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325" windowHeight="9600"/>
  </bookViews>
  <sheets>
    <sheet name="Introducción" sheetId="2" r:id="rId1"/>
    <sheet name="2. Contratación (C)" sheetId="32" r:id="rId2"/>
    <sheet name="C.R1" sheetId="72" r:id="rId3"/>
    <sheet name="C.R2" sheetId="73" r:id="rId4"/>
    <sheet name="C.R3" sheetId="75" r:id="rId5"/>
    <sheet name="C.R4" sheetId="76" r:id="rId6"/>
    <sheet name="C.R5" sheetId="77" r:id="rId7"/>
    <sheet name="C.R6" sheetId="78" r:id="rId8"/>
    <sheet name="C.R7" sheetId="79" r:id="rId9"/>
    <sheet name="C.R8" sheetId="80" r:id="rId10"/>
    <sheet name="C.R9" sheetId="101" r:id="rId11"/>
    <sheet name="C.R10" sheetId="81" r:id="rId12"/>
    <sheet name="C.R11" sheetId="82" r:id="rId13"/>
  </sheets>
  <externalReferences>
    <externalReference r:id="rId14"/>
  </externalReferences>
  <definedNames>
    <definedName name="_ftn2" localSheetId="0">Introducción!$A$101</definedName>
    <definedName name="_xlnm.Print_Area" localSheetId="2">'C.R1'!$A$1:$V$18</definedName>
    <definedName name="_xlnm.Print_Area" localSheetId="11">'C.R10'!$A$1:$V$13</definedName>
    <definedName name="_xlnm.Print_Area" localSheetId="12">'C.R11'!$A$1:$V$14</definedName>
    <definedName name="_xlnm.Print_Area" localSheetId="3">'C.R2'!$A$1:$V$18</definedName>
    <definedName name="_xlnm.Print_Area" localSheetId="4">'C.R3'!$A$1:$V$22</definedName>
    <definedName name="_xlnm.Print_Area" localSheetId="5">'C.R4'!$A$1:$V$21</definedName>
    <definedName name="_xlnm.Print_Area" localSheetId="6">'C.R5'!$A$1:$V$14</definedName>
    <definedName name="_xlnm.Print_Area" localSheetId="7">'C.R6'!$A$1:$V$16</definedName>
    <definedName name="_xlnm.Print_Area" localSheetId="8">'C.R7'!$A$1:$V$15</definedName>
    <definedName name="_xlnm.Print_Area" localSheetId="9">'C.R8'!$A$1:$V$14</definedName>
    <definedName name="_xlnm.Print_Area" localSheetId="10">'C.R9'!$A$1:$V$12</definedName>
    <definedName name="negative" localSheetId="1">[1]PR1!$C$54:$C$58</definedName>
    <definedName name="negative" localSheetId="2">'C.R1'!$E$41:$E$45</definedName>
    <definedName name="negative" localSheetId="11">'C.R10'!$E$36:$E$40</definedName>
    <definedName name="negative" localSheetId="12">'C.R11'!$E$37:$E$41</definedName>
    <definedName name="negative" localSheetId="3">'C.R2'!$E$41:$E$45</definedName>
    <definedName name="negative" localSheetId="4">'C.R3'!$E$45:$E$49</definedName>
    <definedName name="negative" localSheetId="5">'C.R4'!$E$44:$E$48</definedName>
    <definedName name="negative" localSheetId="6">'C.R5'!$E$37:$E$41</definedName>
    <definedName name="negative" localSheetId="7">'C.R6'!$E$39:$E$43</definedName>
    <definedName name="negative" localSheetId="8">'C.R7'!$E$38:$E$42</definedName>
    <definedName name="negative" localSheetId="9">'C.R8'!$E$37:$E$41</definedName>
    <definedName name="negative" localSheetId="10">'C.R9'!$E$35:$E$39</definedName>
    <definedName name="negative">#REF!</definedName>
    <definedName name="positive" localSheetId="1">[1]PR1!$B$54:$B$58</definedName>
    <definedName name="positive" localSheetId="2">'C.R1'!$D$41:$D$45</definedName>
    <definedName name="positive" localSheetId="11">'C.R10'!$D$36:$D$40</definedName>
    <definedName name="positive" localSheetId="12">'C.R11'!$D$37:$D$41</definedName>
    <definedName name="positive" localSheetId="3">'C.R2'!$D$41:$D$45</definedName>
    <definedName name="positive" localSheetId="4">'C.R3'!$D$45:$D$49</definedName>
    <definedName name="positive" localSheetId="5">'C.R4'!$D$44:$D$48</definedName>
    <definedName name="positive" localSheetId="6">'C.R5'!$D$37:$D$41</definedName>
    <definedName name="positive" localSheetId="7">'C.R6'!$D$39:$D$43</definedName>
    <definedName name="positive" localSheetId="8">'C.R7'!$D$38:$D$42</definedName>
    <definedName name="positive" localSheetId="9">'C.R8'!$D$37:$D$41</definedName>
    <definedName name="positive" localSheetId="10">'C.R9'!$D$35:$D$39</definedName>
    <definedName name="positive">#REF!</definedName>
    <definedName name="Risk_Likelihood__GROSS" localSheetId="1">'2. Contratación (C)'!#REF!</definedName>
    <definedName name="Risk_Likelihood__GROSS" localSheetId="2">#REF!</definedName>
    <definedName name="Risk_Likelihood__GROSS" localSheetId="11">#REF!</definedName>
    <definedName name="Risk_Likelihood__GROSS" localSheetId="12">#REF!</definedName>
    <definedName name="Risk_Likelihood__GROSS" localSheetId="3">#REF!</definedName>
    <definedName name="Risk_Likelihood__GROSS" localSheetId="4">#REF!</definedName>
    <definedName name="Risk_Likelihood__GROSS" localSheetId="5">#REF!</definedName>
    <definedName name="Risk_Likelihood__GROSS" localSheetId="6">#REF!</definedName>
    <definedName name="Risk_Likelihood__GROSS" localSheetId="7">#REF!</definedName>
    <definedName name="Risk_Likelihood__GROSS" localSheetId="8">#REF!</definedName>
    <definedName name="Risk_Likelihood__GROSS" localSheetId="9">#REF!</definedName>
    <definedName name="Risk_Likelihood__GROSS" localSheetId="10">#REF!</definedName>
    <definedName name="Risk_Likelihood__GROS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1" i="82" l="1"/>
  <c r="U11" i="82" s="1"/>
  <c r="L11" i="82"/>
  <c r="T11" i="82" s="1"/>
  <c r="E11" i="82"/>
  <c r="I5" i="101"/>
  <c r="H5" i="101"/>
  <c r="G5" i="101"/>
  <c r="E5" i="101"/>
  <c r="C5" i="101"/>
  <c r="M11" i="101"/>
  <c r="U11" i="101" s="1"/>
  <c r="L11" i="101"/>
  <c r="T11" i="101" s="1"/>
  <c r="E11" i="101"/>
  <c r="M10" i="101"/>
  <c r="U10" i="101" s="1"/>
  <c r="L10" i="101"/>
  <c r="E10" i="101"/>
  <c r="E12" i="101" s="1"/>
  <c r="V11" i="82" l="1"/>
  <c r="N11" i="82"/>
  <c r="N10" i="101"/>
  <c r="N12" i="101" s="1"/>
  <c r="F14" i="32" s="1"/>
  <c r="V11" i="101"/>
  <c r="T10" i="101"/>
  <c r="V10" i="101" s="1"/>
  <c r="N11" i="101"/>
  <c r="M12" i="76"/>
  <c r="U12" i="76" s="1"/>
  <c r="L12" i="76"/>
  <c r="E12" i="76"/>
  <c r="N12" i="76" l="1"/>
  <c r="T12" i="76"/>
  <c r="V12" i="76" s="1"/>
  <c r="V12" i="101"/>
  <c r="G14" i="32" s="1"/>
  <c r="E19" i="75"/>
  <c r="I5" i="82" l="1"/>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V12" i="81" s="1"/>
  <c r="E12" i="81"/>
  <c r="M11" i="81"/>
  <c r="U11" i="81" s="1"/>
  <c r="L11" i="81"/>
  <c r="E11" i="81"/>
  <c r="M10" i="81"/>
  <c r="U10" i="81" s="1"/>
  <c r="L10" i="81"/>
  <c r="T10" i="81" s="1"/>
  <c r="E10" i="81"/>
  <c r="I5" i="80"/>
  <c r="H5" i="80"/>
  <c r="G5" i="80"/>
  <c r="E5" i="80"/>
  <c r="C5" i="80"/>
  <c r="M13" i="80"/>
  <c r="U13" i="80" s="1"/>
  <c r="L13" i="80"/>
  <c r="T13" i="80" s="1"/>
  <c r="E13" i="80"/>
  <c r="M12" i="80"/>
  <c r="U12" i="80" s="1"/>
  <c r="L12" i="80"/>
  <c r="T12" i="80" s="1"/>
  <c r="E12" i="80"/>
  <c r="M11" i="80"/>
  <c r="U11" i="80" s="1"/>
  <c r="L11" i="80"/>
  <c r="T11" i="80" s="1"/>
  <c r="E11" i="80"/>
  <c r="M10" i="80"/>
  <c r="U10" i="80" s="1"/>
  <c r="L10" i="80"/>
  <c r="T10" i="80" s="1"/>
  <c r="E10" i="80"/>
  <c r="I5" i="79"/>
  <c r="H5" i="79"/>
  <c r="G5" i="79"/>
  <c r="E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I5" i="78"/>
  <c r="H5" i="78"/>
  <c r="G5" i="78"/>
  <c r="E5" i="78"/>
  <c r="C5" i="78"/>
  <c r="M15" i="78"/>
  <c r="U15" i="78" s="1"/>
  <c r="L15" i="78"/>
  <c r="T15" i="78" s="1"/>
  <c r="E15" i="78"/>
  <c r="M14" i="78"/>
  <c r="U14" i="78" s="1"/>
  <c r="L14" i="78"/>
  <c r="T14" i="78" s="1"/>
  <c r="E14" i="78"/>
  <c r="M13" i="78"/>
  <c r="U13" i="78" s="1"/>
  <c r="L13" i="78"/>
  <c r="E13" i="78"/>
  <c r="M12" i="78"/>
  <c r="U12" i="78" s="1"/>
  <c r="L12" i="78"/>
  <c r="T12" i="78" s="1"/>
  <c r="E12" i="78"/>
  <c r="M11" i="78"/>
  <c r="U11" i="78" s="1"/>
  <c r="L11" i="78"/>
  <c r="E11" i="78"/>
  <c r="M10" i="78"/>
  <c r="U10" i="78" s="1"/>
  <c r="L10" i="78"/>
  <c r="T10" i="78" s="1"/>
  <c r="E10" i="78"/>
  <c r="I5" i="77"/>
  <c r="H5" i="77"/>
  <c r="G5" i="77"/>
  <c r="E5" i="77"/>
  <c r="C5" i="77"/>
  <c r="M13" i="77"/>
  <c r="U13" i="77" s="1"/>
  <c r="L13" i="77"/>
  <c r="T13" i="77" s="1"/>
  <c r="E13" i="77"/>
  <c r="M12" i="77"/>
  <c r="U12" i="77" s="1"/>
  <c r="L12" i="77"/>
  <c r="T12" i="77" s="1"/>
  <c r="E12" i="77"/>
  <c r="M11" i="77"/>
  <c r="U11" i="77" s="1"/>
  <c r="L11" i="77"/>
  <c r="T11" i="77" s="1"/>
  <c r="E11" i="77"/>
  <c r="M10" i="77"/>
  <c r="U10" i="77" s="1"/>
  <c r="L10" i="77"/>
  <c r="T10" i="77" s="1"/>
  <c r="E10" i="77"/>
  <c r="M15" i="76"/>
  <c r="U15" i="76" s="1"/>
  <c r="M16" i="76"/>
  <c r="U16" i="76" s="1"/>
  <c r="M17" i="76"/>
  <c r="U17" i="76" s="1"/>
  <c r="M18" i="76"/>
  <c r="U18" i="76" s="1"/>
  <c r="L15" i="76"/>
  <c r="L16" i="76"/>
  <c r="L17" i="76"/>
  <c r="L18" i="76"/>
  <c r="E15" i="76"/>
  <c r="E16" i="76"/>
  <c r="E17" i="76"/>
  <c r="E18" i="76"/>
  <c r="I5" i="76"/>
  <c r="H5" i="76"/>
  <c r="G5" i="76"/>
  <c r="E5" i="76"/>
  <c r="C5" i="76"/>
  <c r="M20" i="76"/>
  <c r="U20" i="76" s="1"/>
  <c r="L20" i="76"/>
  <c r="T20" i="76" s="1"/>
  <c r="V20" i="76" s="1"/>
  <c r="E20" i="76"/>
  <c r="M19" i="76"/>
  <c r="U19" i="76" s="1"/>
  <c r="L19" i="76"/>
  <c r="E19" i="76"/>
  <c r="M14" i="76"/>
  <c r="U14" i="76" s="1"/>
  <c r="L14" i="76"/>
  <c r="E14" i="76"/>
  <c r="M13" i="76"/>
  <c r="U13" i="76" s="1"/>
  <c r="L13" i="76"/>
  <c r="T13" i="76" s="1"/>
  <c r="V13" i="76" s="1"/>
  <c r="E13" i="76"/>
  <c r="M11" i="76"/>
  <c r="U11" i="76" s="1"/>
  <c r="L11" i="76"/>
  <c r="T11" i="76" s="1"/>
  <c r="E11" i="76"/>
  <c r="M10" i="76"/>
  <c r="U10" i="76" s="1"/>
  <c r="L10" i="76"/>
  <c r="T10" i="76" s="1"/>
  <c r="E10" i="76"/>
  <c r="M14" i="75"/>
  <c r="U14" i="75" s="1"/>
  <c r="M15" i="75"/>
  <c r="U15" i="75" s="1"/>
  <c r="M16" i="75"/>
  <c r="U16" i="75" s="1"/>
  <c r="M17" i="75"/>
  <c r="U17" i="75" s="1"/>
  <c r="M18" i="75"/>
  <c r="U18" i="75" s="1"/>
  <c r="M19" i="75"/>
  <c r="U19" i="75" s="1"/>
  <c r="L14" i="75"/>
  <c r="L15" i="75"/>
  <c r="L16" i="75"/>
  <c r="L17" i="75"/>
  <c r="L18" i="75"/>
  <c r="T18" i="75" s="1"/>
  <c r="L19" i="75"/>
  <c r="T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T16" i="73" s="1"/>
  <c r="L15" i="73"/>
  <c r="T15" i="73" s="1"/>
  <c r="E16" i="73"/>
  <c r="E15" i="73"/>
  <c r="I5" i="73"/>
  <c r="H5" i="73"/>
  <c r="G5" i="73"/>
  <c r="E5" i="73"/>
  <c r="C5" i="73"/>
  <c r="M17" i="73"/>
  <c r="U17" i="73" s="1"/>
  <c r="L17" i="73"/>
  <c r="T17" i="73" s="1"/>
  <c r="V17" i="73" s="1"/>
  <c r="E17" i="73"/>
  <c r="M14" i="73"/>
  <c r="U14" i="73" s="1"/>
  <c r="L14" i="73"/>
  <c r="T14" i="73" s="1"/>
  <c r="E14" i="73"/>
  <c r="M13" i="73"/>
  <c r="U13" i="73" s="1"/>
  <c r="L13" i="73"/>
  <c r="E13" i="73"/>
  <c r="M12" i="73"/>
  <c r="U12" i="73" s="1"/>
  <c r="L12" i="73"/>
  <c r="T12" i="73" s="1"/>
  <c r="E12" i="73"/>
  <c r="M11" i="73"/>
  <c r="U11" i="73" s="1"/>
  <c r="L11" i="73"/>
  <c r="E11" i="73"/>
  <c r="M10" i="73"/>
  <c r="U10" i="73" s="1"/>
  <c r="L10" i="73"/>
  <c r="T10" i="73" s="1"/>
  <c r="E10" i="73"/>
  <c r="V10" i="80" l="1"/>
  <c r="N13" i="79"/>
  <c r="E15" i="79"/>
  <c r="V12" i="78"/>
  <c r="N11" i="78"/>
  <c r="N18" i="76"/>
  <c r="N17" i="76"/>
  <c r="N16" i="76"/>
  <c r="N15" i="76"/>
  <c r="N14" i="76"/>
  <c r="T14" i="76"/>
  <c r="V14" i="76" s="1"/>
  <c r="E21" i="76"/>
  <c r="N19" i="75"/>
  <c r="V18" i="75"/>
  <c r="N17" i="75"/>
  <c r="T17" i="75"/>
  <c r="V17" i="75" s="1"/>
  <c r="N16" i="75"/>
  <c r="N15" i="75"/>
  <c r="E22" i="75"/>
  <c r="N14" i="75"/>
  <c r="T14" i="75"/>
  <c r="V14" i="75" s="1"/>
  <c r="V16" i="73"/>
  <c r="N15" i="73"/>
  <c r="V15" i="73"/>
  <c r="V14" i="73"/>
  <c r="V12" i="73"/>
  <c r="V10" i="73"/>
  <c r="V19" i="75"/>
  <c r="E18" i="73"/>
  <c r="N16" i="73"/>
  <c r="V10" i="75"/>
  <c r="N18" i="75"/>
  <c r="T16" i="75"/>
  <c r="V16" i="75" s="1"/>
  <c r="T18" i="76"/>
  <c r="V18" i="76" s="1"/>
  <c r="N13" i="78"/>
  <c r="V12" i="80"/>
  <c r="V14" i="80" s="1"/>
  <c r="G13" i="32" s="1"/>
  <c r="E14" i="82"/>
  <c r="E14" i="80"/>
  <c r="T17" i="76"/>
  <c r="V17" i="76" s="1"/>
  <c r="T16" i="76"/>
  <c r="V16" i="76" s="1"/>
  <c r="E13" i="81"/>
  <c r="T15" i="75"/>
  <c r="V15" i="75" s="1"/>
  <c r="V11" i="76"/>
  <c r="T15" i="76"/>
  <c r="V15" i="76" s="1"/>
  <c r="V12" i="77"/>
  <c r="T11" i="78"/>
  <c r="V11" i="78" s="1"/>
  <c r="V13" i="80"/>
  <c r="N11" i="73"/>
  <c r="N13" i="73"/>
  <c r="E14" i="77"/>
  <c r="N12" i="79"/>
  <c r="E16" i="78"/>
  <c r="T11" i="73"/>
  <c r="V11" i="73" s="1"/>
  <c r="N19" i="76"/>
  <c r="V13" i="77"/>
  <c r="V15" i="78"/>
  <c r="N11" i="81"/>
  <c r="V12" i="82"/>
  <c r="V10" i="82"/>
  <c r="V13" i="82"/>
  <c r="N10" i="82"/>
  <c r="N13" i="82"/>
  <c r="N12" i="82"/>
  <c r="T11" i="81"/>
  <c r="V11" i="81" s="1"/>
  <c r="V10" i="81"/>
  <c r="N10" i="81"/>
  <c r="N13" i="81" s="1"/>
  <c r="F15" i="32" s="1"/>
  <c r="N12" i="81"/>
  <c r="V11" i="80"/>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0" i="76"/>
  <c r="N13" i="76"/>
  <c r="T19" i="76"/>
  <c r="V19" i="76" s="1"/>
  <c r="N20" i="76"/>
  <c r="N10" i="76"/>
  <c r="N11" i="76"/>
  <c r="V12" i="75"/>
  <c r="V11" i="75"/>
  <c r="V13" i="75"/>
  <c r="V20" i="75"/>
  <c r="N12" i="75"/>
  <c r="N10" i="75"/>
  <c r="T21" i="75"/>
  <c r="V21" i="75" s="1"/>
  <c r="N13" i="75"/>
  <c r="N11" i="75"/>
  <c r="N20" i="75"/>
  <c r="T13" i="73"/>
  <c r="V13" i="73" s="1"/>
  <c r="N12" i="73"/>
  <c r="N10" i="73"/>
  <c r="N14" i="73"/>
  <c r="N17" i="73"/>
  <c r="M15" i="72"/>
  <c r="U15" i="72" s="1"/>
  <c r="M14" i="72"/>
  <c r="U14" i="72" s="1"/>
  <c r="L15" i="72"/>
  <c r="T15" i="72" s="1"/>
  <c r="L14" i="72"/>
  <c r="T14" i="72" s="1"/>
  <c r="E15" i="72"/>
  <c r="E14" i="72"/>
  <c r="M13" i="72"/>
  <c r="U13" i="72" s="1"/>
  <c r="L13" i="72"/>
  <c r="T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E11" i="72"/>
  <c r="M10" i="72"/>
  <c r="U10" i="72" s="1"/>
  <c r="L10" i="72"/>
  <c r="E10" i="72"/>
  <c r="V14" i="82" l="1"/>
  <c r="G16" i="32" s="1"/>
  <c r="V18" i="73"/>
  <c r="G7" i="32" s="1"/>
  <c r="V15" i="72"/>
  <c r="V14" i="72"/>
  <c r="N14" i="80"/>
  <c r="F13" i="32" s="1"/>
  <c r="N16" i="78"/>
  <c r="F11" i="32" s="1"/>
  <c r="N11" i="72"/>
  <c r="N14" i="82"/>
  <c r="F16" i="32" s="1"/>
  <c r="V13" i="72"/>
  <c r="N21" i="76"/>
  <c r="F9" i="32" s="1"/>
  <c r="N18" i="73"/>
  <c r="F7" i="32" s="1"/>
  <c r="N13" i="72"/>
  <c r="N15" i="72"/>
  <c r="V12" i="72"/>
  <c r="N14" i="72"/>
  <c r="E18" i="72"/>
  <c r="T11" i="72"/>
  <c r="V11" i="7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N18" i="72" l="1"/>
  <c r="F6" i="32" s="1"/>
  <c r="F17" i="32" s="1"/>
  <c r="V18" i="72"/>
  <c r="G6" i="32" s="1"/>
  <c r="G17" i="32" s="1"/>
</calcChain>
</file>

<file path=xl/sharedStrings.xml><?xml version="1.0" encoding="utf-8"?>
<sst xmlns="http://schemas.openxmlformats.org/spreadsheetml/2006/main" count="977" uniqueCount="393">
  <si>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</si>
  <si>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</si>
  <si>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</si>
  <si>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</si>
  <si>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</si>
  <si>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</si>
  <si>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</si>
  <si>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</si>
  <si>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</si>
  <si>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</si>
  <si>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</si>
  <si>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</si>
  <si>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</si>
  <si>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</si>
  <si>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</si>
  <si>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</si>
  <si>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</si>
  <si>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</si>
  <si>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</si>
  <si>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</si>
  <si>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</si>
  <si>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</si>
  <si>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</si>
  <si>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</si>
  <si>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</si>
  <si>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</si>
  <si>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</si>
  <si>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</si>
  <si>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</si>
  <si>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</si>
  <si>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</si>
  <si>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</si>
  <si>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</si>
  <si>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</si>
  <si>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</si>
  <si>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</si>
  <si>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</si>
  <si>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</si>
  <si>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</si>
  <si>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</si>
  <si>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</si>
  <si>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</si>
  <si>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</si>
  <si>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</si>
  <si>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</si>
  <si>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</si>
  <si>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</si>
  <si>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</si>
  <si>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</si>
  <si>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</si>
  <si>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</si>
  <si>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</si>
  <si>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</si>
  <si>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Doble financiación</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</si>
  <si>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</si>
  <si>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</si>
  <si>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</si>
  <si>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</si>
  <si>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</si>
  <si>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</si>
  <si>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</si>
  <si>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</si>
  <si>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</si>
  <si>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</si>
  <si>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</si>
  <si>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</si>
  <si>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xml:space="preserve">Incumplimiento de las obligaciones de información, comunicación y publicidad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</si>
  <si>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</si>
  <si>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</si>
  <si>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</si>
  <si>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</si>
  <si>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</si>
  <si>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</si>
  <si>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</si>
  <si>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</si>
  <si>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</si>
  <si>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</si>
  <si>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</si>
  <si>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</si>
  <si>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</si>
  <si>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</si>
  <si>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</si>
  <si>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</si>
  <si>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</si>
  <si>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</si>
  <si>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</si>
  <si>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</si>
  <si>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</si>
  <si>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</si>
  <si>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</si>
  <si>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</si>
  <si>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</si>
  <si>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</si>
  <si>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</si>
  <si>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</si>
  <si>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</si>
  <si>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</si>
  <si>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</si>
  <si>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</si>
  <si>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</si>
  <si>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</si>
  <si>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</si>
  <si>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</si>
  <si>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</si>
  <si>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</si>
  <si>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</si>
  <si>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</si>
  <si>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</si>
  <si>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</si>
  <si>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</si>
  <si>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</si>
  <si>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</si>
  <si>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</si>
  <si>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</si>
  <si>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</si>
  <si>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¿Hay constancia de la implementación del control?</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</si>
  <si>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</si>
  <si>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</si>
  <si>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</si>
  <si>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</si>
  <si>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</si>
  <si>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</si>
  <si>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</si>
  <si>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</si>
  <si>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</si>
  <si>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</si>
  <si>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</si>
  <si>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</si>
  <si>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</si>
  <si>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</si>
  <si>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</si>
  <si>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</si>
  <si>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</si>
  <si>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</si>
  <si>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</si>
  <si>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</si>
  <si>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</si>
  <si>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</si>
  <si>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</si>
  <si>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</si>
  <si>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</si>
  <si>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</si>
  <si>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COEFICIENTE TOTAL 
RIESGO NETO</t>
  </si>
  <si>
    <t>COEFICIENTE TOTAL 
RIESGO OBJETIVO</t>
  </si>
  <si>
    <t>RESULTADO DE LA AUTOEVALUACIÓN</t>
  </si>
  <si>
    <r>
      <t xml:space="preserve">2: EVALUACIÓN DE LA EXPOSICIÓN A RIESGOS DE FRAUDE ESPECÍFICOS - </t>
    </r>
    <r>
      <rPr>
        <b/>
        <u/>
        <sz val="12"/>
        <color theme="1"/>
        <rFont val="Calibri"/>
        <family val="2"/>
        <scheme val="minor"/>
      </rPr>
      <t>CONTRATACIÓN</t>
    </r>
  </si>
  <si>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</si>
  <si>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</si>
  <si>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</si>
  <si>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</si>
  <si>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</si>
  <si>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</si>
  <si>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</si>
  <si>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</si>
  <si>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Conflicto de interés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</si>
  <si>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</si>
  <si>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 Verificar el compromiso expreso de los contratistas y subcontratistas a la sujeción a los controles de los organismos europeos (Comisión Europea, Oficina Europea de Lucha contra el Fraude, Tribunal de Cuentas Europeo y Fiscalía Europea).</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</si>
  <si>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</si>
  <si>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</si>
  <si>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</si>
  <si>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</si>
  <si>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</si>
  <si>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</si>
  <si>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</si>
  <si>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</si>
  <si>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</si>
  <si>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</si>
  <si>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Puntuación de 3,01 a 6,00</t>
  </si>
  <si>
    <t>Puntuación de 6,01 a 16,00</t>
  </si>
  <si>
    <t>Puntuación de 1,00 a 3,00</t>
  </si>
  <si>
    <t>RIESGO TOTAL MÉTODO GESTIÓN 
(CONTRATACIÓN)</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</si>
  <si>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</si>
  <si>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</si>
  <si>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</si>
  <si>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</si>
  <si>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</si>
  <si>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</si>
  <si>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</si>
  <si>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</si>
  <si>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</si>
  <si>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</si>
  <si>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</si>
  <si>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</si>
  <si>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</si>
  <si>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</si>
  <si>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</si>
  <si>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</si>
  <si>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</si>
  <si>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</si>
  <si>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</si>
  <si>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</si>
  <si>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</si>
  <si>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</si>
  <si>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</si>
  <si>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</si>
  <si>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</si>
  <si>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</si>
  <si>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</si>
  <si>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</si>
  <si>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</si>
  <si>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</si>
  <si>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</si>
  <si>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</si>
  <si>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</si>
  <si>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</si>
  <si>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</si>
  <si>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</si>
  <si>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</si>
  <si>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</si>
  <si>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</si>
  <si>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</si>
  <si>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</si>
  <si>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</si>
  <si>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</si>
  <si>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</si>
  <si>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</si>
  <si>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</si>
  <si>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</si>
  <si>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</si>
  <si>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</si>
  <si>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</si>
  <si>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</si>
  <si>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</si>
  <si>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</si>
  <si>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</si>
  <si>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</si>
  <si>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</si>
  <si>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</si>
  <si>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</si>
  <si>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</si>
  <si>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</si>
  <si>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</si>
  <si>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</si>
  <si>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</si>
  <si>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</si>
  <si>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</si>
  <si>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</si>
  <si>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</si>
  <si>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</si>
  <si>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</si>
  <si>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</si>
  <si>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</si>
  <si>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</si>
  <si>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</si>
  <si>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</si>
  <si>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</si>
  <si>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</si>
  <si>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</si>
  <si>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</si>
  <si>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</si>
  <si>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</si>
  <si>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</si>
  <si>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</si>
  <si>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</si>
  <si>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</si>
  <si>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</si>
  <si>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</si>
  <si>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</si>
  <si>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</si>
  <si>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</si>
  <si>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</si>
  <si>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</si>
  <si>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</si>
  <si>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</si>
  <si>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</si>
  <si>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</si>
  <si>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</si>
  <si>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</si>
  <si>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</si>
  <si>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</si>
  <si>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</si>
  <si>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</si>
  <si>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</si>
  <si>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</si>
  <si>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</si>
  <si>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</si>
  <si>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</si>
  <si>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</si>
  <si>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</si>
  <si>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</si>
  <si>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</si>
  <si>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</si>
  <si>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</si>
  <si>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</si>
  <si>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</si>
  <si>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</si>
  <si>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</si>
  <si>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</si>
  <si>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</si>
  <si>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</si>
  <si>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</si>
  <si>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</si>
  <si>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</si>
  <si>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</si>
  <si>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</si>
  <si>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</si>
  <si>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</si>
  <si>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</si>
  <si>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</si>
  <si>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</si>
  <si>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</si>
  <si>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</si>
  <si>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</si>
  <si>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</si>
  <si>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</si>
  <si>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</si>
  <si>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</si>
  <si>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</si>
  <si>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</si>
  <si>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</si>
  <si>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</si>
  <si>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</si>
  <si>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</si>
  <si>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</si>
  <si>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</si>
  <si>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</si>
  <si>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</si>
  <si>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</si>
  <si>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</si>
  <si>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</si>
  <si>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</si>
  <si>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</si>
  <si>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</si>
  <si>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</si>
  <si>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</si>
  <si>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</si>
  <si>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</si>
  <si>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</si>
  <si>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</si>
  <si>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</si>
  <si>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</si>
  <si>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</si>
  <si>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</si>
  <si>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</si>
  <si>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</si>
  <si>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</si>
  <si>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C.R1</t>
  </si>
  <si>
    <t>C.R2</t>
  </si>
  <si>
    <t>C.R3</t>
  </si>
  <si>
    <t>C.R4</t>
  </si>
  <si>
    <t>C.R5</t>
  </si>
  <si>
    <t>C.R6</t>
  </si>
  <si>
    <t>C.R7</t>
  </si>
  <si>
    <t>C.R8</t>
  </si>
  <si>
    <t>C.R9</t>
  </si>
  <si>
    <t>C.R10</t>
  </si>
  <si>
    <t>C.R11</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</si>
  <si>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</si>
  <si>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</si>
  <si>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</si>
  <si>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</si>
  <si>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</si>
  <si>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</si>
  <si>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</si>
  <si>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</si>
  <si>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</si>
  <si>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</si>
  <si>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</si>
  <si>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</si>
  <si>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 Verificar la presentación de las DACI por parte de todos los intervinientes en las diferentes fases del contrato, especialmente por los miembros del órgano de contratación, y cotejar su contenido con MINERVA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</si>
  <si>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</si>
  <si>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</si>
  <si>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El procedimiento de contratación y la participación de órganos de control de nivel 1 y 2 garantizan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</si>
  <si>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Registro de los recursos,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</si>
  <si>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</si>
  <si>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t>
  </si>
  <si>
    <t>● Desglose del presupuesto base de licitación en la memoria y en el pliego, cuando proceda, o justificación que el precio unitari oempleado es conforme a mercado.</t>
  </si>
  <si>
    <t>● Información a gestores y miembros de mesas de contratación para que puedan detectar banderas rojas referidas a prácticas colusorias</t>
  </si>
  <si>
    <t>● Información sobre criterios de adjudicación   y empleo prefrente (al menos del 50%) de criterios de adjudicación automáticos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</si>
  <si>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mediante MINERVA, cuando proceda, así como medidas dirigidas a garantizar su cumplimiento.
●Sistema de recursos o denuncias frente a los comportamientos supuestamente fraudulentos.</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</si>
  <si>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recursos, quejas o reclamaciones recibidas por otros licitadores y análisis e informe de las mismas, con recomendaciones de las medidas a adoptar para corregir las deficiencias detectadas.</t>
  </si>
  <si>
    <t>● Verificación de la existencia de las empresas licitadoras y la veracidad de los datos aportados acudiendo a las fuentes de la información y/o contrastando la información de la empresa en las bases de datos disponibles.                                                                                            ● Comprobar, si fuera necesario, los antecedentes de las empresas licitadoras.</t>
  </si>
  <si>
    <t>●Distribución entre todo el personal involucrado en la gestión de actividades financiadas por el MRR de un breve manual relativo a las obligaciones de publicidad  del procedimiento.                                                                                                                                                         ●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</si>
  <si>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Normativa interna en materia de expediente electrónico que garantiza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</si>
  <si>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r>
      <t>● Registro de los proveedores seleccionados a través del perfil del contratante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</si>
  <si>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t xml:space="preserve">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t>
  </si>
  <si>
    <t>● Comprobación de la documentación requerida para garantizar la pista de auditoría periódicamente (en fase fiscalización del gasto)</t>
  </si>
  <si>
    <t>Manipulación del procedimiento de contratación en favor de un licitador o en detrimento de otro o varios.</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</si>
  <si>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133 Reglamento (UE, Euratom) 2024/2509 del Parlamento Europeo y del Consejo, de 23 de septiembre de 2024, sobre las normas financieras aplicables al presupuesto general de la Unión y recogida en el artículo 22.2 f) del Reglamento (UE) nº 241/2021, de 12 de febrero de 2021, por el que se establece el Mecanismo de Recuperación y Resiliencia.
</t>
    </r>
  </si>
  <si>
    <t>El contratista incumple las especificaciones del contrato durante su ejecución.</t>
  </si>
  <si>
    <t>No se garantiza la conservación de toda la documentación y registros contables para disponer de una pista de auditoría adecuada.</t>
  </si>
  <si>
    <t>● El procedimiento de contratación (y la participación de órganos de control de nivel 1 y 2) garantizan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recursos o de denuncias de los comportamientos supuestamente fraudulentos según la normativa de protección del denunciante.</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</si>
  <si>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</si>
  <si>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</si>
  <si>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</si>
  <si>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</si>
  <si>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</si>
  <si>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Información sobre criterios de adjudicación   y empleo prefrente (al menos del 50%) de criterios de adjudicación automáticos y Sistema de control previo (por habilitados nacionales que ejercen funciones de secretaría e Intervención)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con MINERVA, cuando proceda, así como medidas dirigidas a garantizar su cumplimiento.
● Establecer y dar publicidad a un sistema que permita denunciar los comportamientos supuestamente fraudulentos.</t>
  </si>
  <si>
    <t>● Registro detallado de los proveedores seleccionados a través  del perfil del contratante.
● Publicación de contratos menores.
● Verificación de la forma en la que se haya establecido el procedimiento de contratación (personal encargado de funciones de secretaría e intervención).</t>
  </si>
  <si>
    <t>● Controles periódicos por parte del responsable del contrato.
● Establecimiento de penalidades en los contratos para aquellas situaciones en las que se detecte que la calidad de la prestación no se ajusta con la oferta presentada.</t>
  </si>
  <si>
    <t>● Intervención de personas que ejercen funciones de secretaría e intervención (habilitados nacionales).</t>
  </si>
  <si>
    <t>● Controles periódicos por parte del responsable del contrato.
● Control a través de la declaración del perceptor final de fondos.</t>
  </si>
  <si>
    <t xml:space="preserve">
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</si>
</sst>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5" fillId="0" borderId="0" applyNumberFormat="0" applyFill="0" applyBorder="0" applyAlignment="0" applyProtection="0"/>
  </cellStyleXfs>
  <cellXfs count="18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0" fillId="0" borderId="0" xfId="1" applyFont="1" applyFill="1"/>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0" fillId="0" borderId="16" xfId="1" applyFont="1" applyFill="1" applyBorder="1" applyAlignment="1">
      <alignment horizontal="center"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5"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24" fillId="0" borderId="0" xfId="0" applyFont="1" applyAlignment="1">
      <alignment vertical="center"/>
    </xf>
    <xf numFmtId="0" fontId="25"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3"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0" fillId="4" borderId="18" xfId="0" applyFont="1" applyFill="1" applyBorder="1" applyAlignment="1">
      <alignment horizontal="left" vertical="center" wrapText="1"/>
    </xf>
    <xf numFmtId="0" fontId="13" fillId="0" borderId="1" xfId="1" applyFont="1" applyFill="1" applyBorder="1" applyAlignment="1" applyProtection="1">
      <alignment horizontal="center" vertical="center" wrapText="1"/>
    </xf>
    <xf numFmtId="0" fontId="23"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2" fillId="7" borderId="1" xfId="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18" xfId="1" applyFont="1" applyFill="1" applyBorder="1" applyAlignment="1">
      <alignment horizontal="center" vertical="center" wrapText="1"/>
    </xf>
    <xf numFmtId="0" fontId="10" fillId="10" borderId="6" xfId="1" applyFont="1" applyFill="1" applyBorder="1" applyAlignment="1">
      <alignment horizontal="center" vertical="center"/>
    </xf>
    <xf numFmtId="0" fontId="10" fillId="10" borderId="1" xfId="1" applyFont="1" applyFill="1" applyBorder="1" applyAlignment="1">
      <alignment horizontal="center" vertical="center"/>
    </xf>
    <xf numFmtId="0" fontId="18" fillId="10" borderId="1" xfId="1" applyFont="1" applyFill="1" applyBorder="1" applyAlignment="1">
      <alignment vertical="center" wrapText="1"/>
    </xf>
    <xf numFmtId="0" fontId="10" fillId="10" borderId="1" xfId="1" applyFont="1" applyFill="1" applyBorder="1" applyAlignment="1">
      <alignment vertical="center" wrapText="1"/>
    </xf>
    <xf numFmtId="0" fontId="18" fillId="10" borderId="1" xfId="1" applyFont="1" applyFill="1" applyBorder="1" applyAlignment="1">
      <alignment vertical="top" wrapText="1"/>
    </xf>
    <xf numFmtId="2" fontId="10" fillId="11" borderId="1" xfId="1" applyNumberFormat="1" applyFont="1" applyFill="1" applyBorder="1" applyAlignment="1">
      <alignment horizontal="center" vertical="center"/>
    </xf>
    <xf numFmtId="1" fontId="10" fillId="11" borderId="1" xfId="1" applyNumberFormat="1" applyFont="1" applyFill="1" applyBorder="1" applyAlignment="1">
      <alignment horizontal="center" vertical="center"/>
    </xf>
    <xf numFmtId="0" fontId="12" fillId="7" borderId="5" xfId="1" applyFont="1" applyFill="1" applyBorder="1" applyAlignment="1">
      <alignment horizontal="center" wrapText="1"/>
    </xf>
    <xf numFmtId="0" fontId="12" fillId="13" borderId="1" xfId="1" applyFont="1" applyFill="1" applyBorder="1" applyAlignment="1">
      <alignment horizontal="center" vertical="center" wrapText="1"/>
    </xf>
    <xf numFmtId="0" fontId="12" fillId="13" borderId="6"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0" borderId="1" xfId="1" applyFont="1" applyFill="1" applyBorder="1" applyAlignment="1">
      <alignment horizontal="center" vertical="center" wrapText="1"/>
    </xf>
    <xf numFmtId="0" fontId="13" fillId="13" borderId="1" xfId="1" applyFont="1" applyFill="1" applyBorder="1" applyAlignment="1">
      <alignment horizontal="center" vertical="center" wrapText="1"/>
    </xf>
    <xf numFmtId="0" fontId="12" fillId="13" borderId="1" xfId="1" applyFont="1" applyFill="1" applyBorder="1" applyAlignment="1">
      <alignment horizontal="left" vertical="center" wrapText="1"/>
    </xf>
    <xf numFmtId="0" fontId="12" fillId="7"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7" fillId="0" borderId="1" xfId="1" applyFont="1" applyBorder="1" applyAlignment="1">
      <alignment vertical="center" wrapText="1"/>
    </xf>
    <xf numFmtId="0" fontId="13" fillId="13" borderId="2"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8" fillId="0" borderId="0" xfId="1" applyFont="1" applyAlignment="1">
      <alignment horizontal="left" vertical="center"/>
    </xf>
    <xf numFmtId="0" fontId="12" fillId="7"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0"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6" borderId="1" xfId="0" applyFont="1" applyFill="1" applyBorder="1" applyAlignment="1">
      <alignment vertical="center" wrapText="1"/>
    </xf>
    <xf numFmtId="0" fontId="10" fillId="14" borderId="1" xfId="0" applyFont="1" applyFill="1" applyBorder="1" applyAlignment="1">
      <alignment vertical="center" wrapText="1"/>
    </xf>
    <xf numFmtId="0" fontId="10" fillId="15" borderId="1" xfId="0" applyFont="1" applyFill="1" applyBorder="1" applyAlignment="1">
      <alignment vertical="center" wrapText="1"/>
    </xf>
    <xf numFmtId="0" fontId="12" fillId="10" borderId="1" xfId="1" applyFont="1" applyFill="1" applyBorder="1" applyAlignment="1">
      <alignment horizontal="center" vertical="center" wrapText="1"/>
    </xf>
    <xf numFmtId="0" fontId="3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0" fillId="14" borderId="1" xfId="0" applyFill="1" applyBorder="1"/>
    <xf numFmtId="0" fontId="0" fillId="15" borderId="1" xfId="0" applyFill="1" applyBorder="1"/>
    <xf numFmtId="0" fontId="0" fillId="6" borderId="1" xfId="0" applyFill="1" applyBorder="1"/>
    <xf numFmtId="0" fontId="1" fillId="9"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12" fillId="5" borderId="1" xfId="1" applyFont="1" applyFill="1" applyBorder="1" applyAlignment="1">
      <alignment horizontal="center" vertical="center"/>
    </xf>
    <xf numFmtId="0" fontId="17" fillId="0" borderId="1" xfId="1" applyFont="1" applyBorder="1" applyAlignment="1">
      <alignment horizontal="center" vertical="center" wrapText="1"/>
    </xf>
    <xf numFmtId="0" fontId="1" fillId="8"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8"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27" fillId="0" borderId="0" xfId="0" applyFont="1" applyAlignment="1">
      <alignment horizontal="justify" vertical="center" wrapText="1"/>
    </xf>
    <xf numFmtId="0" fontId="27"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6" fillId="10" borderId="2" xfId="1"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27" fillId="0" borderId="0" xfId="0" applyFont="1" applyAlignment="1" applyProtection="1">
      <alignment vertical="center" wrapText="1"/>
    </xf>
    <xf numFmtId="0" fontId="27" fillId="0" borderId="0" xfId="0" applyFont="1" applyAlignment="1">
      <alignment vertical="center" wrapText="1"/>
    </xf>
    <xf numFmtId="0" fontId="13" fillId="12" borderId="2" xfId="1" applyFont="1" applyFill="1" applyBorder="1" applyAlignment="1">
      <alignment horizontal="center" vertical="center" wrapText="1"/>
    </xf>
    <xf numFmtId="0" fontId="13" fillId="12" borderId="3" xfId="1" applyFont="1" applyFill="1" applyBorder="1" applyAlignment="1">
      <alignment horizontal="center" vertical="center" wrapText="1"/>
    </xf>
    <xf numFmtId="0" fontId="13" fillId="12" borderId="4" xfId="1" applyFont="1" applyFill="1" applyBorder="1" applyAlignment="1">
      <alignment horizontal="center" vertical="center" wrapText="1"/>
    </xf>
    <xf numFmtId="0" fontId="13" fillId="12" borderId="7" xfId="1" applyFont="1" applyFill="1" applyBorder="1" applyAlignment="1">
      <alignment horizontal="center" wrapText="1"/>
    </xf>
    <xf numFmtId="0" fontId="13" fillId="12" borderId="8" xfId="1" applyFont="1" applyFill="1" applyBorder="1" applyAlignment="1">
      <alignment horizontal="center" wrapText="1"/>
    </xf>
    <xf numFmtId="0" fontId="13" fillId="12" borderId="9" xfId="1" applyFont="1" applyFill="1" applyBorder="1" applyAlignment="1">
      <alignment horizontal="center" wrapText="1"/>
    </xf>
    <xf numFmtId="0" fontId="13" fillId="12" borderId="10" xfId="1" applyFont="1" applyFill="1" applyBorder="1" applyAlignment="1">
      <alignment horizontal="center" wrapText="1"/>
    </xf>
    <xf numFmtId="0" fontId="12" fillId="7" borderId="11"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2" fillId="7" borderId="4"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3" fillId="8" borderId="2" xfId="1" applyFont="1" applyFill="1" applyBorder="1" applyAlignment="1">
      <alignment horizontal="center" vertical="center" wrapText="1"/>
    </xf>
    <xf numFmtId="0" fontId="0" fillId="8" borderId="3"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13" fillId="8" borderId="3" xfId="1" applyFont="1" applyFill="1" applyBorder="1" applyAlignment="1">
      <alignment horizontal="center" vertical="center" wrapText="1"/>
    </xf>
    <xf numFmtId="0" fontId="13" fillId="8" borderId="4" xfId="1" applyFont="1" applyFill="1" applyBorder="1" applyAlignment="1">
      <alignment horizontal="center" vertical="center" wrapText="1"/>
    </xf>
  </cellXfs>
  <cellStyles count="3">
    <cellStyle name="Hipervínculo" xfId="2" builtinId="8"/>
    <cellStyle name="Normal" xfId="0" builtinId="0"/>
    <cellStyle name="Normal 2" xfId="1"/>
  </cellStyles>
  <dxfs count="31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47625</xdr:rowOff>
    </xdr:from>
    <xdr:to>
      <xdr:col>11</xdr:col>
      <xdr:colOff>323850</xdr:colOff>
      <xdr:row>27</xdr:row>
      <xdr:rowOff>47626</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0" y="8477250"/>
          <a:ext cx="15011400"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topLeftCell="A83" zoomScaleNormal="100" workbookViewId="0">
      <selection activeCell="C93" sqref="C93"/>
    </sheetView>
  </sheetViews>
  <sheetFormatPr baseColWidth="10" defaultColWidth="9.140625" defaultRowHeight="15" x14ac:dyDescent="0.25"/>
  <cols>
    <col min="2" max="2" width="43.5703125" customWidth="1"/>
    <col min="3" max="3" width="12.85546875" customWidth="1"/>
    <col min="4" max="4" width="35.28515625" customWidth="1"/>
    <col min="5" max="5" width="30.85546875" customWidth="1"/>
    <col min="7" max="7" width="11.5703125" customWidth="1"/>
  </cols>
  <sheetData>
    <row r="1" spans="1:16" ht="18.75" x14ac:dyDescent="0.3">
      <c r="A1" s="154" t="s">
        <v>50</v>
      </c>
      <c r="B1" s="155"/>
      <c r="C1" s="155"/>
      <c r="D1" s="155"/>
      <c r="E1" s="155"/>
      <c r="F1" s="1"/>
      <c r="G1" s="1"/>
      <c r="H1" s="1"/>
      <c r="I1" s="1"/>
      <c r="J1" s="1"/>
      <c r="K1" s="1"/>
      <c r="L1" s="1"/>
      <c r="M1" s="1"/>
      <c r="N1" s="1"/>
      <c r="O1" s="1"/>
      <c r="P1" s="1"/>
    </row>
    <row r="2" spans="1:16" ht="18.75" x14ac:dyDescent="0.3">
      <c r="A2" s="2"/>
      <c r="B2" s="11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52</v>
      </c>
      <c r="C7" s="4"/>
      <c r="D7" s="4"/>
      <c r="E7" s="4"/>
      <c r="F7" s="5"/>
      <c r="G7" s="1"/>
      <c r="H7" s="1"/>
      <c r="I7" s="1"/>
      <c r="J7" s="1"/>
      <c r="K7" s="1"/>
      <c r="L7" s="1"/>
      <c r="M7" s="1"/>
      <c r="N7" s="1"/>
      <c r="O7" s="1"/>
      <c r="P7" s="1"/>
    </row>
    <row r="8" spans="1:16" ht="18.75" x14ac:dyDescent="0.3">
      <c r="A8" s="4"/>
      <c r="B8" s="4" t="s">
        <v>347</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56" t="s">
        <v>322</v>
      </c>
      <c r="C10" s="155"/>
      <c r="D10" s="155"/>
      <c r="E10" s="155"/>
      <c r="F10" s="5"/>
      <c r="G10" s="1"/>
      <c r="H10" s="1"/>
      <c r="I10" s="1"/>
      <c r="J10" s="1"/>
      <c r="K10" s="1"/>
      <c r="L10" s="1"/>
      <c r="M10" s="1"/>
      <c r="N10" s="1"/>
      <c r="O10" s="1"/>
      <c r="P10" s="1"/>
    </row>
    <row r="11" spans="1:16" ht="16.5" customHeight="1" x14ac:dyDescent="0.3">
      <c r="A11" s="4"/>
      <c r="B11" s="155"/>
      <c r="C11" s="155"/>
      <c r="D11" s="155"/>
      <c r="E11" s="155"/>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55" t="s">
        <v>334</v>
      </c>
      <c r="C13" s="155"/>
      <c r="D13" s="155"/>
      <c r="E13" s="155"/>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55" t="s">
        <v>335</v>
      </c>
      <c r="C15" s="155"/>
      <c r="D15" s="155"/>
      <c r="E15" s="155"/>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57" t="s">
        <v>323</v>
      </c>
      <c r="C17" s="158"/>
      <c r="D17" s="158"/>
      <c r="E17" s="158"/>
      <c r="F17" s="5"/>
      <c r="G17" s="1"/>
      <c r="H17" s="1"/>
      <c r="I17" s="1"/>
      <c r="J17" s="1"/>
      <c r="K17" s="1"/>
      <c r="L17" s="1"/>
      <c r="M17" s="1"/>
      <c r="N17" s="1"/>
      <c r="O17" s="1"/>
      <c r="P17" s="1"/>
    </row>
    <row r="18" spans="1:16" ht="18.75" x14ac:dyDescent="0.3">
      <c r="A18" s="4"/>
      <c r="B18" s="158"/>
      <c r="C18" s="158"/>
      <c r="D18" s="158"/>
      <c r="E18" s="158"/>
      <c r="F18" s="5"/>
      <c r="G18" s="1"/>
      <c r="H18" s="1"/>
      <c r="I18" s="1"/>
      <c r="J18" s="1"/>
      <c r="K18" s="1"/>
      <c r="L18" s="1"/>
      <c r="M18" s="1"/>
      <c r="N18" s="1"/>
      <c r="O18" s="1"/>
      <c r="P18" s="1"/>
    </row>
    <row r="19" spans="1:16" ht="45" customHeight="1" x14ac:dyDescent="0.3">
      <c r="A19" s="4"/>
      <c r="B19" s="158"/>
      <c r="C19" s="158"/>
      <c r="D19" s="158"/>
      <c r="E19" s="158"/>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46.5" customHeight="1" x14ac:dyDescent="0.3">
      <c r="A27" s="8"/>
      <c r="B27" s="9" t="s">
        <v>6</v>
      </c>
      <c r="C27" s="156" t="s">
        <v>158</v>
      </c>
      <c r="D27" s="155"/>
      <c r="E27" s="155"/>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120" x14ac:dyDescent="0.3">
      <c r="A29" s="8"/>
      <c r="B29" s="9"/>
      <c r="C29" s="11">
        <v>1</v>
      </c>
      <c r="D29" s="12" t="s">
        <v>7</v>
      </c>
      <c r="E29" s="13" t="s">
        <v>163</v>
      </c>
      <c r="F29" s="4"/>
      <c r="G29" s="2"/>
      <c r="H29" s="1"/>
      <c r="I29" s="1"/>
      <c r="J29" s="4"/>
      <c r="K29" s="1"/>
      <c r="L29" s="1"/>
      <c r="M29" s="1"/>
      <c r="N29" s="10"/>
      <c r="O29" s="1"/>
      <c r="P29" s="1"/>
    </row>
    <row r="30" spans="1:16" ht="150" x14ac:dyDescent="0.3">
      <c r="A30" s="8"/>
      <c r="B30" s="9"/>
      <c r="C30" s="11">
        <v>2</v>
      </c>
      <c r="D30" s="12" t="s">
        <v>8</v>
      </c>
      <c r="E30" s="13" t="s">
        <v>171</v>
      </c>
      <c r="F30" s="4"/>
      <c r="G30" s="2"/>
      <c r="H30" s="1"/>
      <c r="I30" s="1"/>
      <c r="J30" s="4"/>
      <c r="K30" s="1"/>
      <c r="L30" s="1"/>
      <c r="M30" s="1"/>
      <c r="N30" s="10"/>
      <c r="O30" s="1"/>
      <c r="P30" s="1"/>
    </row>
    <row r="31" spans="1:16" ht="210" x14ac:dyDescent="0.3">
      <c r="A31" s="8"/>
      <c r="B31" s="9"/>
      <c r="C31" s="11">
        <v>3</v>
      </c>
      <c r="D31" s="12" t="s">
        <v>9</v>
      </c>
      <c r="E31" s="13" t="s">
        <v>172</v>
      </c>
      <c r="F31" s="4"/>
      <c r="G31" s="2"/>
      <c r="H31" s="1"/>
      <c r="I31" s="1"/>
      <c r="J31" s="4"/>
      <c r="K31" s="1"/>
      <c r="L31" s="1"/>
      <c r="M31" s="1"/>
      <c r="N31" s="10"/>
      <c r="O31" s="1"/>
      <c r="P31" s="1"/>
    </row>
    <row r="32" spans="1:16" ht="195" x14ac:dyDescent="0.3">
      <c r="A32" s="8"/>
      <c r="B32" s="9"/>
      <c r="C32" s="11">
        <v>4</v>
      </c>
      <c r="D32" s="12" t="s">
        <v>10</v>
      </c>
      <c r="E32" s="13" t="s">
        <v>164</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37</v>
      </c>
      <c r="C41" s="141" t="s">
        <v>348</v>
      </c>
      <c r="D41" s="142"/>
      <c r="E41" s="142"/>
      <c r="F41" s="4"/>
      <c r="G41" s="2"/>
      <c r="H41" s="1"/>
      <c r="I41" s="1"/>
      <c r="J41" s="1"/>
      <c r="K41" s="1"/>
      <c r="L41" s="1"/>
      <c r="M41" s="1"/>
      <c r="N41" s="1"/>
      <c r="O41" s="1"/>
      <c r="P41" s="1"/>
    </row>
    <row r="42" spans="1:16" ht="27.75" customHeight="1" x14ac:dyDescent="0.3">
      <c r="A42" s="8"/>
      <c r="B42" s="9"/>
      <c r="C42" s="142"/>
      <c r="D42" s="142"/>
      <c r="E42" s="142"/>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324</v>
      </c>
      <c r="C44" s="141" t="s">
        <v>165</v>
      </c>
      <c r="D44" s="142"/>
      <c r="E44" s="142"/>
      <c r="F44" s="4"/>
      <c r="G44" s="2"/>
      <c r="H44" s="1"/>
      <c r="I44" s="1"/>
      <c r="J44" s="1"/>
      <c r="K44" s="1"/>
      <c r="L44" s="1"/>
      <c r="M44" s="1"/>
      <c r="N44" s="1"/>
      <c r="O44" s="1"/>
      <c r="P44" s="1"/>
    </row>
    <row r="45" spans="1:16" ht="15" customHeight="1" x14ac:dyDescent="0.3">
      <c r="A45" s="2"/>
      <c r="B45" s="9"/>
      <c r="C45" s="142"/>
      <c r="D45" s="142"/>
      <c r="E45" s="142"/>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325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39</v>
      </c>
      <c r="C49" s="143" t="s">
        <v>326</v>
      </c>
      <c r="D49" s="142"/>
      <c r="E49" s="142"/>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51.75" customHeight="1" x14ac:dyDescent="0.3">
      <c r="A53" s="2"/>
      <c r="B53" s="9" t="s">
        <v>157</v>
      </c>
      <c r="C53" s="141" t="s">
        <v>327</v>
      </c>
      <c r="D53" s="142"/>
      <c r="E53" s="142"/>
      <c r="F53" s="2"/>
      <c r="G53" s="2"/>
      <c r="H53" s="1"/>
      <c r="I53" s="1"/>
      <c r="J53" s="1"/>
      <c r="K53" s="1"/>
      <c r="L53" s="1"/>
      <c r="M53" s="1"/>
      <c r="N53" s="1"/>
      <c r="O53" s="1"/>
      <c r="P53" s="1"/>
    </row>
    <row r="54" spans="1:16" ht="18.75" x14ac:dyDescent="0.3">
      <c r="A54" s="2"/>
      <c r="B54" s="9"/>
      <c r="C54" s="115"/>
      <c r="D54" s="115"/>
      <c r="E54" s="11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51" t="s">
        <v>181</v>
      </c>
      <c r="C58" s="152"/>
      <c r="D58" s="153"/>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44" t="s">
        <v>328</v>
      </c>
      <c r="C60" s="145"/>
      <c r="D60" s="145"/>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41" customHeight="1" x14ac:dyDescent="0.3">
      <c r="A62" s="3"/>
      <c r="B62" s="139" t="s">
        <v>329</v>
      </c>
      <c r="C62" s="140"/>
      <c r="D62" s="140"/>
      <c r="E62" s="140"/>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36" t="s">
        <v>182</v>
      </c>
      <c r="D64" s="137"/>
      <c r="E64" s="138"/>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49" t="s">
        <v>22</v>
      </c>
      <c r="C66" s="150" t="s">
        <v>349</v>
      </c>
      <c r="D66" s="137"/>
      <c r="E66" s="138"/>
      <c r="F66" s="2"/>
      <c r="G66" s="2"/>
      <c r="H66" s="1"/>
      <c r="I66" s="1"/>
      <c r="J66" s="1"/>
      <c r="K66" s="1"/>
      <c r="L66" s="1"/>
      <c r="M66" s="1"/>
      <c r="N66" s="1"/>
      <c r="O66" s="1"/>
      <c r="P66" s="1"/>
    </row>
    <row r="67" spans="1:16" ht="45.75" customHeight="1" x14ac:dyDescent="0.3">
      <c r="A67" s="1"/>
      <c r="B67" s="149"/>
      <c r="C67" s="150" t="s">
        <v>350</v>
      </c>
      <c r="D67" s="137"/>
      <c r="E67" s="138"/>
      <c r="F67" s="2"/>
      <c r="G67" s="2"/>
      <c r="H67" s="1"/>
      <c r="I67" s="1"/>
      <c r="J67" s="1"/>
      <c r="K67" s="1"/>
      <c r="L67" s="1"/>
      <c r="M67" s="1"/>
      <c r="N67" s="1"/>
      <c r="O67" s="1"/>
      <c r="P67" s="1"/>
    </row>
    <row r="68" spans="1:16" ht="84.75" customHeight="1" x14ac:dyDescent="0.3">
      <c r="A68" s="1"/>
      <c r="B68" s="149"/>
      <c r="C68" s="150" t="s">
        <v>330</v>
      </c>
      <c r="D68" s="137"/>
      <c r="E68" s="138"/>
      <c r="F68" s="2"/>
      <c r="G68" s="2"/>
      <c r="H68" s="1"/>
      <c r="I68" s="1"/>
      <c r="J68" s="1"/>
      <c r="K68" s="1"/>
      <c r="L68" s="1"/>
      <c r="M68" s="1"/>
      <c r="N68" s="1"/>
      <c r="O68" s="1"/>
      <c r="P68" s="1"/>
    </row>
    <row r="69" spans="1:16" ht="307.5" customHeight="1" x14ac:dyDescent="0.3">
      <c r="A69" s="1"/>
      <c r="B69" s="149"/>
      <c r="C69" s="150" t="s">
        <v>351</v>
      </c>
      <c r="D69" s="137"/>
      <c r="E69" s="138"/>
      <c r="F69" s="2"/>
      <c r="G69" s="2"/>
      <c r="H69" s="1"/>
      <c r="I69" s="1"/>
      <c r="J69" s="1"/>
      <c r="K69" s="1"/>
      <c r="L69" s="1"/>
      <c r="M69" s="1"/>
      <c r="N69" s="1"/>
      <c r="O69" s="1"/>
      <c r="P69" s="1"/>
    </row>
    <row r="70" spans="1:16" ht="133.5" customHeight="1" x14ac:dyDescent="0.3">
      <c r="A70" s="2"/>
      <c r="B70" s="149"/>
      <c r="C70" s="150" t="s">
        <v>352</v>
      </c>
      <c r="D70" s="137"/>
      <c r="E70" s="138"/>
      <c r="F70" s="2"/>
      <c r="G70" s="2"/>
      <c r="H70" s="1"/>
      <c r="I70" s="1"/>
      <c r="J70" s="1"/>
      <c r="K70" s="1"/>
      <c r="L70" s="1"/>
      <c r="M70" s="1"/>
      <c r="N70" s="1"/>
      <c r="O70" s="1"/>
      <c r="P70" s="1"/>
    </row>
    <row r="71" spans="1:16" ht="71.25" customHeight="1" x14ac:dyDescent="0.3">
      <c r="A71" s="2"/>
      <c r="B71" s="149"/>
      <c r="C71" s="150" t="s">
        <v>331</v>
      </c>
      <c r="D71" s="137"/>
      <c r="E71" s="138"/>
      <c r="F71" s="2"/>
      <c r="G71" s="2"/>
      <c r="H71" s="1"/>
      <c r="I71" s="1"/>
      <c r="J71" s="1"/>
      <c r="K71" s="1"/>
      <c r="L71" s="1"/>
      <c r="M71" s="1"/>
      <c r="N71" s="1"/>
      <c r="O71" s="1"/>
      <c r="P71" s="1"/>
    </row>
    <row r="72" spans="1:16" ht="164.25" customHeight="1" x14ac:dyDescent="0.3">
      <c r="A72" s="2"/>
      <c r="B72" s="149"/>
      <c r="C72" s="150" t="s">
        <v>183</v>
      </c>
      <c r="D72" s="137"/>
      <c r="E72" s="138"/>
      <c r="F72" s="2"/>
      <c r="G72" s="2"/>
      <c r="H72" s="1"/>
      <c r="I72" s="1"/>
      <c r="J72" s="1"/>
      <c r="K72" s="1"/>
      <c r="L72" s="1"/>
      <c r="M72" s="1"/>
      <c r="N72" s="1"/>
      <c r="O72" s="1"/>
      <c r="P72" s="1"/>
    </row>
    <row r="73" spans="1:16" ht="81.75" customHeight="1" x14ac:dyDescent="0.3">
      <c r="A73" s="2"/>
      <c r="B73" s="149"/>
      <c r="C73" s="150" t="s">
        <v>332</v>
      </c>
      <c r="D73" s="137"/>
      <c r="E73" s="138"/>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333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176</v>
      </c>
      <c r="B79" s="2"/>
      <c r="C79" s="2"/>
      <c r="D79" s="2"/>
      <c r="E79" s="2"/>
      <c r="F79" s="9" t="s">
        <v>177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16"/>
      <c r="C81" s="12" t="s">
        <v>24</v>
      </c>
      <c r="D81" s="16" t="s">
        <v>169</v>
      </c>
      <c r="F81" s="130" t="s">
        <v>173</v>
      </c>
      <c r="G81" s="120" t="s">
        <v>174</v>
      </c>
      <c r="H81" s="121">
        <v>4</v>
      </c>
      <c r="I81" s="122"/>
      <c r="J81" s="123"/>
      <c r="K81" s="123"/>
      <c r="L81" s="123"/>
    </row>
    <row r="82" spans="1:12" ht="27" customHeight="1" x14ac:dyDescent="0.25">
      <c r="B82" s="117"/>
      <c r="C82" s="12" t="s">
        <v>25</v>
      </c>
      <c r="D82" s="16" t="s">
        <v>167</v>
      </c>
      <c r="F82" s="131"/>
      <c r="G82" s="120" t="s">
        <v>9</v>
      </c>
      <c r="H82" s="121">
        <v>3</v>
      </c>
      <c r="I82" s="124"/>
      <c r="J82" s="122"/>
      <c r="K82" s="123"/>
      <c r="L82" s="123"/>
    </row>
    <row r="83" spans="1:12" ht="25.5" x14ac:dyDescent="0.25">
      <c r="B83" s="118"/>
      <c r="C83" s="12" t="s">
        <v>26</v>
      </c>
      <c r="D83" s="16" t="s">
        <v>168</v>
      </c>
      <c r="F83" s="131"/>
      <c r="G83" s="120" t="s">
        <v>8</v>
      </c>
      <c r="H83" s="121">
        <v>2</v>
      </c>
      <c r="I83" s="124"/>
      <c r="J83" s="122"/>
      <c r="K83" s="122"/>
      <c r="L83" s="123"/>
    </row>
    <row r="84" spans="1:12" ht="25.5" x14ac:dyDescent="0.25">
      <c r="F84" s="132"/>
      <c r="G84" s="120" t="s">
        <v>7</v>
      </c>
      <c r="H84" s="121">
        <v>1</v>
      </c>
      <c r="I84" s="124"/>
      <c r="J84" s="124"/>
      <c r="K84" s="124"/>
      <c r="L84" s="122"/>
    </row>
    <row r="85" spans="1:12" x14ac:dyDescent="0.25">
      <c r="I85" s="125">
        <v>1</v>
      </c>
      <c r="J85" s="125">
        <v>2</v>
      </c>
      <c r="K85" s="125">
        <v>3</v>
      </c>
      <c r="L85" s="125">
        <v>4</v>
      </c>
    </row>
    <row r="86" spans="1:12" ht="63.75" x14ac:dyDescent="0.25">
      <c r="I86" s="120" t="s">
        <v>13</v>
      </c>
      <c r="J86" s="120" t="s">
        <v>14</v>
      </c>
      <c r="K86" s="120" t="s">
        <v>15</v>
      </c>
      <c r="L86" s="120" t="s">
        <v>16</v>
      </c>
    </row>
    <row r="87" spans="1:12" ht="15" customHeight="1" x14ac:dyDescent="0.25">
      <c r="I87" s="133" t="s">
        <v>175</v>
      </c>
      <c r="J87" s="134"/>
      <c r="K87" s="134"/>
      <c r="L87" s="135"/>
    </row>
    <row r="89" spans="1:12" x14ac:dyDescent="0.25">
      <c r="A89" s="3" t="s">
        <v>159</v>
      </c>
    </row>
    <row r="91" spans="1:12" ht="409.5" customHeight="1" x14ac:dyDescent="0.25">
      <c r="A91" s="148" t="s">
        <v>392</v>
      </c>
      <c r="B91" s="148"/>
      <c r="C91" s="148"/>
      <c r="D91" s="148"/>
      <c r="E91" s="148"/>
    </row>
    <row r="92" spans="1:12" ht="138" customHeight="1" x14ac:dyDescent="0.25">
      <c r="A92" s="148"/>
      <c r="B92" s="148"/>
      <c r="C92" s="148"/>
      <c r="D92" s="148"/>
      <c r="E92" s="148"/>
    </row>
    <row r="95" spans="1:12" x14ac:dyDescent="0.25">
      <c r="A95" s="54" t="s">
        <v>97</v>
      </c>
    </row>
    <row r="97" spans="1:5" ht="48.75" customHeight="1" x14ac:dyDescent="0.25">
      <c r="A97" s="146" t="s">
        <v>98</v>
      </c>
      <c r="B97" s="147"/>
      <c r="C97" s="147"/>
      <c r="D97" s="147"/>
      <c r="E97" s="147"/>
    </row>
    <row r="100" spans="1:5" x14ac:dyDescent="0.25">
      <c r="A100" s="52"/>
    </row>
    <row r="101" spans="1:5" x14ac:dyDescent="0.25">
      <c r="A101" s="53"/>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topLeftCell="A10"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(C)'!A13</f>
        <v>C.R8</v>
      </c>
      <c r="D5" s="171"/>
      <c r="E5" s="172" t="str">
        <f>'2. Contratación (C)'!B13</f>
        <v xml:space="preserve">Falsedad documental </v>
      </c>
      <c r="F5" s="173"/>
      <c r="G5" s="102" t="str">
        <f>'2. Contratación (C)'!C13</f>
        <v>El licitador incurre en falsedad para poder acceder al procedimiento de licitación y/o se aprecia falsedad en la documentación presentada para obtener el pago del precio.</v>
      </c>
      <c r="H5" s="30">
        <f>'2. Contratación (C)'!D13</f>
        <v>0</v>
      </c>
      <c r="I5" s="37">
        <f>'2. Contratación (C)'!E13</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84" x14ac:dyDescent="0.2">
      <c r="A10" s="104" t="s">
        <v>296</v>
      </c>
      <c r="B10" s="73" t="s">
        <v>357</v>
      </c>
      <c r="C10" s="84">
        <v>2</v>
      </c>
      <c r="D10" s="84">
        <v>2</v>
      </c>
      <c r="E10" s="90">
        <f>C10*D10</f>
        <v>4</v>
      </c>
      <c r="F10" s="104" t="s">
        <v>300</v>
      </c>
      <c r="G10" s="57" t="s">
        <v>360</v>
      </c>
      <c r="H10" s="85" t="s">
        <v>31</v>
      </c>
      <c r="I10" s="85" t="s">
        <v>32</v>
      </c>
      <c r="J10" s="84">
        <v>-1</v>
      </c>
      <c r="K10" s="84">
        <v>-1</v>
      </c>
      <c r="L10" s="103">
        <f t="shared" ref="L10:M13"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180" x14ac:dyDescent="0.2">
      <c r="A11" s="104" t="s">
        <v>297</v>
      </c>
      <c r="B11" s="72" t="s">
        <v>358</v>
      </c>
      <c r="C11" s="84">
        <v>2</v>
      </c>
      <c r="D11" s="84">
        <v>2</v>
      </c>
      <c r="E11" s="90">
        <f t="shared" ref="E11:E13" si="1">C11*D11</f>
        <v>4</v>
      </c>
      <c r="F11" s="104" t="s">
        <v>301</v>
      </c>
      <c r="G11" s="61" t="s">
        <v>361</v>
      </c>
      <c r="H11" s="85" t="s">
        <v>31</v>
      </c>
      <c r="I11" s="85" t="s">
        <v>32</v>
      </c>
      <c r="J11" s="84">
        <v>-1</v>
      </c>
      <c r="K11" s="84">
        <v>-1</v>
      </c>
      <c r="L11" s="103">
        <f t="shared" si="0"/>
        <v>1</v>
      </c>
      <c r="M11" s="103">
        <f t="shared" si="0"/>
        <v>1</v>
      </c>
      <c r="N11" s="90">
        <f t="shared" ref="N11:N13" si="2">L11*M11</f>
        <v>1</v>
      </c>
      <c r="O11" s="87"/>
      <c r="P11" s="87"/>
      <c r="Q11" s="87"/>
      <c r="R11" s="84"/>
      <c r="S11" s="84"/>
      <c r="T11" s="103">
        <f t="shared" ref="T11:T13" si="3">IF(ISNUMBER($L11),IF($L11+R11&gt;1,$L11+R11,1),"")</f>
        <v>1</v>
      </c>
      <c r="U11" s="103">
        <f t="shared" ref="U11:U13" si="4">IF(ISNUMBER($M11),IF($M11+S11&gt;1,$M11+S11,1),"")</f>
        <v>1</v>
      </c>
      <c r="V11" s="90">
        <f t="shared" ref="V11:V13" si="5">T11*U11</f>
        <v>1</v>
      </c>
    </row>
    <row r="12" spans="1:22" ht="120" x14ac:dyDescent="0.2">
      <c r="A12" s="104" t="s">
        <v>298</v>
      </c>
      <c r="B12" s="64" t="s">
        <v>112</v>
      </c>
      <c r="C12" s="84">
        <v>1</v>
      </c>
      <c r="D12" s="84">
        <v>1</v>
      </c>
      <c r="E12" s="90">
        <f t="shared" si="1"/>
        <v>1</v>
      </c>
      <c r="F12" s="104" t="s">
        <v>302</v>
      </c>
      <c r="G12" s="61" t="s">
        <v>371</v>
      </c>
      <c r="H12" s="85" t="s">
        <v>31</v>
      </c>
      <c r="I12" s="85" t="s">
        <v>32</v>
      </c>
      <c r="J12" s="84">
        <v>-1</v>
      </c>
      <c r="K12" s="84">
        <v>-1</v>
      </c>
      <c r="L12" s="103">
        <f t="shared" si="0"/>
        <v>1</v>
      </c>
      <c r="M12" s="103">
        <f t="shared" si="0"/>
        <v>1</v>
      </c>
      <c r="N12" s="90">
        <f t="shared" si="2"/>
        <v>1</v>
      </c>
      <c r="O12" s="87"/>
      <c r="P12" s="87"/>
      <c r="Q12" s="87"/>
      <c r="R12" s="84"/>
      <c r="S12" s="84"/>
      <c r="T12" s="103">
        <f t="shared" si="3"/>
        <v>1</v>
      </c>
      <c r="U12" s="103">
        <f t="shared" si="4"/>
        <v>1</v>
      </c>
      <c r="V12" s="90">
        <f t="shared" si="5"/>
        <v>1</v>
      </c>
    </row>
    <row r="13" spans="1:22" ht="72" customHeight="1" x14ac:dyDescent="0.2">
      <c r="A13" s="85" t="s">
        <v>299</v>
      </c>
      <c r="B13" s="86" t="s">
        <v>187</v>
      </c>
      <c r="C13" s="85"/>
      <c r="D13" s="85"/>
      <c r="E13" s="90">
        <f t="shared" si="1"/>
        <v>0</v>
      </c>
      <c r="F13" s="85" t="s">
        <v>303</v>
      </c>
      <c r="G13" s="86" t="s">
        <v>65</v>
      </c>
      <c r="H13" s="85"/>
      <c r="I13" s="85"/>
      <c r="J13" s="85"/>
      <c r="K13" s="85"/>
      <c r="L13" s="103" t="str">
        <f t="shared" si="0"/>
        <v/>
      </c>
      <c r="M13" s="103" t="str">
        <f t="shared" si="0"/>
        <v/>
      </c>
      <c r="N13" s="90" t="e">
        <f t="shared" si="2"/>
        <v>#VALUE!</v>
      </c>
      <c r="O13" s="86" t="s">
        <v>65</v>
      </c>
      <c r="P13" s="88"/>
      <c r="Q13" s="88"/>
      <c r="R13" s="85"/>
      <c r="S13" s="85"/>
      <c r="T13" s="103" t="str">
        <f t="shared" si="3"/>
        <v/>
      </c>
      <c r="U13" s="103" t="str">
        <f t="shared" si="4"/>
        <v/>
      </c>
      <c r="V13" s="90" t="e">
        <f t="shared" si="5"/>
        <v>#VALUE!</v>
      </c>
    </row>
    <row r="14" spans="1:22" ht="48" customHeight="1" x14ac:dyDescent="0.2">
      <c r="D14" s="92" t="s">
        <v>116</v>
      </c>
      <c r="E14" s="89">
        <f>ROUND(SUM(E10:E13)/COUNT(C10:C13),2)</f>
        <v>3</v>
      </c>
      <c r="M14" s="92" t="s">
        <v>117</v>
      </c>
      <c r="N14" s="89">
        <f>ROUND(SUMIF(N10:N13,"&gt;0",N10:N13)/COUNT(N10:N13),2)</f>
        <v>1</v>
      </c>
      <c r="U14" s="92" t="s">
        <v>118</v>
      </c>
      <c r="V14" s="89">
        <f>ROUND(SUMIF(V10:V13,"&gt;0",V10:V13)/COUNT(V10:V13),2)</f>
        <v>1</v>
      </c>
    </row>
    <row r="37" spans="4:5" x14ac:dyDescent="0.2">
      <c r="D37" s="20">
        <v>1</v>
      </c>
      <c r="E37" s="20">
        <v>-1</v>
      </c>
    </row>
    <row r="38" spans="4:5" x14ac:dyDescent="0.2">
      <c r="D38" s="20">
        <v>2</v>
      </c>
      <c r="E38" s="20">
        <v>-2</v>
      </c>
    </row>
    <row r="39" spans="4:5" x14ac:dyDescent="0.2">
      <c r="D39" s="20">
        <v>3</v>
      </c>
      <c r="E39" s="20">
        <v>-3</v>
      </c>
    </row>
    <row r="40" spans="4:5" x14ac:dyDescent="0.2">
      <c r="D40" s="20">
        <v>4</v>
      </c>
      <c r="E40"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2">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3">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3">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4">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4">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4">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11" t="s">
        <v>30</v>
      </c>
      <c r="H4" s="81" t="s">
        <v>33</v>
      </c>
      <c r="I4" s="91" t="s">
        <v>51</v>
      </c>
      <c r="J4" s="23"/>
      <c r="K4" s="23"/>
      <c r="L4" s="29" t="s">
        <v>34</v>
      </c>
      <c r="M4" s="29" t="s">
        <v>35</v>
      </c>
      <c r="N4" s="23"/>
      <c r="O4" s="23"/>
    </row>
    <row r="5" spans="1:22" s="32" customFormat="1" ht="54" customHeight="1" thickBot="1" x14ac:dyDescent="0.25">
      <c r="A5" s="78"/>
      <c r="B5" s="79"/>
      <c r="C5" s="170" t="str">
        <f>'2. Contratación (C)'!A14</f>
        <v>C.R9</v>
      </c>
      <c r="D5" s="171"/>
      <c r="E5" s="172" t="str">
        <f>'2. Contratación (C)'!B14</f>
        <v>Doble financiación</v>
      </c>
      <c r="F5" s="173"/>
      <c r="G5" s="105" t="str">
        <f>'2. Contratación (C)'!C14</f>
        <v>Incumplimiento de la prohibición de doble financiación.</v>
      </c>
      <c r="H5" s="30">
        <f>'2. Contratación (C)'!D14</f>
        <v>0</v>
      </c>
      <c r="I5" s="37">
        <f>'2. Contratación (C)'!E14</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96" x14ac:dyDescent="0.2">
      <c r="A10" s="104" t="s">
        <v>304</v>
      </c>
      <c r="B10" s="35" t="s">
        <v>149</v>
      </c>
      <c r="C10" s="84">
        <v>2</v>
      </c>
      <c r="D10" s="84">
        <v>3</v>
      </c>
      <c r="E10" s="90">
        <f>C10*D10</f>
        <v>6</v>
      </c>
      <c r="F10" s="104" t="s">
        <v>306</v>
      </c>
      <c r="G10" s="107" t="s">
        <v>375</v>
      </c>
      <c r="H10" s="85" t="s">
        <v>31</v>
      </c>
      <c r="I10" s="85" t="s">
        <v>32</v>
      </c>
      <c r="J10" s="84">
        <v>-1</v>
      </c>
      <c r="K10" s="84">
        <v>-1</v>
      </c>
      <c r="L10" s="106">
        <f t="shared" ref="L10:M11" si="0">IF(ISNUMBER(C10),IF(C10+J10&gt;1,C10+J10,1),"")</f>
        <v>1</v>
      </c>
      <c r="M10" s="106">
        <f t="shared" si="0"/>
        <v>2</v>
      </c>
      <c r="N10" s="90">
        <f>L10*M10</f>
        <v>2</v>
      </c>
      <c r="O10" s="87"/>
      <c r="P10" s="87"/>
      <c r="Q10" s="87"/>
      <c r="R10" s="84"/>
      <c r="S10" s="84"/>
      <c r="T10" s="106">
        <f>IF(ISNUMBER($L10),IF($L10+R10&gt;1,$L10+R10,1),"")</f>
        <v>1</v>
      </c>
      <c r="U10" s="106">
        <f>IF(ISNUMBER($M10),IF($M10+S10&gt;1,$M10+S10,1),"")</f>
        <v>2</v>
      </c>
      <c r="V10" s="90">
        <f>T10*U10</f>
        <v>2</v>
      </c>
    </row>
    <row r="11" spans="1:22" ht="72" customHeight="1" x14ac:dyDescent="0.2">
      <c r="A11" s="85" t="s">
        <v>305</v>
      </c>
      <c r="B11" s="86" t="s">
        <v>187</v>
      </c>
      <c r="C11" s="85"/>
      <c r="D11" s="85"/>
      <c r="E11" s="90">
        <f t="shared" ref="E11" si="1">C11*D11</f>
        <v>0</v>
      </c>
      <c r="F11" s="85" t="s">
        <v>307</v>
      </c>
      <c r="G11" s="86" t="s">
        <v>65</v>
      </c>
      <c r="H11" s="85"/>
      <c r="I11" s="85"/>
      <c r="J11" s="85"/>
      <c r="K11" s="85"/>
      <c r="L11" s="106" t="str">
        <f t="shared" si="0"/>
        <v/>
      </c>
      <c r="M11" s="106" t="str">
        <f t="shared" si="0"/>
        <v/>
      </c>
      <c r="N11" s="90" t="e">
        <f t="shared" ref="N11" si="2">L11*M11</f>
        <v>#VALUE!</v>
      </c>
      <c r="O11" s="86" t="s">
        <v>65</v>
      </c>
      <c r="P11" s="88"/>
      <c r="Q11" s="88"/>
      <c r="R11" s="85"/>
      <c r="S11" s="85"/>
      <c r="T11" s="106" t="str">
        <f t="shared" ref="T11" si="3">IF(ISNUMBER($L11),IF($L11+R11&gt;1,$L11+R11,1),"")</f>
        <v/>
      </c>
      <c r="U11" s="106" t="str">
        <f t="shared" ref="U11" si="4">IF(ISNUMBER($M11),IF($M11+S11&gt;1,$M11+S11,1),"")</f>
        <v/>
      </c>
      <c r="V11" s="90" t="e">
        <f t="shared" ref="V11" si="5">T11*U11</f>
        <v>#VALUE!</v>
      </c>
    </row>
    <row r="12" spans="1:22" ht="48" customHeight="1" x14ac:dyDescent="0.2">
      <c r="D12" s="92" t="s">
        <v>116</v>
      </c>
      <c r="E12" s="89">
        <f>ROUND(SUM(E10:E11)/COUNT(C10:C11),2)</f>
        <v>6</v>
      </c>
      <c r="M12" s="92" t="s">
        <v>117</v>
      </c>
      <c r="N12" s="89">
        <f>ROUND(SUMIF(N10:N11,"&gt;0",N10:N11)/COUNT(N10:N11),2)</f>
        <v>2</v>
      </c>
      <c r="U12" s="92" t="s">
        <v>118</v>
      </c>
      <c r="V12" s="89">
        <f>ROUND(SUMIF(V10:V11,"&gt;0",V10:V11)/COUNT(V10:V11),2)</f>
        <v>2</v>
      </c>
    </row>
    <row r="35" spans="4:5" x14ac:dyDescent="0.2">
      <c r="D35" s="20">
        <v>1</v>
      </c>
      <c r="E35" s="20">
        <v>-1</v>
      </c>
    </row>
    <row r="36" spans="4:5" x14ac:dyDescent="0.2">
      <c r="D36" s="20">
        <v>2</v>
      </c>
      <c r="E36" s="20">
        <v>-2</v>
      </c>
    </row>
    <row r="37" spans="4:5" x14ac:dyDescent="0.2">
      <c r="D37" s="20">
        <v>3</v>
      </c>
      <c r="E37" s="20">
        <v>-3</v>
      </c>
    </row>
    <row r="38" spans="4:5" x14ac:dyDescent="0.2">
      <c r="D38" s="20">
        <v>4</v>
      </c>
      <c r="E38"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1">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1">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2">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2">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2">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topLeftCell="A21"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(C)'!A15</f>
        <v>C.R10</v>
      </c>
      <c r="D5" s="171"/>
      <c r="E5" s="172" t="str">
        <f>'2. Contratación (C)'!B15</f>
        <v xml:space="preserve">Incumplimiento de las obligaciones de información, comunicación y publicidad </v>
      </c>
      <c r="F5" s="173"/>
      <c r="G5" s="102" t="str">
        <f>'2. Contratación (C)'!C15</f>
        <v>No se cumple lo estipulado en la normativa nacional o europea respecto a las obligaciones de información y publicidad.</v>
      </c>
      <c r="H5" s="30">
        <f>'2. Contratación (C)'!D15</f>
        <v>0</v>
      </c>
      <c r="I5" s="37">
        <f>'2. Contratación (C)'!E15</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252" x14ac:dyDescent="0.2">
      <c r="A10" s="104" t="s">
        <v>308</v>
      </c>
      <c r="B10" s="64" t="s">
        <v>88</v>
      </c>
      <c r="C10" s="84">
        <v>3</v>
      </c>
      <c r="D10" s="84">
        <v>2</v>
      </c>
      <c r="E10" s="90">
        <f>C10*D10</f>
        <v>6</v>
      </c>
      <c r="F10" s="104" t="s">
        <v>311</v>
      </c>
      <c r="G10" s="63" t="s">
        <v>372</v>
      </c>
      <c r="H10" s="85" t="s">
        <v>31</v>
      </c>
      <c r="I10" s="85" t="s">
        <v>32</v>
      </c>
      <c r="J10" s="84">
        <v>-2</v>
      </c>
      <c r="K10" s="84">
        <v>-1</v>
      </c>
      <c r="L10" s="103">
        <f t="shared" ref="L10:M12"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96" customHeight="1" x14ac:dyDescent="0.2">
      <c r="A11" s="104" t="s">
        <v>309</v>
      </c>
      <c r="B11" s="35" t="s">
        <v>140</v>
      </c>
      <c r="C11" s="84">
        <v>2</v>
      </c>
      <c r="D11" s="84">
        <v>2</v>
      </c>
      <c r="E11" s="90">
        <f t="shared" ref="E11:E12" si="1">C11*D11</f>
        <v>4</v>
      </c>
      <c r="F11" s="104" t="s">
        <v>312</v>
      </c>
      <c r="G11" s="36" t="s">
        <v>113</v>
      </c>
      <c r="H11" s="85" t="s">
        <v>31</v>
      </c>
      <c r="I11" s="85" t="s">
        <v>32</v>
      </c>
      <c r="J11" s="84">
        <v>-1</v>
      </c>
      <c r="K11" s="84">
        <v>-1</v>
      </c>
      <c r="L11" s="103">
        <f t="shared" si="0"/>
        <v>1</v>
      </c>
      <c r="M11" s="103">
        <f t="shared" si="0"/>
        <v>1</v>
      </c>
      <c r="N11" s="90">
        <f t="shared" ref="N11:N12" si="2">L11*M11</f>
        <v>1</v>
      </c>
      <c r="O11" s="87"/>
      <c r="P11" s="87"/>
      <c r="Q11" s="87"/>
      <c r="R11" s="84"/>
      <c r="S11" s="84"/>
      <c r="T11" s="103">
        <f t="shared" ref="T11:T12" si="3">IF(ISNUMBER($L11),IF($L11+R11&gt;1,$L11+R11,1),"")</f>
        <v>1</v>
      </c>
      <c r="U11" s="103">
        <f t="shared" ref="U11:U12" si="4">IF(ISNUMBER($M11),IF($M11+S11&gt;1,$M11+S11,1),"")</f>
        <v>1</v>
      </c>
      <c r="V11" s="90">
        <f t="shared" ref="V11:V12" si="5">T11*U11</f>
        <v>1</v>
      </c>
    </row>
    <row r="12" spans="1:22" ht="72" customHeight="1" x14ac:dyDescent="0.2">
      <c r="A12" s="85" t="s">
        <v>310</v>
      </c>
      <c r="B12" s="86" t="s">
        <v>187</v>
      </c>
      <c r="C12" s="85"/>
      <c r="D12" s="85"/>
      <c r="E12" s="90">
        <f t="shared" si="1"/>
        <v>0</v>
      </c>
      <c r="F12" s="85" t="s">
        <v>313</v>
      </c>
      <c r="G12" s="86" t="s">
        <v>65</v>
      </c>
      <c r="H12" s="85"/>
      <c r="I12" s="85"/>
      <c r="J12" s="85"/>
      <c r="K12" s="85"/>
      <c r="L12" s="103" t="str">
        <f t="shared" si="0"/>
        <v/>
      </c>
      <c r="M12" s="103" t="str">
        <f t="shared" si="0"/>
        <v/>
      </c>
      <c r="N12" s="90" t="e">
        <f t="shared" si="2"/>
        <v>#VALUE!</v>
      </c>
      <c r="O12" s="86" t="s">
        <v>65</v>
      </c>
      <c r="P12" s="88"/>
      <c r="Q12" s="88"/>
      <c r="R12" s="85"/>
      <c r="S12" s="85"/>
      <c r="T12" s="103" t="str">
        <f t="shared" si="3"/>
        <v/>
      </c>
      <c r="U12" s="103" t="str">
        <f t="shared" si="4"/>
        <v/>
      </c>
      <c r="V12" s="90" t="e">
        <f t="shared" si="5"/>
        <v>#VALUE!</v>
      </c>
    </row>
    <row r="13" spans="1:22" ht="48" customHeight="1" x14ac:dyDescent="0.2">
      <c r="D13" s="92" t="s">
        <v>116</v>
      </c>
      <c r="E13" s="89">
        <f>ROUND(SUM(E10:E12)/COUNT(C10:C12),2)</f>
        <v>5</v>
      </c>
      <c r="M13" s="92" t="s">
        <v>117</v>
      </c>
      <c r="N13" s="89">
        <f>ROUND(SUMIF(N10:N12,"&gt;0",N10:N12)/COUNT(N10:N12),2)</f>
        <v>1</v>
      </c>
      <c r="U13" s="92" t="s">
        <v>118</v>
      </c>
      <c r="V13" s="89">
        <f>ROUND(SUMIF(V10:V12,"&gt;0",V10:V12)/COUNT(V10:V12),2)</f>
        <v>1</v>
      </c>
    </row>
    <row r="36" spans="4:5" x14ac:dyDescent="0.2">
      <c r="D36" s="20">
        <v>1</v>
      </c>
      <c r="E36" s="20">
        <v>-1</v>
      </c>
    </row>
    <row r="37" spans="4:5" x14ac:dyDescent="0.2">
      <c r="D37" s="20">
        <v>2</v>
      </c>
      <c r="E37" s="20">
        <v>-2</v>
      </c>
    </row>
    <row r="38" spans="4:5" x14ac:dyDescent="0.2">
      <c r="D38" s="20">
        <v>3</v>
      </c>
      <c r="E38" s="20">
        <v>-3</v>
      </c>
    </row>
    <row r="39" spans="4:5" x14ac:dyDescent="0.2">
      <c r="D39" s="20">
        <v>4</v>
      </c>
      <c r="E39"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1">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2">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2">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3">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3">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3">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(C)'!A16</f>
        <v>C.R11</v>
      </c>
      <c r="D5" s="171"/>
      <c r="E5" s="172" t="str">
        <f>'2. Contratación (C)'!B16</f>
        <v>Pérdida de pista de auditoría</v>
      </c>
      <c r="F5" s="173"/>
      <c r="G5" s="102" t="str">
        <f>'2. Contratación (C)'!C16</f>
        <v>No se garantiza la conservación de toda la documentación y registros contables para disponer de una pista de auditoría adecuada.</v>
      </c>
      <c r="H5" s="30">
        <f>'2. Contratación (C)'!D16</f>
        <v>0</v>
      </c>
      <c r="I5" s="37">
        <f>'2. Contratación (C)'!E16</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72" x14ac:dyDescent="0.2">
      <c r="A10" s="104" t="s">
        <v>314</v>
      </c>
      <c r="B10" s="51" t="s">
        <v>114</v>
      </c>
      <c r="C10" s="84">
        <v>3</v>
      </c>
      <c r="D10" s="84">
        <v>2</v>
      </c>
      <c r="E10" s="90">
        <f>C10*D10</f>
        <v>6</v>
      </c>
      <c r="F10" s="104" t="s">
        <v>318</v>
      </c>
      <c r="G10" s="63" t="s">
        <v>376</v>
      </c>
      <c r="H10" s="85" t="s">
        <v>31</v>
      </c>
      <c r="I10" s="85" t="s">
        <v>32</v>
      </c>
      <c r="J10" s="84">
        <v>-2</v>
      </c>
      <c r="K10" s="84">
        <v>-1</v>
      </c>
      <c r="L10" s="103">
        <f t="shared" ref="L10:M13"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120" x14ac:dyDescent="0.2">
      <c r="A11" s="106" t="s">
        <v>315</v>
      </c>
      <c r="B11" s="34" t="s">
        <v>378</v>
      </c>
      <c r="C11" s="84">
        <v>3</v>
      </c>
      <c r="D11" s="84">
        <v>2</v>
      </c>
      <c r="E11" s="90">
        <f>C11*D11</f>
        <v>6</v>
      </c>
      <c r="F11" s="104" t="s">
        <v>319</v>
      </c>
      <c r="G11" s="33" t="s">
        <v>373</v>
      </c>
      <c r="H11" s="85" t="s">
        <v>31</v>
      </c>
      <c r="I11" s="85" t="s">
        <v>32</v>
      </c>
      <c r="J11" s="84">
        <v>-2</v>
      </c>
      <c r="K11" s="84">
        <v>-1</v>
      </c>
      <c r="L11" s="106">
        <f t="shared" si="0"/>
        <v>1</v>
      </c>
      <c r="M11" s="106">
        <f t="shared" si="0"/>
        <v>1</v>
      </c>
      <c r="N11" s="90">
        <f>L11*M11</f>
        <v>1</v>
      </c>
      <c r="O11" s="87"/>
      <c r="P11" s="87"/>
      <c r="Q11" s="87"/>
      <c r="R11" s="84"/>
      <c r="S11" s="84"/>
      <c r="T11" s="106">
        <f>IF(ISNUMBER($L11),IF($L11+R11&gt;1,$L11+R11,1),"")</f>
        <v>1</v>
      </c>
      <c r="U11" s="106">
        <f>IF(ISNUMBER($M11),IF($M11+S11&gt;1,$M11+S11,1),"")</f>
        <v>1</v>
      </c>
      <c r="V11" s="90">
        <f>T11*U11</f>
        <v>1</v>
      </c>
    </row>
    <row r="12" spans="1:22" ht="96" customHeight="1" x14ac:dyDescent="0.2">
      <c r="A12" s="104" t="s">
        <v>316</v>
      </c>
      <c r="B12" s="35" t="s">
        <v>155</v>
      </c>
      <c r="C12" s="84">
        <v>3</v>
      </c>
      <c r="D12" s="84">
        <v>2</v>
      </c>
      <c r="E12" s="90">
        <f t="shared" ref="E12:E13" si="1">C12*D12</f>
        <v>6</v>
      </c>
      <c r="F12" s="104" t="s">
        <v>320</v>
      </c>
      <c r="G12" s="114" t="s">
        <v>156</v>
      </c>
      <c r="H12" s="85" t="s">
        <v>31</v>
      </c>
      <c r="I12" s="85" t="s">
        <v>32</v>
      </c>
      <c r="J12" s="84">
        <v>-2</v>
      </c>
      <c r="K12" s="84">
        <v>-1</v>
      </c>
      <c r="L12" s="103">
        <f t="shared" si="0"/>
        <v>1</v>
      </c>
      <c r="M12" s="103">
        <f t="shared" si="0"/>
        <v>1</v>
      </c>
      <c r="N12" s="90">
        <f t="shared" ref="N12:N13" si="2">L12*M12</f>
        <v>1</v>
      </c>
      <c r="O12" s="87"/>
      <c r="P12" s="87"/>
      <c r="Q12" s="87"/>
      <c r="R12" s="84"/>
      <c r="S12" s="84"/>
      <c r="T12" s="103">
        <f t="shared" ref="T12:T13" si="3">IF(ISNUMBER($L12),IF($L12+R12&gt;1,$L12+R12,1),"")</f>
        <v>1</v>
      </c>
      <c r="U12" s="103">
        <f t="shared" ref="U12:U13" si="4">IF(ISNUMBER($M12),IF($M12+S12&gt;1,$M12+S12,1),"")</f>
        <v>1</v>
      </c>
      <c r="V12" s="90">
        <f t="shared" ref="V12:V13" si="5">T12*U12</f>
        <v>1</v>
      </c>
    </row>
    <row r="13" spans="1:22" ht="72" customHeight="1" x14ac:dyDescent="0.2">
      <c r="A13" s="85" t="s">
        <v>317</v>
      </c>
      <c r="B13" s="86" t="s">
        <v>187</v>
      </c>
      <c r="C13" s="85"/>
      <c r="D13" s="85"/>
      <c r="E13" s="90">
        <f t="shared" si="1"/>
        <v>0</v>
      </c>
      <c r="F13" s="85" t="s">
        <v>321</v>
      </c>
      <c r="G13" s="86" t="s">
        <v>65</v>
      </c>
      <c r="H13" s="85"/>
      <c r="I13" s="85"/>
      <c r="J13" s="85"/>
      <c r="K13" s="85"/>
      <c r="L13" s="103" t="str">
        <f t="shared" si="0"/>
        <v/>
      </c>
      <c r="M13" s="103" t="str">
        <f t="shared" si="0"/>
        <v/>
      </c>
      <c r="N13" s="90" t="e">
        <f t="shared" si="2"/>
        <v>#VALUE!</v>
      </c>
      <c r="O13" s="86" t="s">
        <v>65</v>
      </c>
      <c r="P13" s="88"/>
      <c r="Q13" s="88"/>
      <c r="R13" s="85"/>
      <c r="S13" s="85"/>
      <c r="T13" s="103" t="str">
        <f t="shared" si="3"/>
        <v/>
      </c>
      <c r="U13" s="103" t="str">
        <f t="shared" si="4"/>
        <v/>
      </c>
      <c r="V13" s="90" t="e">
        <f t="shared" si="5"/>
        <v>#VALUE!</v>
      </c>
    </row>
    <row r="14" spans="1:22" ht="48" customHeight="1" x14ac:dyDescent="0.2">
      <c r="D14" s="92" t="s">
        <v>116</v>
      </c>
      <c r="E14" s="89">
        <f>ROUND(SUM(E10:E13)/COUNT(C10:C13),2)</f>
        <v>6</v>
      </c>
      <c r="M14" s="92" t="s">
        <v>117</v>
      </c>
      <c r="N14" s="89">
        <f>ROUND(SUMIF(N10:N13,"&gt;0",N10:N13)/COUNT(N10:N13),2)</f>
        <v>1</v>
      </c>
      <c r="U14" s="92" t="s">
        <v>118</v>
      </c>
      <c r="V14" s="89">
        <f>ROUND(SUMIF(V10:V13,"&gt;0",V10:V13)/COUNT(V10:V13),2)</f>
        <v>1</v>
      </c>
    </row>
    <row r="37" spans="4:5" x14ac:dyDescent="0.2">
      <c r="D37" s="20">
        <v>1</v>
      </c>
      <c r="E37" s="20">
        <v>-1</v>
      </c>
    </row>
    <row r="38" spans="4:5" x14ac:dyDescent="0.2">
      <c r="D38" s="20">
        <v>2</v>
      </c>
      <c r="E38" s="20">
        <v>-2</v>
      </c>
    </row>
    <row r="39" spans="4:5" x14ac:dyDescent="0.2">
      <c r="D39" s="20">
        <v>3</v>
      </c>
      <c r="E39" s="20">
        <v>-3</v>
      </c>
    </row>
    <row r="40" spans="4:5" x14ac:dyDescent="0.2">
      <c r="D40" s="20">
        <v>4</v>
      </c>
      <c r="E40"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F12">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3">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3">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4">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4">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4">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4"/>
  <sheetViews>
    <sheetView topLeftCell="A10" zoomScaleNormal="100" zoomScalePageLayoutView="125" workbookViewId="0">
      <selection activeCell="I15" sqref="I15"/>
    </sheetView>
  </sheetViews>
  <sheetFormatPr baseColWidth="10" defaultColWidth="8.7109375" defaultRowHeight="12" x14ac:dyDescent="0.2"/>
  <cols>
    <col min="1" max="1" width="11.28515625" style="38" customWidth="1"/>
    <col min="2" max="2" width="36.85546875" style="17" customWidth="1"/>
    <col min="3" max="3" width="60.42578125" style="17" customWidth="1"/>
    <col min="4" max="4" width="31.7109375" style="41" bestFit="1" customWidth="1"/>
    <col min="5" max="5" width="17.7109375" style="41" bestFit="1" customWidth="1"/>
    <col min="6" max="6" width="13" style="19" customWidth="1"/>
    <col min="7" max="7" width="14.42578125" style="19" customWidth="1"/>
    <col min="8" max="16384" width="8.7109375" style="19"/>
  </cols>
  <sheetData>
    <row r="1" spans="1:7" x14ac:dyDescent="0.2">
      <c r="C1" s="18"/>
      <c r="D1" s="18"/>
      <c r="E1" s="18"/>
    </row>
    <row r="2" spans="1:7" ht="15.75" x14ac:dyDescent="0.2">
      <c r="A2" s="110" t="s">
        <v>145</v>
      </c>
      <c r="C2" s="18"/>
      <c r="D2" s="18"/>
      <c r="E2" s="18"/>
    </row>
    <row r="3" spans="1:7" x14ac:dyDescent="0.2">
      <c r="C3" s="18"/>
      <c r="D3" s="18"/>
      <c r="E3" s="18"/>
    </row>
    <row r="4" spans="1:7" s="21" customFormat="1" ht="38.25" customHeight="1" x14ac:dyDescent="0.2">
      <c r="A4" s="159" t="s">
        <v>27</v>
      </c>
      <c r="B4" s="160"/>
      <c r="C4" s="160"/>
      <c r="D4" s="160"/>
      <c r="E4" s="161"/>
      <c r="F4" s="159" t="s">
        <v>144</v>
      </c>
      <c r="G4" s="161"/>
    </row>
    <row r="5" spans="1:7" s="23" customFormat="1" ht="48" x14ac:dyDescent="0.2">
      <c r="A5" s="100" t="s">
        <v>28</v>
      </c>
      <c r="B5" s="92" t="s">
        <v>29</v>
      </c>
      <c r="C5" s="92" t="s">
        <v>30</v>
      </c>
      <c r="D5" s="99" t="s">
        <v>166</v>
      </c>
      <c r="E5" s="108" t="s">
        <v>51</v>
      </c>
      <c r="F5" s="92" t="s">
        <v>142</v>
      </c>
      <c r="G5" s="92" t="s">
        <v>143</v>
      </c>
    </row>
    <row r="6" spans="1:7" ht="54.75" customHeight="1" x14ac:dyDescent="0.2">
      <c r="A6" s="42" t="s">
        <v>336</v>
      </c>
      <c r="B6" s="43" t="s">
        <v>55</v>
      </c>
      <c r="C6" s="66" t="s">
        <v>78</v>
      </c>
      <c r="D6" s="98"/>
      <c r="E6" s="98"/>
      <c r="F6" s="89">
        <f>'C.R1'!N18</f>
        <v>1.29</v>
      </c>
      <c r="G6" s="89">
        <f>'C.R1'!V18</f>
        <v>1.29</v>
      </c>
    </row>
    <row r="7" spans="1:7" ht="48" x14ac:dyDescent="0.2">
      <c r="A7" s="42" t="s">
        <v>337</v>
      </c>
      <c r="B7" s="43" t="s">
        <v>47</v>
      </c>
      <c r="C7" s="66" t="s">
        <v>60</v>
      </c>
      <c r="D7" s="98"/>
      <c r="E7" s="98"/>
      <c r="F7" s="89">
        <f>'C.R2'!N18</f>
        <v>1.86</v>
      </c>
      <c r="G7" s="89">
        <f>'C.R2'!V18</f>
        <v>1.86</v>
      </c>
    </row>
    <row r="8" spans="1:7" ht="60" x14ac:dyDescent="0.2">
      <c r="A8" s="42" t="s">
        <v>338</v>
      </c>
      <c r="B8" s="43" t="s">
        <v>154</v>
      </c>
      <c r="C8" s="26" t="s">
        <v>178</v>
      </c>
      <c r="D8" s="98"/>
      <c r="E8" s="98"/>
      <c r="F8" s="89">
        <f>'C.R3'!N22</f>
        <v>1.27</v>
      </c>
      <c r="G8" s="89">
        <f>'C.R3'!V22</f>
        <v>1.27</v>
      </c>
    </row>
    <row r="9" spans="1:7" ht="43.5" customHeight="1" x14ac:dyDescent="0.2">
      <c r="A9" s="42" t="s">
        <v>339</v>
      </c>
      <c r="B9" s="43" t="s">
        <v>89</v>
      </c>
      <c r="C9" s="26" t="s">
        <v>377</v>
      </c>
      <c r="D9" s="98"/>
      <c r="E9" s="98"/>
      <c r="F9" s="89">
        <f>'C.R4'!N21</f>
        <v>1.2</v>
      </c>
      <c r="G9" s="89">
        <f>'C.R4'!V21</f>
        <v>1.2</v>
      </c>
    </row>
    <row r="10" spans="1:7" ht="48" x14ac:dyDescent="0.2">
      <c r="A10" s="42" t="s">
        <v>340</v>
      </c>
      <c r="B10" s="43" t="s">
        <v>85</v>
      </c>
      <c r="C10" s="26" t="s">
        <v>54</v>
      </c>
      <c r="D10" s="98"/>
      <c r="E10" s="98"/>
      <c r="F10" s="89">
        <f>'C.R5'!N14</f>
        <v>3</v>
      </c>
      <c r="G10" s="89">
        <f>'C.R5'!V14</f>
        <v>3</v>
      </c>
    </row>
    <row r="11" spans="1:7" ht="43.5" customHeight="1" x14ac:dyDescent="0.2">
      <c r="A11" s="42" t="s">
        <v>341</v>
      </c>
      <c r="B11" s="43" t="s">
        <v>86</v>
      </c>
      <c r="C11" s="26" t="s">
        <v>59</v>
      </c>
      <c r="D11" s="98"/>
      <c r="E11" s="98"/>
      <c r="F11" s="89">
        <f>'C.R6'!N16</f>
        <v>1</v>
      </c>
      <c r="G11" s="89">
        <f>'C.R6'!V16</f>
        <v>1</v>
      </c>
    </row>
    <row r="12" spans="1:7" ht="43.5" customHeight="1" x14ac:dyDescent="0.2">
      <c r="A12" s="42" t="s">
        <v>342</v>
      </c>
      <c r="B12" s="70" t="s">
        <v>90</v>
      </c>
      <c r="C12" s="25" t="s">
        <v>379</v>
      </c>
      <c r="D12" s="98"/>
      <c r="E12" s="98"/>
      <c r="F12" s="89">
        <f>'C.R7'!N15</f>
        <v>1</v>
      </c>
      <c r="G12" s="89">
        <f>'C.R7'!V15</f>
        <v>1</v>
      </c>
    </row>
    <row r="13" spans="1:7" ht="38.25" customHeight="1" x14ac:dyDescent="0.2">
      <c r="A13" s="42" t="s">
        <v>343</v>
      </c>
      <c r="B13" s="43" t="s">
        <v>48</v>
      </c>
      <c r="C13" s="65" t="s">
        <v>70</v>
      </c>
      <c r="D13" s="98"/>
      <c r="E13" s="98"/>
      <c r="F13" s="89">
        <f>'C.R8'!N14</f>
        <v>1</v>
      </c>
      <c r="G13" s="89">
        <f>'C.R8'!V14</f>
        <v>1</v>
      </c>
    </row>
    <row r="14" spans="1:7" ht="39.75" customHeight="1" x14ac:dyDescent="0.2">
      <c r="A14" s="42" t="s">
        <v>344</v>
      </c>
      <c r="B14" s="112" t="s">
        <v>53</v>
      </c>
      <c r="C14" s="26" t="s">
        <v>64</v>
      </c>
      <c r="D14" s="98"/>
      <c r="E14" s="98"/>
      <c r="F14" s="89">
        <f>'C.R9'!N12</f>
        <v>2</v>
      </c>
      <c r="G14" s="89">
        <f>'C.R9'!V12</f>
        <v>2</v>
      </c>
    </row>
    <row r="15" spans="1:7" ht="43.5" customHeight="1" x14ac:dyDescent="0.2">
      <c r="A15" s="42" t="s">
        <v>345</v>
      </c>
      <c r="B15" s="44" t="s">
        <v>66</v>
      </c>
      <c r="C15" s="109" t="s">
        <v>141</v>
      </c>
      <c r="D15" s="98"/>
      <c r="E15" s="98"/>
      <c r="F15" s="89">
        <f>'C.R10'!N13</f>
        <v>1</v>
      </c>
      <c r="G15" s="89">
        <f>'C.R10'!V13</f>
        <v>1</v>
      </c>
    </row>
    <row r="16" spans="1:7" s="39" customFormat="1" ht="39" customHeight="1" x14ac:dyDescent="0.2">
      <c r="A16" s="128" t="s">
        <v>346</v>
      </c>
      <c r="B16" s="45" t="s">
        <v>49</v>
      </c>
      <c r="C16" s="129" t="s">
        <v>380</v>
      </c>
      <c r="D16" s="98"/>
      <c r="E16" s="98"/>
      <c r="F16" s="89">
        <f>'C.R11'!N14</f>
        <v>1</v>
      </c>
      <c r="G16" s="89">
        <f>'C.R11'!V14</f>
        <v>1</v>
      </c>
    </row>
    <row r="17" spans="1:7" s="27" customFormat="1" ht="36" x14ac:dyDescent="0.2">
      <c r="A17" s="40"/>
      <c r="B17" s="18"/>
      <c r="C17" s="18"/>
      <c r="D17" s="18"/>
      <c r="E17" s="119" t="s">
        <v>170</v>
      </c>
      <c r="F17" s="89">
        <f>ROUND(SUM(F6:F16)/COUNT(F6:F16),2)</f>
        <v>1.42</v>
      </c>
      <c r="G17" s="89">
        <f>ROUND(SUM(G6:G16)/COUNT(G6:G16),2)</f>
        <v>1.42</v>
      </c>
    </row>
    <row r="18" spans="1:7" s="27" customFormat="1" x14ac:dyDescent="0.2">
      <c r="A18" s="40"/>
      <c r="B18" s="18"/>
      <c r="C18" s="18"/>
      <c r="D18" s="18"/>
      <c r="E18" s="18"/>
    </row>
    <row r="19" spans="1:7" s="27" customFormat="1" x14ac:dyDescent="0.2">
      <c r="A19" s="40"/>
      <c r="B19" s="18"/>
      <c r="C19" s="18"/>
      <c r="D19" s="18"/>
      <c r="E19" s="18"/>
    </row>
    <row r="20" spans="1:7" s="27" customFormat="1" x14ac:dyDescent="0.2">
      <c r="A20" s="40"/>
      <c r="B20" s="18"/>
      <c r="C20" s="18"/>
      <c r="D20" s="18"/>
      <c r="E20" s="18"/>
    </row>
    <row r="21" spans="1:7" s="27" customFormat="1" x14ac:dyDescent="0.2">
      <c r="A21" s="40"/>
      <c r="B21" s="18"/>
      <c r="C21" s="18"/>
      <c r="D21" s="18"/>
      <c r="E21" s="18"/>
    </row>
    <row r="22" spans="1:7" s="27" customFormat="1" x14ac:dyDescent="0.2">
      <c r="A22" s="40"/>
      <c r="B22" s="18"/>
      <c r="C22" s="18"/>
      <c r="D22" s="18"/>
      <c r="E22" s="18"/>
    </row>
    <row r="23" spans="1:7" s="27" customFormat="1" x14ac:dyDescent="0.2">
      <c r="A23" s="40"/>
      <c r="B23" s="18"/>
      <c r="C23" s="18"/>
      <c r="D23" s="18"/>
      <c r="E23" s="18"/>
    </row>
    <row r="24" spans="1:7" s="27" customFormat="1" x14ac:dyDescent="0.2">
      <c r="A24" s="40"/>
      <c r="B24" s="18"/>
      <c r="C24" s="18"/>
      <c r="D24" s="18"/>
      <c r="E24" s="18"/>
    </row>
    <row r="25" spans="1:7" s="27" customFormat="1" x14ac:dyDescent="0.2">
      <c r="A25" s="40"/>
      <c r="B25" s="18"/>
      <c r="C25" s="18"/>
      <c r="D25" s="18"/>
      <c r="E25" s="18"/>
    </row>
    <row r="26" spans="1:7" s="27" customFormat="1" x14ac:dyDescent="0.2">
      <c r="A26" s="40"/>
      <c r="B26" s="18"/>
      <c r="C26" s="18"/>
      <c r="D26" s="18"/>
      <c r="E26" s="18"/>
    </row>
    <row r="27" spans="1:7" s="27" customFormat="1" x14ac:dyDescent="0.2">
      <c r="A27" s="40"/>
      <c r="B27" s="18"/>
      <c r="C27" s="18"/>
      <c r="D27" s="18"/>
      <c r="E27" s="18"/>
    </row>
    <row r="28" spans="1:7" s="27" customFormat="1" x14ac:dyDescent="0.2">
      <c r="A28" s="40"/>
      <c r="B28" s="18"/>
      <c r="C28" s="18"/>
      <c r="D28" s="18"/>
      <c r="E28" s="18"/>
    </row>
    <row r="29" spans="1:7" s="27" customFormat="1" x14ac:dyDescent="0.2">
      <c r="A29" s="40"/>
      <c r="B29" s="18"/>
      <c r="C29" s="18"/>
      <c r="D29" s="18"/>
      <c r="E29" s="18"/>
    </row>
    <row r="30" spans="1:7" s="27" customFormat="1" x14ac:dyDescent="0.2">
      <c r="A30" s="40"/>
      <c r="B30" s="18"/>
      <c r="C30" s="18"/>
      <c r="D30" s="18"/>
      <c r="E30" s="18"/>
    </row>
    <row r="31" spans="1:7" s="27" customFormat="1" x14ac:dyDescent="0.2">
      <c r="A31" s="40"/>
      <c r="B31" s="18"/>
      <c r="C31" s="18"/>
      <c r="D31" s="18"/>
      <c r="E31" s="18"/>
    </row>
    <row r="32" spans="1:7" s="27" customFormat="1" x14ac:dyDescent="0.2">
      <c r="A32" s="40"/>
      <c r="B32" s="18"/>
      <c r="C32" s="18"/>
      <c r="D32" s="18"/>
      <c r="E32" s="18"/>
    </row>
    <row r="33" spans="1:5" s="27" customFormat="1" x14ac:dyDescent="0.2">
      <c r="A33" s="40"/>
      <c r="B33" s="18"/>
      <c r="C33" s="18"/>
      <c r="D33" s="18"/>
      <c r="E33" s="18"/>
    </row>
    <row r="34" spans="1:5" s="27" customFormat="1" x14ac:dyDescent="0.2">
      <c r="A34" s="40"/>
      <c r="B34" s="18"/>
      <c r="C34" s="18"/>
      <c r="D34" s="18"/>
      <c r="E34" s="18"/>
    </row>
    <row r="35" spans="1:5" s="27" customFormat="1" x14ac:dyDescent="0.2">
      <c r="A35" s="40"/>
      <c r="B35" s="18"/>
      <c r="C35" s="18"/>
      <c r="D35" s="18"/>
      <c r="E35" s="18"/>
    </row>
    <row r="36" spans="1:5" s="27" customFormat="1" x14ac:dyDescent="0.2">
      <c r="A36" s="40"/>
      <c r="B36" s="18"/>
      <c r="C36" s="18"/>
      <c r="D36" s="18"/>
      <c r="E36" s="18"/>
    </row>
    <row r="37" spans="1:5" s="27" customFormat="1" x14ac:dyDescent="0.2">
      <c r="A37" s="40"/>
      <c r="B37" s="18"/>
      <c r="C37" s="18"/>
      <c r="D37" s="18"/>
      <c r="E37" s="18"/>
    </row>
    <row r="38" spans="1:5" s="27" customFormat="1" x14ac:dyDescent="0.2">
      <c r="A38" s="40"/>
      <c r="B38" s="18"/>
      <c r="C38" s="18"/>
      <c r="D38" s="18"/>
      <c r="E38" s="18"/>
    </row>
    <row r="39" spans="1:5" s="27" customFormat="1" x14ac:dyDescent="0.2">
      <c r="A39" s="40"/>
      <c r="B39" s="18"/>
      <c r="C39" s="18"/>
      <c r="D39" s="18"/>
      <c r="E39" s="18"/>
    </row>
    <row r="40" spans="1:5" s="27" customFormat="1" hidden="1" x14ac:dyDescent="0.2">
      <c r="A40" s="40"/>
      <c r="B40" s="18"/>
      <c r="C40" s="18"/>
      <c r="D40" s="18"/>
      <c r="E40" s="18"/>
    </row>
    <row r="41" spans="1:5" s="27" customFormat="1" hidden="1" x14ac:dyDescent="0.2">
      <c r="A41" s="40"/>
      <c r="B41" s="18"/>
      <c r="C41" s="18"/>
      <c r="D41" s="18"/>
      <c r="E41" s="18"/>
    </row>
    <row r="42" spans="1:5" s="27" customFormat="1" x14ac:dyDescent="0.2">
      <c r="A42" s="40"/>
      <c r="B42" s="18"/>
      <c r="C42" s="18"/>
      <c r="D42" s="18"/>
      <c r="E42" s="18"/>
    </row>
    <row r="43" spans="1:5" s="27" customFormat="1" x14ac:dyDescent="0.2">
      <c r="A43" s="40"/>
      <c r="B43" s="18"/>
      <c r="C43" s="18"/>
      <c r="D43" s="18"/>
      <c r="E43" s="18"/>
    </row>
    <row r="44" spans="1:5" s="27" customFormat="1" x14ac:dyDescent="0.2">
      <c r="A44" s="40"/>
      <c r="B44" s="18"/>
      <c r="C44" s="18"/>
      <c r="D44" s="18"/>
      <c r="E44" s="18"/>
    </row>
    <row r="45" spans="1:5" s="27" customFormat="1" x14ac:dyDescent="0.2">
      <c r="A45" s="40"/>
      <c r="B45" s="18"/>
      <c r="C45" s="18"/>
      <c r="D45" s="18"/>
      <c r="E45" s="18"/>
    </row>
    <row r="46" spans="1:5" s="27" customFormat="1" x14ac:dyDescent="0.2">
      <c r="A46" s="40"/>
      <c r="B46" s="18"/>
      <c r="C46" s="18"/>
      <c r="D46" s="18"/>
      <c r="E46" s="18"/>
    </row>
    <row r="47" spans="1:5" s="27" customFormat="1" x14ac:dyDescent="0.2">
      <c r="A47" s="40"/>
      <c r="B47" s="18"/>
      <c r="C47" s="18"/>
      <c r="D47" s="18"/>
      <c r="E47" s="18"/>
    </row>
    <row r="48" spans="1:5" s="27" customFormat="1" x14ac:dyDescent="0.2">
      <c r="A48" s="40"/>
      <c r="B48" s="18"/>
      <c r="C48" s="18"/>
      <c r="D48" s="18"/>
      <c r="E48" s="18"/>
    </row>
    <row r="49" spans="1:5" s="27" customFormat="1" x14ac:dyDescent="0.2">
      <c r="A49" s="40"/>
      <c r="B49" s="18"/>
      <c r="C49" s="18"/>
      <c r="D49" s="18"/>
      <c r="E49" s="18"/>
    </row>
    <row r="50" spans="1:5" s="27" customFormat="1" x14ac:dyDescent="0.2">
      <c r="A50" s="40"/>
      <c r="B50" s="18"/>
      <c r="C50" s="18"/>
      <c r="D50" s="18"/>
      <c r="E50" s="18"/>
    </row>
    <row r="51" spans="1:5" s="27" customFormat="1" x14ac:dyDescent="0.2">
      <c r="A51" s="40"/>
      <c r="B51" s="18"/>
      <c r="C51" s="18"/>
      <c r="D51" s="18"/>
      <c r="E51" s="18"/>
    </row>
    <row r="52" spans="1:5" s="27" customFormat="1" x14ac:dyDescent="0.2">
      <c r="A52" s="40"/>
      <c r="B52" s="18"/>
      <c r="C52" s="18"/>
      <c r="D52" s="18"/>
      <c r="E52" s="18"/>
    </row>
    <row r="53" spans="1:5" s="27" customFormat="1" x14ac:dyDescent="0.2">
      <c r="A53" s="40"/>
      <c r="B53" s="18"/>
      <c r="C53" s="18"/>
      <c r="D53" s="18"/>
      <c r="E53" s="18"/>
    </row>
    <row r="54" spans="1:5" s="27" customFormat="1" x14ac:dyDescent="0.2">
      <c r="A54" s="40"/>
      <c r="B54" s="18"/>
      <c r="C54" s="18"/>
      <c r="D54" s="18"/>
      <c r="E54" s="18"/>
    </row>
    <row r="55" spans="1:5" s="27" customFormat="1" x14ac:dyDescent="0.2">
      <c r="A55" s="40"/>
      <c r="B55" s="18"/>
      <c r="C55" s="18"/>
      <c r="D55" s="18"/>
      <c r="E55" s="18"/>
    </row>
    <row r="56" spans="1:5" s="27" customFormat="1" ht="15.75" hidden="1" customHeight="1" x14ac:dyDescent="0.2">
      <c r="A56" s="40"/>
      <c r="B56" s="18"/>
      <c r="C56" s="18"/>
      <c r="D56" s="18"/>
      <c r="E56" s="18"/>
    </row>
    <row r="57" spans="1:5" s="27" customFormat="1" ht="15.75" hidden="1" customHeight="1" x14ac:dyDescent="0.2">
      <c r="A57" s="40"/>
      <c r="B57" s="18"/>
      <c r="C57" s="18"/>
      <c r="D57" s="18"/>
      <c r="E57" s="18"/>
    </row>
    <row r="58" spans="1:5" s="27" customFormat="1" ht="15.75" hidden="1" customHeight="1" x14ac:dyDescent="0.2">
      <c r="A58" s="40"/>
      <c r="B58" s="18"/>
      <c r="C58" s="18"/>
      <c r="D58" s="18"/>
      <c r="E58" s="18"/>
    </row>
    <row r="59" spans="1:5" s="27" customFormat="1" ht="15.75" hidden="1" customHeight="1" x14ac:dyDescent="0.2">
      <c r="A59" s="40"/>
      <c r="B59" s="18"/>
      <c r="C59" s="18"/>
      <c r="D59" s="18"/>
      <c r="E59" s="18"/>
    </row>
    <row r="60" spans="1:5" s="27" customFormat="1" ht="15.75" hidden="1" customHeight="1" x14ac:dyDescent="0.2">
      <c r="A60" s="40"/>
      <c r="B60" s="18"/>
      <c r="C60" s="18"/>
      <c r="D60" s="18"/>
      <c r="E60" s="18"/>
    </row>
    <row r="61" spans="1:5" s="27" customFormat="1" ht="15.75" hidden="1" customHeight="1" x14ac:dyDescent="0.2">
      <c r="A61" s="40"/>
      <c r="B61" s="18"/>
      <c r="C61" s="18"/>
      <c r="D61" s="18"/>
      <c r="E61" s="18"/>
    </row>
    <row r="62" spans="1:5" s="27" customFormat="1" ht="15.75" hidden="1" customHeight="1" x14ac:dyDescent="0.2">
      <c r="A62" s="40"/>
      <c r="B62" s="18"/>
      <c r="C62" s="18"/>
      <c r="D62" s="18"/>
      <c r="E62" s="18"/>
    </row>
    <row r="63" spans="1:5" s="27" customFormat="1" ht="15.75" hidden="1" customHeight="1" x14ac:dyDescent="0.2">
      <c r="A63" s="40"/>
      <c r="B63" s="18"/>
      <c r="C63" s="18"/>
      <c r="D63" s="18"/>
      <c r="E63" s="18"/>
    </row>
    <row r="64" spans="1:5" s="27" customFormat="1" ht="15.75" hidden="1" customHeight="1" x14ac:dyDescent="0.2">
      <c r="A64" s="40"/>
      <c r="B64" s="18"/>
      <c r="C64" s="18"/>
      <c r="D64" s="18"/>
      <c r="E64" s="18"/>
    </row>
    <row r="65" spans="1:5" s="27" customFormat="1" ht="15.75" hidden="1" customHeight="1" x14ac:dyDescent="0.2">
      <c r="A65" s="40"/>
      <c r="B65" s="18"/>
      <c r="C65" s="18"/>
      <c r="D65" s="18"/>
      <c r="E65" s="18"/>
    </row>
    <row r="66" spans="1:5" s="27" customFormat="1" ht="15.75" hidden="1" customHeight="1" x14ac:dyDescent="0.2">
      <c r="A66" s="40"/>
      <c r="B66" s="18"/>
      <c r="C66" s="18"/>
      <c r="D66" s="18"/>
      <c r="E66" s="18"/>
    </row>
    <row r="67" spans="1:5" s="27" customFormat="1" ht="15.75" hidden="1" customHeight="1" x14ac:dyDescent="0.2">
      <c r="A67" s="40"/>
      <c r="B67" s="18"/>
      <c r="C67" s="18"/>
      <c r="D67" s="18"/>
      <c r="E67" s="18"/>
    </row>
    <row r="68" spans="1:5" s="27" customFormat="1" ht="15.75" hidden="1" customHeight="1" x14ac:dyDescent="0.2">
      <c r="A68" s="40"/>
      <c r="B68" s="18"/>
      <c r="C68" s="18"/>
      <c r="D68" s="18"/>
      <c r="E68" s="18"/>
    </row>
    <row r="69" spans="1:5" s="27" customFormat="1" ht="15.75" hidden="1" customHeight="1" x14ac:dyDescent="0.2">
      <c r="A69" s="40"/>
      <c r="B69" s="18"/>
      <c r="C69" s="18"/>
      <c r="D69" s="18"/>
      <c r="E69" s="18"/>
    </row>
    <row r="70" spans="1:5" s="27" customFormat="1" ht="15.75" hidden="1" customHeight="1" x14ac:dyDescent="0.2">
      <c r="A70" s="40"/>
      <c r="B70" s="18"/>
      <c r="C70" s="18"/>
      <c r="D70" s="18"/>
      <c r="E70" s="18"/>
    </row>
    <row r="71" spans="1:5" s="27" customFormat="1" ht="15.75" hidden="1" customHeight="1" x14ac:dyDescent="0.2">
      <c r="A71" s="40"/>
      <c r="B71" s="18"/>
      <c r="C71" s="18"/>
      <c r="D71" s="18"/>
      <c r="E71" s="18"/>
    </row>
    <row r="72" spans="1:5" s="27" customFormat="1" ht="15.75" hidden="1" customHeight="1" x14ac:dyDescent="0.2">
      <c r="A72" s="40"/>
      <c r="B72" s="18"/>
      <c r="C72" s="18"/>
      <c r="D72" s="18"/>
      <c r="E72" s="18"/>
    </row>
    <row r="73" spans="1:5" s="27" customFormat="1" ht="15.75" hidden="1" customHeight="1" x14ac:dyDescent="0.2">
      <c r="A73" s="40"/>
      <c r="B73" s="18"/>
      <c r="C73" s="18"/>
      <c r="D73" s="18"/>
      <c r="E73" s="18"/>
    </row>
    <row r="74" spans="1:5" s="27" customFormat="1" ht="15.75" hidden="1" customHeight="1" x14ac:dyDescent="0.2">
      <c r="A74" s="40"/>
      <c r="B74" s="18"/>
      <c r="C74" s="18"/>
      <c r="D74" s="18"/>
      <c r="E74" s="18"/>
    </row>
    <row r="75" spans="1:5" s="27" customFormat="1" ht="15.75" hidden="1" customHeight="1" x14ac:dyDescent="0.2">
      <c r="A75" s="40"/>
      <c r="B75" s="18"/>
      <c r="C75" s="18"/>
      <c r="D75" s="18"/>
      <c r="E75" s="18"/>
    </row>
    <row r="76" spans="1:5" s="27" customFormat="1" ht="15.75" hidden="1" customHeight="1" x14ac:dyDescent="0.2">
      <c r="A76" s="40"/>
      <c r="B76" s="18"/>
      <c r="C76" s="18"/>
      <c r="D76" s="18"/>
      <c r="E76" s="18"/>
    </row>
    <row r="77" spans="1:5" s="27" customFormat="1" ht="15.75" hidden="1" customHeight="1" x14ac:dyDescent="0.2">
      <c r="A77" s="40"/>
      <c r="B77" s="18"/>
      <c r="C77" s="18"/>
      <c r="D77" s="18"/>
      <c r="E77" s="18"/>
    </row>
    <row r="78" spans="1:5" s="27" customFormat="1" x14ac:dyDescent="0.2">
      <c r="A78" s="40"/>
      <c r="B78" s="18"/>
      <c r="C78" s="18"/>
      <c r="D78" s="18"/>
      <c r="E78" s="18"/>
    </row>
    <row r="79" spans="1:5" s="27" customFormat="1" x14ac:dyDescent="0.2">
      <c r="A79" s="40"/>
      <c r="B79" s="18"/>
      <c r="C79" s="18"/>
      <c r="D79" s="18"/>
      <c r="E79" s="18"/>
    </row>
    <row r="80" spans="1:5" s="27" customFormat="1" x14ac:dyDescent="0.2">
      <c r="A80" s="40"/>
      <c r="B80" s="18"/>
      <c r="C80" s="18"/>
      <c r="D80" s="18"/>
      <c r="E80" s="18"/>
    </row>
    <row r="81" spans="1:5" s="27" customFormat="1" x14ac:dyDescent="0.2">
      <c r="A81" s="40"/>
      <c r="B81" s="18"/>
      <c r="C81" s="18"/>
      <c r="D81" s="18"/>
      <c r="E81" s="18"/>
    </row>
    <row r="82" spans="1:5" s="27" customFormat="1" x14ac:dyDescent="0.2">
      <c r="A82" s="40"/>
      <c r="B82" s="18"/>
      <c r="C82" s="18"/>
      <c r="D82" s="18"/>
      <c r="E82" s="18"/>
    </row>
    <row r="83" spans="1:5" s="27" customFormat="1" x14ac:dyDescent="0.2">
      <c r="A83" s="40"/>
      <c r="B83" s="18"/>
      <c r="C83" s="18"/>
      <c r="D83" s="18"/>
      <c r="E83" s="18"/>
    </row>
    <row r="84" spans="1:5" s="27" customFormat="1" x14ac:dyDescent="0.2">
      <c r="A84" s="40"/>
      <c r="B84" s="18"/>
      <c r="C84" s="18"/>
      <c r="D84" s="18"/>
      <c r="E84" s="18"/>
    </row>
    <row r="85" spans="1:5" s="27" customFormat="1" x14ac:dyDescent="0.2">
      <c r="A85" s="40"/>
      <c r="B85" s="18"/>
      <c r="C85" s="18"/>
      <c r="D85" s="18"/>
      <c r="E85" s="18"/>
    </row>
    <row r="86" spans="1:5" s="27" customFormat="1" x14ac:dyDescent="0.2">
      <c r="A86" s="40"/>
      <c r="B86" s="18"/>
      <c r="C86" s="18"/>
      <c r="D86" s="18"/>
      <c r="E86" s="18"/>
    </row>
    <row r="87" spans="1:5" s="27" customFormat="1" x14ac:dyDescent="0.2">
      <c r="A87" s="40"/>
      <c r="B87" s="18"/>
      <c r="C87" s="18"/>
      <c r="D87" s="18"/>
      <c r="E87" s="18"/>
    </row>
    <row r="88" spans="1:5" s="27" customFormat="1" x14ac:dyDescent="0.2">
      <c r="A88" s="40"/>
      <c r="B88" s="18"/>
      <c r="C88" s="18"/>
      <c r="D88" s="18"/>
      <c r="E88" s="18"/>
    </row>
    <row r="89" spans="1:5" s="27" customFormat="1" x14ac:dyDescent="0.2">
      <c r="A89" s="40"/>
      <c r="B89" s="18"/>
      <c r="C89" s="18"/>
      <c r="D89" s="18"/>
      <c r="E89" s="18"/>
    </row>
    <row r="90" spans="1:5" s="27" customFormat="1" x14ac:dyDescent="0.2">
      <c r="A90" s="40"/>
      <c r="B90" s="18"/>
      <c r="C90" s="18"/>
      <c r="D90" s="18"/>
      <c r="E90" s="18"/>
    </row>
    <row r="91" spans="1:5" s="27" customFormat="1" x14ac:dyDescent="0.2">
      <c r="A91" s="40"/>
      <c r="B91" s="18"/>
      <c r="C91" s="18"/>
      <c r="D91" s="18"/>
      <c r="E91" s="18"/>
    </row>
    <row r="92" spans="1:5" s="27" customFormat="1" x14ac:dyDescent="0.2">
      <c r="A92" s="40"/>
      <c r="B92" s="18"/>
      <c r="C92" s="18"/>
      <c r="D92" s="18"/>
      <c r="E92" s="18"/>
    </row>
    <row r="93" spans="1:5" s="27" customFormat="1" x14ac:dyDescent="0.2">
      <c r="A93" s="40"/>
      <c r="B93" s="18"/>
      <c r="C93" s="18"/>
      <c r="D93" s="18"/>
      <c r="E93" s="18"/>
    </row>
    <row r="94" spans="1:5" s="27" customFormat="1" x14ac:dyDescent="0.2">
      <c r="A94" s="40"/>
      <c r="B94" s="18"/>
      <c r="C94" s="18"/>
      <c r="D94" s="18"/>
      <c r="E94" s="18"/>
    </row>
    <row r="95" spans="1:5" s="27" customFormat="1" x14ac:dyDescent="0.2">
      <c r="A95" s="40"/>
      <c r="B95" s="18"/>
      <c r="C95" s="18"/>
      <c r="D95" s="18"/>
      <c r="E95" s="18"/>
    </row>
    <row r="96" spans="1:5" s="27" customFormat="1" x14ac:dyDescent="0.2">
      <c r="A96" s="40"/>
      <c r="B96" s="18"/>
      <c r="C96" s="18"/>
      <c r="D96" s="18"/>
      <c r="E96" s="18"/>
    </row>
    <row r="97" spans="1:5" s="27" customFormat="1" x14ac:dyDescent="0.2">
      <c r="A97" s="40"/>
      <c r="B97" s="18"/>
      <c r="C97" s="18"/>
      <c r="D97" s="18"/>
      <c r="E97" s="18"/>
    </row>
    <row r="98" spans="1:5" s="27" customFormat="1" x14ac:dyDescent="0.2">
      <c r="A98" s="40"/>
      <c r="B98" s="18"/>
      <c r="C98" s="18"/>
      <c r="D98" s="18"/>
      <c r="E98" s="18"/>
    </row>
    <row r="99" spans="1:5" s="27" customFormat="1" x14ac:dyDescent="0.2">
      <c r="A99" s="40"/>
      <c r="B99" s="18"/>
      <c r="C99" s="18"/>
      <c r="D99" s="18"/>
      <c r="E99" s="18"/>
    </row>
    <row r="100" spans="1:5" s="27" customFormat="1" x14ac:dyDescent="0.2">
      <c r="A100" s="40"/>
      <c r="B100" s="18"/>
      <c r="C100" s="18"/>
      <c r="D100" s="18"/>
      <c r="E100" s="18"/>
    </row>
    <row r="101" spans="1:5" s="27" customFormat="1" x14ac:dyDescent="0.2">
      <c r="A101" s="40"/>
      <c r="B101" s="18"/>
      <c r="C101" s="18"/>
      <c r="D101" s="18"/>
      <c r="E101" s="18"/>
    </row>
    <row r="102" spans="1:5" s="27" customFormat="1" x14ac:dyDescent="0.2">
      <c r="A102" s="40"/>
      <c r="B102" s="18"/>
      <c r="C102" s="18"/>
      <c r="D102" s="18"/>
      <c r="E102" s="18"/>
    </row>
    <row r="103" spans="1:5" s="27" customFormat="1" x14ac:dyDescent="0.2">
      <c r="A103" s="40"/>
      <c r="B103" s="18"/>
      <c r="C103" s="18"/>
      <c r="D103" s="18"/>
      <c r="E103" s="18"/>
    </row>
    <row r="104" spans="1:5" s="27" customFormat="1" x14ac:dyDescent="0.2">
      <c r="A104" s="40"/>
      <c r="B104" s="18"/>
      <c r="C104" s="18"/>
      <c r="D104" s="18"/>
      <c r="E104" s="18"/>
    </row>
    <row r="105" spans="1:5" s="27" customFormat="1" x14ac:dyDescent="0.2">
      <c r="A105" s="40"/>
      <c r="B105" s="18"/>
      <c r="C105" s="18"/>
      <c r="D105" s="18"/>
      <c r="E105" s="18"/>
    </row>
    <row r="106" spans="1:5" s="27" customFormat="1" x14ac:dyDescent="0.2">
      <c r="A106" s="40"/>
      <c r="B106" s="18"/>
      <c r="C106" s="18"/>
      <c r="D106" s="18"/>
      <c r="E106" s="18"/>
    </row>
    <row r="107" spans="1:5" s="27" customFormat="1" x14ac:dyDescent="0.2">
      <c r="A107" s="40"/>
      <c r="B107" s="18"/>
      <c r="C107" s="18"/>
      <c r="D107" s="18"/>
      <c r="E107" s="18"/>
    </row>
    <row r="108" spans="1:5" s="27" customFormat="1" x14ac:dyDescent="0.2">
      <c r="A108" s="40"/>
      <c r="B108" s="18"/>
      <c r="C108" s="18"/>
      <c r="D108" s="18"/>
      <c r="E108" s="18"/>
    </row>
    <row r="109" spans="1:5" s="27" customFormat="1" x14ac:dyDescent="0.2">
      <c r="A109" s="40"/>
      <c r="B109" s="18"/>
      <c r="C109" s="18"/>
      <c r="D109" s="18"/>
      <c r="E109" s="18"/>
    </row>
    <row r="110" spans="1:5" s="27" customFormat="1" x14ac:dyDescent="0.2">
      <c r="A110" s="40"/>
      <c r="B110" s="18"/>
      <c r="C110" s="18"/>
      <c r="D110" s="18"/>
      <c r="E110" s="18"/>
    </row>
    <row r="111" spans="1:5" s="27" customFormat="1" x14ac:dyDescent="0.2">
      <c r="A111" s="40"/>
      <c r="B111" s="18"/>
      <c r="C111" s="18"/>
      <c r="D111" s="18"/>
      <c r="E111" s="18"/>
    </row>
    <row r="112" spans="1:5" s="27" customFormat="1" x14ac:dyDescent="0.2">
      <c r="A112" s="40"/>
      <c r="B112" s="18"/>
      <c r="C112" s="18"/>
      <c r="D112" s="18"/>
      <c r="E112" s="18"/>
    </row>
    <row r="113" spans="1:5" s="27" customFormat="1" x14ac:dyDescent="0.2">
      <c r="A113" s="40"/>
      <c r="B113" s="18"/>
      <c r="C113" s="18"/>
      <c r="D113" s="18"/>
      <c r="E113" s="18"/>
    </row>
    <row r="114" spans="1:5" s="27" customFormat="1" x14ac:dyDescent="0.2">
      <c r="A114" s="40"/>
      <c r="B114" s="18"/>
      <c r="C114" s="18"/>
      <c r="D114" s="18"/>
      <c r="E114" s="18"/>
    </row>
    <row r="115" spans="1:5" s="27" customFormat="1" x14ac:dyDescent="0.2">
      <c r="A115" s="40"/>
      <c r="B115" s="18"/>
      <c r="C115" s="18"/>
      <c r="D115" s="18"/>
      <c r="E115" s="18"/>
    </row>
    <row r="116" spans="1:5" s="27" customFormat="1" x14ac:dyDescent="0.2">
      <c r="A116" s="40"/>
      <c r="B116" s="18"/>
      <c r="C116" s="18"/>
      <c r="D116" s="18"/>
      <c r="E116" s="18"/>
    </row>
    <row r="117" spans="1:5" s="27" customFormat="1" x14ac:dyDescent="0.2">
      <c r="A117" s="40"/>
      <c r="B117" s="18"/>
      <c r="C117" s="18"/>
      <c r="D117" s="18"/>
      <c r="E117" s="18"/>
    </row>
    <row r="118" spans="1:5" s="27" customFormat="1" x14ac:dyDescent="0.2">
      <c r="A118" s="40"/>
      <c r="B118" s="18"/>
      <c r="C118" s="18"/>
      <c r="D118" s="18"/>
      <c r="E118" s="18"/>
    </row>
    <row r="119" spans="1:5" s="27" customFormat="1" x14ac:dyDescent="0.2">
      <c r="A119" s="40"/>
      <c r="B119" s="18"/>
      <c r="C119" s="18"/>
      <c r="D119" s="18"/>
      <c r="E119" s="18"/>
    </row>
    <row r="120" spans="1:5" s="27" customFormat="1" x14ac:dyDescent="0.2">
      <c r="A120" s="40"/>
      <c r="B120" s="18"/>
      <c r="C120" s="18"/>
      <c r="D120" s="18"/>
      <c r="E120" s="18"/>
    </row>
    <row r="121" spans="1:5" s="27" customFormat="1" x14ac:dyDescent="0.2">
      <c r="A121" s="40"/>
      <c r="B121" s="18"/>
      <c r="C121" s="18"/>
      <c r="D121" s="18"/>
      <c r="E121" s="18"/>
    </row>
    <row r="122" spans="1:5" s="27" customFormat="1" x14ac:dyDescent="0.2">
      <c r="A122" s="40"/>
      <c r="B122" s="18"/>
      <c r="C122" s="18"/>
      <c r="D122" s="18"/>
      <c r="E122" s="18"/>
    </row>
    <row r="123" spans="1:5" s="27" customFormat="1" x14ac:dyDescent="0.2">
      <c r="A123" s="40"/>
      <c r="B123" s="18"/>
      <c r="C123" s="18"/>
      <c r="D123" s="18"/>
      <c r="E123" s="18"/>
    </row>
    <row r="124" spans="1:5" s="27" customFormat="1" x14ac:dyDescent="0.2">
      <c r="A124" s="40"/>
      <c r="B124" s="18"/>
      <c r="C124" s="18"/>
      <c r="D124" s="18"/>
      <c r="E124" s="18"/>
    </row>
    <row r="125" spans="1:5" s="27" customFormat="1" x14ac:dyDescent="0.2">
      <c r="A125" s="40"/>
      <c r="B125" s="18"/>
      <c r="C125" s="18"/>
      <c r="D125" s="18"/>
      <c r="E125" s="18"/>
    </row>
    <row r="126" spans="1:5" s="27" customFormat="1" x14ac:dyDescent="0.2">
      <c r="A126" s="40"/>
      <c r="B126" s="18"/>
      <c r="C126" s="18"/>
      <c r="D126" s="18"/>
      <c r="E126" s="18"/>
    </row>
    <row r="127" spans="1:5" s="27" customFormat="1" x14ac:dyDescent="0.2">
      <c r="A127" s="40"/>
      <c r="B127" s="18"/>
      <c r="C127" s="18"/>
      <c r="D127" s="18"/>
      <c r="E127" s="18"/>
    </row>
    <row r="128" spans="1:5" s="27" customFormat="1" x14ac:dyDescent="0.2">
      <c r="A128" s="40"/>
      <c r="B128" s="18"/>
      <c r="C128" s="18"/>
      <c r="D128" s="18"/>
      <c r="E128" s="18"/>
    </row>
    <row r="129" spans="1:5" s="27" customFormat="1" x14ac:dyDescent="0.2">
      <c r="A129" s="40"/>
      <c r="B129" s="18"/>
      <c r="C129" s="18"/>
      <c r="D129" s="18"/>
      <c r="E129" s="18"/>
    </row>
    <row r="130" spans="1:5" s="27" customFormat="1" x14ac:dyDescent="0.2">
      <c r="A130" s="40"/>
      <c r="B130" s="18"/>
      <c r="C130" s="18"/>
      <c r="D130" s="18"/>
      <c r="E130" s="18"/>
    </row>
    <row r="131" spans="1:5" s="27" customFormat="1" x14ac:dyDescent="0.2">
      <c r="A131" s="40"/>
      <c r="B131" s="18"/>
      <c r="C131" s="18"/>
      <c r="D131" s="18"/>
      <c r="E131" s="18"/>
    </row>
    <row r="132" spans="1:5" s="27" customFormat="1" x14ac:dyDescent="0.2">
      <c r="A132" s="40"/>
      <c r="B132" s="18"/>
      <c r="C132" s="18"/>
      <c r="D132" s="18"/>
      <c r="E132" s="18"/>
    </row>
    <row r="133" spans="1:5" s="27" customFormat="1" x14ac:dyDescent="0.2">
      <c r="A133" s="40"/>
      <c r="B133" s="18"/>
      <c r="C133" s="18"/>
      <c r="D133" s="18"/>
      <c r="E133" s="18"/>
    </row>
    <row r="134" spans="1:5" s="27" customFormat="1" x14ac:dyDescent="0.2">
      <c r="A134" s="40"/>
      <c r="B134" s="18"/>
      <c r="C134" s="18"/>
      <c r="D134" s="18"/>
      <c r="E134" s="18"/>
    </row>
    <row r="135" spans="1:5" s="27" customFormat="1" x14ac:dyDescent="0.2">
      <c r="A135" s="40"/>
      <c r="B135" s="18"/>
      <c r="C135" s="18"/>
      <c r="D135" s="18"/>
      <c r="E135" s="18"/>
    </row>
    <row r="136" spans="1:5" s="27" customFormat="1" x14ac:dyDescent="0.2">
      <c r="A136" s="40"/>
      <c r="B136" s="18"/>
      <c r="C136" s="18"/>
      <c r="D136" s="18"/>
      <c r="E136" s="18"/>
    </row>
    <row r="137" spans="1:5" s="27" customFormat="1" x14ac:dyDescent="0.2">
      <c r="A137" s="40"/>
      <c r="B137" s="18"/>
      <c r="C137" s="18"/>
      <c r="D137" s="18"/>
      <c r="E137" s="18"/>
    </row>
    <row r="138" spans="1:5" s="27" customFormat="1" x14ac:dyDescent="0.2">
      <c r="A138" s="40"/>
      <c r="B138" s="18"/>
      <c r="C138" s="18"/>
      <c r="D138" s="18"/>
      <c r="E138" s="18"/>
    </row>
    <row r="139" spans="1:5" s="27" customFormat="1" x14ac:dyDescent="0.2">
      <c r="A139" s="40"/>
      <c r="B139" s="18"/>
      <c r="C139" s="18"/>
      <c r="D139" s="18"/>
      <c r="E139" s="18"/>
    </row>
    <row r="140" spans="1:5" s="27" customFormat="1" x14ac:dyDescent="0.2">
      <c r="A140" s="40"/>
      <c r="B140" s="18"/>
      <c r="C140" s="18"/>
      <c r="D140" s="18"/>
      <c r="E140" s="18"/>
    </row>
    <row r="141" spans="1:5" s="27" customFormat="1" x14ac:dyDescent="0.2">
      <c r="A141" s="40"/>
      <c r="B141" s="18"/>
      <c r="C141" s="18"/>
      <c r="D141" s="18"/>
      <c r="E141" s="18"/>
    </row>
    <row r="142" spans="1:5" s="27" customFormat="1" x14ac:dyDescent="0.2">
      <c r="A142" s="40"/>
      <c r="B142" s="18"/>
      <c r="C142" s="18"/>
      <c r="D142" s="18"/>
      <c r="E142" s="18"/>
    </row>
    <row r="143" spans="1:5" s="27" customFormat="1" x14ac:dyDescent="0.2">
      <c r="A143" s="40"/>
      <c r="B143" s="18"/>
      <c r="C143" s="18"/>
      <c r="D143" s="18"/>
      <c r="E143" s="18"/>
    </row>
    <row r="144" spans="1:5" s="27" customFormat="1" x14ac:dyDescent="0.2">
      <c r="A144" s="40"/>
      <c r="B144" s="18"/>
      <c r="C144" s="18"/>
      <c r="D144" s="18"/>
      <c r="E144" s="18"/>
    </row>
    <row r="145" spans="1:5" s="27" customFormat="1" x14ac:dyDescent="0.2">
      <c r="A145" s="40"/>
      <c r="B145" s="18"/>
      <c r="C145" s="18"/>
      <c r="D145" s="18"/>
      <c r="E145" s="18"/>
    </row>
    <row r="146" spans="1:5" s="27" customFormat="1" x14ac:dyDescent="0.2">
      <c r="A146" s="40"/>
      <c r="B146" s="18"/>
      <c r="C146" s="18"/>
      <c r="D146" s="18"/>
      <c r="E146" s="18"/>
    </row>
    <row r="147" spans="1:5" s="27" customFormat="1" x14ac:dyDescent="0.2">
      <c r="A147" s="40"/>
      <c r="B147" s="18"/>
      <c r="C147" s="18"/>
      <c r="D147" s="18"/>
      <c r="E147" s="18"/>
    </row>
    <row r="148" spans="1:5" s="27" customFormat="1" x14ac:dyDescent="0.2">
      <c r="A148" s="40"/>
      <c r="B148" s="18"/>
      <c r="C148" s="18"/>
      <c r="D148" s="18"/>
      <c r="E148" s="18"/>
    </row>
    <row r="149" spans="1:5" s="27" customFormat="1" x14ac:dyDescent="0.2">
      <c r="A149" s="40"/>
      <c r="B149" s="18"/>
      <c r="C149" s="18"/>
      <c r="D149" s="18"/>
      <c r="E149" s="18"/>
    </row>
    <row r="150" spans="1:5" s="27" customFormat="1" x14ac:dyDescent="0.2">
      <c r="A150" s="40"/>
      <c r="B150" s="18"/>
      <c r="C150" s="18"/>
      <c r="D150" s="18"/>
      <c r="E150" s="18"/>
    </row>
    <row r="151" spans="1:5" s="27" customFormat="1" x14ac:dyDescent="0.2">
      <c r="A151" s="40"/>
      <c r="B151" s="18"/>
      <c r="C151" s="18"/>
      <c r="D151" s="18"/>
      <c r="E151" s="18"/>
    </row>
    <row r="152" spans="1:5" s="27" customFormat="1" x14ac:dyDescent="0.2">
      <c r="A152" s="40"/>
      <c r="B152" s="18"/>
      <c r="C152" s="18"/>
      <c r="D152" s="18"/>
      <c r="E152" s="18"/>
    </row>
    <row r="153" spans="1:5" s="27" customFormat="1" x14ac:dyDescent="0.2">
      <c r="A153" s="40"/>
      <c r="B153" s="18"/>
      <c r="C153" s="18"/>
      <c r="D153" s="18"/>
      <c r="E153" s="18"/>
    </row>
    <row r="154" spans="1:5" s="27" customFormat="1" x14ac:dyDescent="0.2">
      <c r="A154" s="40"/>
      <c r="B154" s="18"/>
      <c r="C154" s="18"/>
      <c r="D154" s="18"/>
      <c r="E154" s="18"/>
    </row>
    <row r="155" spans="1:5" s="27" customFormat="1" x14ac:dyDescent="0.2">
      <c r="A155" s="40"/>
      <c r="B155" s="18"/>
      <c r="C155" s="18"/>
      <c r="D155" s="18"/>
      <c r="E155" s="18"/>
    </row>
    <row r="156" spans="1:5" s="27" customFormat="1" x14ac:dyDescent="0.2">
      <c r="A156" s="40"/>
      <c r="B156" s="18"/>
      <c r="C156" s="18"/>
      <c r="D156" s="18"/>
      <c r="E156" s="18"/>
    </row>
    <row r="157" spans="1:5" s="27" customFormat="1" x14ac:dyDescent="0.2">
      <c r="A157" s="40"/>
      <c r="B157" s="18"/>
      <c r="C157" s="18"/>
      <c r="D157" s="18"/>
      <c r="E157" s="18"/>
    </row>
    <row r="158" spans="1:5" s="27" customFormat="1" x14ac:dyDescent="0.2">
      <c r="A158" s="40"/>
      <c r="B158" s="18"/>
      <c r="C158" s="18"/>
      <c r="D158" s="18"/>
      <c r="E158" s="18"/>
    </row>
    <row r="159" spans="1:5" s="27" customFormat="1" x14ac:dyDescent="0.2">
      <c r="A159" s="40"/>
      <c r="B159" s="18"/>
      <c r="C159" s="18"/>
      <c r="D159" s="18"/>
      <c r="E159" s="18"/>
    </row>
    <row r="160" spans="1:5" s="27" customFormat="1" x14ac:dyDescent="0.2">
      <c r="A160" s="40"/>
      <c r="B160" s="18"/>
      <c r="C160" s="18"/>
      <c r="D160" s="18"/>
      <c r="E160" s="18"/>
    </row>
    <row r="161" spans="1:5" s="27" customFormat="1" x14ac:dyDescent="0.2">
      <c r="A161" s="40"/>
      <c r="B161" s="18"/>
      <c r="C161" s="18"/>
      <c r="D161" s="18"/>
      <c r="E161" s="18"/>
    </row>
    <row r="162" spans="1:5" s="27" customFormat="1" x14ac:dyDescent="0.2">
      <c r="A162" s="40"/>
      <c r="B162" s="18"/>
      <c r="C162" s="18"/>
      <c r="D162" s="18"/>
      <c r="E162" s="18"/>
    </row>
    <row r="163" spans="1:5" s="27" customFormat="1" x14ac:dyDescent="0.2">
      <c r="A163" s="40"/>
      <c r="B163" s="18"/>
      <c r="C163" s="18"/>
      <c r="D163" s="18"/>
      <c r="E163" s="18"/>
    </row>
    <row r="164" spans="1:5" s="27" customFormat="1" x14ac:dyDescent="0.2">
      <c r="A164" s="40"/>
      <c r="B164" s="18"/>
      <c r="C164" s="18"/>
      <c r="D164" s="18"/>
      <c r="E164" s="18"/>
    </row>
    <row r="165" spans="1:5" s="27" customFormat="1" x14ac:dyDescent="0.2">
      <c r="A165" s="40"/>
      <c r="B165" s="18"/>
      <c r="C165" s="18"/>
      <c r="D165" s="18"/>
      <c r="E165" s="18"/>
    </row>
    <row r="166" spans="1:5" s="27" customFormat="1" x14ac:dyDescent="0.2">
      <c r="A166" s="40"/>
      <c r="B166" s="18"/>
      <c r="C166" s="18"/>
      <c r="D166" s="18"/>
      <c r="E166" s="18"/>
    </row>
    <row r="167" spans="1:5" s="27" customFormat="1" x14ac:dyDescent="0.2">
      <c r="A167" s="40"/>
      <c r="B167" s="18"/>
      <c r="C167" s="18"/>
      <c r="D167" s="18"/>
      <c r="E167" s="18"/>
    </row>
    <row r="168" spans="1:5" s="27" customFormat="1" x14ac:dyDescent="0.2">
      <c r="A168" s="40"/>
      <c r="B168" s="18"/>
      <c r="C168" s="18"/>
      <c r="D168" s="18"/>
      <c r="E168" s="18"/>
    </row>
    <row r="169" spans="1:5" s="27" customFormat="1" x14ac:dyDescent="0.2">
      <c r="A169" s="40"/>
      <c r="B169" s="18"/>
      <c r="C169" s="18"/>
      <c r="D169" s="18"/>
      <c r="E169" s="18"/>
    </row>
    <row r="170" spans="1:5" s="27" customFormat="1" x14ac:dyDescent="0.2">
      <c r="A170" s="40"/>
      <c r="B170" s="18"/>
      <c r="C170" s="18"/>
      <c r="D170" s="18"/>
      <c r="E170" s="18"/>
    </row>
    <row r="171" spans="1:5" s="27" customFormat="1" x14ac:dyDescent="0.2">
      <c r="A171" s="40"/>
      <c r="B171" s="18"/>
      <c r="C171" s="18"/>
      <c r="D171" s="18"/>
      <c r="E171" s="18"/>
    </row>
    <row r="172" spans="1:5" s="27" customFormat="1" x14ac:dyDescent="0.2">
      <c r="A172" s="40"/>
      <c r="B172" s="18"/>
      <c r="C172" s="18"/>
      <c r="D172" s="18"/>
      <c r="E172" s="18"/>
    </row>
    <row r="173" spans="1:5" s="27" customFormat="1" x14ac:dyDescent="0.2">
      <c r="A173" s="40"/>
      <c r="B173" s="18"/>
      <c r="C173" s="18"/>
      <c r="D173" s="18"/>
      <c r="E173" s="18"/>
    </row>
    <row r="174" spans="1:5" s="27" customFormat="1" x14ac:dyDescent="0.2">
      <c r="A174" s="40"/>
      <c r="B174" s="18"/>
      <c r="C174" s="18"/>
      <c r="D174" s="18"/>
      <c r="E174" s="18"/>
    </row>
    <row r="175" spans="1:5" s="27" customFormat="1" x14ac:dyDescent="0.2">
      <c r="A175" s="40"/>
      <c r="B175" s="18"/>
      <c r="C175" s="18"/>
      <c r="D175" s="18"/>
      <c r="E175" s="18"/>
    </row>
    <row r="176" spans="1:5" s="27" customFormat="1" x14ac:dyDescent="0.2">
      <c r="A176" s="40"/>
      <c r="B176" s="18"/>
      <c r="C176" s="18"/>
      <c r="D176" s="18"/>
      <c r="E176" s="18"/>
    </row>
    <row r="177" spans="1:5" s="27" customFormat="1" x14ac:dyDescent="0.2">
      <c r="A177" s="40"/>
      <c r="B177" s="18"/>
      <c r="C177" s="18"/>
      <c r="D177" s="18"/>
      <c r="E177" s="18"/>
    </row>
    <row r="178" spans="1:5" s="27" customFormat="1" x14ac:dyDescent="0.2">
      <c r="A178" s="40"/>
      <c r="B178" s="18"/>
      <c r="C178" s="18"/>
      <c r="D178" s="18"/>
      <c r="E178" s="18"/>
    </row>
    <row r="179" spans="1:5" s="27" customFormat="1" x14ac:dyDescent="0.2">
      <c r="A179" s="40"/>
      <c r="B179" s="18"/>
      <c r="C179" s="18"/>
      <c r="D179" s="18"/>
      <c r="E179" s="18"/>
    </row>
    <row r="180" spans="1:5" s="27" customFormat="1" x14ac:dyDescent="0.2">
      <c r="A180" s="40"/>
      <c r="B180" s="18"/>
      <c r="C180" s="18"/>
      <c r="D180" s="18"/>
      <c r="E180" s="18"/>
    </row>
    <row r="181" spans="1:5" s="27" customFormat="1" x14ac:dyDescent="0.2">
      <c r="A181" s="40"/>
      <c r="B181" s="18"/>
      <c r="C181" s="18"/>
      <c r="D181" s="18"/>
      <c r="E181" s="18"/>
    </row>
    <row r="182" spans="1:5" s="27" customFormat="1" x14ac:dyDescent="0.2">
      <c r="A182" s="40"/>
      <c r="B182" s="18"/>
      <c r="C182" s="18"/>
      <c r="D182" s="18"/>
      <c r="E182" s="18"/>
    </row>
    <row r="183" spans="1:5" s="27" customFormat="1" x14ac:dyDescent="0.2">
      <c r="A183" s="40"/>
      <c r="B183" s="18"/>
      <c r="C183" s="18"/>
      <c r="D183" s="18"/>
      <c r="E183" s="18"/>
    </row>
    <row r="184" spans="1:5" s="27" customFormat="1" x14ac:dyDescent="0.2">
      <c r="A184" s="40"/>
      <c r="B184" s="18"/>
      <c r="C184" s="18"/>
      <c r="D184" s="18"/>
      <c r="E184" s="18"/>
    </row>
    <row r="185" spans="1:5" s="27" customFormat="1" x14ac:dyDescent="0.2">
      <c r="A185" s="40"/>
      <c r="B185" s="18"/>
      <c r="C185" s="18"/>
      <c r="D185" s="18"/>
      <c r="E185" s="18"/>
    </row>
    <row r="186" spans="1:5" s="27" customFormat="1" x14ac:dyDescent="0.2">
      <c r="A186" s="40"/>
      <c r="B186" s="18"/>
      <c r="C186" s="18"/>
      <c r="D186" s="18"/>
      <c r="E186" s="18"/>
    </row>
    <row r="187" spans="1:5" s="27" customFormat="1" x14ac:dyDescent="0.2">
      <c r="A187" s="40"/>
      <c r="B187" s="18"/>
      <c r="C187" s="18"/>
      <c r="D187" s="18"/>
      <c r="E187" s="18"/>
    </row>
    <row r="188" spans="1:5" s="27" customFormat="1" x14ac:dyDescent="0.2">
      <c r="A188" s="40"/>
      <c r="B188" s="18"/>
      <c r="C188" s="18"/>
      <c r="D188" s="18"/>
      <c r="E188" s="18"/>
    </row>
    <row r="189" spans="1:5" s="27" customFormat="1" x14ac:dyDescent="0.2">
      <c r="A189" s="40"/>
      <c r="B189" s="18"/>
      <c r="C189" s="18"/>
      <c r="D189" s="18"/>
      <c r="E189" s="18"/>
    </row>
    <row r="190" spans="1:5" s="27" customFormat="1" x14ac:dyDescent="0.2">
      <c r="A190" s="40"/>
      <c r="B190" s="18"/>
      <c r="C190" s="18"/>
      <c r="D190" s="18"/>
      <c r="E190" s="18"/>
    </row>
    <row r="191" spans="1:5" s="27" customFormat="1" x14ac:dyDescent="0.2">
      <c r="A191" s="40"/>
      <c r="B191" s="18"/>
      <c r="C191" s="18"/>
      <c r="D191" s="18"/>
      <c r="E191" s="18"/>
    </row>
    <row r="192" spans="1:5" s="27" customFormat="1" x14ac:dyDescent="0.2">
      <c r="A192" s="40"/>
      <c r="B192" s="18"/>
      <c r="C192" s="18"/>
      <c r="D192" s="18"/>
      <c r="E192" s="18"/>
    </row>
    <row r="193" spans="1:5" s="27" customFormat="1" x14ac:dyDescent="0.2">
      <c r="A193" s="40"/>
      <c r="B193" s="18"/>
      <c r="C193" s="18"/>
      <c r="D193" s="18"/>
      <c r="E193" s="18"/>
    </row>
    <row r="194" spans="1:5" s="27" customFormat="1" x14ac:dyDescent="0.2">
      <c r="A194" s="40"/>
      <c r="B194" s="18"/>
      <c r="C194" s="18"/>
      <c r="D194" s="18"/>
      <c r="E194" s="18"/>
    </row>
    <row r="195" spans="1:5" s="27" customFormat="1" x14ac:dyDescent="0.2">
      <c r="A195" s="40"/>
      <c r="B195" s="18"/>
      <c r="C195" s="18"/>
      <c r="D195" s="18"/>
      <c r="E195" s="18"/>
    </row>
    <row r="196" spans="1:5" s="27" customFormat="1" x14ac:dyDescent="0.2">
      <c r="A196" s="40"/>
      <c r="B196" s="18"/>
      <c r="C196" s="18"/>
      <c r="D196" s="18"/>
      <c r="E196" s="18"/>
    </row>
    <row r="197" spans="1:5" s="27" customFormat="1" x14ac:dyDescent="0.2">
      <c r="A197" s="40"/>
      <c r="B197" s="18"/>
      <c r="C197" s="18"/>
      <c r="D197" s="18"/>
      <c r="E197" s="18"/>
    </row>
    <row r="198" spans="1:5" s="27" customFormat="1" x14ac:dyDescent="0.2">
      <c r="A198" s="40"/>
      <c r="B198" s="18"/>
      <c r="C198" s="18"/>
      <c r="D198" s="18"/>
      <c r="E198" s="18"/>
    </row>
    <row r="199" spans="1:5" s="27" customFormat="1" x14ac:dyDescent="0.2">
      <c r="A199" s="40"/>
      <c r="B199" s="18"/>
      <c r="C199" s="18"/>
      <c r="D199" s="18"/>
      <c r="E199" s="18"/>
    </row>
    <row r="200" spans="1:5" s="27" customFormat="1" x14ac:dyDescent="0.2">
      <c r="A200" s="40"/>
      <c r="B200" s="18"/>
      <c r="C200" s="18"/>
      <c r="D200" s="18"/>
      <c r="E200" s="18"/>
    </row>
    <row r="201" spans="1:5" s="27" customFormat="1" x14ac:dyDescent="0.2">
      <c r="A201" s="40"/>
      <c r="B201" s="18"/>
      <c r="C201" s="18"/>
      <c r="D201" s="18"/>
      <c r="E201" s="18"/>
    </row>
    <row r="202" spans="1:5" s="27" customFormat="1" x14ac:dyDescent="0.2">
      <c r="A202" s="40"/>
      <c r="B202" s="18"/>
      <c r="C202" s="18"/>
      <c r="D202" s="18"/>
      <c r="E202" s="18"/>
    </row>
    <row r="203" spans="1:5" s="27" customFormat="1" x14ac:dyDescent="0.2">
      <c r="A203" s="40"/>
      <c r="B203" s="18"/>
      <c r="C203" s="18"/>
      <c r="D203" s="18"/>
      <c r="E203" s="18"/>
    </row>
    <row r="204" spans="1:5" s="27" customFormat="1" x14ac:dyDescent="0.2">
      <c r="A204" s="40"/>
      <c r="B204" s="18"/>
      <c r="C204" s="18"/>
      <c r="D204" s="18"/>
      <c r="E204" s="18"/>
    </row>
    <row r="205" spans="1:5" s="27" customFormat="1" x14ac:dyDescent="0.2">
      <c r="A205" s="40"/>
      <c r="B205" s="18"/>
      <c r="C205" s="18"/>
      <c r="D205" s="18"/>
      <c r="E205" s="18"/>
    </row>
    <row r="206" spans="1:5" s="27" customFormat="1" x14ac:dyDescent="0.2">
      <c r="A206" s="40"/>
      <c r="B206" s="18"/>
      <c r="C206" s="18"/>
      <c r="D206" s="18"/>
      <c r="E206" s="18"/>
    </row>
    <row r="207" spans="1:5" s="27" customFormat="1" x14ac:dyDescent="0.2">
      <c r="A207" s="40"/>
      <c r="B207" s="18"/>
      <c r="C207" s="18"/>
      <c r="D207" s="18"/>
      <c r="E207" s="18"/>
    </row>
    <row r="208" spans="1:5" s="27" customFormat="1" x14ac:dyDescent="0.2">
      <c r="A208" s="40"/>
      <c r="B208" s="18"/>
      <c r="C208" s="18"/>
      <c r="D208" s="18"/>
      <c r="E208" s="18"/>
    </row>
    <row r="209" spans="1:5" s="27" customFormat="1" x14ac:dyDescent="0.2">
      <c r="A209" s="40"/>
      <c r="B209" s="18"/>
      <c r="C209" s="18"/>
      <c r="D209" s="18"/>
      <c r="E209" s="18"/>
    </row>
    <row r="210" spans="1:5" s="27" customFormat="1" x14ac:dyDescent="0.2">
      <c r="A210" s="40"/>
      <c r="B210" s="18"/>
      <c r="C210" s="18"/>
      <c r="D210" s="18"/>
      <c r="E210" s="18"/>
    </row>
    <row r="211" spans="1:5" s="27" customFormat="1" x14ac:dyDescent="0.2">
      <c r="A211" s="40"/>
      <c r="B211" s="18"/>
      <c r="C211" s="18"/>
      <c r="D211" s="18"/>
      <c r="E211" s="18"/>
    </row>
    <row r="212" spans="1:5" s="27" customFormat="1" x14ac:dyDescent="0.2">
      <c r="A212" s="40"/>
      <c r="B212" s="18"/>
      <c r="C212" s="18"/>
      <c r="D212" s="18"/>
      <c r="E212" s="18"/>
    </row>
    <row r="213" spans="1:5" s="27" customFormat="1" x14ac:dyDescent="0.2">
      <c r="A213" s="40"/>
      <c r="B213" s="18"/>
      <c r="C213" s="18"/>
      <c r="D213" s="18"/>
      <c r="E213" s="18"/>
    </row>
    <row r="214" spans="1:5" s="27" customFormat="1" x14ac:dyDescent="0.2">
      <c r="A214" s="40"/>
      <c r="B214" s="18"/>
      <c r="C214" s="18"/>
      <c r="D214" s="18"/>
      <c r="E214" s="18"/>
    </row>
    <row r="215" spans="1:5" s="27" customFormat="1" x14ac:dyDescent="0.2">
      <c r="A215" s="40"/>
      <c r="B215" s="18"/>
      <c r="C215" s="18"/>
      <c r="D215" s="18"/>
      <c r="E215" s="18"/>
    </row>
    <row r="216" spans="1:5" s="27" customFormat="1" x14ac:dyDescent="0.2">
      <c r="A216" s="40"/>
      <c r="B216" s="18"/>
      <c r="C216" s="18"/>
      <c r="D216" s="18"/>
      <c r="E216" s="18"/>
    </row>
    <row r="217" spans="1:5" s="27" customFormat="1" x14ac:dyDescent="0.2">
      <c r="A217" s="40"/>
      <c r="B217" s="18"/>
      <c r="C217" s="18"/>
      <c r="D217" s="18"/>
      <c r="E217" s="18"/>
    </row>
    <row r="218" spans="1:5" s="27" customFormat="1" x14ac:dyDescent="0.2">
      <c r="A218" s="40"/>
      <c r="B218" s="18"/>
      <c r="C218" s="18"/>
      <c r="D218" s="18"/>
      <c r="E218" s="18"/>
    </row>
    <row r="219" spans="1:5" s="27" customFormat="1" x14ac:dyDescent="0.2">
      <c r="A219" s="40"/>
      <c r="B219" s="18"/>
      <c r="C219" s="18"/>
      <c r="D219" s="18"/>
      <c r="E219" s="18"/>
    </row>
    <row r="220" spans="1:5" s="27" customFormat="1" x14ac:dyDescent="0.2">
      <c r="A220" s="40"/>
      <c r="B220" s="18"/>
      <c r="C220" s="18"/>
      <c r="D220" s="18"/>
      <c r="E220" s="18"/>
    </row>
    <row r="221" spans="1:5" s="27" customFormat="1" x14ac:dyDescent="0.2">
      <c r="A221" s="40"/>
      <c r="B221" s="18"/>
      <c r="C221" s="18"/>
      <c r="D221" s="18"/>
      <c r="E221" s="18"/>
    </row>
    <row r="222" spans="1:5" s="27" customFormat="1" x14ac:dyDescent="0.2">
      <c r="A222" s="40"/>
      <c r="B222" s="18"/>
      <c r="C222" s="18"/>
      <c r="D222" s="18"/>
      <c r="E222" s="18"/>
    </row>
    <row r="223" spans="1:5" s="27" customFormat="1" x14ac:dyDescent="0.2">
      <c r="A223" s="40"/>
      <c r="B223" s="18"/>
      <c r="C223" s="18"/>
      <c r="D223" s="18"/>
      <c r="E223" s="18"/>
    </row>
    <row r="224" spans="1:5" s="27" customFormat="1" x14ac:dyDescent="0.2">
      <c r="A224" s="40"/>
      <c r="B224" s="18"/>
      <c r="C224" s="18"/>
      <c r="D224" s="18"/>
      <c r="E224" s="18"/>
    </row>
    <row r="225" spans="1:5" s="27" customFormat="1" x14ac:dyDescent="0.2">
      <c r="A225" s="40"/>
      <c r="B225" s="18"/>
      <c r="C225" s="18"/>
      <c r="D225" s="18"/>
      <c r="E225" s="18"/>
    </row>
    <row r="226" spans="1:5" s="27" customFormat="1" x14ac:dyDescent="0.2">
      <c r="A226" s="40"/>
      <c r="B226" s="18"/>
      <c r="C226" s="18"/>
      <c r="D226" s="18"/>
      <c r="E226" s="18"/>
    </row>
    <row r="227" spans="1:5" s="27" customFormat="1" x14ac:dyDescent="0.2">
      <c r="A227" s="40"/>
      <c r="B227" s="18"/>
      <c r="C227" s="18"/>
      <c r="D227" s="18"/>
      <c r="E227" s="18"/>
    </row>
    <row r="228" spans="1:5" s="27" customFormat="1" x14ac:dyDescent="0.2">
      <c r="A228" s="40"/>
      <c r="B228" s="18"/>
      <c r="C228" s="18"/>
      <c r="D228" s="18"/>
      <c r="E228" s="18"/>
    </row>
    <row r="229" spans="1:5" s="27" customFormat="1" x14ac:dyDescent="0.2">
      <c r="A229" s="40"/>
      <c r="B229" s="18"/>
      <c r="C229" s="18"/>
      <c r="D229" s="18"/>
      <c r="E229" s="18"/>
    </row>
    <row r="230" spans="1:5" s="27" customFormat="1" x14ac:dyDescent="0.2">
      <c r="A230" s="40"/>
      <c r="B230" s="18"/>
      <c r="C230" s="18"/>
      <c r="D230" s="18"/>
      <c r="E230" s="18"/>
    </row>
    <row r="231" spans="1:5" s="27" customFormat="1" x14ac:dyDescent="0.2">
      <c r="A231" s="40"/>
      <c r="B231" s="18"/>
      <c r="C231" s="18"/>
      <c r="D231" s="18"/>
      <c r="E231" s="18"/>
    </row>
    <row r="232" spans="1:5" s="27" customFormat="1" x14ac:dyDescent="0.2">
      <c r="A232" s="40"/>
      <c r="B232" s="18"/>
      <c r="C232" s="18"/>
      <c r="D232" s="18"/>
      <c r="E232" s="18"/>
    </row>
    <row r="233" spans="1:5" s="27" customFormat="1" x14ac:dyDescent="0.2">
      <c r="A233" s="40"/>
      <c r="B233" s="18"/>
      <c r="C233" s="18"/>
      <c r="D233" s="18"/>
      <c r="E233" s="18"/>
    </row>
    <row r="234" spans="1:5" s="27" customFormat="1" x14ac:dyDescent="0.2">
      <c r="A234" s="40"/>
      <c r="B234" s="18"/>
      <c r="C234" s="18"/>
      <c r="D234" s="18"/>
      <c r="E234" s="18"/>
    </row>
    <row r="235" spans="1:5" s="27" customFormat="1" x14ac:dyDescent="0.2">
      <c r="A235" s="40"/>
      <c r="B235" s="18"/>
      <c r="C235" s="18"/>
      <c r="D235" s="18"/>
      <c r="E235" s="18"/>
    </row>
    <row r="236" spans="1:5" s="27" customFormat="1" x14ac:dyDescent="0.2">
      <c r="A236" s="40"/>
      <c r="B236" s="18"/>
      <c r="C236" s="18"/>
      <c r="D236" s="18"/>
      <c r="E236" s="18"/>
    </row>
    <row r="237" spans="1:5" s="27" customFormat="1" x14ac:dyDescent="0.2">
      <c r="A237" s="40"/>
      <c r="B237" s="18"/>
      <c r="C237" s="18"/>
      <c r="D237" s="18"/>
      <c r="E237" s="18"/>
    </row>
    <row r="238" spans="1:5" s="27" customFormat="1" x14ac:dyDescent="0.2">
      <c r="A238" s="40"/>
      <c r="B238" s="18"/>
      <c r="C238" s="18"/>
      <c r="D238" s="18"/>
      <c r="E238" s="18"/>
    </row>
    <row r="239" spans="1:5" s="27" customFormat="1" x14ac:dyDescent="0.2">
      <c r="A239" s="40"/>
      <c r="B239" s="18"/>
      <c r="C239" s="18"/>
      <c r="D239" s="18"/>
      <c r="E239" s="18"/>
    </row>
    <row r="240" spans="1:5" s="27" customFormat="1" x14ac:dyDescent="0.2">
      <c r="A240" s="40"/>
      <c r="B240" s="18"/>
      <c r="C240" s="18"/>
      <c r="D240" s="18"/>
      <c r="E240" s="18"/>
    </row>
    <row r="241" spans="1:5" s="27" customFormat="1" x14ac:dyDescent="0.2">
      <c r="A241" s="40"/>
      <c r="B241" s="18"/>
      <c r="C241" s="18"/>
      <c r="D241" s="18"/>
      <c r="E241" s="18"/>
    </row>
    <row r="242" spans="1:5" s="27" customFormat="1" x14ac:dyDescent="0.2">
      <c r="A242" s="40"/>
      <c r="B242" s="18"/>
      <c r="C242" s="18"/>
      <c r="D242" s="18"/>
      <c r="E242" s="18"/>
    </row>
    <row r="243" spans="1:5" s="27" customFormat="1" x14ac:dyDescent="0.2">
      <c r="A243" s="40"/>
      <c r="B243" s="18"/>
      <c r="C243" s="18"/>
      <c r="D243" s="18"/>
      <c r="E243" s="18"/>
    </row>
    <row r="244" spans="1:5" s="27" customFormat="1" x14ac:dyDescent="0.2">
      <c r="A244" s="40"/>
      <c r="B244" s="18"/>
      <c r="C244" s="18"/>
      <c r="D244" s="18"/>
      <c r="E244" s="18"/>
    </row>
    <row r="245" spans="1:5" s="27" customFormat="1" x14ac:dyDescent="0.2">
      <c r="A245" s="40"/>
      <c r="B245" s="18"/>
      <c r="C245" s="18"/>
      <c r="D245" s="18"/>
      <c r="E245" s="18"/>
    </row>
    <row r="246" spans="1:5" s="27" customFormat="1" x14ac:dyDescent="0.2">
      <c r="A246" s="40"/>
      <c r="B246" s="18"/>
      <c r="C246" s="18"/>
      <c r="D246" s="18"/>
      <c r="E246" s="18"/>
    </row>
    <row r="247" spans="1:5" s="27" customFormat="1" x14ac:dyDescent="0.2">
      <c r="A247" s="40"/>
      <c r="B247" s="18"/>
      <c r="C247" s="18"/>
      <c r="D247" s="18"/>
      <c r="E247" s="18"/>
    </row>
    <row r="248" spans="1:5" s="27" customFormat="1" x14ac:dyDescent="0.2">
      <c r="A248" s="40"/>
      <c r="B248" s="18"/>
      <c r="C248" s="18"/>
      <c r="D248" s="18"/>
      <c r="E248" s="18"/>
    </row>
    <row r="249" spans="1:5" s="27" customFormat="1" x14ac:dyDescent="0.2">
      <c r="A249" s="40"/>
      <c r="B249" s="18"/>
      <c r="C249" s="18"/>
      <c r="D249" s="18"/>
      <c r="E249" s="18"/>
    </row>
    <row r="250" spans="1:5" s="27" customFormat="1" x14ac:dyDescent="0.2">
      <c r="A250" s="40"/>
      <c r="B250" s="18"/>
      <c r="C250" s="18"/>
      <c r="D250" s="18"/>
      <c r="E250" s="18"/>
    </row>
    <row r="251" spans="1:5" s="27" customFormat="1" x14ac:dyDescent="0.2">
      <c r="A251" s="40"/>
      <c r="B251" s="18"/>
      <c r="C251" s="18"/>
      <c r="D251" s="18"/>
      <c r="E251" s="18"/>
    </row>
    <row r="252" spans="1:5" s="27" customFormat="1" x14ac:dyDescent="0.2">
      <c r="A252" s="40"/>
      <c r="B252" s="18"/>
      <c r="C252" s="18"/>
      <c r="D252" s="18"/>
      <c r="E252" s="18"/>
    </row>
    <row r="253" spans="1:5" s="27" customFormat="1" x14ac:dyDescent="0.2">
      <c r="A253" s="40"/>
      <c r="B253" s="18"/>
      <c r="C253" s="18"/>
      <c r="D253" s="18"/>
      <c r="E253" s="18"/>
    </row>
    <row r="254" spans="1:5" s="27" customFormat="1" x14ac:dyDescent="0.2">
      <c r="A254" s="40"/>
      <c r="B254" s="18"/>
      <c r="C254" s="18"/>
      <c r="D254" s="18"/>
      <c r="E254" s="18"/>
    </row>
    <row r="255" spans="1:5" s="27" customFormat="1" x14ac:dyDescent="0.2">
      <c r="A255" s="40"/>
      <c r="B255" s="18"/>
      <c r="C255" s="18"/>
      <c r="D255" s="18"/>
      <c r="E255" s="18"/>
    </row>
    <row r="256" spans="1:5" s="27" customFormat="1" x14ac:dyDescent="0.2">
      <c r="A256" s="40"/>
      <c r="B256" s="18"/>
      <c r="C256" s="18"/>
      <c r="D256" s="18"/>
      <c r="E256" s="18"/>
    </row>
    <row r="257" spans="1:5" s="27" customFormat="1" x14ac:dyDescent="0.2">
      <c r="A257" s="40"/>
      <c r="B257" s="18"/>
      <c r="C257" s="18"/>
      <c r="D257" s="18"/>
      <c r="E257" s="18"/>
    </row>
    <row r="258" spans="1:5" s="27" customFormat="1" x14ac:dyDescent="0.2">
      <c r="A258" s="40"/>
      <c r="B258" s="18"/>
      <c r="C258" s="18"/>
      <c r="D258" s="18"/>
      <c r="E258" s="18"/>
    </row>
    <row r="259" spans="1:5" s="27" customFormat="1" x14ac:dyDescent="0.2">
      <c r="A259" s="40"/>
      <c r="B259" s="18"/>
      <c r="C259" s="18"/>
      <c r="D259" s="18"/>
      <c r="E259" s="18"/>
    </row>
    <row r="260" spans="1:5" s="27" customFormat="1" x14ac:dyDescent="0.2">
      <c r="A260" s="40"/>
      <c r="B260" s="18"/>
      <c r="C260" s="18"/>
      <c r="D260" s="18"/>
      <c r="E260" s="18"/>
    </row>
    <row r="261" spans="1:5" s="27" customFormat="1" x14ac:dyDescent="0.2">
      <c r="A261" s="40"/>
      <c r="B261" s="18"/>
      <c r="C261" s="18"/>
      <c r="D261" s="18"/>
      <c r="E261" s="18"/>
    </row>
    <row r="262" spans="1:5" s="27" customFormat="1" x14ac:dyDescent="0.2">
      <c r="A262" s="40"/>
      <c r="B262" s="18"/>
      <c r="C262" s="18"/>
      <c r="D262" s="18"/>
      <c r="E262" s="18"/>
    </row>
    <row r="263" spans="1:5" s="27" customFormat="1" x14ac:dyDescent="0.2">
      <c r="A263" s="40"/>
      <c r="B263" s="18"/>
      <c r="C263" s="18"/>
      <c r="D263" s="18"/>
      <c r="E263" s="18"/>
    </row>
    <row r="264" spans="1:5" s="27" customFormat="1" x14ac:dyDescent="0.2">
      <c r="A264" s="40"/>
      <c r="B264" s="18"/>
      <c r="C264" s="18"/>
      <c r="D264" s="18"/>
      <c r="E264" s="18"/>
    </row>
    <row r="265" spans="1:5" s="27" customFormat="1" x14ac:dyDescent="0.2">
      <c r="A265" s="40"/>
      <c r="B265" s="18"/>
      <c r="C265" s="18"/>
      <c r="D265" s="18"/>
      <c r="E265" s="18"/>
    </row>
    <row r="266" spans="1:5" s="27" customFormat="1" x14ac:dyDescent="0.2">
      <c r="A266" s="40"/>
      <c r="B266" s="18"/>
      <c r="C266" s="18"/>
      <c r="D266" s="18"/>
      <c r="E266" s="18"/>
    </row>
    <row r="267" spans="1:5" s="27" customFormat="1" x14ac:dyDescent="0.2">
      <c r="A267" s="40"/>
      <c r="B267" s="18"/>
      <c r="C267" s="18"/>
      <c r="D267" s="18"/>
      <c r="E267" s="18"/>
    </row>
    <row r="268" spans="1:5" s="27" customFormat="1" x14ac:dyDescent="0.2">
      <c r="A268" s="40"/>
      <c r="B268" s="18"/>
      <c r="C268" s="18"/>
      <c r="D268" s="18"/>
      <c r="E268" s="18"/>
    </row>
    <row r="269" spans="1:5" s="27" customFormat="1" x14ac:dyDescent="0.2">
      <c r="A269" s="40"/>
      <c r="B269" s="18"/>
      <c r="C269" s="18"/>
      <c r="D269" s="18"/>
      <c r="E269" s="18"/>
    </row>
    <row r="270" spans="1:5" s="27" customFormat="1" x14ac:dyDescent="0.2">
      <c r="A270" s="40"/>
      <c r="B270" s="18"/>
      <c r="C270" s="18"/>
      <c r="D270" s="18"/>
      <c r="E270" s="18"/>
    </row>
    <row r="271" spans="1:5" s="27" customFormat="1" x14ac:dyDescent="0.2">
      <c r="A271" s="40"/>
      <c r="B271" s="18"/>
      <c r="C271" s="18"/>
      <c r="D271" s="18"/>
      <c r="E271" s="18"/>
    </row>
    <row r="272" spans="1:5" s="27" customFormat="1" x14ac:dyDescent="0.2">
      <c r="A272" s="40"/>
      <c r="B272" s="18"/>
      <c r="C272" s="18"/>
      <c r="D272" s="18"/>
      <c r="E272" s="18"/>
    </row>
    <row r="273" spans="1:5" s="27" customFormat="1" x14ac:dyDescent="0.2">
      <c r="A273" s="40"/>
      <c r="B273" s="18"/>
      <c r="C273" s="18"/>
      <c r="D273" s="18"/>
      <c r="E273" s="18"/>
    </row>
    <row r="274" spans="1:5" s="27" customFormat="1" x14ac:dyDescent="0.2">
      <c r="A274" s="40"/>
      <c r="B274" s="18"/>
      <c r="C274" s="18"/>
      <c r="D274" s="18"/>
      <c r="E274" s="18"/>
    </row>
    <row r="275" spans="1:5" s="27" customFormat="1" x14ac:dyDescent="0.2">
      <c r="A275" s="40"/>
      <c r="B275" s="18"/>
      <c r="C275" s="18"/>
      <c r="D275" s="18"/>
      <c r="E275" s="18"/>
    </row>
    <row r="276" spans="1:5" s="27" customFormat="1" x14ac:dyDescent="0.2">
      <c r="A276" s="40"/>
      <c r="B276" s="18"/>
      <c r="C276" s="18"/>
      <c r="D276" s="18"/>
      <c r="E276" s="18"/>
    </row>
    <row r="277" spans="1:5" s="27" customFormat="1" x14ac:dyDescent="0.2">
      <c r="A277" s="40"/>
      <c r="B277" s="18"/>
      <c r="C277" s="18"/>
      <c r="D277" s="18"/>
      <c r="E277" s="18"/>
    </row>
    <row r="278" spans="1:5" s="27" customFormat="1" x14ac:dyDescent="0.2">
      <c r="A278" s="40"/>
      <c r="B278" s="18"/>
      <c r="C278" s="18"/>
      <c r="D278" s="18"/>
      <c r="E278" s="18"/>
    </row>
    <row r="279" spans="1:5" s="27" customFormat="1" x14ac:dyDescent="0.2">
      <c r="A279" s="40"/>
      <c r="B279" s="18"/>
      <c r="C279" s="18"/>
      <c r="D279" s="18"/>
      <c r="E279" s="18"/>
    </row>
    <row r="280" spans="1:5" s="27" customFormat="1" x14ac:dyDescent="0.2">
      <c r="A280" s="40"/>
      <c r="B280" s="18"/>
      <c r="C280" s="18"/>
      <c r="D280" s="18"/>
      <c r="E280" s="18"/>
    </row>
    <row r="281" spans="1:5" s="27" customFormat="1" x14ac:dyDescent="0.2">
      <c r="A281" s="40"/>
      <c r="B281" s="18"/>
      <c r="C281" s="18"/>
      <c r="D281" s="18"/>
      <c r="E281" s="18"/>
    </row>
    <row r="282" spans="1:5" s="27" customFormat="1" x14ac:dyDescent="0.2">
      <c r="A282" s="40"/>
      <c r="B282" s="18"/>
      <c r="C282" s="18"/>
      <c r="D282" s="18"/>
      <c r="E282" s="18"/>
    </row>
    <row r="283" spans="1:5" s="27" customFormat="1" x14ac:dyDescent="0.2">
      <c r="A283" s="40"/>
      <c r="B283" s="18"/>
      <c r="C283" s="18"/>
      <c r="D283" s="18"/>
      <c r="E283" s="18"/>
    </row>
    <row r="284" spans="1:5" s="27" customFormat="1" x14ac:dyDescent="0.2">
      <c r="A284" s="40"/>
      <c r="B284" s="18"/>
      <c r="C284" s="18"/>
      <c r="D284" s="18"/>
      <c r="E284" s="18"/>
    </row>
    <row r="285" spans="1:5" s="27" customFormat="1" x14ac:dyDescent="0.2">
      <c r="A285" s="40"/>
      <c r="B285" s="18"/>
      <c r="C285" s="18"/>
      <c r="D285" s="18"/>
      <c r="E285" s="18"/>
    </row>
    <row r="286" spans="1:5" s="27" customFormat="1" x14ac:dyDescent="0.2">
      <c r="A286" s="40"/>
      <c r="B286" s="18"/>
      <c r="C286" s="18"/>
      <c r="D286" s="18"/>
      <c r="E286" s="18"/>
    </row>
    <row r="287" spans="1:5" s="27" customFormat="1" x14ac:dyDescent="0.2">
      <c r="A287" s="40"/>
      <c r="B287" s="18"/>
      <c r="C287" s="18"/>
      <c r="D287" s="18"/>
      <c r="E287" s="18"/>
    </row>
    <row r="288" spans="1:5" s="27" customFormat="1" x14ac:dyDescent="0.2">
      <c r="A288" s="40"/>
      <c r="B288" s="18"/>
      <c r="C288" s="18"/>
      <c r="D288" s="18"/>
      <c r="E288" s="18"/>
    </row>
    <row r="289" spans="1:5" s="27" customFormat="1" x14ac:dyDescent="0.2">
      <c r="A289" s="40"/>
      <c r="B289" s="18"/>
      <c r="C289" s="18"/>
      <c r="D289" s="18"/>
      <c r="E289" s="18"/>
    </row>
    <row r="290" spans="1:5" s="27" customFormat="1" x14ac:dyDescent="0.2">
      <c r="A290" s="40"/>
      <c r="B290" s="18"/>
      <c r="C290" s="18"/>
      <c r="D290" s="18"/>
      <c r="E290" s="18"/>
    </row>
    <row r="291" spans="1:5" s="27" customFormat="1" x14ac:dyDescent="0.2">
      <c r="A291" s="40"/>
      <c r="B291" s="18"/>
      <c r="C291" s="18"/>
      <c r="D291" s="18"/>
      <c r="E291" s="18"/>
    </row>
    <row r="292" spans="1:5" s="27" customFormat="1" x14ac:dyDescent="0.2">
      <c r="A292" s="40"/>
      <c r="B292" s="18"/>
      <c r="C292" s="18"/>
      <c r="D292" s="18"/>
      <c r="E292" s="18"/>
    </row>
    <row r="293" spans="1:5" s="27" customFormat="1" x14ac:dyDescent="0.2">
      <c r="A293" s="40"/>
      <c r="B293" s="18"/>
      <c r="C293" s="18"/>
      <c r="D293" s="18"/>
      <c r="E293" s="18"/>
    </row>
    <row r="294" spans="1:5" s="27" customFormat="1" x14ac:dyDescent="0.2">
      <c r="A294" s="40"/>
      <c r="B294" s="18"/>
      <c r="C294" s="18"/>
      <c r="D294" s="18"/>
      <c r="E294" s="18"/>
    </row>
    <row r="295" spans="1:5" s="27" customFormat="1" x14ac:dyDescent="0.2">
      <c r="A295" s="40"/>
      <c r="B295" s="18"/>
      <c r="C295" s="18"/>
      <c r="D295" s="18"/>
      <c r="E295" s="18"/>
    </row>
    <row r="296" spans="1:5" s="27" customFormat="1" x14ac:dyDescent="0.2">
      <c r="A296" s="40"/>
      <c r="B296" s="18"/>
      <c r="C296" s="18"/>
      <c r="D296" s="18"/>
      <c r="E296" s="18"/>
    </row>
    <row r="297" spans="1:5" s="27" customFormat="1" x14ac:dyDescent="0.2">
      <c r="A297" s="40"/>
      <c r="B297" s="18"/>
      <c r="C297" s="18"/>
      <c r="D297" s="18"/>
      <c r="E297" s="18"/>
    </row>
    <row r="298" spans="1:5" s="27" customFormat="1" x14ac:dyDescent="0.2">
      <c r="A298" s="40"/>
      <c r="B298" s="18"/>
      <c r="C298" s="18"/>
      <c r="D298" s="18"/>
      <c r="E298" s="18"/>
    </row>
    <row r="299" spans="1:5" s="27" customFormat="1" x14ac:dyDescent="0.2">
      <c r="A299" s="40"/>
      <c r="B299" s="18"/>
      <c r="C299" s="18"/>
      <c r="D299" s="18"/>
      <c r="E299" s="18"/>
    </row>
    <row r="300" spans="1:5" s="27" customFormat="1" x14ac:dyDescent="0.2">
      <c r="A300" s="40"/>
      <c r="B300" s="18"/>
      <c r="C300" s="18"/>
      <c r="D300" s="18"/>
      <c r="E300" s="18"/>
    </row>
    <row r="301" spans="1:5" s="27" customFormat="1" x14ac:dyDescent="0.2">
      <c r="A301" s="40"/>
      <c r="B301" s="18"/>
      <c r="C301" s="18"/>
      <c r="D301" s="18"/>
      <c r="E301" s="18"/>
    </row>
    <row r="302" spans="1:5" s="27" customFormat="1" x14ac:dyDescent="0.2">
      <c r="A302" s="40"/>
      <c r="B302" s="18"/>
      <c r="C302" s="18"/>
      <c r="D302" s="18"/>
      <c r="E302" s="18"/>
    </row>
    <row r="303" spans="1:5" s="27" customFormat="1" x14ac:dyDescent="0.2">
      <c r="A303" s="40"/>
      <c r="B303" s="18"/>
      <c r="C303" s="18"/>
      <c r="D303" s="18"/>
      <c r="E303" s="18"/>
    </row>
    <row r="304" spans="1:5" s="27" customFormat="1" x14ac:dyDescent="0.2">
      <c r="A304" s="40"/>
      <c r="B304" s="18"/>
      <c r="C304" s="18"/>
      <c r="D304" s="18"/>
      <c r="E304" s="18"/>
    </row>
    <row r="305" spans="1:5" s="27" customFormat="1" x14ac:dyDescent="0.2">
      <c r="A305" s="40"/>
      <c r="B305" s="18"/>
      <c r="C305" s="18"/>
      <c r="D305" s="18"/>
      <c r="E305" s="18"/>
    </row>
    <row r="306" spans="1:5" s="27" customFormat="1" x14ac:dyDescent="0.2">
      <c r="A306" s="40"/>
      <c r="B306" s="18"/>
      <c r="C306" s="18"/>
      <c r="D306" s="18"/>
      <c r="E306" s="18"/>
    </row>
    <row r="307" spans="1:5" s="27" customFormat="1" x14ac:dyDescent="0.2">
      <c r="A307" s="40"/>
      <c r="B307" s="18"/>
      <c r="C307" s="18"/>
      <c r="D307" s="18"/>
      <c r="E307" s="18"/>
    </row>
    <row r="308" spans="1:5" s="27" customFormat="1" x14ac:dyDescent="0.2">
      <c r="A308" s="40"/>
      <c r="B308" s="18"/>
      <c r="C308" s="18"/>
      <c r="D308" s="18"/>
      <c r="E308" s="18"/>
    </row>
    <row r="309" spans="1:5" s="27" customFormat="1" x14ac:dyDescent="0.2">
      <c r="A309" s="40"/>
      <c r="B309" s="18"/>
      <c r="C309" s="18"/>
      <c r="D309" s="18"/>
      <c r="E309" s="18"/>
    </row>
    <row r="310" spans="1:5" s="27" customFormat="1" x14ac:dyDescent="0.2">
      <c r="A310" s="40"/>
      <c r="B310" s="18"/>
      <c r="C310" s="18"/>
      <c r="D310" s="18"/>
      <c r="E310" s="18"/>
    </row>
    <row r="311" spans="1:5" s="27" customFormat="1" x14ac:dyDescent="0.2">
      <c r="A311" s="40"/>
      <c r="B311" s="18"/>
      <c r="C311" s="18"/>
      <c r="D311" s="18"/>
      <c r="E311" s="18"/>
    </row>
    <row r="312" spans="1:5" s="27" customFormat="1" x14ac:dyDescent="0.2">
      <c r="A312" s="40"/>
      <c r="B312" s="18"/>
      <c r="C312" s="18"/>
      <c r="D312" s="18"/>
      <c r="E312" s="18"/>
    </row>
    <row r="313" spans="1:5" s="27" customFormat="1" x14ac:dyDescent="0.2">
      <c r="A313" s="40"/>
      <c r="B313" s="18"/>
      <c r="C313" s="18"/>
      <c r="D313" s="18"/>
      <c r="E313" s="18"/>
    </row>
    <row r="314" spans="1:5" s="27" customFormat="1" x14ac:dyDescent="0.2">
      <c r="A314" s="40"/>
      <c r="B314" s="18"/>
      <c r="C314" s="18"/>
      <c r="D314" s="18"/>
      <c r="E314" s="18"/>
    </row>
    <row r="315" spans="1:5" s="27" customFormat="1" x14ac:dyDescent="0.2">
      <c r="A315" s="40"/>
      <c r="B315" s="18"/>
      <c r="C315" s="18"/>
      <c r="D315" s="18"/>
      <c r="E315" s="18"/>
    </row>
    <row r="316" spans="1:5" s="27" customFormat="1" x14ac:dyDescent="0.2">
      <c r="A316" s="40"/>
      <c r="B316" s="18"/>
      <c r="C316" s="18"/>
      <c r="D316" s="18"/>
      <c r="E316" s="18"/>
    </row>
    <row r="317" spans="1:5" s="27" customFormat="1" x14ac:dyDescent="0.2">
      <c r="A317" s="40"/>
      <c r="B317" s="18"/>
      <c r="C317" s="18"/>
      <c r="D317" s="18"/>
      <c r="E317" s="18"/>
    </row>
    <row r="318" spans="1:5" s="27" customFormat="1" x14ac:dyDescent="0.2">
      <c r="A318" s="40"/>
      <c r="B318" s="18"/>
      <c r="C318" s="18"/>
      <c r="D318" s="18"/>
      <c r="E318" s="18"/>
    </row>
    <row r="319" spans="1:5" s="27" customFormat="1" x14ac:dyDescent="0.2">
      <c r="A319" s="40"/>
      <c r="B319" s="18"/>
      <c r="C319" s="18"/>
      <c r="D319" s="18"/>
      <c r="E319" s="18"/>
    </row>
    <row r="320" spans="1:5" s="27" customFormat="1" x14ac:dyDescent="0.2">
      <c r="A320" s="40"/>
      <c r="B320" s="18"/>
      <c r="C320" s="18"/>
      <c r="D320" s="18"/>
      <c r="E320" s="18"/>
    </row>
    <row r="321" spans="1:5" s="27" customFormat="1" x14ac:dyDescent="0.2">
      <c r="A321" s="40"/>
      <c r="B321" s="18"/>
      <c r="C321" s="18"/>
      <c r="D321" s="18"/>
      <c r="E321" s="18"/>
    </row>
    <row r="322" spans="1:5" s="27" customFormat="1" x14ac:dyDescent="0.2">
      <c r="A322" s="40"/>
      <c r="B322" s="18"/>
      <c r="C322" s="18"/>
      <c r="D322" s="18"/>
      <c r="E322" s="18"/>
    </row>
    <row r="323" spans="1:5" s="27" customFormat="1" x14ac:dyDescent="0.2">
      <c r="A323" s="40"/>
      <c r="B323" s="18"/>
      <c r="C323" s="18"/>
      <c r="D323" s="18"/>
      <c r="E323" s="18"/>
    </row>
    <row r="324" spans="1:5" s="27" customFormat="1" x14ac:dyDescent="0.2">
      <c r="A324" s="40"/>
      <c r="B324" s="18"/>
      <c r="C324" s="18"/>
      <c r="D324" s="18"/>
      <c r="E324" s="18"/>
    </row>
    <row r="325" spans="1:5" s="27" customFormat="1" x14ac:dyDescent="0.2">
      <c r="A325" s="40"/>
      <c r="B325" s="18"/>
      <c r="C325" s="18"/>
      <c r="D325" s="18"/>
      <c r="E325" s="18"/>
    </row>
    <row r="326" spans="1:5" s="27" customFormat="1" x14ac:dyDescent="0.2">
      <c r="A326" s="40"/>
      <c r="B326" s="18"/>
      <c r="C326" s="18"/>
      <c r="D326" s="18"/>
      <c r="E326" s="18"/>
    </row>
    <row r="327" spans="1:5" s="27" customFormat="1" x14ac:dyDescent="0.2">
      <c r="A327" s="40"/>
      <c r="B327" s="18"/>
      <c r="C327" s="18"/>
      <c r="D327" s="18"/>
      <c r="E327" s="18"/>
    </row>
    <row r="328" spans="1:5" s="27" customFormat="1" x14ac:dyDescent="0.2">
      <c r="A328" s="40"/>
      <c r="B328" s="18"/>
      <c r="C328" s="18"/>
      <c r="D328" s="18"/>
      <c r="E328" s="18"/>
    </row>
    <row r="329" spans="1:5" s="27" customFormat="1" x14ac:dyDescent="0.2">
      <c r="A329" s="40"/>
      <c r="B329" s="18"/>
      <c r="C329" s="18"/>
      <c r="D329" s="18"/>
      <c r="E329" s="18"/>
    </row>
    <row r="330" spans="1:5" s="27" customFormat="1" x14ac:dyDescent="0.2">
      <c r="A330" s="40"/>
      <c r="B330" s="18"/>
      <c r="C330" s="18"/>
      <c r="D330" s="18"/>
      <c r="E330" s="18"/>
    </row>
    <row r="331" spans="1:5" s="27" customFormat="1" x14ac:dyDescent="0.2">
      <c r="A331" s="40"/>
      <c r="B331" s="18"/>
      <c r="C331" s="18"/>
      <c r="D331" s="18"/>
      <c r="E331" s="18"/>
    </row>
    <row r="332" spans="1:5" s="27" customFormat="1" x14ac:dyDescent="0.2">
      <c r="A332" s="40"/>
      <c r="B332" s="18"/>
      <c r="C332" s="18"/>
      <c r="D332" s="18"/>
      <c r="E332" s="18"/>
    </row>
    <row r="333" spans="1:5" s="27" customFormat="1" x14ac:dyDescent="0.2">
      <c r="A333" s="40"/>
      <c r="B333" s="18"/>
      <c r="C333" s="18"/>
      <c r="D333" s="18"/>
      <c r="E333" s="18"/>
    </row>
    <row r="334" spans="1:5" s="27" customFormat="1" x14ac:dyDescent="0.2">
      <c r="A334" s="40"/>
      <c r="B334" s="18"/>
      <c r="C334" s="18"/>
      <c r="D334" s="18"/>
      <c r="E334" s="18"/>
    </row>
    <row r="335" spans="1:5" s="27" customFormat="1" x14ac:dyDescent="0.2">
      <c r="A335" s="40"/>
      <c r="B335" s="18"/>
      <c r="C335" s="18"/>
      <c r="D335" s="18"/>
      <c r="E335" s="18"/>
    </row>
    <row r="336" spans="1:5" s="27" customFormat="1" x14ac:dyDescent="0.2">
      <c r="A336" s="40"/>
      <c r="B336" s="18"/>
      <c r="C336" s="18"/>
      <c r="D336" s="18"/>
      <c r="E336" s="18"/>
    </row>
    <row r="337" spans="1:5" s="27" customFormat="1" x14ac:dyDescent="0.2">
      <c r="A337" s="40"/>
      <c r="B337" s="18"/>
      <c r="C337" s="18"/>
      <c r="D337" s="18"/>
      <c r="E337" s="18"/>
    </row>
    <row r="338" spans="1:5" s="27" customFormat="1" x14ac:dyDescent="0.2">
      <c r="A338" s="40"/>
      <c r="B338" s="18"/>
      <c r="C338" s="18"/>
      <c r="D338" s="18"/>
      <c r="E338" s="18"/>
    </row>
    <row r="339" spans="1:5" s="27" customFormat="1" x14ac:dyDescent="0.2">
      <c r="A339" s="40"/>
      <c r="B339" s="18"/>
      <c r="C339" s="18"/>
      <c r="D339" s="18"/>
      <c r="E339" s="18"/>
    </row>
    <row r="340" spans="1:5" s="27" customFormat="1" x14ac:dyDescent="0.2">
      <c r="A340" s="40"/>
      <c r="B340" s="18"/>
      <c r="C340" s="18"/>
      <c r="D340" s="18"/>
      <c r="E340" s="18"/>
    </row>
    <row r="341" spans="1:5" s="27" customFormat="1" x14ac:dyDescent="0.2">
      <c r="A341" s="40"/>
      <c r="B341" s="18"/>
      <c r="C341" s="18"/>
      <c r="D341" s="18"/>
      <c r="E341" s="18"/>
    </row>
    <row r="342" spans="1:5" s="27" customFormat="1" x14ac:dyDescent="0.2">
      <c r="A342" s="40"/>
      <c r="B342" s="18"/>
      <c r="C342" s="18"/>
      <c r="D342" s="18"/>
      <c r="E342" s="18"/>
    </row>
    <row r="343" spans="1:5" s="27" customFormat="1" x14ac:dyDescent="0.2">
      <c r="A343" s="40"/>
      <c r="B343" s="18"/>
      <c r="C343" s="18"/>
      <c r="D343" s="18"/>
      <c r="E343" s="18"/>
    </row>
    <row r="344" spans="1:5" s="27" customFormat="1" x14ac:dyDescent="0.2">
      <c r="A344" s="40"/>
      <c r="B344" s="18"/>
      <c r="C344" s="18"/>
      <c r="D344" s="18"/>
      <c r="E344" s="18"/>
    </row>
    <row r="345" spans="1:5" s="27" customFormat="1" x14ac:dyDescent="0.2">
      <c r="A345" s="40"/>
      <c r="B345" s="18"/>
      <c r="C345" s="18"/>
      <c r="D345" s="18"/>
      <c r="E345" s="18"/>
    </row>
    <row r="346" spans="1:5" s="27" customFormat="1" x14ac:dyDescent="0.2">
      <c r="A346" s="40"/>
      <c r="B346" s="18"/>
      <c r="C346" s="18"/>
      <c r="D346" s="18"/>
      <c r="E346" s="18"/>
    </row>
    <row r="347" spans="1:5" s="27" customFormat="1" x14ac:dyDescent="0.2">
      <c r="A347" s="40"/>
      <c r="B347" s="18"/>
      <c r="C347" s="18"/>
      <c r="D347" s="18"/>
      <c r="E347" s="18"/>
    </row>
    <row r="348" spans="1:5" s="27" customFormat="1" x14ac:dyDescent="0.2">
      <c r="A348" s="40"/>
      <c r="B348" s="18"/>
      <c r="C348" s="18"/>
      <c r="D348" s="18"/>
      <c r="E348" s="18"/>
    </row>
    <row r="349" spans="1:5" s="27" customFormat="1" x14ac:dyDescent="0.2">
      <c r="A349" s="40"/>
      <c r="B349" s="18"/>
      <c r="C349" s="18"/>
      <c r="D349" s="18"/>
      <c r="E349" s="18"/>
    </row>
    <row r="350" spans="1:5" s="27" customFormat="1" x14ac:dyDescent="0.2">
      <c r="A350" s="40"/>
      <c r="B350" s="18"/>
      <c r="C350" s="18"/>
      <c r="D350" s="18"/>
      <c r="E350" s="18"/>
    </row>
    <row r="351" spans="1:5" s="27" customFormat="1" x14ac:dyDescent="0.2">
      <c r="A351" s="40"/>
      <c r="B351" s="18"/>
      <c r="C351" s="18"/>
      <c r="D351" s="18"/>
      <c r="E351" s="18"/>
    </row>
    <row r="352" spans="1:5" s="27" customFormat="1" x14ac:dyDescent="0.2">
      <c r="A352" s="40"/>
      <c r="B352" s="18"/>
      <c r="C352" s="18"/>
      <c r="D352" s="18"/>
      <c r="E352" s="18"/>
    </row>
    <row r="353" spans="1:5" s="27" customFormat="1" x14ac:dyDescent="0.2">
      <c r="A353" s="40"/>
      <c r="B353" s="18"/>
      <c r="C353" s="18"/>
      <c r="D353" s="18"/>
      <c r="E353" s="18"/>
    </row>
    <row r="354" spans="1:5" s="27" customFormat="1" x14ac:dyDescent="0.2">
      <c r="A354" s="40"/>
      <c r="B354" s="18"/>
      <c r="C354" s="18"/>
      <c r="D354" s="18"/>
      <c r="E354" s="18"/>
    </row>
    <row r="355" spans="1:5" s="27" customFormat="1" x14ac:dyDescent="0.2">
      <c r="A355" s="40"/>
      <c r="B355" s="18"/>
      <c r="C355" s="18"/>
      <c r="D355" s="18"/>
      <c r="E355" s="18"/>
    </row>
    <row r="356" spans="1:5" s="27" customFormat="1" x14ac:dyDescent="0.2">
      <c r="A356" s="40"/>
      <c r="B356" s="18"/>
      <c r="C356" s="18"/>
      <c r="D356" s="18"/>
      <c r="E356" s="18"/>
    </row>
    <row r="357" spans="1:5" s="27" customFormat="1" x14ac:dyDescent="0.2">
      <c r="A357" s="40"/>
      <c r="B357" s="18"/>
      <c r="C357" s="18"/>
      <c r="D357" s="18"/>
      <c r="E357" s="18"/>
    </row>
    <row r="358" spans="1:5" s="27" customFormat="1" x14ac:dyDescent="0.2">
      <c r="A358" s="40"/>
      <c r="B358" s="18"/>
      <c r="C358" s="18"/>
      <c r="D358" s="18"/>
      <c r="E358" s="18"/>
    </row>
    <row r="359" spans="1:5" s="27" customFormat="1" x14ac:dyDescent="0.2">
      <c r="A359" s="40"/>
      <c r="B359" s="18"/>
      <c r="C359" s="18"/>
      <c r="D359" s="18"/>
      <c r="E359" s="18"/>
    </row>
    <row r="360" spans="1:5" s="27" customFormat="1" x14ac:dyDescent="0.2">
      <c r="A360" s="40"/>
      <c r="B360" s="18"/>
      <c r="C360" s="18"/>
      <c r="D360" s="18"/>
      <c r="E360" s="18"/>
    </row>
    <row r="361" spans="1:5" s="27" customFormat="1" x14ac:dyDescent="0.2">
      <c r="A361" s="40"/>
      <c r="B361" s="18"/>
      <c r="C361" s="18"/>
      <c r="D361" s="18"/>
      <c r="E361" s="18"/>
    </row>
    <row r="362" spans="1:5" s="27" customFormat="1" x14ac:dyDescent="0.2">
      <c r="A362" s="40"/>
      <c r="B362" s="18"/>
      <c r="C362" s="18"/>
      <c r="D362" s="18"/>
      <c r="E362" s="18"/>
    </row>
    <row r="363" spans="1:5" s="27" customFormat="1" x14ac:dyDescent="0.2">
      <c r="A363" s="40"/>
      <c r="B363" s="18"/>
      <c r="C363" s="18"/>
      <c r="D363" s="18"/>
      <c r="E363" s="18"/>
    </row>
    <row r="364" spans="1:5" s="27" customFormat="1" x14ac:dyDescent="0.2">
      <c r="A364" s="40"/>
      <c r="B364" s="18"/>
      <c r="C364" s="18"/>
      <c r="D364" s="18"/>
      <c r="E364" s="18"/>
    </row>
    <row r="365" spans="1:5" s="27" customFormat="1" x14ac:dyDescent="0.2">
      <c r="A365" s="40"/>
      <c r="B365" s="18"/>
      <c r="C365" s="18"/>
      <c r="D365" s="18"/>
      <c r="E365" s="18"/>
    </row>
    <row r="366" spans="1:5" s="27" customFormat="1" x14ac:dyDescent="0.2">
      <c r="A366" s="40"/>
      <c r="B366" s="18"/>
      <c r="C366" s="18"/>
      <c r="D366" s="18"/>
      <c r="E366" s="18"/>
    </row>
    <row r="367" spans="1:5" s="27" customFormat="1" x14ac:dyDescent="0.2">
      <c r="A367" s="40"/>
      <c r="B367" s="18"/>
      <c r="C367" s="18"/>
      <c r="D367" s="18"/>
      <c r="E367" s="18"/>
    </row>
    <row r="368" spans="1:5" s="27" customFormat="1" x14ac:dyDescent="0.2">
      <c r="A368" s="40"/>
      <c r="B368" s="18"/>
      <c r="C368" s="18"/>
      <c r="D368" s="18"/>
      <c r="E368" s="18"/>
    </row>
    <row r="369" spans="1:5" s="27" customFormat="1" x14ac:dyDescent="0.2">
      <c r="A369" s="40"/>
      <c r="B369" s="18"/>
      <c r="C369" s="18"/>
      <c r="D369" s="18"/>
      <c r="E369" s="18"/>
    </row>
    <row r="370" spans="1:5" s="27" customFormat="1" x14ac:dyDescent="0.2">
      <c r="A370" s="40"/>
      <c r="B370" s="18"/>
      <c r="C370" s="18"/>
      <c r="D370" s="18"/>
      <c r="E370" s="18"/>
    </row>
    <row r="371" spans="1:5" s="27" customFormat="1" x14ac:dyDescent="0.2">
      <c r="A371" s="40"/>
      <c r="B371" s="18"/>
      <c r="C371" s="18"/>
      <c r="D371" s="18"/>
      <c r="E371" s="18"/>
    </row>
    <row r="372" spans="1:5" s="27" customFormat="1" x14ac:dyDescent="0.2">
      <c r="A372" s="40"/>
      <c r="B372" s="18"/>
      <c r="C372" s="18"/>
      <c r="D372" s="18"/>
      <c r="E372" s="18"/>
    </row>
    <row r="373" spans="1:5" s="27" customFormat="1" x14ac:dyDescent="0.2">
      <c r="A373" s="40"/>
      <c r="B373" s="18"/>
      <c r="C373" s="18"/>
      <c r="D373" s="18"/>
      <c r="E373" s="18"/>
    </row>
    <row r="374" spans="1:5" s="27" customFormat="1" x14ac:dyDescent="0.2">
      <c r="A374" s="40"/>
      <c r="B374" s="18"/>
      <c r="C374" s="18"/>
      <c r="D374" s="18"/>
      <c r="E374" s="18"/>
    </row>
    <row r="375" spans="1:5" s="27" customFormat="1" x14ac:dyDescent="0.2">
      <c r="A375" s="40"/>
      <c r="B375" s="18"/>
      <c r="C375" s="18"/>
      <c r="D375" s="18"/>
      <c r="E375" s="18"/>
    </row>
    <row r="376" spans="1:5" s="27" customFormat="1" x14ac:dyDescent="0.2">
      <c r="A376" s="40"/>
      <c r="B376" s="18"/>
      <c r="C376" s="18"/>
      <c r="D376" s="18"/>
      <c r="E376" s="18"/>
    </row>
    <row r="377" spans="1:5" s="27" customFormat="1" x14ac:dyDescent="0.2">
      <c r="A377" s="40"/>
      <c r="B377" s="18"/>
      <c r="C377" s="18"/>
      <c r="D377" s="18"/>
      <c r="E377" s="18"/>
    </row>
    <row r="378" spans="1:5" s="27" customFormat="1" x14ac:dyDescent="0.2">
      <c r="A378" s="40"/>
      <c r="B378" s="18"/>
      <c r="C378" s="18"/>
      <c r="D378" s="18"/>
      <c r="E378" s="18"/>
    </row>
    <row r="379" spans="1:5" s="27" customFormat="1" x14ac:dyDescent="0.2">
      <c r="A379" s="40"/>
      <c r="B379" s="18"/>
      <c r="C379" s="18"/>
      <c r="D379" s="18"/>
      <c r="E379" s="18"/>
    </row>
    <row r="380" spans="1:5" s="27" customFormat="1" x14ac:dyDescent="0.2">
      <c r="A380" s="40"/>
      <c r="B380" s="18"/>
      <c r="C380" s="18"/>
      <c r="D380" s="18"/>
      <c r="E380" s="18"/>
    </row>
    <row r="381" spans="1:5" s="27" customFormat="1" x14ac:dyDescent="0.2">
      <c r="A381" s="40"/>
      <c r="B381" s="18"/>
      <c r="C381" s="18"/>
      <c r="D381" s="18"/>
      <c r="E381" s="18"/>
    </row>
    <row r="382" spans="1:5" s="27" customFormat="1" x14ac:dyDescent="0.2">
      <c r="A382" s="40"/>
      <c r="B382" s="18"/>
      <c r="C382" s="18"/>
      <c r="D382" s="18"/>
      <c r="E382" s="18"/>
    </row>
    <row r="383" spans="1:5" s="27" customFormat="1" x14ac:dyDescent="0.2">
      <c r="A383" s="40"/>
      <c r="B383" s="18"/>
      <c r="C383" s="18"/>
      <c r="D383" s="18"/>
      <c r="E383" s="18"/>
    </row>
    <row r="384" spans="1:5" s="27" customFormat="1" x14ac:dyDescent="0.2">
      <c r="A384" s="40"/>
      <c r="B384" s="18"/>
      <c r="C384" s="18"/>
      <c r="D384" s="18"/>
      <c r="E384" s="18"/>
    </row>
    <row r="385" spans="1:5" s="27" customFormat="1" x14ac:dyDescent="0.2">
      <c r="A385" s="40"/>
      <c r="B385" s="18"/>
      <c r="C385" s="18"/>
      <c r="D385" s="18"/>
      <c r="E385" s="18"/>
    </row>
    <row r="386" spans="1:5" s="27" customFormat="1" x14ac:dyDescent="0.2">
      <c r="A386" s="40"/>
      <c r="B386" s="18"/>
      <c r="C386" s="18"/>
      <c r="D386" s="18"/>
      <c r="E386" s="18"/>
    </row>
    <row r="387" spans="1:5" s="27" customFormat="1" x14ac:dyDescent="0.2">
      <c r="A387" s="40"/>
      <c r="B387" s="18"/>
      <c r="C387" s="18"/>
      <c r="D387" s="18"/>
      <c r="E387" s="18"/>
    </row>
    <row r="388" spans="1:5" s="27" customFormat="1" x14ac:dyDescent="0.2">
      <c r="A388" s="40"/>
      <c r="B388" s="18"/>
      <c r="C388" s="18"/>
      <c r="D388" s="18"/>
      <c r="E388" s="18"/>
    </row>
    <row r="389" spans="1:5" s="27" customFormat="1" x14ac:dyDescent="0.2">
      <c r="A389" s="40"/>
      <c r="B389" s="18"/>
      <c r="C389" s="18"/>
      <c r="D389" s="18"/>
      <c r="E389" s="18"/>
    </row>
    <row r="390" spans="1:5" s="27" customFormat="1" x14ac:dyDescent="0.2">
      <c r="A390" s="40"/>
      <c r="B390" s="18"/>
      <c r="C390" s="18"/>
      <c r="D390" s="18"/>
      <c r="E390" s="18"/>
    </row>
    <row r="391" spans="1:5" s="27" customFormat="1" x14ac:dyDescent="0.2">
      <c r="A391" s="40"/>
      <c r="B391" s="18"/>
      <c r="C391" s="18"/>
      <c r="D391" s="18"/>
      <c r="E391" s="18"/>
    </row>
    <row r="392" spans="1:5" s="27" customFormat="1" x14ac:dyDescent="0.2">
      <c r="A392" s="40"/>
      <c r="B392" s="18"/>
      <c r="C392" s="18"/>
      <c r="D392" s="18"/>
      <c r="E392" s="18"/>
    </row>
    <row r="393" spans="1:5" s="27" customFormat="1" x14ac:dyDescent="0.2">
      <c r="A393" s="40"/>
      <c r="B393" s="18"/>
      <c r="C393" s="18"/>
      <c r="D393" s="18"/>
      <c r="E393" s="18"/>
    </row>
    <row r="394" spans="1:5" s="27" customFormat="1" x14ac:dyDescent="0.2">
      <c r="A394" s="40"/>
      <c r="B394" s="18"/>
      <c r="C394" s="18"/>
      <c r="D394" s="18"/>
      <c r="E394" s="18"/>
    </row>
    <row r="395" spans="1:5" s="27" customFormat="1" x14ac:dyDescent="0.2">
      <c r="A395" s="40"/>
      <c r="B395" s="18"/>
      <c r="C395" s="18"/>
      <c r="D395" s="18"/>
      <c r="E395" s="18"/>
    </row>
    <row r="396" spans="1:5" s="27" customFormat="1" x14ac:dyDescent="0.2">
      <c r="A396" s="40"/>
      <c r="B396" s="18"/>
      <c r="C396" s="18"/>
      <c r="D396" s="18"/>
      <c r="E396" s="18"/>
    </row>
    <row r="397" spans="1:5" s="27" customFormat="1" x14ac:dyDescent="0.2">
      <c r="A397" s="40"/>
      <c r="B397" s="18"/>
      <c r="C397" s="18"/>
      <c r="D397" s="18"/>
      <c r="E397" s="18"/>
    </row>
    <row r="398" spans="1:5" s="27" customFormat="1" x14ac:dyDescent="0.2">
      <c r="A398" s="40"/>
      <c r="B398" s="18"/>
      <c r="C398" s="18"/>
      <c r="D398" s="18"/>
      <c r="E398" s="18"/>
    </row>
    <row r="399" spans="1:5" s="27" customFormat="1" x14ac:dyDescent="0.2">
      <c r="A399" s="40"/>
      <c r="B399" s="18"/>
      <c r="C399" s="18"/>
      <c r="D399" s="18"/>
      <c r="E399" s="18"/>
    </row>
    <row r="400" spans="1:5" s="27" customFormat="1" x14ac:dyDescent="0.2">
      <c r="A400" s="40"/>
      <c r="B400" s="18"/>
      <c r="C400" s="18"/>
      <c r="D400" s="18"/>
      <c r="E400" s="18"/>
    </row>
    <row r="401" spans="1:5" s="27" customFormat="1" x14ac:dyDescent="0.2">
      <c r="A401" s="40"/>
      <c r="B401" s="18"/>
      <c r="C401" s="18"/>
      <c r="D401" s="18"/>
      <c r="E401" s="18"/>
    </row>
    <row r="402" spans="1:5" s="27" customFormat="1" x14ac:dyDescent="0.2">
      <c r="A402" s="40"/>
      <c r="B402" s="18"/>
      <c r="C402" s="18"/>
      <c r="D402" s="18"/>
      <c r="E402" s="18"/>
    </row>
    <row r="403" spans="1:5" s="27" customFormat="1" x14ac:dyDescent="0.2">
      <c r="A403" s="40"/>
      <c r="B403" s="18"/>
      <c r="C403" s="18"/>
      <c r="D403" s="18"/>
      <c r="E403" s="18"/>
    </row>
    <row r="404" spans="1:5" s="27" customFormat="1" x14ac:dyDescent="0.2">
      <c r="A404" s="40"/>
      <c r="B404" s="18"/>
      <c r="C404" s="18"/>
      <c r="D404" s="18"/>
      <c r="E404" s="18"/>
    </row>
    <row r="405" spans="1:5" s="27" customFormat="1" x14ac:dyDescent="0.2">
      <c r="A405" s="40"/>
      <c r="B405" s="18"/>
      <c r="C405" s="18"/>
      <c r="D405" s="18"/>
      <c r="E405" s="18"/>
    </row>
    <row r="406" spans="1:5" s="27" customFormat="1" x14ac:dyDescent="0.2">
      <c r="A406" s="40"/>
      <c r="B406" s="18"/>
      <c r="C406" s="18"/>
      <c r="D406" s="18"/>
      <c r="E406" s="18"/>
    </row>
    <row r="407" spans="1:5" s="27" customFormat="1" x14ac:dyDescent="0.2">
      <c r="A407" s="40"/>
      <c r="B407" s="18"/>
      <c r="C407" s="18"/>
      <c r="D407" s="18"/>
      <c r="E407" s="18"/>
    </row>
    <row r="408" spans="1:5" s="27" customFormat="1" x14ac:dyDescent="0.2">
      <c r="A408" s="40"/>
      <c r="B408" s="18"/>
      <c r="C408" s="18"/>
      <c r="D408" s="18"/>
      <c r="E408" s="18"/>
    </row>
    <row r="409" spans="1:5" s="27" customFormat="1" x14ac:dyDescent="0.2">
      <c r="A409" s="40"/>
      <c r="B409" s="18"/>
      <c r="C409" s="18"/>
      <c r="D409" s="18"/>
      <c r="E409" s="18"/>
    </row>
    <row r="410" spans="1:5" s="27" customFormat="1" x14ac:dyDescent="0.2">
      <c r="A410" s="40"/>
      <c r="B410" s="18"/>
      <c r="C410" s="18"/>
      <c r="D410" s="18"/>
      <c r="E410" s="18"/>
    </row>
    <row r="411" spans="1:5" s="27" customFormat="1" x14ac:dyDescent="0.2">
      <c r="A411" s="40"/>
      <c r="B411" s="18"/>
      <c r="C411" s="18"/>
      <c r="D411" s="18"/>
      <c r="E411" s="18"/>
    </row>
    <row r="412" spans="1:5" s="27" customFormat="1" x14ac:dyDescent="0.2">
      <c r="A412" s="40"/>
      <c r="B412" s="18"/>
      <c r="C412" s="18"/>
      <c r="D412" s="18"/>
      <c r="E412" s="18"/>
    </row>
    <row r="413" spans="1:5" s="27" customFormat="1" x14ac:dyDescent="0.2">
      <c r="A413" s="40"/>
      <c r="B413" s="18"/>
      <c r="C413" s="18"/>
      <c r="D413" s="18"/>
      <c r="E413" s="18"/>
    </row>
    <row r="414" spans="1:5" s="27" customFormat="1" x14ac:dyDescent="0.2">
      <c r="A414" s="40"/>
      <c r="B414" s="18"/>
      <c r="C414" s="18"/>
      <c r="D414" s="18"/>
      <c r="E414" s="18"/>
    </row>
    <row r="415" spans="1:5" s="27" customFormat="1" x14ac:dyDescent="0.2">
      <c r="A415" s="40"/>
      <c r="B415" s="18"/>
      <c r="C415" s="18"/>
      <c r="D415" s="18"/>
      <c r="E415" s="18"/>
    </row>
    <row r="416" spans="1:5" s="27" customFormat="1" x14ac:dyDescent="0.2">
      <c r="A416" s="40"/>
      <c r="B416" s="18"/>
      <c r="C416" s="18"/>
      <c r="D416" s="18"/>
      <c r="E416" s="18"/>
    </row>
    <row r="417" spans="1:5" s="27" customFormat="1" x14ac:dyDescent="0.2">
      <c r="A417" s="40"/>
      <c r="B417" s="18"/>
      <c r="C417" s="18"/>
      <c r="D417" s="18"/>
      <c r="E417" s="18"/>
    </row>
    <row r="418" spans="1:5" s="27" customFormat="1" x14ac:dyDescent="0.2">
      <c r="A418" s="40"/>
      <c r="B418" s="18"/>
      <c r="C418" s="18"/>
      <c r="D418" s="18"/>
      <c r="E418" s="18"/>
    </row>
    <row r="419" spans="1:5" s="27" customFormat="1" x14ac:dyDescent="0.2">
      <c r="A419" s="40"/>
      <c r="B419" s="18"/>
      <c r="C419" s="18"/>
      <c r="D419" s="18"/>
      <c r="E419" s="18"/>
    </row>
    <row r="420" spans="1:5" s="27" customFormat="1" x14ac:dyDescent="0.2">
      <c r="A420" s="40"/>
      <c r="B420" s="18"/>
      <c r="C420" s="18"/>
      <c r="D420" s="18"/>
      <c r="E420" s="18"/>
    </row>
    <row r="421" spans="1:5" s="27" customFormat="1" x14ac:dyDescent="0.2">
      <c r="A421" s="40"/>
      <c r="B421" s="18"/>
      <c r="C421" s="18"/>
      <c r="D421" s="18"/>
      <c r="E421" s="18"/>
    </row>
    <row r="422" spans="1:5" s="27" customFormat="1" x14ac:dyDescent="0.2">
      <c r="A422" s="40"/>
      <c r="B422" s="18"/>
      <c r="C422" s="18"/>
      <c r="D422" s="18"/>
      <c r="E422" s="18"/>
    </row>
    <row r="423" spans="1:5" s="27" customFormat="1" x14ac:dyDescent="0.2">
      <c r="A423" s="40"/>
      <c r="B423" s="18"/>
      <c r="C423" s="18"/>
      <c r="D423" s="18"/>
      <c r="E423" s="18"/>
    </row>
    <row r="424" spans="1:5" s="27" customFormat="1" x14ac:dyDescent="0.2">
      <c r="A424" s="40"/>
      <c r="B424" s="18"/>
      <c r="C424" s="18"/>
      <c r="D424" s="18"/>
      <c r="E424" s="18"/>
    </row>
    <row r="425" spans="1:5" s="27" customFormat="1" x14ac:dyDescent="0.2">
      <c r="A425" s="40"/>
      <c r="B425" s="18"/>
      <c r="C425" s="18"/>
      <c r="D425" s="18"/>
      <c r="E425" s="18"/>
    </row>
    <row r="426" spans="1:5" s="27" customFormat="1" x14ac:dyDescent="0.2">
      <c r="A426" s="40"/>
      <c r="B426" s="18"/>
      <c r="C426" s="18"/>
      <c r="D426" s="18"/>
      <c r="E426" s="18"/>
    </row>
    <row r="427" spans="1:5" s="27" customFormat="1" x14ac:dyDescent="0.2">
      <c r="A427" s="40"/>
      <c r="B427" s="18"/>
      <c r="C427" s="18"/>
      <c r="D427" s="18"/>
      <c r="E427" s="18"/>
    </row>
    <row r="428" spans="1:5" s="27" customFormat="1" x14ac:dyDescent="0.2">
      <c r="A428" s="40"/>
      <c r="B428" s="18"/>
      <c r="C428" s="18"/>
      <c r="D428" s="18"/>
      <c r="E428" s="18"/>
    </row>
    <row r="429" spans="1:5" s="27" customFormat="1" x14ac:dyDescent="0.2">
      <c r="A429" s="40"/>
      <c r="B429" s="18"/>
      <c r="C429" s="18"/>
      <c r="D429" s="18"/>
      <c r="E429" s="18"/>
    </row>
    <row r="430" spans="1:5" s="27" customFormat="1" x14ac:dyDescent="0.2">
      <c r="A430" s="40"/>
      <c r="B430" s="18"/>
      <c r="C430" s="18"/>
      <c r="D430" s="18"/>
      <c r="E430" s="18"/>
    </row>
    <row r="431" spans="1:5" s="27" customFormat="1" x14ac:dyDescent="0.2">
      <c r="A431" s="40"/>
      <c r="B431" s="18"/>
      <c r="C431" s="18"/>
      <c r="D431" s="18"/>
      <c r="E431" s="18"/>
    </row>
    <row r="432" spans="1:5" s="27" customFormat="1" x14ac:dyDescent="0.2">
      <c r="A432" s="40"/>
      <c r="B432" s="18"/>
      <c r="C432" s="18"/>
      <c r="D432" s="18"/>
      <c r="E432" s="18"/>
    </row>
    <row r="433" spans="1:5" s="27" customFormat="1" x14ac:dyDescent="0.2">
      <c r="A433" s="40"/>
      <c r="B433" s="18"/>
      <c r="C433" s="18"/>
      <c r="D433" s="18"/>
      <c r="E433" s="18"/>
    </row>
    <row r="434" spans="1:5" s="27" customFormat="1" x14ac:dyDescent="0.2">
      <c r="A434" s="40"/>
      <c r="B434" s="18"/>
      <c r="C434" s="18"/>
      <c r="D434" s="18"/>
      <c r="E434" s="18"/>
    </row>
    <row r="435" spans="1:5" s="27" customFormat="1" x14ac:dyDescent="0.2">
      <c r="A435" s="40"/>
      <c r="B435" s="18"/>
      <c r="C435" s="18"/>
      <c r="D435" s="18"/>
      <c r="E435" s="18"/>
    </row>
    <row r="436" spans="1:5" s="27" customFormat="1" x14ac:dyDescent="0.2">
      <c r="A436" s="40"/>
      <c r="B436" s="18"/>
      <c r="C436" s="18"/>
      <c r="D436" s="18"/>
      <c r="E436" s="18"/>
    </row>
    <row r="437" spans="1:5" s="27" customFormat="1" x14ac:dyDescent="0.2">
      <c r="A437" s="40"/>
      <c r="B437" s="18"/>
      <c r="C437" s="18"/>
      <c r="D437" s="18"/>
      <c r="E437" s="18"/>
    </row>
    <row r="438" spans="1:5" s="27" customFormat="1" x14ac:dyDescent="0.2">
      <c r="A438" s="40"/>
      <c r="B438" s="18"/>
      <c r="C438" s="18"/>
      <c r="D438" s="18"/>
      <c r="E438" s="18"/>
    </row>
    <row r="439" spans="1:5" s="27" customFormat="1" x14ac:dyDescent="0.2">
      <c r="A439" s="40"/>
      <c r="B439" s="18"/>
      <c r="C439" s="18"/>
      <c r="D439" s="18"/>
      <c r="E439" s="18"/>
    </row>
    <row r="440" spans="1:5" s="27" customFormat="1" x14ac:dyDescent="0.2">
      <c r="A440" s="40"/>
      <c r="B440" s="18"/>
      <c r="C440" s="18"/>
      <c r="D440" s="18"/>
      <c r="E440" s="18"/>
    </row>
    <row r="441" spans="1:5" s="27" customFormat="1" x14ac:dyDescent="0.2">
      <c r="A441" s="40"/>
      <c r="B441" s="18"/>
      <c r="C441" s="18"/>
      <c r="D441" s="18"/>
      <c r="E441" s="18"/>
    </row>
    <row r="442" spans="1:5" s="27" customFormat="1" x14ac:dyDescent="0.2">
      <c r="A442" s="40"/>
      <c r="B442" s="18"/>
      <c r="C442" s="18"/>
      <c r="D442" s="18"/>
      <c r="E442" s="18"/>
    </row>
    <row r="443" spans="1:5" s="27" customFormat="1" x14ac:dyDescent="0.2">
      <c r="A443" s="40"/>
      <c r="B443" s="18"/>
      <c r="C443" s="18"/>
      <c r="D443" s="18"/>
      <c r="E443" s="18"/>
    </row>
    <row r="444" spans="1:5" s="27" customFormat="1" x14ac:dyDescent="0.2">
      <c r="A444" s="40"/>
      <c r="B444" s="18"/>
      <c r="C444" s="18"/>
      <c r="D444" s="18"/>
      <c r="E444" s="18"/>
    </row>
    <row r="445" spans="1:5" s="27" customFormat="1" x14ac:dyDescent="0.2">
      <c r="A445" s="40"/>
      <c r="B445" s="18"/>
      <c r="C445" s="18"/>
      <c r="D445" s="18"/>
      <c r="E445" s="18"/>
    </row>
    <row r="446" spans="1:5" s="27" customFormat="1" x14ac:dyDescent="0.2">
      <c r="A446" s="40"/>
      <c r="B446" s="18"/>
      <c r="C446" s="18"/>
      <c r="D446" s="18"/>
      <c r="E446" s="18"/>
    </row>
    <row r="447" spans="1:5" s="27" customFormat="1" x14ac:dyDescent="0.2">
      <c r="A447" s="40"/>
      <c r="B447" s="18"/>
      <c r="C447" s="18"/>
      <c r="D447" s="18"/>
      <c r="E447" s="18"/>
    </row>
    <row r="448" spans="1:5" s="27" customFormat="1" x14ac:dyDescent="0.2">
      <c r="A448" s="40"/>
      <c r="B448" s="18"/>
      <c r="C448" s="18"/>
      <c r="D448" s="18"/>
      <c r="E448" s="18"/>
    </row>
    <row r="449" spans="1:5" s="27" customFormat="1" x14ac:dyDescent="0.2">
      <c r="A449" s="40"/>
      <c r="B449" s="18"/>
      <c r="C449" s="18"/>
      <c r="D449" s="18"/>
      <c r="E449" s="18"/>
    </row>
    <row r="450" spans="1:5" s="27" customFormat="1" x14ac:dyDescent="0.2">
      <c r="A450" s="40"/>
      <c r="B450" s="18"/>
      <c r="C450" s="18"/>
      <c r="D450" s="18"/>
      <c r="E450" s="18"/>
    </row>
    <row r="451" spans="1:5" s="27" customFormat="1" x14ac:dyDescent="0.2">
      <c r="A451" s="40"/>
      <c r="B451" s="18"/>
      <c r="C451" s="18"/>
      <c r="D451" s="18"/>
      <c r="E451" s="18"/>
    </row>
    <row r="452" spans="1:5" s="27" customFormat="1" x14ac:dyDescent="0.2">
      <c r="A452" s="40"/>
      <c r="B452" s="18"/>
      <c r="C452" s="18"/>
      <c r="D452" s="18"/>
      <c r="E452" s="18"/>
    </row>
    <row r="453" spans="1:5" s="27" customFormat="1" x14ac:dyDescent="0.2">
      <c r="A453" s="40"/>
      <c r="B453" s="18"/>
      <c r="C453" s="18"/>
      <c r="D453" s="18"/>
      <c r="E453" s="18"/>
    </row>
    <row r="454" spans="1:5" s="27" customFormat="1" x14ac:dyDescent="0.2">
      <c r="A454" s="40"/>
      <c r="B454" s="18"/>
      <c r="C454" s="18"/>
      <c r="D454" s="18"/>
      <c r="E454" s="18"/>
    </row>
    <row r="455" spans="1:5" s="27" customFormat="1" x14ac:dyDescent="0.2">
      <c r="A455" s="40"/>
      <c r="B455" s="18"/>
      <c r="C455" s="18"/>
      <c r="D455" s="18"/>
      <c r="E455" s="18"/>
    </row>
    <row r="456" spans="1:5" s="27" customFormat="1" x14ac:dyDescent="0.2">
      <c r="A456" s="40"/>
      <c r="B456" s="18"/>
      <c r="C456" s="18"/>
      <c r="D456" s="18"/>
      <c r="E456" s="18"/>
    </row>
    <row r="457" spans="1:5" s="27" customFormat="1" x14ac:dyDescent="0.2">
      <c r="A457" s="40"/>
      <c r="B457" s="18"/>
      <c r="C457" s="18"/>
      <c r="D457" s="18"/>
      <c r="E457" s="18"/>
    </row>
    <row r="458" spans="1:5" s="27" customFormat="1" x14ac:dyDescent="0.2">
      <c r="A458" s="40"/>
      <c r="B458" s="18"/>
      <c r="C458" s="18"/>
      <c r="D458" s="18"/>
      <c r="E458" s="18"/>
    </row>
    <row r="459" spans="1:5" s="27" customFormat="1" x14ac:dyDescent="0.2">
      <c r="A459" s="40"/>
      <c r="B459" s="18"/>
      <c r="C459" s="18"/>
      <c r="D459" s="18"/>
      <c r="E459" s="18"/>
    </row>
    <row r="460" spans="1:5" s="27" customFormat="1" x14ac:dyDescent="0.2">
      <c r="A460" s="40"/>
      <c r="B460" s="18"/>
      <c r="C460" s="18"/>
      <c r="D460" s="18"/>
      <c r="E460" s="18"/>
    </row>
    <row r="461" spans="1:5" s="27" customFormat="1" x14ac:dyDescent="0.2">
      <c r="A461" s="40"/>
      <c r="B461" s="18"/>
      <c r="C461" s="18"/>
      <c r="D461" s="18"/>
      <c r="E461" s="18"/>
    </row>
    <row r="462" spans="1:5" s="27" customFormat="1" x14ac:dyDescent="0.2">
      <c r="A462" s="40"/>
      <c r="B462" s="18"/>
      <c r="C462" s="18"/>
      <c r="D462" s="18"/>
      <c r="E462" s="18"/>
    </row>
    <row r="463" spans="1:5" s="27" customFormat="1" x14ac:dyDescent="0.2">
      <c r="A463" s="40"/>
      <c r="B463" s="18"/>
      <c r="C463" s="18"/>
      <c r="D463" s="18"/>
      <c r="E463" s="18"/>
    </row>
    <row r="464" spans="1:5" s="27" customFormat="1" x14ac:dyDescent="0.2">
      <c r="A464" s="40"/>
      <c r="B464" s="18"/>
      <c r="C464" s="18"/>
      <c r="D464" s="18"/>
      <c r="E464" s="18"/>
    </row>
    <row r="465" spans="1:5" s="27" customFormat="1" x14ac:dyDescent="0.2">
      <c r="A465" s="40"/>
      <c r="B465" s="18"/>
      <c r="C465" s="18"/>
      <c r="D465" s="18"/>
      <c r="E465" s="18"/>
    </row>
    <row r="466" spans="1:5" s="27" customFormat="1" x14ac:dyDescent="0.2">
      <c r="A466" s="40"/>
      <c r="B466" s="18"/>
      <c r="C466" s="18"/>
      <c r="D466" s="18"/>
      <c r="E466" s="18"/>
    </row>
    <row r="467" spans="1:5" s="27" customFormat="1" x14ac:dyDescent="0.2">
      <c r="A467" s="40"/>
      <c r="B467" s="18"/>
      <c r="C467" s="18"/>
      <c r="D467" s="18"/>
      <c r="E467" s="18"/>
    </row>
    <row r="468" spans="1:5" s="27" customFormat="1" x14ac:dyDescent="0.2">
      <c r="A468" s="40"/>
      <c r="B468" s="18"/>
      <c r="C468" s="18"/>
      <c r="D468" s="18"/>
      <c r="E468" s="18"/>
    </row>
    <row r="469" spans="1:5" s="27" customFormat="1" x14ac:dyDescent="0.2">
      <c r="A469" s="40"/>
      <c r="B469" s="18"/>
      <c r="C469" s="18"/>
      <c r="D469" s="18"/>
      <c r="E469" s="18"/>
    </row>
    <row r="470" spans="1:5" s="27" customFormat="1" x14ac:dyDescent="0.2">
      <c r="A470" s="40"/>
      <c r="B470" s="18"/>
      <c r="C470" s="18"/>
      <c r="D470" s="18"/>
      <c r="E470" s="18"/>
    </row>
    <row r="471" spans="1:5" s="27" customFormat="1" x14ac:dyDescent="0.2">
      <c r="A471" s="40"/>
      <c r="B471" s="18"/>
      <c r="C471" s="18"/>
      <c r="D471" s="18"/>
      <c r="E471" s="18"/>
    </row>
    <row r="472" spans="1:5" s="27" customFormat="1" x14ac:dyDescent="0.2">
      <c r="A472" s="40"/>
      <c r="B472" s="18"/>
      <c r="C472" s="18"/>
      <c r="D472" s="18"/>
      <c r="E472" s="18"/>
    </row>
    <row r="473" spans="1:5" s="27" customFormat="1" x14ac:dyDescent="0.2">
      <c r="A473" s="40"/>
      <c r="B473" s="18"/>
      <c r="C473" s="18"/>
      <c r="D473" s="18"/>
      <c r="E473" s="18"/>
    </row>
    <row r="474" spans="1:5" s="27" customFormat="1" x14ac:dyDescent="0.2">
      <c r="A474" s="40"/>
      <c r="B474" s="18"/>
      <c r="C474" s="18"/>
      <c r="D474" s="18"/>
      <c r="E474" s="18"/>
    </row>
    <row r="475" spans="1:5" s="27" customFormat="1" x14ac:dyDescent="0.2">
      <c r="A475" s="40"/>
      <c r="B475" s="18"/>
      <c r="C475" s="18"/>
      <c r="D475" s="18"/>
      <c r="E475" s="18"/>
    </row>
    <row r="476" spans="1:5" s="27" customFormat="1" x14ac:dyDescent="0.2">
      <c r="A476" s="40"/>
      <c r="B476" s="18"/>
      <c r="C476" s="18"/>
      <c r="D476" s="18"/>
      <c r="E476" s="18"/>
    </row>
    <row r="477" spans="1:5" s="27" customFormat="1" x14ac:dyDescent="0.2">
      <c r="A477" s="40"/>
      <c r="B477" s="18"/>
      <c r="C477" s="18"/>
      <c r="D477" s="18"/>
      <c r="E477" s="18"/>
    </row>
    <row r="478" spans="1:5" s="27" customFormat="1" x14ac:dyDescent="0.2">
      <c r="A478" s="40"/>
      <c r="B478" s="18"/>
      <c r="C478" s="18"/>
      <c r="D478" s="18"/>
      <c r="E478" s="18"/>
    </row>
    <row r="479" spans="1:5" s="27" customFormat="1" x14ac:dyDescent="0.2">
      <c r="A479" s="40"/>
      <c r="B479" s="18"/>
      <c r="C479" s="18"/>
      <c r="D479" s="18"/>
      <c r="E479" s="18"/>
    </row>
    <row r="480" spans="1:5" s="27" customFormat="1" x14ac:dyDescent="0.2">
      <c r="A480" s="40"/>
      <c r="B480" s="18"/>
      <c r="C480" s="18"/>
      <c r="D480" s="18"/>
      <c r="E480" s="18"/>
    </row>
    <row r="481" spans="1:5" s="27" customFormat="1" x14ac:dyDescent="0.2">
      <c r="A481" s="40"/>
      <c r="B481" s="18"/>
      <c r="C481" s="18"/>
      <c r="D481" s="18"/>
      <c r="E481" s="18"/>
    </row>
    <row r="482" spans="1:5" s="27" customFormat="1" x14ac:dyDescent="0.2">
      <c r="A482" s="40"/>
      <c r="B482" s="18"/>
      <c r="C482" s="18"/>
      <c r="D482" s="18"/>
      <c r="E482" s="18"/>
    </row>
    <row r="483" spans="1:5" s="27" customFormat="1" x14ac:dyDescent="0.2">
      <c r="A483" s="40"/>
      <c r="B483" s="18"/>
      <c r="C483" s="18"/>
      <c r="D483" s="18"/>
      <c r="E483" s="18"/>
    </row>
    <row r="484" spans="1:5" s="27" customFormat="1" x14ac:dyDescent="0.2">
      <c r="A484" s="40"/>
      <c r="B484" s="18"/>
      <c r="C484" s="18"/>
      <c r="D484" s="18"/>
      <c r="E484" s="18"/>
    </row>
    <row r="485" spans="1:5" s="27" customFormat="1" x14ac:dyDescent="0.2">
      <c r="A485" s="40"/>
      <c r="B485" s="18"/>
      <c r="C485" s="18"/>
      <c r="D485" s="18"/>
      <c r="E485" s="18"/>
    </row>
    <row r="486" spans="1:5" s="27" customFormat="1" x14ac:dyDescent="0.2">
      <c r="A486" s="40"/>
      <c r="B486" s="18"/>
      <c r="C486" s="18"/>
      <c r="D486" s="18"/>
      <c r="E486" s="18"/>
    </row>
    <row r="487" spans="1:5" s="27" customFormat="1" x14ac:dyDescent="0.2">
      <c r="A487" s="40"/>
      <c r="B487" s="18"/>
      <c r="C487" s="18"/>
      <c r="D487" s="18"/>
      <c r="E487" s="18"/>
    </row>
    <row r="488" spans="1:5" s="27" customFormat="1" x14ac:dyDescent="0.2">
      <c r="A488" s="40"/>
      <c r="B488" s="18"/>
      <c r="C488" s="18"/>
      <c r="D488" s="18"/>
      <c r="E488" s="18"/>
    </row>
    <row r="489" spans="1:5" s="27" customFormat="1" x14ac:dyDescent="0.2">
      <c r="A489" s="40"/>
      <c r="B489" s="18"/>
      <c r="C489" s="18"/>
      <c r="D489" s="18"/>
      <c r="E489" s="18"/>
    </row>
    <row r="490" spans="1:5" s="27" customFormat="1" x14ac:dyDescent="0.2">
      <c r="A490" s="40"/>
      <c r="B490" s="18"/>
      <c r="C490" s="18"/>
      <c r="D490" s="18"/>
      <c r="E490" s="18"/>
    </row>
    <row r="491" spans="1:5" s="27" customFormat="1" x14ac:dyDescent="0.2">
      <c r="A491" s="40"/>
      <c r="B491" s="18"/>
      <c r="C491" s="18"/>
      <c r="D491" s="18"/>
      <c r="E491" s="18"/>
    </row>
    <row r="492" spans="1:5" s="27" customFormat="1" x14ac:dyDescent="0.2">
      <c r="A492" s="40"/>
      <c r="B492" s="18"/>
      <c r="C492" s="18"/>
      <c r="D492" s="18"/>
      <c r="E492" s="18"/>
    </row>
    <row r="493" spans="1:5" s="27" customFormat="1" x14ac:dyDescent="0.2">
      <c r="A493" s="40"/>
      <c r="B493" s="18"/>
      <c r="C493" s="18"/>
      <c r="D493" s="18"/>
      <c r="E493" s="18"/>
    </row>
    <row r="494" spans="1:5" s="27" customFormat="1" x14ac:dyDescent="0.2">
      <c r="A494" s="40"/>
      <c r="B494" s="18"/>
      <c r="C494" s="18"/>
      <c r="D494" s="18"/>
      <c r="E494" s="18"/>
    </row>
    <row r="495" spans="1:5" s="27" customFormat="1" x14ac:dyDescent="0.2">
      <c r="A495" s="40"/>
      <c r="B495" s="18"/>
      <c r="C495" s="18"/>
      <c r="D495" s="18"/>
      <c r="E495" s="18"/>
    </row>
    <row r="496" spans="1:5" s="27" customFormat="1" x14ac:dyDescent="0.2">
      <c r="A496" s="40"/>
      <c r="B496" s="18"/>
      <c r="C496" s="18"/>
      <c r="D496" s="18"/>
      <c r="E496" s="18"/>
    </row>
    <row r="497" spans="1:5" s="27" customFormat="1" x14ac:dyDescent="0.2">
      <c r="A497" s="40"/>
      <c r="B497" s="18"/>
      <c r="C497" s="18"/>
      <c r="D497" s="18"/>
      <c r="E497" s="18"/>
    </row>
    <row r="498" spans="1:5" s="27" customFormat="1" x14ac:dyDescent="0.2">
      <c r="A498" s="40"/>
      <c r="B498" s="18"/>
      <c r="C498" s="18"/>
      <c r="D498" s="18"/>
      <c r="E498" s="18"/>
    </row>
    <row r="499" spans="1:5" s="27" customFormat="1" x14ac:dyDescent="0.2">
      <c r="A499" s="40"/>
      <c r="B499" s="18"/>
      <c r="C499" s="18"/>
      <c r="D499" s="18"/>
      <c r="E499" s="18"/>
    </row>
    <row r="500" spans="1:5" s="27" customFormat="1" x14ac:dyDescent="0.2">
      <c r="A500" s="40"/>
      <c r="B500" s="18"/>
      <c r="C500" s="18"/>
      <c r="D500" s="18"/>
      <c r="E500" s="18"/>
    </row>
    <row r="501" spans="1:5" s="27" customFormat="1" x14ac:dyDescent="0.2">
      <c r="A501" s="40"/>
      <c r="B501" s="18"/>
      <c r="C501" s="18"/>
      <c r="D501" s="18"/>
      <c r="E501" s="18"/>
    </row>
    <row r="502" spans="1:5" s="27" customFormat="1" x14ac:dyDescent="0.2">
      <c r="A502" s="40"/>
      <c r="B502" s="18"/>
      <c r="C502" s="18"/>
      <c r="D502" s="18"/>
      <c r="E502" s="18"/>
    </row>
    <row r="503" spans="1:5" s="27" customFormat="1" x14ac:dyDescent="0.2">
      <c r="A503" s="40"/>
      <c r="B503" s="18"/>
      <c r="C503" s="18"/>
      <c r="D503" s="18"/>
      <c r="E503" s="18"/>
    </row>
    <row r="504" spans="1:5" s="27" customFormat="1" x14ac:dyDescent="0.2">
      <c r="A504" s="40"/>
      <c r="B504" s="18"/>
      <c r="C504" s="18"/>
      <c r="D504" s="18"/>
      <c r="E504" s="18"/>
    </row>
    <row r="505" spans="1:5" s="27" customFormat="1" x14ac:dyDescent="0.2">
      <c r="A505" s="40"/>
      <c r="B505" s="18"/>
      <c r="C505" s="18"/>
      <c r="D505" s="18"/>
      <c r="E505" s="18"/>
    </row>
    <row r="506" spans="1:5" s="27" customFormat="1" x14ac:dyDescent="0.2">
      <c r="A506" s="40"/>
      <c r="B506" s="18"/>
      <c r="C506" s="18"/>
      <c r="D506" s="18"/>
      <c r="E506" s="18"/>
    </row>
    <row r="507" spans="1:5" s="27" customFormat="1" x14ac:dyDescent="0.2">
      <c r="A507" s="40"/>
      <c r="B507" s="18"/>
      <c r="C507" s="18"/>
      <c r="D507" s="18"/>
      <c r="E507" s="18"/>
    </row>
    <row r="508" spans="1:5" s="27" customFormat="1" x14ac:dyDescent="0.2">
      <c r="A508" s="40"/>
      <c r="B508" s="18"/>
      <c r="C508" s="18"/>
      <c r="D508" s="18"/>
      <c r="E508" s="18"/>
    </row>
    <row r="509" spans="1:5" s="27" customFormat="1" x14ac:dyDescent="0.2">
      <c r="A509" s="40"/>
      <c r="B509" s="18"/>
      <c r="C509" s="18"/>
      <c r="D509" s="18"/>
      <c r="E509" s="18"/>
    </row>
    <row r="510" spans="1:5" s="27" customFormat="1" x14ac:dyDescent="0.2">
      <c r="A510" s="40"/>
      <c r="B510" s="18"/>
      <c r="C510" s="18"/>
      <c r="D510" s="18"/>
      <c r="E510" s="18"/>
    </row>
    <row r="511" spans="1:5" s="27" customFormat="1" x14ac:dyDescent="0.2">
      <c r="A511" s="40"/>
      <c r="B511" s="18"/>
      <c r="C511" s="18"/>
      <c r="D511" s="18"/>
      <c r="E511" s="18"/>
    </row>
    <row r="512" spans="1:5" s="27" customFormat="1" x14ac:dyDescent="0.2">
      <c r="A512" s="40"/>
      <c r="B512" s="18"/>
      <c r="C512" s="18"/>
      <c r="D512" s="18"/>
      <c r="E512" s="18"/>
    </row>
    <row r="513" spans="1:5" s="27" customFormat="1" x14ac:dyDescent="0.2">
      <c r="A513" s="40"/>
      <c r="B513" s="18"/>
      <c r="C513" s="18"/>
      <c r="D513" s="18"/>
      <c r="E513" s="18"/>
    </row>
    <row r="514" spans="1:5" s="27" customFormat="1" x14ac:dyDescent="0.2">
      <c r="A514" s="40"/>
      <c r="B514" s="18"/>
      <c r="C514" s="18"/>
      <c r="D514" s="18"/>
      <c r="E514" s="18"/>
    </row>
    <row r="515" spans="1:5" s="27" customFormat="1" x14ac:dyDescent="0.2">
      <c r="A515" s="40"/>
      <c r="B515" s="18"/>
      <c r="C515" s="18"/>
      <c r="D515" s="18"/>
      <c r="E515" s="18"/>
    </row>
    <row r="516" spans="1:5" s="27" customFormat="1" x14ac:dyDescent="0.2">
      <c r="A516" s="40"/>
      <c r="B516" s="18"/>
      <c r="C516" s="18"/>
      <c r="D516" s="18"/>
      <c r="E516" s="18"/>
    </row>
    <row r="517" spans="1:5" s="27" customFormat="1" x14ac:dyDescent="0.2">
      <c r="A517" s="40"/>
      <c r="B517" s="18"/>
      <c r="C517" s="18"/>
      <c r="D517" s="18"/>
      <c r="E517" s="18"/>
    </row>
    <row r="518" spans="1:5" s="27" customFormat="1" x14ac:dyDescent="0.2">
      <c r="A518" s="40"/>
      <c r="B518" s="18"/>
      <c r="C518" s="18"/>
      <c r="D518" s="18"/>
      <c r="E518" s="18"/>
    </row>
    <row r="519" spans="1:5" s="27" customFormat="1" x14ac:dyDescent="0.2">
      <c r="A519" s="40"/>
      <c r="B519" s="18"/>
      <c r="C519" s="18"/>
      <c r="D519" s="18"/>
      <c r="E519" s="18"/>
    </row>
    <row r="520" spans="1:5" s="27" customFormat="1" x14ac:dyDescent="0.2">
      <c r="A520" s="40"/>
      <c r="B520" s="18"/>
      <c r="C520" s="18"/>
      <c r="D520" s="18"/>
      <c r="E520" s="18"/>
    </row>
    <row r="521" spans="1:5" s="27" customFormat="1" x14ac:dyDescent="0.2">
      <c r="A521" s="40"/>
      <c r="B521" s="18"/>
      <c r="C521" s="18"/>
      <c r="D521" s="18"/>
      <c r="E521" s="18"/>
    </row>
    <row r="522" spans="1:5" s="27" customFormat="1" x14ac:dyDescent="0.2">
      <c r="A522" s="40"/>
      <c r="B522" s="18"/>
      <c r="C522" s="18"/>
      <c r="D522" s="18"/>
      <c r="E522" s="18"/>
    </row>
    <row r="523" spans="1:5" s="27" customFormat="1" x14ac:dyDescent="0.2">
      <c r="A523" s="40"/>
      <c r="B523" s="18"/>
      <c r="C523" s="18"/>
      <c r="D523" s="18"/>
      <c r="E523" s="18"/>
    </row>
    <row r="524" spans="1:5" s="27" customFormat="1" x14ac:dyDescent="0.2">
      <c r="A524" s="40"/>
      <c r="B524" s="18"/>
      <c r="C524" s="18"/>
      <c r="D524" s="18"/>
      <c r="E524" s="18"/>
    </row>
    <row r="525" spans="1:5" s="27" customFormat="1" x14ac:dyDescent="0.2">
      <c r="A525" s="40"/>
      <c r="B525" s="18"/>
      <c r="C525" s="18"/>
      <c r="D525" s="18"/>
      <c r="E525" s="18"/>
    </row>
    <row r="526" spans="1:5" s="27" customFormat="1" x14ac:dyDescent="0.2">
      <c r="A526" s="40"/>
      <c r="B526" s="18"/>
      <c r="C526" s="18"/>
      <c r="D526" s="18"/>
      <c r="E526" s="18"/>
    </row>
    <row r="527" spans="1:5" s="27" customFormat="1" x14ac:dyDescent="0.2">
      <c r="A527" s="40"/>
      <c r="B527" s="18"/>
      <c r="C527" s="18"/>
      <c r="D527" s="18"/>
      <c r="E527" s="18"/>
    </row>
    <row r="528" spans="1:5" s="27" customFormat="1" x14ac:dyDescent="0.2">
      <c r="A528" s="40"/>
      <c r="B528" s="18"/>
      <c r="C528" s="18"/>
      <c r="D528" s="18"/>
      <c r="E528" s="18"/>
    </row>
    <row r="529" spans="1:5" s="27" customFormat="1" x14ac:dyDescent="0.2">
      <c r="A529" s="40"/>
      <c r="B529" s="18"/>
      <c r="C529" s="18"/>
      <c r="D529" s="18"/>
      <c r="E529" s="18"/>
    </row>
    <row r="530" spans="1:5" s="27" customFormat="1" x14ac:dyDescent="0.2">
      <c r="A530" s="40"/>
      <c r="B530" s="18"/>
      <c r="C530" s="18"/>
      <c r="D530" s="18"/>
      <c r="E530" s="18"/>
    </row>
    <row r="531" spans="1:5" s="27" customFormat="1" x14ac:dyDescent="0.2">
      <c r="A531" s="40"/>
      <c r="B531" s="18"/>
      <c r="C531" s="18"/>
      <c r="D531" s="18"/>
      <c r="E531" s="18"/>
    </row>
    <row r="532" spans="1:5" s="27" customFormat="1" x14ac:dyDescent="0.2">
      <c r="A532" s="40"/>
      <c r="B532" s="18"/>
      <c r="C532" s="18"/>
      <c r="D532" s="18"/>
      <c r="E532" s="18"/>
    </row>
    <row r="533" spans="1:5" s="27" customFormat="1" x14ac:dyDescent="0.2">
      <c r="A533" s="40"/>
      <c r="B533" s="18"/>
      <c r="C533" s="18"/>
      <c r="D533" s="18"/>
      <c r="E533" s="18"/>
    </row>
    <row r="534" spans="1:5" s="27" customFormat="1" x14ac:dyDescent="0.2">
      <c r="A534" s="40"/>
      <c r="B534" s="18"/>
      <c r="C534" s="18"/>
      <c r="D534" s="18"/>
      <c r="E534" s="18"/>
    </row>
    <row r="535" spans="1:5" s="27" customFormat="1" x14ac:dyDescent="0.2">
      <c r="A535" s="40"/>
      <c r="B535" s="18"/>
      <c r="C535" s="18"/>
      <c r="D535" s="18"/>
      <c r="E535" s="18"/>
    </row>
    <row r="536" spans="1:5" s="27" customFormat="1" x14ac:dyDescent="0.2">
      <c r="A536" s="40"/>
      <c r="B536" s="18"/>
      <c r="C536" s="18"/>
      <c r="D536" s="18"/>
      <c r="E536" s="18"/>
    </row>
    <row r="537" spans="1:5" s="27" customFormat="1" x14ac:dyDescent="0.2">
      <c r="A537" s="40"/>
      <c r="B537" s="18"/>
      <c r="C537" s="18"/>
      <c r="D537" s="18"/>
      <c r="E537" s="18"/>
    </row>
    <row r="538" spans="1:5" s="27" customFormat="1" x14ac:dyDescent="0.2">
      <c r="A538" s="40"/>
      <c r="B538" s="18"/>
      <c r="C538" s="18"/>
      <c r="D538" s="18"/>
      <c r="E538" s="18"/>
    </row>
    <row r="539" spans="1:5" s="27" customFormat="1" x14ac:dyDescent="0.2">
      <c r="A539" s="40"/>
      <c r="B539" s="18"/>
      <c r="C539" s="18"/>
      <c r="D539" s="18"/>
      <c r="E539" s="18"/>
    </row>
    <row r="540" spans="1:5" s="27" customFormat="1" x14ac:dyDescent="0.2">
      <c r="A540" s="40"/>
      <c r="B540" s="18"/>
      <c r="C540" s="18"/>
      <c r="D540" s="18"/>
      <c r="E540" s="18"/>
    </row>
    <row r="541" spans="1:5" s="27" customFormat="1" x14ac:dyDescent="0.2">
      <c r="A541" s="40"/>
      <c r="B541" s="18"/>
      <c r="C541" s="18"/>
      <c r="D541" s="18"/>
      <c r="E541" s="18"/>
    </row>
    <row r="542" spans="1:5" s="27" customFormat="1" x14ac:dyDescent="0.2">
      <c r="A542" s="40"/>
      <c r="B542" s="18"/>
      <c r="C542" s="18"/>
      <c r="D542" s="18"/>
      <c r="E542" s="18"/>
    </row>
    <row r="543" spans="1:5" s="27" customFormat="1" x14ac:dyDescent="0.2">
      <c r="A543" s="40"/>
      <c r="B543" s="18"/>
      <c r="C543" s="18"/>
      <c r="D543" s="18"/>
      <c r="E543" s="18"/>
    </row>
    <row r="544" spans="1:5" s="27" customFormat="1" x14ac:dyDescent="0.2">
      <c r="A544" s="40"/>
      <c r="B544" s="18"/>
      <c r="C544" s="18"/>
      <c r="D544" s="18"/>
      <c r="E544" s="18"/>
    </row>
    <row r="545" spans="1:5" s="27" customFormat="1" x14ac:dyDescent="0.2">
      <c r="A545" s="40"/>
      <c r="B545" s="18"/>
      <c r="C545" s="18"/>
      <c r="D545" s="18"/>
      <c r="E545" s="18"/>
    </row>
    <row r="546" spans="1:5" s="27" customFormat="1" x14ac:dyDescent="0.2">
      <c r="A546" s="40"/>
      <c r="B546" s="18"/>
      <c r="C546" s="18"/>
      <c r="D546" s="18"/>
      <c r="E546" s="18"/>
    </row>
    <row r="547" spans="1:5" s="27" customFormat="1" x14ac:dyDescent="0.2">
      <c r="A547" s="40"/>
      <c r="B547" s="18"/>
      <c r="C547" s="18"/>
      <c r="D547" s="18"/>
      <c r="E547" s="18"/>
    </row>
    <row r="548" spans="1:5" s="27" customFormat="1" x14ac:dyDescent="0.2">
      <c r="A548" s="40"/>
      <c r="B548" s="18"/>
      <c r="C548" s="18"/>
      <c r="D548" s="18"/>
      <c r="E548" s="18"/>
    </row>
    <row r="549" spans="1:5" s="27" customFormat="1" x14ac:dyDescent="0.2">
      <c r="A549" s="40"/>
      <c r="B549" s="18"/>
      <c r="C549" s="18"/>
      <c r="D549" s="18"/>
      <c r="E549" s="18"/>
    </row>
    <row r="550" spans="1:5" s="27" customFormat="1" x14ac:dyDescent="0.2">
      <c r="A550" s="40"/>
      <c r="B550" s="18"/>
      <c r="C550" s="18"/>
      <c r="D550" s="18"/>
      <c r="E550" s="18"/>
    </row>
    <row r="551" spans="1:5" s="27" customFormat="1" x14ac:dyDescent="0.2">
      <c r="A551" s="40"/>
      <c r="B551" s="18"/>
      <c r="C551" s="18"/>
      <c r="D551" s="18"/>
      <c r="E551" s="18"/>
    </row>
    <row r="552" spans="1:5" s="27" customFormat="1" x14ac:dyDescent="0.2">
      <c r="A552" s="40"/>
      <c r="B552" s="18"/>
      <c r="C552" s="18"/>
      <c r="D552" s="18"/>
      <c r="E552" s="18"/>
    </row>
    <row r="553" spans="1:5" s="27" customFormat="1" x14ac:dyDescent="0.2">
      <c r="A553" s="40"/>
      <c r="B553" s="18"/>
      <c r="C553" s="18"/>
      <c r="D553" s="18"/>
      <c r="E553" s="18"/>
    </row>
    <row r="554" spans="1:5" s="27" customFormat="1" x14ac:dyDescent="0.2">
      <c r="A554" s="40"/>
      <c r="B554" s="18"/>
      <c r="C554" s="18"/>
      <c r="D554" s="18"/>
      <c r="E554" s="18"/>
    </row>
    <row r="555" spans="1:5" s="27" customFormat="1" x14ac:dyDescent="0.2">
      <c r="A555" s="40"/>
      <c r="B555" s="18"/>
      <c r="C555" s="18"/>
      <c r="D555" s="18"/>
      <c r="E555" s="18"/>
    </row>
    <row r="556" spans="1:5" s="27" customFormat="1" x14ac:dyDescent="0.2">
      <c r="A556" s="40"/>
      <c r="B556" s="18"/>
      <c r="C556" s="18"/>
      <c r="D556" s="18"/>
      <c r="E556" s="18"/>
    </row>
    <row r="557" spans="1:5" s="27" customFormat="1" x14ac:dyDescent="0.2">
      <c r="A557" s="40"/>
      <c r="B557" s="18"/>
      <c r="C557" s="18"/>
      <c r="D557" s="18"/>
      <c r="E557" s="18"/>
    </row>
    <row r="558" spans="1:5" s="27" customFormat="1" x14ac:dyDescent="0.2">
      <c r="A558" s="40"/>
      <c r="B558" s="18"/>
      <c r="C558" s="18"/>
      <c r="D558" s="18"/>
      <c r="E558" s="18"/>
    </row>
    <row r="559" spans="1:5" s="27" customFormat="1" x14ac:dyDescent="0.2">
      <c r="A559" s="40"/>
      <c r="B559" s="18"/>
      <c r="C559" s="18"/>
      <c r="D559" s="18"/>
      <c r="E559" s="18"/>
    </row>
    <row r="560" spans="1:5" s="27" customFormat="1" x14ac:dyDescent="0.2">
      <c r="A560" s="40"/>
      <c r="B560" s="18"/>
      <c r="C560" s="18"/>
      <c r="D560" s="18"/>
      <c r="E560" s="18"/>
    </row>
    <row r="561" spans="1:5" s="27" customFormat="1" x14ac:dyDescent="0.2">
      <c r="A561" s="40"/>
      <c r="B561" s="18"/>
      <c r="C561" s="18"/>
      <c r="D561" s="18"/>
      <c r="E561" s="18"/>
    </row>
    <row r="562" spans="1:5" s="27" customFormat="1" x14ac:dyDescent="0.2">
      <c r="A562" s="40"/>
      <c r="B562" s="18"/>
      <c r="C562" s="18"/>
      <c r="D562" s="18"/>
      <c r="E562" s="18"/>
    </row>
    <row r="563" spans="1:5" s="27" customFormat="1" x14ac:dyDescent="0.2">
      <c r="A563" s="40"/>
      <c r="B563" s="18"/>
      <c r="C563" s="18"/>
      <c r="D563" s="18"/>
      <c r="E563" s="18"/>
    </row>
    <row r="564" spans="1:5" s="27" customFormat="1" x14ac:dyDescent="0.2">
      <c r="A564" s="40"/>
      <c r="B564" s="18"/>
      <c r="C564" s="18"/>
      <c r="D564" s="18"/>
      <c r="E564" s="18"/>
    </row>
    <row r="565" spans="1:5" s="27" customFormat="1" x14ac:dyDescent="0.2">
      <c r="A565" s="40"/>
      <c r="B565" s="18"/>
      <c r="C565" s="18"/>
      <c r="D565" s="18"/>
      <c r="E565" s="18"/>
    </row>
    <row r="566" spans="1:5" s="27" customFormat="1" x14ac:dyDescent="0.2">
      <c r="A566" s="40"/>
      <c r="B566" s="18"/>
      <c r="C566" s="18"/>
      <c r="D566" s="18"/>
      <c r="E566" s="18"/>
    </row>
    <row r="567" spans="1:5" s="27" customFormat="1" x14ac:dyDescent="0.2">
      <c r="A567" s="40"/>
      <c r="B567" s="18"/>
      <c r="C567" s="18"/>
      <c r="D567" s="18"/>
      <c r="E567" s="18"/>
    </row>
    <row r="568" spans="1:5" s="27" customFormat="1" x14ac:dyDescent="0.2">
      <c r="A568" s="40"/>
      <c r="B568" s="18"/>
      <c r="C568" s="18"/>
      <c r="D568" s="18"/>
      <c r="E568" s="18"/>
    </row>
    <row r="569" spans="1:5" s="27" customFormat="1" x14ac:dyDescent="0.2">
      <c r="A569" s="40"/>
      <c r="B569" s="18"/>
      <c r="C569" s="18"/>
      <c r="D569" s="18"/>
      <c r="E569" s="18"/>
    </row>
    <row r="570" spans="1:5" s="27" customFormat="1" x14ac:dyDescent="0.2">
      <c r="A570" s="40"/>
      <c r="B570" s="18"/>
      <c r="C570" s="18"/>
      <c r="D570" s="18"/>
      <c r="E570" s="18"/>
    </row>
    <row r="571" spans="1:5" s="27" customFormat="1" x14ac:dyDescent="0.2">
      <c r="A571" s="40"/>
      <c r="B571" s="18"/>
      <c r="C571" s="18"/>
      <c r="D571" s="18"/>
      <c r="E571" s="18"/>
    </row>
    <row r="572" spans="1:5" s="27" customFormat="1" x14ac:dyDescent="0.2">
      <c r="A572" s="40"/>
      <c r="B572" s="18"/>
      <c r="C572" s="18"/>
      <c r="D572" s="18"/>
      <c r="E572" s="18"/>
    </row>
    <row r="573" spans="1:5" s="27" customFormat="1" x14ac:dyDescent="0.2">
      <c r="A573" s="40"/>
      <c r="B573" s="18"/>
      <c r="C573" s="18"/>
      <c r="D573" s="18"/>
      <c r="E573" s="18"/>
    </row>
    <row r="574" spans="1:5" s="27" customFormat="1" x14ac:dyDescent="0.2">
      <c r="A574" s="40"/>
      <c r="B574" s="18"/>
      <c r="C574" s="18"/>
      <c r="D574" s="18"/>
      <c r="E574" s="18"/>
    </row>
    <row r="575" spans="1:5" s="27" customFormat="1" x14ac:dyDescent="0.2">
      <c r="A575" s="40"/>
      <c r="B575" s="18"/>
      <c r="C575" s="18"/>
      <c r="D575" s="18"/>
      <c r="E575" s="18"/>
    </row>
    <row r="576" spans="1:5" s="27" customFormat="1" x14ac:dyDescent="0.2">
      <c r="A576" s="40"/>
      <c r="B576" s="18"/>
      <c r="C576" s="18"/>
      <c r="D576" s="18"/>
      <c r="E576" s="18"/>
    </row>
    <row r="577" spans="1:5" s="27" customFormat="1" x14ac:dyDescent="0.2">
      <c r="A577" s="40"/>
      <c r="B577" s="18"/>
      <c r="C577" s="18"/>
      <c r="D577" s="18"/>
      <c r="E577" s="18"/>
    </row>
    <row r="578" spans="1:5" s="27" customFormat="1" x14ac:dyDescent="0.2">
      <c r="A578" s="40"/>
      <c r="B578" s="18"/>
      <c r="C578" s="18"/>
      <c r="D578" s="18"/>
      <c r="E578" s="18"/>
    </row>
    <row r="579" spans="1:5" s="27" customFormat="1" x14ac:dyDescent="0.2">
      <c r="A579" s="40"/>
      <c r="B579" s="18"/>
      <c r="C579" s="18"/>
      <c r="D579" s="18"/>
      <c r="E579" s="18"/>
    </row>
    <row r="580" spans="1:5" s="27" customFormat="1" x14ac:dyDescent="0.2">
      <c r="A580" s="40"/>
      <c r="B580" s="18"/>
      <c r="C580" s="18"/>
      <c r="D580" s="18"/>
      <c r="E580" s="18"/>
    </row>
    <row r="581" spans="1:5" s="27" customFormat="1" x14ac:dyDescent="0.2">
      <c r="A581" s="40"/>
      <c r="B581" s="18"/>
      <c r="C581" s="18"/>
      <c r="D581" s="18"/>
      <c r="E581" s="18"/>
    </row>
    <row r="582" spans="1:5" s="27" customFormat="1" x14ac:dyDescent="0.2">
      <c r="A582" s="40"/>
      <c r="B582" s="18"/>
      <c r="C582" s="18"/>
      <c r="D582" s="18"/>
      <c r="E582" s="18"/>
    </row>
    <row r="583" spans="1:5" s="27" customFormat="1" x14ac:dyDescent="0.2">
      <c r="A583" s="40"/>
      <c r="B583" s="18"/>
      <c r="C583" s="18"/>
      <c r="D583" s="18"/>
      <c r="E583" s="18"/>
    </row>
    <row r="584" spans="1:5" s="27" customFormat="1" x14ac:dyDescent="0.2">
      <c r="A584" s="40"/>
      <c r="B584" s="18"/>
      <c r="C584" s="18"/>
      <c r="D584" s="18"/>
      <c r="E584" s="18"/>
    </row>
    <row r="585" spans="1:5" s="27" customFormat="1" x14ac:dyDescent="0.2">
      <c r="A585" s="40"/>
      <c r="B585" s="18"/>
      <c r="C585" s="18"/>
      <c r="D585" s="18"/>
      <c r="E585" s="18"/>
    </row>
    <row r="586" spans="1:5" s="27" customFormat="1" x14ac:dyDescent="0.2">
      <c r="A586" s="40"/>
      <c r="B586" s="18"/>
      <c r="C586" s="18"/>
      <c r="D586" s="18"/>
      <c r="E586" s="18"/>
    </row>
    <row r="587" spans="1:5" s="27" customFormat="1" x14ac:dyDescent="0.2">
      <c r="A587" s="40"/>
      <c r="B587" s="18"/>
      <c r="C587" s="18"/>
      <c r="D587" s="18"/>
      <c r="E587" s="18"/>
    </row>
    <row r="588" spans="1:5" s="27" customFormat="1" x14ac:dyDescent="0.2">
      <c r="A588" s="40"/>
      <c r="B588" s="18"/>
      <c r="C588" s="18"/>
      <c r="D588" s="18"/>
      <c r="E588" s="18"/>
    </row>
    <row r="589" spans="1:5" s="27" customFormat="1" x14ac:dyDescent="0.2">
      <c r="A589" s="40"/>
      <c r="B589" s="18"/>
      <c r="C589" s="18"/>
      <c r="D589" s="18"/>
      <c r="E589" s="18"/>
    </row>
    <row r="590" spans="1:5" s="27" customFormat="1" x14ac:dyDescent="0.2">
      <c r="A590" s="40"/>
      <c r="B590" s="18"/>
      <c r="C590" s="18"/>
      <c r="D590" s="18"/>
      <c r="E590" s="18"/>
    </row>
    <row r="591" spans="1:5" s="27" customFormat="1" x14ac:dyDescent="0.2">
      <c r="A591" s="40"/>
      <c r="B591" s="18"/>
      <c r="C591" s="18"/>
      <c r="D591" s="18"/>
      <c r="E591" s="18"/>
    </row>
    <row r="592" spans="1:5" s="27" customFormat="1" x14ac:dyDescent="0.2">
      <c r="A592" s="40"/>
      <c r="B592" s="18"/>
      <c r="C592" s="18"/>
      <c r="D592" s="18"/>
      <c r="E592" s="18"/>
    </row>
    <row r="593" spans="1:5" s="27" customFormat="1" x14ac:dyDescent="0.2">
      <c r="A593" s="40"/>
      <c r="B593" s="18"/>
      <c r="C593" s="18"/>
      <c r="D593" s="18"/>
      <c r="E593" s="18"/>
    </row>
    <row r="594" spans="1:5" s="27" customFormat="1" x14ac:dyDescent="0.2">
      <c r="A594" s="40"/>
      <c r="B594" s="18"/>
      <c r="C594" s="18"/>
      <c r="D594" s="18"/>
      <c r="E594" s="18"/>
    </row>
    <row r="595" spans="1:5" s="27" customFormat="1" x14ac:dyDescent="0.2">
      <c r="A595" s="40"/>
      <c r="B595" s="18"/>
      <c r="C595" s="18"/>
      <c r="D595" s="18"/>
      <c r="E595" s="18"/>
    </row>
    <row r="596" spans="1:5" s="27" customFormat="1" x14ac:dyDescent="0.2">
      <c r="A596" s="40"/>
      <c r="B596" s="18"/>
      <c r="C596" s="18"/>
      <c r="D596" s="18"/>
      <c r="E596" s="18"/>
    </row>
    <row r="597" spans="1:5" s="27" customFormat="1" x14ac:dyDescent="0.2">
      <c r="A597" s="40"/>
      <c r="B597" s="18"/>
      <c r="C597" s="18"/>
      <c r="D597" s="18"/>
      <c r="E597" s="18"/>
    </row>
    <row r="598" spans="1:5" s="27" customFormat="1" x14ac:dyDescent="0.2">
      <c r="A598" s="40"/>
      <c r="B598" s="18"/>
      <c r="C598" s="18"/>
      <c r="D598" s="18"/>
      <c r="E598" s="18"/>
    </row>
    <row r="599" spans="1:5" s="27" customFormat="1" x14ac:dyDescent="0.2">
      <c r="A599" s="40"/>
      <c r="B599" s="18"/>
      <c r="C599" s="18"/>
      <c r="D599" s="18"/>
      <c r="E599" s="18"/>
    </row>
    <row r="600" spans="1:5" s="27" customFormat="1" x14ac:dyDescent="0.2">
      <c r="A600" s="40"/>
      <c r="B600" s="18"/>
      <c r="C600" s="18"/>
      <c r="D600" s="18"/>
      <c r="E600" s="18"/>
    </row>
    <row r="601" spans="1:5" s="27" customFormat="1" x14ac:dyDescent="0.2">
      <c r="A601" s="40"/>
      <c r="B601" s="18"/>
      <c r="C601" s="18"/>
      <c r="D601" s="18"/>
      <c r="E601" s="18"/>
    </row>
    <row r="602" spans="1:5" s="27" customFormat="1" x14ac:dyDescent="0.2">
      <c r="A602" s="40"/>
      <c r="B602" s="18"/>
      <c r="C602" s="18"/>
      <c r="D602" s="18"/>
      <c r="E602" s="18"/>
    </row>
    <row r="603" spans="1:5" s="27" customFormat="1" x14ac:dyDescent="0.2">
      <c r="A603" s="40"/>
      <c r="B603" s="18"/>
      <c r="C603" s="18"/>
      <c r="D603" s="18"/>
      <c r="E603" s="18"/>
    </row>
    <row r="604" spans="1:5" s="27" customFormat="1" x14ac:dyDescent="0.2">
      <c r="A604" s="40"/>
      <c r="B604" s="18"/>
      <c r="C604" s="18"/>
      <c r="D604" s="18"/>
      <c r="E604" s="18"/>
    </row>
  </sheetData>
  <mergeCells count="2">
    <mergeCell ref="A4:E4"/>
    <mergeCell ref="F4:G4"/>
  </mergeCells>
  <conditionalFormatting sqref="F6">
    <cfRule type="cellIs" dxfId="312" priority="76" operator="between">
      <formula>8</formula>
      <formula>16</formula>
    </cfRule>
    <cfRule type="cellIs" dxfId="311" priority="77" operator="between">
      <formula>4</formula>
      <formula>7.99</formula>
    </cfRule>
    <cfRule type="cellIs" dxfId="310" priority="78" operator="between">
      <formula>1</formula>
      <formula>3.99</formula>
    </cfRule>
  </conditionalFormatting>
  <conditionalFormatting sqref="G6">
    <cfRule type="cellIs" dxfId="309" priority="73" operator="between">
      <formula>8</formula>
      <formula>16</formula>
    </cfRule>
    <cfRule type="cellIs" dxfId="308" priority="74" operator="between">
      <formula>4</formula>
      <formula>7.99</formula>
    </cfRule>
    <cfRule type="cellIs" dxfId="307" priority="75" operator="between">
      <formula>1</formula>
      <formula>3.99</formula>
    </cfRule>
  </conditionalFormatting>
  <conditionalFormatting sqref="F7">
    <cfRule type="cellIs" dxfId="306" priority="70" operator="between">
      <formula>8</formula>
      <formula>16</formula>
    </cfRule>
    <cfRule type="cellIs" dxfId="305" priority="71" operator="between">
      <formula>4</formula>
      <formula>7.99</formula>
    </cfRule>
    <cfRule type="cellIs" dxfId="304" priority="72" operator="between">
      <formula>1</formula>
      <formula>3.99</formula>
    </cfRule>
  </conditionalFormatting>
  <conditionalFormatting sqref="G7">
    <cfRule type="cellIs" dxfId="303" priority="67" operator="between">
      <formula>8</formula>
      <formula>16</formula>
    </cfRule>
    <cfRule type="cellIs" dxfId="302" priority="68" operator="between">
      <formula>4</formula>
      <formula>7.99</formula>
    </cfRule>
    <cfRule type="cellIs" dxfId="301" priority="69" operator="between">
      <formula>1</formula>
      <formula>3.99</formula>
    </cfRule>
  </conditionalFormatting>
  <conditionalFormatting sqref="F8">
    <cfRule type="cellIs" dxfId="300" priority="64" operator="between">
      <formula>8</formula>
      <formula>16</formula>
    </cfRule>
    <cfRule type="cellIs" dxfId="299" priority="65" operator="between">
      <formula>4</formula>
      <formula>7.99</formula>
    </cfRule>
    <cfRule type="cellIs" dxfId="298" priority="66" operator="between">
      <formula>1</formula>
      <formula>3.99</formula>
    </cfRule>
  </conditionalFormatting>
  <conditionalFormatting sqref="G8">
    <cfRule type="cellIs" dxfId="297" priority="61" operator="between">
      <formula>8</formula>
      <formula>16</formula>
    </cfRule>
    <cfRule type="cellIs" dxfId="296" priority="62" operator="between">
      <formula>4</formula>
      <formula>7.99</formula>
    </cfRule>
    <cfRule type="cellIs" dxfId="295" priority="63" operator="between">
      <formula>1</formula>
      <formula>3.99</formula>
    </cfRule>
  </conditionalFormatting>
  <conditionalFormatting sqref="F9">
    <cfRule type="cellIs" dxfId="294" priority="58" operator="between">
      <formula>8</formula>
      <formula>16</formula>
    </cfRule>
    <cfRule type="cellIs" dxfId="293" priority="59" operator="between">
      <formula>4</formula>
      <formula>7.99</formula>
    </cfRule>
    <cfRule type="cellIs" dxfId="292" priority="60" operator="between">
      <formula>1</formula>
      <formula>3.99</formula>
    </cfRule>
  </conditionalFormatting>
  <conditionalFormatting sqref="G9">
    <cfRule type="cellIs" dxfId="291" priority="55" operator="between">
      <formula>8</formula>
      <formula>16</formula>
    </cfRule>
    <cfRule type="cellIs" dxfId="290" priority="56" operator="between">
      <formula>4</formula>
      <formula>7.99</formula>
    </cfRule>
    <cfRule type="cellIs" dxfId="289" priority="57" operator="between">
      <formula>1</formula>
      <formula>3.99</formula>
    </cfRule>
  </conditionalFormatting>
  <conditionalFormatting sqref="F10">
    <cfRule type="cellIs" dxfId="288" priority="52" operator="between">
      <formula>8</formula>
      <formula>16</formula>
    </cfRule>
    <cfRule type="cellIs" dxfId="287" priority="53" operator="between">
      <formula>4</formula>
      <formula>7.99</formula>
    </cfRule>
    <cfRule type="cellIs" dxfId="286" priority="54" operator="between">
      <formula>1</formula>
      <formula>3.99</formula>
    </cfRule>
  </conditionalFormatting>
  <conditionalFormatting sqref="G10">
    <cfRule type="cellIs" dxfId="285" priority="49" operator="between">
      <formula>8</formula>
      <formula>16</formula>
    </cfRule>
    <cfRule type="cellIs" dxfId="284" priority="50" operator="between">
      <formula>4</formula>
      <formula>7.99</formula>
    </cfRule>
    <cfRule type="cellIs" dxfId="283" priority="51" operator="between">
      <formula>1</formula>
      <formula>3.99</formula>
    </cfRule>
  </conditionalFormatting>
  <conditionalFormatting sqref="F11">
    <cfRule type="cellIs" dxfId="282" priority="46" operator="between">
      <formula>8</formula>
      <formula>16</formula>
    </cfRule>
    <cfRule type="cellIs" dxfId="281" priority="47" operator="between">
      <formula>4</formula>
      <formula>7.99</formula>
    </cfRule>
    <cfRule type="cellIs" dxfId="280" priority="48" operator="between">
      <formula>1</formula>
      <formula>3.99</formula>
    </cfRule>
  </conditionalFormatting>
  <conditionalFormatting sqref="G11">
    <cfRule type="cellIs" dxfId="279" priority="43" operator="between">
      <formula>8</formula>
      <formula>16</formula>
    </cfRule>
    <cfRule type="cellIs" dxfId="278" priority="44" operator="between">
      <formula>4</formula>
      <formula>7.99</formula>
    </cfRule>
    <cfRule type="cellIs" dxfId="277" priority="45" operator="between">
      <formula>1</formula>
      <formula>3.99</formula>
    </cfRule>
  </conditionalFormatting>
  <conditionalFormatting sqref="F12">
    <cfRule type="cellIs" dxfId="276" priority="40" operator="between">
      <formula>8</formula>
      <formula>16</formula>
    </cfRule>
    <cfRule type="cellIs" dxfId="275" priority="41" operator="between">
      <formula>4</formula>
      <formula>7.99</formula>
    </cfRule>
    <cfRule type="cellIs" dxfId="274" priority="42" operator="between">
      <formula>1</formula>
      <formula>3.99</formula>
    </cfRule>
  </conditionalFormatting>
  <conditionalFormatting sqref="G12">
    <cfRule type="cellIs" dxfId="273" priority="37" operator="between">
      <formula>8</formula>
      <formula>16</formula>
    </cfRule>
    <cfRule type="cellIs" dxfId="272" priority="38" operator="between">
      <formula>4</formula>
      <formula>7.99</formula>
    </cfRule>
    <cfRule type="cellIs" dxfId="271" priority="39" operator="between">
      <formula>1</formula>
      <formula>3.99</formula>
    </cfRule>
  </conditionalFormatting>
  <conditionalFormatting sqref="F13">
    <cfRule type="cellIs" dxfId="270" priority="34" operator="between">
      <formula>8</formula>
      <formula>16</formula>
    </cfRule>
    <cfRule type="cellIs" dxfId="269" priority="35" operator="between">
      <formula>4</formula>
      <formula>7.99</formula>
    </cfRule>
    <cfRule type="cellIs" dxfId="268" priority="36" operator="between">
      <formula>1</formula>
      <formula>3.99</formula>
    </cfRule>
  </conditionalFormatting>
  <conditionalFormatting sqref="G13">
    <cfRule type="cellIs" dxfId="267" priority="31" operator="between">
      <formula>8</formula>
      <formula>16</formula>
    </cfRule>
    <cfRule type="cellIs" dxfId="266" priority="32" operator="between">
      <formula>4</formula>
      <formula>7.99</formula>
    </cfRule>
    <cfRule type="cellIs" dxfId="265" priority="33" operator="between">
      <formula>1</formula>
      <formula>3.99</formula>
    </cfRule>
  </conditionalFormatting>
  <conditionalFormatting sqref="F14">
    <cfRule type="cellIs" dxfId="264" priority="28" operator="between">
      <formula>8</formula>
      <formula>16</formula>
    </cfRule>
    <cfRule type="cellIs" dxfId="263" priority="29" operator="between">
      <formula>4</formula>
      <formula>7.99</formula>
    </cfRule>
    <cfRule type="cellIs" dxfId="262" priority="30" operator="between">
      <formula>1</formula>
      <formula>3.99</formula>
    </cfRule>
  </conditionalFormatting>
  <conditionalFormatting sqref="G14">
    <cfRule type="cellIs" dxfId="261" priority="25" operator="between">
      <formula>8</formula>
      <formula>16</formula>
    </cfRule>
    <cfRule type="cellIs" dxfId="260" priority="26" operator="between">
      <formula>4</formula>
      <formula>7.99</formula>
    </cfRule>
    <cfRule type="cellIs" dxfId="259" priority="27" operator="between">
      <formula>1</formula>
      <formula>3.99</formula>
    </cfRule>
  </conditionalFormatting>
  <conditionalFormatting sqref="F15">
    <cfRule type="cellIs" dxfId="258" priority="22" operator="between">
      <formula>8</formula>
      <formula>16</formula>
    </cfRule>
    <cfRule type="cellIs" dxfId="257" priority="23" operator="between">
      <formula>4</formula>
      <formula>7.99</formula>
    </cfRule>
    <cfRule type="cellIs" dxfId="256" priority="24" operator="between">
      <formula>1</formula>
      <formula>3.99</formula>
    </cfRule>
  </conditionalFormatting>
  <conditionalFormatting sqref="G15">
    <cfRule type="cellIs" dxfId="255" priority="19" operator="between">
      <formula>8</formula>
      <formula>16</formula>
    </cfRule>
    <cfRule type="cellIs" dxfId="254" priority="20" operator="between">
      <formula>4</formula>
      <formula>7.99</formula>
    </cfRule>
    <cfRule type="cellIs" dxfId="253" priority="21" operator="between">
      <formula>1</formula>
      <formula>3.99</formula>
    </cfRule>
  </conditionalFormatting>
  <conditionalFormatting sqref="F16">
    <cfRule type="cellIs" dxfId="252" priority="16" operator="between">
      <formula>8</formula>
      <formula>16</formula>
    </cfRule>
    <cfRule type="cellIs" dxfId="251" priority="17" operator="between">
      <formula>4</formula>
      <formula>7.99</formula>
    </cfRule>
    <cfRule type="cellIs" dxfId="250" priority="18" operator="between">
      <formula>1</formula>
      <formula>3.99</formula>
    </cfRule>
  </conditionalFormatting>
  <conditionalFormatting sqref="G16">
    <cfRule type="cellIs" dxfId="249" priority="13" operator="between">
      <formula>8</formula>
      <formula>16</formula>
    </cfRule>
    <cfRule type="cellIs" dxfId="248" priority="14" operator="between">
      <formula>4</formula>
      <formula>7.99</formula>
    </cfRule>
    <cfRule type="cellIs" dxfId="247" priority="15" operator="between">
      <formula>1</formula>
      <formula>3.99</formula>
    </cfRule>
  </conditionalFormatting>
  <conditionalFormatting sqref="F17:G17">
    <cfRule type="cellIs" dxfId="246" priority="4" operator="between">
      <formula>8</formula>
      <formula>16</formula>
    </cfRule>
    <cfRule type="cellIs" dxfId="245" priority="5" operator="between">
      <formula>4</formula>
      <formula>7.99</formula>
    </cfRule>
    <cfRule type="cellIs" dxfId="244" priority="6" operator="between">
      <formula>1</formula>
      <formula>3.99</formula>
    </cfRule>
  </conditionalFormatting>
  <pageMargins left="0.70866141732283472" right="0.70866141732283472" top="0.74803149606299213" bottom="0.74803149606299213" header="0.31496062992125984" footer="0.31496062992125984"/>
  <pageSetup paperSize="8" scale="84"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topLeftCell="A16"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94" t="s">
        <v>30</v>
      </c>
      <c r="H4" s="81" t="s">
        <v>33</v>
      </c>
      <c r="I4" s="91" t="s">
        <v>51</v>
      </c>
      <c r="J4" s="23"/>
      <c r="K4" s="23"/>
      <c r="L4" s="29" t="s">
        <v>34</v>
      </c>
      <c r="M4" s="29" t="s">
        <v>35</v>
      </c>
      <c r="N4" s="23"/>
      <c r="O4" s="23"/>
    </row>
    <row r="5" spans="1:22" s="32" customFormat="1" ht="54" customHeight="1" thickBot="1" x14ac:dyDescent="0.25">
      <c r="A5" s="78"/>
      <c r="B5" s="79"/>
      <c r="C5" s="170" t="str">
        <f>'2. Contratación (C)'!A6</f>
        <v>C.R1</v>
      </c>
      <c r="D5" s="171"/>
      <c r="E5" s="172" t="str">
        <f>'2. Contratación (C)'!B6</f>
        <v xml:space="preserve">Limitación de la concurrencia </v>
      </c>
      <c r="F5" s="173"/>
      <c r="G5" s="95" t="str">
        <f>'2. Contratación (C)'!C6</f>
        <v>Manipulación del procedimiento de preparación y/o adjudicación, limitándose el acceso a la contratación pública en condiciones de igualdad y no discriminación a todos los licitadores.</v>
      </c>
      <c r="H5" s="30">
        <f>'2. Contratación (C)'!D6</f>
        <v>0</v>
      </c>
      <c r="I5" s="37">
        <f>'2. Contratación (C)'!E6</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63.5" customHeight="1" x14ac:dyDescent="0.2">
      <c r="A10" s="97" t="s">
        <v>188</v>
      </c>
      <c r="B10" s="46" t="s">
        <v>91</v>
      </c>
      <c r="C10" s="84">
        <v>2</v>
      </c>
      <c r="D10" s="84">
        <v>2</v>
      </c>
      <c r="E10" s="90">
        <f>C10*D10</f>
        <v>4</v>
      </c>
      <c r="F10" s="97" t="s">
        <v>196</v>
      </c>
      <c r="G10" s="48" t="s">
        <v>362</v>
      </c>
      <c r="H10" s="85" t="s">
        <v>31</v>
      </c>
      <c r="I10" s="85" t="s">
        <v>32</v>
      </c>
      <c r="J10" s="84">
        <v>-1</v>
      </c>
      <c r="K10" s="84">
        <v>-1</v>
      </c>
      <c r="L10" s="96">
        <f t="shared" ref="L10:M17" si="0">IF(ISNUMBER(C10),IF(C10+J10&gt;1,C10+J10,1),"")</f>
        <v>1</v>
      </c>
      <c r="M10" s="96">
        <f t="shared" si="0"/>
        <v>1</v>
      </c>
      <c r="N10" s="90">
        <f>L10*M10</f>
        <v>1</v>
      </c>
      <c r="O10" s="87"/>
      <c r="P10" s="87"/>
      <c r="Q10" s="87"/>
      <c r="R10" s="84"/>
      <c r="S10" s="84"/>
      <c r="T10" s="96">
        <f>IF(ISNUMBER($L10),IF($L10+R10&gt;1,$L10+R10,1),"")</f>
        <v>1</v>
      </c>
      <c r="U10" s="96">
        <f>IF(ISNUMBER($M10),IF($M10+S10&gt;1,$M10+S10,1),"")</f>
        <v>1</v>
      </c>
      <c r="V10" s="90">
        <f>T10*U10</f>
        <v>1</v>
      </c>
    </row>
    <row r="11" spans="1:22" ht="172.5" customHeight="1" x14ac:dyDescent="0.2">
      <c r="A11" s="104" t="s">
        <v>189</v>
      </c>
      <c r="B11" s="58" t="s">
        <v>79</v>
      </c>
      <c r="C11" s="84">
        <v>2</v>
      </c>
      <c r="D11" s="84">
        <v>2</v>
      </c>
      <c r="E11" s="90">
        <f t="shared" ref="E11:E17" si="1">C11*D11</f>
        <v>4</v>
      </c>
      <c r="F11" s="104" t="s">
        <v>197</v>
      </c>
      <c r="G11" s="48" t="s">
        <v>381</v>
      </c>
      <c r="H11" s="85" t="s">
        <v>31</v>
      </c>
      <c r="I11" s="85" t="s">
        <v>32</v>
      </c>
      <c r="J11" s="84">
        <v>-1</v>
      </c>
      <c r="K11" s="84">
        <v>-1</v>
      </c>
      <c r="L11" s="96">
        <f t="shared" si="0"/>
        <v>1</v>
      </c>
      <c r="M11" s="96">
        <f t="shared" si="0"/>
        <v>1</v>
      </c>
      <c r="N11" s="90">
        <f t="shared" ref="N11:N17" si="2">L11*M11</f>
        <v>1</v>
      </c>
      <c r="O11" s="87"/>
      <c r="P11" s="87"/>
      <c r="Q11" s="87"/>
      <c r="R11" s="84"/>
      <c r="S11" s="84"/>
      <c r="T11" s="96">
        <f t="shared" ref="T11:T17" si="3">IF(ISNUMBER($L11),IF($L11+R11&gt;1,$L11+R11,1),"")</f>
        <v>1</v>
      </c>
      <c r="U11" s="96">
        <f t="shared" ref="U11:U17" si="4">IF(ISNUMBER($M11),IF($M11+S11&gt;1,$M11+S11,1),"")</f>
        <v>1</v>
      </c>
      <c r="V11" s="90">
        <f t="shared" ref="V11:V17" si="5">T11*U11</f>
        <v>1</v>
      </c>
    </row>
    <row r="12" spans="1:22" ht="148.5" customHeight="1" x14ac:dyDescent="0.2">
      <c r="A12" s="104" t="s">
        <v>190</v>
      </c>
      <c r="B12" s="47" t="s">
        <v>80</v>
      </c>
      <c r="C12" s="84">
        <v>2</v>
      </c>
      <c r="D12" s="84">
        <v>2</v>
      </c>
      <c r="E12" s="90">
        <f t="shared" si="1"/>
        <v>4</v>
      </c>
      <c r="F12" s="104" t="s">
        <v>198</v>
      </c>
      <c r="G12" s="48" t="s">
        <v>160</v>
      </c>
      <c r="H12" s="85" t="s">
        <v>31</v>
      </c>
      <c r="I12" s="85" t="s">
        <v>32</v>
      </c>
      <c r="J12" s="84">
        <v>-1</v>
      </c>
      <c r="K12" s="84">
        <v>-1</v>
      </c>
      <c r="L12" s="96">
        <f t="shared" si="0"/>
        <v>1</v>
      </c>
      <c r="M12" s="96">
        <f t="shared" si="0"/>
        <v>1</v>
      </c>
      <c r="N12" s="90">
        <f t="shared" si="2"/>
        <v>1</v>
      </c>
      <c r="O12" s="87"/>
      <c r="P12" s="87"/>
      <c r="Q12" s="87"/>
      <c r="R12" s="84"/>
      <c r="S12" s="84"/>
      <c r="T12" s="96">
        <f t="shared" si="3"/>
        <v>1</v>
      </c>
      <c r="U12" s="96">
        <f t="shared" si="4"/>
        <v>1</v>
      </c>
      <c r="V12" s="90">
        <f t="shared" si="5"/>
        <v>1</v>
      </c>
    </row>
    <row r="13" spans="1:22" ht="84" x14ac:dyDescent="0.2">
      <c r="A13" s="104" t="s">
        <v>191</v>
      </c>
      <c r="B13" s="49" t="s">
        <v>56</v>
      </c>
      <c r="C13" s="84">
        <v>2</v>
      </c>
      <c r="D13" s="84">
        <v>2</v>
      </c>
      <c r="E13" s="90">
        <f t="shared" si="1"/>
        <v>4</v>
      </c>
      <c r="F13" s="104" t="s">
        <v>199</v>
      </c>
      <c r="G13" s="56" t="s">
        <v>161</v>
      </c>
      <c r="H13" s="85" t="s">
        <v>31</v>
      </c>
      <c r="I13" s="85" t="s">
        <v>32</v>
      </c>
      <c r="J13" s="84">
        <v>-1</v>
      </c>
      <c r="K13" s="84">
        <v>-1</v>
      </c>
      <c r="L13" s="96">
        <f t="shared" si="0"/>
        <v>1</v>
      </c>
      <c r="M13" s="96">
        <f t="shared" si="0"/>
        <v>1</v>
      </c>
      <c r="N13" s="90">
        <f t="shared" si="2"/>
        <v>1</v>
      </c>
      <c r="O13" s="87"/>
      <c r="P13" s="87"/>
      <c r="Q13" s="87"/>
      <c r="R13" s="84"/>
      <c r="S13" s="84"/>
      <c r="T13" s="96">
        <f t="shared" si="3"/>
        <v>1</v>
      </c>
      <c r="U13" s="96">
        <f t="shared" si="4"/>
        <v>1</v>
      </c>
      <c r="V13" s="90">
        <f t="shared" si="5"/>
        <v>1</v>
      </c>
    </row>
    <row r="14" spans="1:22" ht="204" x14ac:dyDescent="0.2">
      <c r="A14" s="104" t="s">
        <v>192</v>
      </c>
      <c r="B14" s="47" t="s">
        <v>119</v>
      </c>
      <c r="C14" s="84">
        <v>3</v>
      </c>
      <c r="D14" s="84">
        <v>2</v>
      </c>
      <c r="E14" s="90">
        <f t="shared" si="1"/>
        <v>6</v>
      </c>
      <c r="F14" s="104" t="s">
        <v>200</v>
      </c>
      <c r="G14" s="55" t="s">
        <v>162</v>
      </c>
      <c r="H14" s="85" t="s">
        <v>31</v>
      </c>
      <c r="I14" s="85" t="s">
        <v>32</v>
      </c>
      <c r="J14" s="84">
        <v>-1</v>
      </c>
      <c r="K14" s="84">
        <v>-1</v>
      </c>
      <c r="L14" s="96">
        <f t="shared" si="0"/>
        <v>2</v>
      </c>
      <c r="M14" s="96">
        <f t="shared" si="0"/>
        <v>1</v>
      </c>
      <c r="N14" s="90">
        <f t="shared" si="2"/>
        <v>2</v>
      </c>
      <c r="O14" s="87"/>
      <c r="P14" s="87"/>
      <c r="Q14" s="87"/>
      <c r="R14" s="84"/>
      <c r="S14" s="84"/>
      <c r="T14" s="96">
        <f t="shared" si="3"/>
        <v>2</v>
      </c>
      <c r="U14" s="96">
        <f t="shared" si="4"/>
        <v>1</v>
      </c>
      <c r="V14" s="90">
        <f t="shared" si="5"/>
        <v>2</v>
      </c>
    </row>
    <row r="15" spans="1:22" ht="53.25" customHeight="1" x14ac:dyDescent="0.2">
      <c r="A15" s="104" t="s">
        <v>193</v>
      </c>
      <c r="B15" s="50" t="s">
        <v>57</v>
      </c>
      <c r="C15" s="84">
        <v>2</v>
      </c>
      <c r="D15" s="84">
        <v>3</v>
      </c>
      <c r="E15" s="90">
        <f t="shared" si="1"/>
        <v>6</v>
      </c>
      <c r="F15" s="104" t="s">
        <v>201</v>
      </c>
      <c r="G15" s="50" t="s">
        <v>363</v>
      </c>
      <c r="H15" s="85" t="s">
        <v>31</v>
      </c>
      <c r="I15" s="85" t="s">
        <v>32</v>
      </c>
      <c r="J15" s="84">
        <v>-2</v>
      </c>
      <c r="K15" s="84">
        <v>-2</v>
      </c>
      <c r="L15" s="96">
        <f t="shared" si="0"/>
        <v>1</v>
      </c>
      <c r="M15" s="96">
        <f t="shared" si="0"/>
        <v>1</v>
      </c>
      <c r="N15" s="90">
        <f t="shared" si="2"/>
        <v>1</v>
      </c>
      <c r="O15" s="87"/>
      <c r="P15" s="87"/>
      <c r="Q15" s="87"/>
      <c r="R15" s="84"/>
      <c r="S15" s="84"/>
      <c r="T15" s="96">
        <f t="shared" si="3"/>
        <v>1</v>
      </c>
      <c r="U15" s="96">
        <f t="shared" si="4"/>
        <v>1</v>
      </c>
      <c r="V15" s="90">
        <f t="shared" si="5"/>
        <v>1</v>
      </c>
    </row>
    <row r="16" spans="1:22" ht="127.5" customHeight="1" x14ac:dyDescent="0.2">
      <c r="A16" s="104" t="s">
        <v>194</v>
      </c>
      <c r="B16" s="50" t="s">
        <v>120</v>
      </c>
      <c r="C16" s="84">
        <v>2</v>
      </c>
      <c r="D16" s="84">
        <v>3</v>
      </c>
      <c r="E16" s="90">
        <f t="shared" si="1"/>
        <v>6</v>
      </c>
      <c r="F16" s="104" t="s">
        <v>202</v>
      </c>
      <c r="G16" s="50" t="s">
        <v>148</v>
      </c>
      <c r="H16" s="85" t="s">
        <v>31</v>
      </c>
      <c r="I16" s="85" t="s">
        <v>32</v>
      </c>
      <c r="J16" s="84">
        <v>-1</v>
      </c>
      <c r="K16" s="84">
        <v>-1</v>
      </c>
      <c r="L16" s="96">
        <f t="shared" si="0"/>
        <v>1</v>
      </c>
      <c r="M16" s="96">
        <f t="shared" si="0"/>
        <v>2</v>
      </c>
      <c r="N16" s="90">
        <f t="shared" si="2"/>
        <v>2</v>
      </c>
      <c r="O16" s="87"/>
      <c r="P16" s="87"/>
      <c r="Q16" s="87"/>
      <c r="R16" s="84"/>
      <c r="S16" s="84"/>
      <c r="T16" s="96">
        <f t="shared" si="3"/>
        <v>1</v>
      </c>
      <c r="U16" s="96">
        <f t="shared" si="4"/>
        <v>2</v>
      </c>
      <c r="V16" s="90">
        <f t="shared" si="5"/>
        <v>2</v>
      </c>
    </row>
    <row r="17" spans="1:22" ht="72" customHeight="1" x14ac:dyDescent="0.2">
      <c r="A17" s="85" t="s">
        <v>195</v>
      </c>
      <c r="B17" s="86" t="s">
        <v>187</v>
      </c>
      <c r="C17" s="85"/>
      <c r="D17" s="85"/>
      <c r="E17" s="90">
        <f t="shared" si="1"/>
        <v>0</v>
      </c>
      <c r="F17" s="85" t="s">
        <v>203</v>
      </c>
      <c r="G17" s="86" t="s">
        <v>65</v>
      </c>
      <c r="H17" s="85"/>
      <c r="I17" s="85"/>
      <c r="J17" s="85"/>
      <c r="K17" s="85"/>
      <c r="L17" s="96" t="str">
        <f t="shared" si="0"/>
        <v/>
      </c>
      <c r="M17" s="96" t="str">
        <f t="shared" si="0"/>
        <v/>
      </c>
      <c r="N17" s="90" t="e">
        <f t="shared" si="2"/>
        <v>#VALUE!</v>
      </c>
      <c r="O17" s="86" t="s">
        <v>65</v>
      </c>
      <c r="P17" s="88"/>
      <c r="Q17" s="88"/>
      <c r="R17" s="85"/>
      <c r="S17" s="85"/>
      <c r="T17" s="96" t="str">
        <f t="shared" si="3"/>
        <v/>
      </c>
      <c r="U17" s="96" t="str">
        <f t="shared" si="4"/>
        <v/>
      </c>
      <c r="V17" s="90" t="e">
        <f t="shared" si="5"/>
        <v>#VALUE!</v>
      </c>
    </row>
    <row r="18" spans="1:22" ht="48" customHeight="1" x14ac:dyDescent="0.2">
      <c r="D18" s="92" t="s">
        <v>116</v>
      </c>
      <c r="E18" s="89">
        <f>ROUND(SUM(E10:E17)/COUNT(C10:C17),2)</f>
        <v>4.8600000000000003</v>
      </c>
      <c r="M18" s="92" t="s">
        <v>117</v>
      </c>
      <c r="N18" s="89">
        <f>ROUND(SUMIF(N10:N17,"&gt;0",N10:N17)/COUNT(N10:N17),2)</f>
        <v>1.29</v>
      </c>
      <c r="U18" s="92" t="s">
        <v>118</v>
      </c>
      <c r="V18" s="89">
        <f>ROUND(SUMIF(V10:V17,"&gt;0",V10:V17)/COUNT(V10:V17),2)</f>
        <v>1.29</v>
      </c>
    </row>
    <row r="41" spans="4:5" x14ac:dyDescent="0.2">
      <c r="D41" s="20">
        <v>1</v>
      </c>
      <c r="E41" s="20">
        <v>-1</v>
      </c>
    </row>
    <row r="42" spans="4:5" x14ac:dyDescent="0.2">
      <c r="D42" s="20">
        <v>2</v>
      </c>
      <c r="E42" s="20">
        <v>-2</v>
      </c>
    </row>
    <row r="43" spans="4:5" x14ac:dyDescent="0.2">
      <c r="D43" s="20">
        <v>3</v>
      </c>
      <c r="E43" s="20">
        <v>-3</v>
      </c>
    </row>
    <row r="44" spans="4:5" x14ac:dyDescent="0.2">
      <c r="D44" s="20">
        <v>4</v>
      </c>
      <c r="E44" s="20">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N10:N17 V10:V17">
    <cfRule type="cellIs" dxfId="243" priority="24" operator="between">
      <formula>8</formula>
      <formula>16</formula>
    </cfRule>
    <cfRule type="cellIs" dxfId="242" priority="25" operator="between">
      <formula>4</formula>
      <formula>7.99</formula>
    </cfRule>
    <cfRule type="cellIs" dxfId="241" priority="26" operator="between">
      <formula>1</formula>
      <formula>3.99</formula>
    </cfRule>
  </conditionalFormatting>
  <conditionalFormatting sqref="F10:F16">
    <cfRule type="cellIs" dxfId="240" priority="21" operator="between">
      <formula>11</formula>
      <formula>25</formula>
    </cfRule>
    <cfRule type="cellIs" dxfId="239" priority="22" operator="between">
      <formula>6</formula>
      <formula>10</formula>
    </cfRule>
    <cfRule type="cellIs" dxfId="238" priority="23" operator="between">
      <formula>0</formula>
      <formula>5</formula>
    </cfRule>
  </conditionalFormatting>
  <conditionalFormatting sqref="H10:H17">
    <cfRule type="containsText" dxfId="237" priority="19" operator="containsText" text="Sí">
      <formula>NOT(ISERROR(SEARCH("Sí",H10)))</formula>
    </cfRule>
    <cfRule type="containsText" dxfId="236" priority="20" operator="containsText" text="No">
      <formula>NOT(ISERROR(SEARCH("No",H10)))</formula>
    </cfRule>
  </conditionalFormatting>
  <conditionalFormatting sqref="I10:I17">
    <cfRule type="containsText" dxfId="235" priority="16" operator="containsText" text="Bajo">
      <formula>NOT(ISERROR(SEARCH("Bajo",I10)))</formula>
    </cfRule>
    <cfRule type="containsText" dxfId="234" priority="17" operator="containsText" text="Medio">
      <formula>NOT(ISERROR(SEARCH("Medio",I10)))</formula>
    </cfRule>
    <cfRule type="containsText" dxfId="233" priority="18" operator="containsText" text="Alto">
      <formula>NOT(ISERROR(SEARCH("Alto",I10)))</formula>
    </cfRule>
  </conditionalFormatting>
  <conditionalFormatting sqref="E18">
    <cfRule type="cellIs" dxfId="232" priority="13" operator="between">
      <formula>8</formula>
      <formula>16</formula>
    </cfRule>
    <cfRule type="cellIs" dxfId="231" priority="14" operator="between">
      <formula>4</formula>
      <formula>7.99</formula>
    </cfRule>
    <cfRule type="cellIs" dxfId="230" priority="15" operator="between">
      <formula>1</formula>
      <formula>3.99</formula>
    </cfRule>
  </conditionalFormatting>
  <conditionalFormatting sqref="N18">
    <cfRule type="cellIs" dxfId="229" priority="7" operator="between">
      <formula>8</formula>
      <formula>16</formula>
    </cfRule>
    <cfRule type="cellIs" dxfId="228" priority="8" operator="between">
      <formula>4</formula>
      <formula>7.99</formula>
    </cfRule>
    <cfRule type="cellIs" dxfId="227" priority="9" operator="between">
      <formula>1</formula>
      <formula>3.99</formula>
    </cfRule>
  </conditionalFormatting>
  <conditionalFormatting sqref="V18">
    <cfRule type="cellIs" dxfId="226" priority="1" operator="between">
      <formula>8</formula>
      <formula>16</formula>
    </cfRule>
    <cfRule type="cellIs" dxfId="225" priority="2" operator="between">
      <formula>4</formula>
      <formula>7.99</formula>
    </cfRule>
    <cfRule type="cellIs" dxfId="224"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topLeftCell="A7"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(C)'!A7</f>
        <v>C.R2</v>
      </c>
      <c r="D5" s="171"/>
      <c r="E5" s="172" t="str">
        <f>'2. Contratación (C)'!B7</f>
        <v>Prácticas colusorias en las ofertas</v>
      </c>
      <c r="F5" s="173"/>
      <c r="G5" s="102"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0">
        <f>'2. Contratación (C)'!D7</f>
        <v>0</v>
      </c>
      <c r="I5" s="37">
        <f>'2. Contratación (C)'!E7</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44" x14ac:dyDescent="0.2">
      <c r="A10" s="104" t="s">
        <v>204</v>
      </c>
      <c r="B10" s="73" t="s">
        <v>353</v>
      </c>
      <c r="C10" s="84">
        <v>3</v>
      </c>
      <c r="D10" s="84">
        <v>2</v>
      </c>
      <c r="E10" s="90">
        <f>C10*D10</f>
        <v>6</v>
      </c>
      <c r="F10" s="104" t="s">
        <v>212</v>
      </c>
      <c r="G10" s="61" t="s">
        <v>364</v>
      </c>
      <c r="H10" s="85" t="s">
        <v>31</v>
      </c>
      <c r="I10" s="85" t="s">
        <v>35</v>
      </c>
      <c r="J10" s="84">
        <v>-1</v>
      </c>
      <c r="K10" s="84">
        <v>-1</v>
      </c>
      <c r="L10" s="103">
        <f t="shared" ref="L10:M17" si="0">IF(ISNUMBER(C10),IF(C10+J10&gt;1,C10+J10,1),"")</f>
        <v>2</v>
      </c>
      <c r="M10" s="103">
        <f t="shared" si="0"/>
        <v>1</v>
      </c>
      <c r="N10" s="90">
        <f>L10*M10</f>
        <v>2</v>
      </c>
      <c r="O10" s="87"/>
      <c r="P10" s="87"/>
      <c r="Q10" s="87"/>
      <c r="R10" s="84"/>
      <c r="S10" s="84"/>
      <c r="T10" s="103">
        <f>IF(ISNUMBER($L10),IF($L10+R10&gt;1,$L10+R10,1),"")</f>
        <v>2</v>
      </c>
      <c r="U10" s="103">
        <f>IF(ISNUMBER($M10),IF($M10+S10&gt;1,$M10+S10,1),"")</f>
        <v>1</v>
      </c>
      <c r="V10" s="90">
        <f>T10*U10</f>
        <v>2</v>
      </c>
    </row>
    <row r="11" spans="1:22" ht="120" x14ac:dyDescent="0.2">
      <c r="A11" s="104" t="s">
        <v>205</v>
      </c>
      <c r="B11" s="58" t="s">
        <v>111</v>
      </c>
      <c r="C11" s="84">
        <v>3</v>
      </c>
      <c r="D11" s="84">
        <v>2</v>
      </c>
      <c r="E11" s="90">
        <f t="shared" ref="E11:E17" si="1">C11*D11</f>
        <v>6</v>
      </c>
      <c r="F11" s="104" t="s">
        <v>213</v>
      </c>
      <c r="G11" s="61" t="s">
        <v>365</v>
      </c>
      <c r="H11" s="85" t="s">
        <v>31</v>
      </c>
      <c r="I11" s="85" t="s">
        <v>35</v>
      </c>
      <c r="J11" s="84">
        <v>-1</v>
      </c>
      <c r="K11" s="84">
        <v>-1</v>
      </c>
      <c r="L11" s="103">
        <f t="shared" si="0"/>
        <v>2</v>
      </c>
      <c r="M11" s="103">
        <f t="shared" si="0"/>
        <v>1</v>
      </c>
      <c r="N11" s="90">
        <f t="shared" ref="N11:N17" si="2">L11*M11</f>
        <v>2</v>
      </c>
      <c r="O11" s="87"/>
      <c r="P11" s="87"/>
      <c r="Q11" s="87"/>
      <c r="R11" s="84"/>
      <c r="S11" s="84"/>
      <c r="T11" s="103">
        <f t="shared" ref="T11:T17" si="3">IF(ISNUMBER($L11),IF($L11+R11&gt;1,$L11+R11,1),"")</f>
        <v>2</v>
      </c>
      <c r="U11" s="103">
        <f t="shared" ref="U11:U17" si="4">IF(ISNUMBER($M11),IF($M11+S11&gt;1,$M11+S11,1),"")</f>
        <v>1</v>
      </c>
      <c r="V11" s="90">
        <f t="shared" ref="V11:V17" si="5">T11*U11</f>
        <v>2</v>
      </c>
    </row>
    <row r="12" spans="1:22" ht="132" x14ac:dyDescent="0.2">
      <c r="A12" s="104" t="s">
        <v>206</v>
      </c>
      <c r="B12" s="74" t="s">
        <v>354</v>
      </c>
      <c r="C12" s="84">
        <v>3</v>
      </c>
      <c r="D12" s="84">
        <v>2</v>
      </c>
      <c r="E12" s="90">
        <f t="shared" si="1"/>
        <v>6</v>
      </c>
      <c r="F12" s="104" t="s">
        <v>214</v>
      </c>
      <c r="G12" s="62" t="s">
        <v>146</v>
      </c>
      <c r="H12" s="85" t="s">
        <v>31</v>
      </c>
      <c r="I12" s="85" t="s">
        <v>35</v>
      </c>
      <c r="J12" s="84">
        <v>-1</v>
      </c>
      <c r="K12" s="84">
        <v>-1</v>
      </c>
      <c r="L12" s="103">
        <f t="shared" si="0"/>
        <v>2</v>
      </c>
      <c r="M12" s="103">
        <f t="shared" si="0"/>
        <v>1</v>
      </c>
      <c r="N12" s="90">
        <f t="shared" si="2"/>
        <v>2</v>
      </c>
      <c r="O12" s="87"/>
      <c r="P12" s="87"/>
      <c r="Q12" s="87"/>
      <c r="R12" s="84"/>
      <c r="S12" s="84"/>
      <c r="T12" s="103">
        <f t="shared" si="3"/>
        <v>2</v>
      </c>
      <c r="U12" s="103">
        <f t="shared" si="4"/>
        <v>1</v>
      </c>
      <c r="V12" s="90">
        <f t="shared" si="5"/>
        <v>2</v>
      </c>
    </row>
    <row r="13" spans="1:22" ht="72" x14ac:dyDescent="0.2">
      <c r="A13" s="104" t="s">
        <v>207</v>
      </c>
      <c r="B13" s="58" t="s">
        <v>67</v>
      </c>
      <c r="C13" s="84">
        <v>3</v>
      </c>
      <c r="D13" s="84">
        <v>2</v>
      </c>
      <c r="E13" s="90">
        <f t="shared" si="1"/>
        <v>6</v>
      </c>
      <c r="F13" s="104" t="s">
        <v>215</v>
      </c>
      <c r="G13" s="55" t="s">
        <v>147</v>
      </c>
      <c r="H13" s="85" t="s">
        <v>31</v>
      </c>
      <c r="I13" s="85" t="s">
        <v>35</v>
      </c>
      <c r="J13" s="84">
        <v>-1</v>
      </c>
      <c r="K13" s="84">
        <v>-1</v>
      </c>
      <c r="L13" s="103">
        <f t="shared" si="0"/>
        <v>2</v>
      </c>
      <c r="M13" s="103">
        <f t="shared" si="0"/>
        <v>1</v>
      </c>
      <c r="N13" s="90">
        <f t="shared" si="2"/>
        <v>2</v>
      </c>
      <c r="O13" s="87"/>
      <c r="P13" s="87"/>
      <c r="Q13" s="87"/>
      <c r="R13" s="84"/>
      <c r="S13" s="84"/>
      <c r="T13" s="103">
        <f t="shared" si="3"/>
        <v>2</v>
      </c>
      <c r="U13" s="103">
        <f t="shared" si="4"/>
        <v>1</v>
      </c>
      <c r="V13" s="90">
        <f t="shared" si="5"/>
        <v>2</v>
      </c>
    </row>
    <row r="14" spans="1:22" ht="75.75" customHeight="1" x14ac:dyDescent="0.2">
      <c r="A14" s="104" t="s">
        <v>208</v>
      </c>
      <c r="B14" s="58" t="s">
        <v>110</v>
      </c>
      <c r="C14" s="84">
        <v>2</v>
      </c>
      <c r="D14" s="84">
        <v>1</v>
      </c>
      <c r="E14" s="90">
        <f t="shared" si="1"/>
        <v>2</v>
      </c>
      <c r="F14" s="104" t="s">
        <v>216</v>
      </c>
      <c r="G14" s="55" t="s">
        <v>366</v>
      </c>
      <c r="H14" s="85" t="s">
        <v>31</v>
      </c>
      <c r="I14" s="85" t="s">
        <v>32</v>
      </c>
      <c r="J14" s="84">
        <v>-1</v>
      </c>
      <c r="K14" s="84">
        <v>-1</v>
      </c>
      <c r="L14" s="103">
        <f t="shared" si="0"/>
        <v>1</v>
      </c>
      <c r="M14" s="103">
        <f t="shared" si="0"/>
        <v>1</v>
      </c>
      <c r="N14" s="90">
        <f t="shared" si="2"/>
        <v>1</v>
      </c>
      <c r="O14" s="87"/>
      <c r="P14" s="87"/>
      <c r="Q14" s="87"/>
      <c r="R14" s="84"/>
      <c r="S14" s="84"/>
      <c r="T14" s="103">
        <f t="shared" si="3"/>
        <v>1</v>
      </c>
      <c r="U14" s="103">
        <f t="shared" si="4"/>
        <v>1</v>
      </c>
      <c r="V14" s="90">
        <f t="shared" si="5"/>
        <v>1</v>
      </c>
    </row>
    <row r="15" spans="1:22" ht="96.75" customHeight="1" x14ac:dyDescent="0.2">
      <c r="A15" s="104" t="s">
        <v>209</v>
      </c>
      <c r="B15" s="58" t="s">
        <v>121</v>
      </c>
      <c r="C15" s="84">
        <v>3</v>
      </c>
      <c r="D15" s="84">
        <v>2</v>
      </c>
      <c r="E15" s="90">
        <f t="shared" si="1"/>
        <v>6</v>
      </c>
      <c r="F15" s="104" t="s">
        <v>217</v>
      </c>
      <c r="G15" s="55" t="s">
        <v>367</v>
      </c>
      <c r="H15" s="85" t="s">
        <v>31</v>
      </c>
      <c r="I15" s="85" t="s">
        <v>35</v>
      </c>
      <c r="J15" s="84">
        <v>-1</v>
      </c>
      <c r="K15" s="84">
        <v>-1</v>
      </c>
      <c r="L15" s="103">
        <f t="shared" si="0"/>
        <v>2</v>
      </c>
      <c r="M15" s="103">
        <f t="shared" si="0"/>
        <v>1</v>
      </c>
      <c r="N15" s="90">
        <f t="shared" si="2"/>
        <v>2</v>
      </c>
      <c r="O15" s="87"/>
      <c r="P15" s="87"/>
      <c r="Q15" s="87"/>
      <c r="R15" s="84"/>
      <c r="S15" s="84"/>
      <c r="T15" s="103">
        <f t="shared" si="3"/>
        <v>2</v>
      </c>
      <c r="U15" s="103">
        <f t="shared" si="4"/>
        <v>1</v>
      </c>
      <c r="V15" s="90">
        <f t="shared" si="5"/>
        <v>2</v>
      </c>
    </row>
    <row r="16" spans="1:22" ht="75" customHeight="1" x14ac:dyDescent="0.2">
      <c r="A16" s="104" t="s">
        <v>210</v>
      </c>
      <c r="B16" s="58" t="s">
        <v>122</v>
      </c>
      <c r="C16" s="84">
        <v>3</v>
      </c>
      <c r="D16" s="84">
        <v>2</v>
      </c>
      <c r="E16" s="90">
        <f t="shared" si="1"/>
        <v>6</v>
      </c>
      <c r="F16" s="104" t="s">
        <v>218</v>
      </c>
      <c r="G16" s="55" t="s">
        <v>367</v>
      </c>
      <c r="H16" s="85" t="s">
        <v>31</v>
      </c>
      <c r="I16" s="85" t="s">
        <v>32</v>
      </c>
      <c r="J16" s="84">
        <v>-1</v>
      </c>
      <c r="K16" s="84">
        <v>-1</v>
      </c>
      <c r="L16" s="103">
        <f t="shared" si="0"/>
        <v>2</v>
      </c>
      <c r="M16" s="103">
        <f t="shared" si="0"/>
        <v>1</v>
      </c>
      <c r="N16" s="90">
        <f t="shared" si="2"/>
        <v>2</v>
      </c>
      <c r="O16" s="87"/>
      <c r="P16" s="87"/>
      <c r="Q16" s="87"/>
      <c r="R16" s="84"/>
      <c r="S16" s="84"/>
      <c r="T16" s="103">
        <f t="shared" si="3"/>
        <v>2</v>
      </c>
      <c r="U16" s="103">
        <f t="shared" si="4"/>
        <v>1</v>
      </c>
      <c r="V16" s="90">
        <f t="shared" si="5"/>
        <v>2</v>
      </c>
    </row>
    <row r="17" spans="1:22" ht="72" customHeight="1" x14ac:dyDescent="0.2">
      <c r="A17" s="85" t="s">
        <v>211</v>
      </c>
      <c r="B17" s="86" t="s">
        <v>187</v>
      </c>
      <c r="C17" s="85"/>
      <c r="D17" s="85"/>
      <c r="E17" s="90">
        <f t="shared" si="1"/>
        <v>0</v>
      </c>
      <c r="F17" s="85" t="s">
        <v>219</v>
      </c>
      <c r="G17" s="86" t="s">
        <v>65</v>
      </c>
      <c r="H17" s="85"/>
      <c r="I17" s="85"/>
      <c r="J17" s="85"/>
      <c r="K17" s="85"/>
      <c r="L17" s="103" t="str">
        <f t="shared" si="0"/>
        <v/>
      </c>
      <c r="M17" s="103" t="str">
        <f t="shared" si="0"/>
        <v/>
      </c>
      <c r="N17" s="90" t="e">
        <f t="shared" si="2"/>
        <v>#VALUE!</v>
      </c>
      <c r="O17" s="86" t="s">
        <v>65</v>
      </c>
      <c r="P17" s="88"/>
      <c r="Q17" s="88"/>
      <c r="R17" s="85"/>
      <c r="S17" s="85"/>
      <c r="T17" s="103" t="str">
        <f t="shared" si="3"/>
        <v/>
      </c>
      <c r="U17" s="103" t="str">
        <f t="shared" si="4"/>
        <v/>
      </c>
      <c r="V17" s="90" t="e">
        <f t="shared" si="5"/>
        <v>#VALUE!</v>
      </c>
    </row>
    <row r="18" spans="1:22" ht="48" customHeight="1" x14ac:dyDescent="0.2">
      <c r="D18" s="92" t="s">
        <v>116</v>
      </c>
      <c r="E18" s="89">
        <f>ROUND(SUM(E10:E17)/COUNT(C10:C17),2)</f>
        <v>5.43</v>
      </c>
      <c r="M18" s="92" t="s">
        <v>117</v>
      </c>
      <c r="N18" s="89">
        <f>ROUND(SUMIF(N10:N17,"&gt;0",N10:N17)/COUNT(N10:N17),2)</f>
        <v>1.86</v>
      </c>
      <c r="U18" s="92" t="s">
        <v>118</v>
      </c>
      <c r="V18" s="89">
        <f>ROUND(SUMIF(V10:V17,"&gt;0",V10:V17)/COUNT(V10:V17),2)</f>
        <v>1.86</v>
      </c>
    </row>
    <row r="41" spans="4:5" x14ac:dyDescent="0.2">
      <c r="D41" s="20">
        <v>1</v>
      </c>
      <c r="E41" s="20">
        <v>-1</v>
      </c>
    </row>
    <row r="42" spans="4:5" x14ac:dyDescent="0.2">
      <c r="D42" s="20">
        <v>2</v>
      </c>
      <c r="E42" s="20">
        <v>-2</v>
      </c>
    </row>
    <row r="43" spans="4:5" x14ac:dyDescent="0.2">
      <c r="D43" s="20">
        <v>3</v>
      </c>
      <c r="E43" s="20">
        <v>-3</v>
      </c>
    </row>
    <row r="44" spans="4:5" x14ac:dyDescent="0.2">
      <c r="D44" s="20">
        <v>4</v>
      </c>
      <c r="E44"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cfRule type="cellIs" dxfId="223" priority="24" operator="between">
      <formula>8</formula>
      <formula>16</formula>
    </cfRule>
    <cfRule type="cellIs" dxfId="222" priority="25" operator="between">
      <formula>4</formula>
      <formula>7.99</formula>
    </cfRule>
    <cfRule type="cellIs" dxfId="221" priority="26" operator="between">
      <formula>1</formula>
      <formula>3.99</formula>
    </cfRule>
  </conditionalFormatting>
  <conditionalFormatting sqref="F10:F16">
    <cfRule type="cellIs" dxfId="220" priority="21" operator="between">
      <formula>11</formula>
      <formula>25</formula>
    </cfRule>
    <cfRule type="cellIs" dxfId="219" priority="22" operator="between">
      <formula>6</formula>
      <formula>10</formula>
    </cfRule>
    <cfRule type="cellIs" dxfId="218" priority="23" operator="between">
      <formula>0</formula>
      <formula>5</formula>
    </cfRule>
  </conditionalFormatting>
  <conditionalFormatting sqref="H10:H17">
    <cfRule type="containsText" dxfId="217" priority="19" operator="containsText" text="Sí">
      <formula>NOT(ISERROR(SEARCH("Sí",H10)))</formula>
    </cfRule>
    <cfRule type="containsText" dxfId="216" priority="20" operator="containsText" text="No">
      <formula>NOT(ISERROR(SEARCH("No",H10)))</formula>
    </cfRule>
  </conditionalFormatting>
  <conditionalFormatting sqref="I10:I17">
    <cfRule type="containsText" dxfId="215" priority="16" operator="containsText" text="Bajo">
      <formula>NOT(ISERROR(SEARCH("Bajo",I10)))</formula>
    </cfRule>
    <cfRule type="containsText" dxfId="214" priority="17" operator="containsText" text="Medio">
      <formula>NOT(ISERROR(SEARCH("Medio",I10)))</formula>
    </cfRule>
    <cfRule type="containsText" dxfId="213" priority="18" operator="containsText" text="Alto">
      <formula>NOT(ISERROR(SEARCH("Alto",I10)))</formula>
    </cfRule>
  </conditionalFormatting>
  <conditionalFormatting sqref="E18">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N10:N17">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N18">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V10:V17">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V18">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topLeftCell="A7" zoomScaleNormal="100" zoomScaleSheetLayoutView="115" workbookViewId="0">
      <selection activeCell="I15" sqref="I15"/>
    </sheetView>
  </sheetViews>
  <sheetFormatPr baseColWidth="10" defaultColWidth="8.7109375" defaultRowHeight="12.75" x14ac:dyDescent="0.2"/>
  <cols>
    <col min="1" max="1" width="12.7109375" style="20" customWidth="1"/>
    <col min="2" max="2" width="64.5703125" style="20" bestFit="1" customWidth="1"/>
    <col min="3" max="3" width="13.42578125" style="20" customWidth="1"/>
    <col min="4" max="4" width="14.140625" style="20" customWidth="1"/>
    <col min="5" max="5" width="14.8554687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48.75" thickBot="1" x14ac:dyDescent="0.25">
      <c r="A5" s="78"/>
      <c r="B5" s="79"/>
      <c r="C5" s="170" t="str">
        <f>'2. Contratación (C)'!A8</f>
        <v>C.R3</v>
      </c>
      <c r="D5" s="171"/>
      <c r="E5" s="172" t="str">
        <f>'2. Contratación (C)'!B8</f>
        <v>Conflicto de interés</v>
      </c>
      <c r="F5" s="173"/>
      <c r="G5" s="102"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0">
        <f>'2. Contratación (C)'!D8</f>
        <v>0</v>
      </c>
      <c r="I5" s="37">
        <f>'2. Contratación (C)'!E8</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37.25" customHeight="1" x14ac:dyDescent="0.2">
      <c r="A10" s="104" t="s">
        <v>220</v>
      </c>
      <c r="B10" s="46" t="s">
        <v>123</v>
      </c>
      <c r="C10" s="84">
        <v>2</v>
      </c>
      <c r="D10" s="84">
        <v>1</v>
      </c>
      <c r="E10" s="90">
        <f>C10*D10</f>
        <v>2</v>
      </c>
      <c r="F10" s="104" t="s">
        <v>232</v>
      </c>
      <c r="G10" s="62" t="s">
        <v>382</v>
      </c>
      <c r="H10" s="85" t="s">
        <v>31</v>
      </c>
      <c r="I10" s="85" t="s">
        <v>32</v>
      </c>
      <c r="J10" s="84">
        <v>-1</v>
      </c>
      <c r="K10" s="84">
        <v>-1</v>
      </c>
      <c r="L10" s="103">
        <f t="shared" ref="L10:M21"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135.75" customHeight="1" x14ac:dyDescent="0.2">
      <c r="A11" s="104" t="s">
        <v>221</v>
      </c>
      <c r="B11" s="47" t="s">
        <v>124</v>
      </c>
      <c r="C11" s="84">
        <v>2</v>
      </c>
      <c r="D11" s="84">
        <v>1</v>
      </c>
      <c r="E11" s="90">
        <f t="shared" ref="E11:E21" si="1">C11*D11</f>
        <v>2</v>
      </c>
      <c r="F11" s="104" t="s">
        <v>233</v>
      </c>
      <c r="G11" s="61" t="s">
        <v>382</v>
      </c>
      <c r="H11" s="85" t="s">
        <v>31</v>
      </c>
      <c r="I11" s="85" t="s">
        <v>32</v>
      </c>
      <c r="J11" s="84">
        <v>-1</v>
      </c>
      <c r="K11" s="84">
        <v>-1</v>
      </c>
      <c r="L11" s="103">
        <f t="shared" si="0"/>
        <v>1</v>
      </c>
      <c r="M11" s="103">
        <f t="shared" si="0"/>
        <v>1</v>
      </c>
      <c r="N11" s="90">
        <f t="shared" ref="N11:N21" si="2">L11*M11</f>
        <v>1</v>
      </c>
      <c r="O11" s="87"/>
      <c r="P11" s="87"/>
      <c r="Q11" s="87"/>
      <c r="R11" s="84"/>
      <c r="S11" s="84"/>
      <c r="T11" s="103">
        <f t="shared" ref="T11:T21" si="3">IF(ISNUMBER($L11),IF($L11+R11&gt;1,$L11+R11,1),"")</f>
        <v>1</v>
      </c>
      <c r="U11" s="103">
        <f t="shared" ref="U11:U21" si="4">IF(ISNUMBER($M11),IF($M11+S11&gt;1,$M11+S11,1),"")</f>
        <v>1</v>
      </c>
      <c r="V11" s="90">
        <f t="shared" ref="V11:V21" si="5">T11*U11</f>
        <v>1</v>
      </c>
    </row>
    <row r="12" spans="1:22" ht="139.5" customHeight="1" x14ac:dyDescent="0.2">
      <c r="A12" s="104" t="s">
        <v>222</v>
      </c>
      <c r="B12" s="49" t="s">
        <v>125</v>
      </c>
      <c r="C12" s="84">
        <v>2</v>
      </c>
      <c r="D12" s="84">
        <v>3</v>
      </c>
      <c r="E12" s="90">
        <f t="shared" si="1"/>
        <v>6</v>
      </c>
      <c r="F12" s="104" t="s">
        <v>234</v>
      </c>
      <c r="G12" s="61" t="s">
        <v>382</v>
      </c>
      <c r="H12" s="85" t="s">
        <v>31</v>
      </c>
      <c r="I12" s="85" t="s">
        <v>32</v>
      </c>
      <c r="J12" s="84">
        <v>-1</v>
      </c>
      <c r="K12" s="84">
        <v>-2</v>
      </c>
      <c r="L12" s="103">
        <f t="shared" si="0"/>
        <v>1</v>
      </c>
      <c r="M12" s="103">
        <f t="shared" si="0"/>
        <v>1</v>
      </c>
      <c r="N12" s="90">
        <f t="shared" si="2"/>
        <v>1</v>
      </c>
      <c r="O12" s="87"/>
      <c r="P12" s="87"/>
      <c r="Q12" s="87"/>
      <c r="R12" s="84"/>
      <c r="S12" s="84"/>
      <c r="T12" s="103">
        <f t="shared" si="3"/>
        <v>1</v>
      </c>
      <c r="U12" s="103">
        <f t="shared" si="4"/>
        <v>1</v>
      </c>
      <c r="V12" s="90">
        <f t="shared" si="5"/>
        <v>1</v>
      </c>
    </row>
    <row r="13" spans="1:22" ht="198.75" customHeight="1" x14ac:dyDescent="0.2">
      <c r="A13" s="104" t="s">
        <v>223</v>
      </c>
      <c r="B13" s="58" t="s">
        <v>126</v>
      </c>
      <c r="C13" s="84">
        <v>2</v>
      </c>
      <c r="D13" s="84">
        <v>3</v>
      </c>
      <c r="E13" s="90">
        <f t="shared" si="1"/>
        <v>6</v>
      </c>
      <c r="F13" s="104" t="s">
        <v>235</v>
      </c>
      <c r="G13" s="126" t="s">
        <v>179</v>
      </c>
      <c r="H13" s="85" t="s">
        <v>31</v>
      </c>
      <c r="I13" s="85" t="s">
        <v>32</v>
      </c>
      <c r="J13" s="84">
        <v>-1</v>
      </c>
      <c r="K13" s="84">
        <v>-1</v>
      </c>
      <c r="L13" s="103">
        <f t="shared" si="0"/>
        <v>1</v>
      </c>
      <c r="M13" s="103">
        <f t="shared" si="0"/>
        <v>2</v>
      </c>
      <c r="N13" s="90">
        <f t="shared" si="2"/>
        <v>2</v>
      </c>
      <c r="O13" s="87"/>
      <c r="P13" s="87"/>
      <c r="Q13" s="87"/>
      <c r="R13" s="84"/>
      <c r="S13" s="84"/>
      <c r="T13" s="103">
        <f t="shared" si="3"/>
        <v>1</v>
      </c>
      <c r="U13" s="103">
        <f t="shared" si="4"/>
        <v>2</v>
      </c>
      <c r="V13" s="90">
        <f t="shared" si="5"/>
        <v>2</v>
      </c>
    </row>
    <row r="14" spans="1:22" ht="138.75" customHeight="1" x14ac:dyDescent="0.2">
      <c r="A14" s="104" t="s">
        <v>224</v>
      </c>
      <c r="B14" s="67" t="s">
        <v>127</v>
      </c>
      <c r="C14" s="84">
        <v>1</v>
      </c>
      <c r="D14" s="84">
        <v>2</v>
      </c>
      <c r="E14" s="90">
        <f t="shared" si="1"/>
        <v>2</v>
      </c>
      <c r="F14" s="104" t="s">
        <v>236</v>
      </c>
      <c r="G14" s="126" t="s">
        <v>383</v>
      </c>
      <c r="H14" s="85" t="s">
        <v>31</v>
      </c>
      <c r="I14" s="85" t="s">
        <v>32</v>
      </c>
      <c r="J14" s="84">
        <v>-1</v>
      </c>
      <c r="K14" s="84">
        <v>-1</v>
      </c>
      <c r="L14" s="103">
        <f t="shared" si="0"/>
        <v>1</v>
      </c>
      <c r="M14" s="103">
        <f t="shared" si="0"/>
        <v>1</v>
      </c>
      <c r="N14" s="90">
        <f t="shared" si="2"/>
        <v>1</v>
      </c>
      <c r="O14" s="87"/>
      <c r="P14" s="87"/>
      <c r="Q14" s="87"/>
      <c r="R14" s="84"/>
      <c r="S14" s="84"/>
      <c r="T14" s="103">
        <f t="shared" si="3"/>
        <v>1</v>
      </c>
      <c r="U14" s="103">
        <f t="shared" si="4"/>
        <v>1</v>
      </c>
      <c r="V14" s="90">
        <f t="shared" si="5"/>
        <v>1</v>
      </c>
    </row>
    <row r="15" spans="1:22" ht="120" x14ac:dyDescent="0.2">
      <c r="A15" s="104" t="s">
        <v>225</v>
      </c>
      <c r="B15" s="60" t="s">
        <v>61</v>
      </c>
      <c r="C15" s="84">
        <v>3</v>
      </c>
      <c r="D15" s="84">
        <v>1</v>
      </c>
      <c r="E15" s="90">
        <f t="shared" si="1"/>
        <v>3</v>
      </c>
      <c r="F15" s="104" t="s">
        <v>237</v>
      </c>
      <c r="G15" s="126" t="s">
        <v>384</v>
      </c>
      <c r="H15" s="85" t="s">
        <v>31</v>
      </c>
      <c r="I15" s="85" t="s">
        <v>32</v>
      </c>
      <c r="J15" s="84">
        <v>-2</v>
      </c>
      <c r="K15" s="84">
        <v>-1</v>
      </c>
      <c r="L15" s="103">
        <f t="shared" si="0"/>
        <v>1</v>
      </c>
      <c r="M15" s="103">
        <f t="shared" si="0"/>
        <v>1</v>
      </c>
      <c r="N15" s="90">
        <f t="shared" si="2"/>
        <v>1</v>
      </c>
      <c r="O15" s="87"/>
      <c r="P15" s="87"/>
      <c r="Q15" s="87"/>
      <c r="R15" s="84"/>
      <c r="S15" s="84"/>
      <c r="T15" s="103">
        <f t="shared" si="3"/>
        <v>1</v>
      </c>
      <c r="U15" s="103">
        <f t="shared" si="4"/>
        <v>1</v>
      </c>
      <c r="V15" s="90">
        <f t="shared" si="5"/>
        <v>1</v>
      </c>
    </row>
    <row r="16" spans="1:22" ht="159.75" customHeight="1" x14ac:dyDescent="0.2">
      <c r="A16" s="104" t="s">
        <v>226</v>
      </c>
      <c r="B16" s="55" t="s">
        <v>68</v>
      </c>
      <c r="C16" s="84">
        <v>2</v>
      </c>
      <c r="D16" s="84">
        <v>2</v>
      </c>
      <c r="E16" s="90">
        <f t="shared" si="1"/>
        <v>4</v>
      </c>
      <c r="F16" s="104" t="s">
        <v>238</v>
      </c>
      <c r="G16" s="126" t="s">
        <v>386</v>
      </c>
      <c r="H16" s="85" t="s">
        <v>31</v>
      </c>
      <c r="I16" s="85" t="s">
        <v>32</v>
      </c>
      <c r="J16" s="84">
        <v>-1</v>
      </c>
      <c r="K16" s="84">
        <v>-1</v>
      </c>
      <c r="L16" s="103">
        <f t="shared" si="0"/>
        <v>1</v>
      </c>
      <c r="M16" s="103">
        <f t="shared" si="0"/>
        <v>1</v>
      </c>
      <c r="N16" s="90">
        <f t="shared" si="2"/>
        <v>1</v>
      </c>
      <c r="O16" s="87"/>
      <c r="P16" s="87"/>
      <c r="Q16" s="87"/>
      <c r="R16" s="84"/>
      <c r="S16" s="84"/>
      <c r="T16" s="103">
        <f t="shared" si="3"/>
        <v>1</v>
      </c>
      <c r="U16" s="103">
        <f t="shared" si="4"/>
        <v>1</v>
      </c>
      <c r="V16" s="90">
        <f t="shared" si="5"/>
        <v>1</v>
      </c>
    </row>
    <row r="17" spans="1:22" ht="147.75" customHeight="1" x14ac:dyDescent="0.2">
      <c r="A17" s="104" t="s">
        <v>227</v>
      </c>
      <c r="B17" s="56" t="s">
        <v>62</v>
      </c>
      <c r="C17" s="84">
        <v>3</v>
      </c>
      <c r="D17" s="84">
        <v>1</v>
      </c>
      <c r="E17" s="90">
        <f t="shared" si="1"/>
        <v>3</v>
      </c>
      <c r="F17" s="104" t="s">
        <v>239</v>
      </c>
      <c r="G17" s="126" t="s">
        <v>385</v>
      </c>
      <c r="H17" s="85" t="s">
        <v>31</v>
      </c>
      <c r="I17" s="85" t="s">
        <v>32</v>
      </c>
      <c r="J17" s="84">
        <v>-1</v>
      </c>
      <c r="K17" s="84">
        <v>-1</v>
      </c>
      <c r="L17" s="103">
        <f t="shared" si="0"/>
        <v>2</v>
      </c>
      <c r="M17" s="103">
        <f t="shared" si="0"/>
        <v>1</v>
      </c>
      <c r="N17" s="90">
        <f t="shared" si="2"/>
        <v>2</v>
      </c>
      <c r="O17" s="87"/>
      <c r="P17" s="87"/>
      <c r="Q17" s="87"/>
      <c r="R17" s="84"/>
      <c r="S17" s="84"/>
      <c r="T17" s="103">
        <f t="shared" si="3"/>
        <v>2</v>
      </c>
      <c r="U17" s="103">
        <f t="shared" si="4"/>
        <v>1</v>
      </c>
      <c r="V17" s="90">
        <f t="shared" si="5"/>
        <v>2</v>
      </c>
    </row>
    <row r="18" spans="1:22" ht="144" customHeight="1" x14ac:dyDescent="0.2">
      <c r="A18" s="104" t="s">
        <v>228</v>
      </c>
      <c r="B18" s="55" t="s">
        <v>63</v>
      </c>
      <c r="C18" s="84">
        <v>2</v>
      </c>
      <c r="D18" s="84">
        <v>3</v>
      </c>
      <c r="E18" s="90">
        <f t="shared" si="1"/>
        <v>6</v>
      </c>
      <c r="F18" s="104" t="s">
        <v>240</v>
      </c>
      <c r="G18" s="126" t="s">
        <v>382</v>
      </c>
      <c r="H18" s="85" t="s">
        <v>31</v>
      </c>
      <c r="I18" s="85" t="s">
        <v>32</v>
      </c>
      <c r="J18" s="84">
        <v>-1</v>
      </c>
      <c r="K18" s="84">
        <v>-1</v>
      </c>
      <c r="L18" s="103">
        <f t="shared" si="0"/>
        <v>1</v>
      </c>
      <c r="M18" s="103">
        <f t="shared" si="0"/>
        <v>2</v>
      </c>
      <c r="N18" s="90">
        <f t="shared" si="2"/>
        <v>2</v>
      </c>
      <c r="O18" s="87"/>
      <c r="P18" s="87"/>
      <c r="Q18" s="87"/>
      <c r="R18" s="84"/>
      <c r="S18" s="84"/>
      <c r="T18" s="103">
        <f t="shared" si="3"/>
        <v>1</v>
      </c>
      <c r="U18" s="103">
        <f t="shared" si="4"/>
        <v>2</v>
      </c>
      <c r="V18" s="90">
        <f t="shared" si="5"/>
        <v>2</v>
      </c>
    </row>
    <row r="19" spans="1:22" ht="138" customHeight="1" x14ac:dyDescent="0.2">
      <c r="A19" s="104" t="s">
        <v>229</v>
      </c>
      <c r="B19" s="67" t="s">
        <v>128</v>
      </c>
      <c r="C19" s="84">
        <v>2</v>
      </c>
      <c r="D19" s="84">
        <v>2</v>
      </c>
      <c r="E19" s="90">
        <f>C19*D19</f>
        <v>4</v>
      </c>
      <c r="F19" s="104" t="s">
        <v>241</v>
      </c>
      <c r="G19" s="127" t="s">
        <v>382</v>
      </c>
      <c r="H19" s="85" t="s">
        <v>31</v>
      </c>
      <c r="I19" s="85" t="s">
        <v>32</v>
      </c>
      <c r="J19" s="84">
        <v>-1</v>
      </c>
      <c r="K19" s="84">
        <v>-1</v>
      </c>
      <c r="L19" s="103">
        <f t="shared" si="0"/>
        <v>1</v>
      </c>
      <c r="M19" s="103">
        <f t="shared" si="0"/>
        <v>1</v>
      </c>
      <c r="N19" s="90">
        <f t="shared" si="2"/>
        <v>1</v>
      </c>
      <c r="O19" s="87"/>
      <c r="P19" s="87"/>
      <c r="Q19" s="87"/>
      <c r="R19" s="84"/>
      <c r="S19" s="84"/>
      <c r="T19" s="103">
        <f t="shared" si="3"/>
        <v>1</v>
      </c>
      <c r="U19" s="103">
        <f t="shared" si="4"/>
        <v>1</v>
      </c>
      <c r="V19" s="90">
        <f t="shared" si="5"/>
        <v>1</v>
      </c>
    </row>
    <row r="20" spans="1:22" ht="123.75" customHeight="1" x14ac:dyDescent="0.2">
      <c r="A20" s="104" t="s">
        <v>230</v>
      </c>
      <c r="B20" s="67" t="s">
        <v>129</v>
      </c>
      <c r="C20" s="84">
        <v>2</v>
      </c>
      <c r="D20" s="84">
        <v>2</v>
      </c>
      <c r="E20" s="90">
        <f t="shared" si="1"/>
        <v>4</v>
      </c>
      <c r="F20" s="104" t="s">
        <v>242</v>
      </c>
      <c r="G20" s="127" t="s">
        <v>359</v>
      </c>
      <c r="H20" s="85" t="s">
        <v>31</v>
      </c>
      <c r="I20" s="85" t="s">
        <v>32</v>
      </c>
      <c r="J20" s="84">
        <v>-1</v>
      </c>
      <c r="K20" s="84">
        <v>-1</v>
      </c>
      <c r="L20" s="103">
        <f t="shared" si="0"/>
        <v>1</v>
      </c>
      <c r="M20" s="103">
        <f t="shared" si="0"/>
        <v>1</v>
      </c>
      <c r="N20" s="90">
        <f t="shared" si="2"/>
        <v>1</v>
      </c>
      <c r="O20" s="87"/>
      <c r="P20" s="87"/>
      <c r="Q20" s="87"/>
      <c r="R20" s="84"/>
      <c r="S20" s="84"/>
      <c r="T20" s="103">
        <f t="shared" si="3"/>
        <v>1</v>
      </c>
      <c r="U20" s="103">
        <f t="shared" si="4"/>
        <v>1</v>
      </c>
      <c r="V20" s="90">
        <f t="shared" si="5"/>
        <v>1</v>
      </c>
    </row>
    <row r="21" spans="1:22" ht="72" customHeight="1" x14ac:dyDescent="0.2">
      <c r="A21" s="85" t="s">
        <v>231</v>
      </c>
      <c r="B21" s="86" t="s">
        <v>187</v>
      </c>
      <c r="C21" s="85"/>
      <c r="D21" s="85"/>
      <c r="E21" s="90">
        <f t="shared" si="1"/>
        <v>0</v>
      </c>
      <c r="F21" s="85" t="s">
        <v>243</v>
      </c>
      <c r="G21" s="86" t="s">
        <v>65</v>
      </c>
      <c r="H21" s="85"/>
      <c r="I21" s="85"/>
      <c r="J21" s="85"/>
      <c r="K21" s="85"/>
      <c r="L21" s="103" t="str">
        <f t="shared" si="0"/>
        <v/>
      </c>
      <c r="M21" s="103" t="str">
        <f t="shared" si="0"/>
        <v/>
      </c>
      <c r="N21" s="90" t="e">
        <f t="shared" si="2"/>
        <v>#VALUE!</v>
      </c>
      <c r="O21" s="86" t="s">
        <v>65</v>
      </c>
      <c r="P21" s="88"/>
      <c r="Q21" s="88"/>
      <c r="R21" s="85"/>
      <c r="S21" s="85"/>
      <c r="T21" s="103" t="str">
        <f t="shared" si="3"/>
        <v/>
      </c>
      <c r="U21" s="103" t="str">
        <f t="shared" si="4"/>
        <v/>
      </c>
      <c r="V21" s="90" t="e">
        <f t="shared" si="5"/>
        <v>#VALUE!</v>
      </c>
    </row>
    <row r="22" spans="1:22" ht="48" customHeight="1" x14ac:dyDescent="0.2">
      <c r="D22" s="92" t="s">
        <v>116</v>
      </c>
      <c r="E22" s="89">
        <f>ROUND(SUM(E10:E21)/COUNT(C10:C21),2)</f>
        <v>3.82</v>
      </c>
      <c r="M22" s="92" t="s">
        <v>117</v>
      </c>
      <c r="N22" s="89">
        <f>ROUND(SUMIF(N10:N21,"&gt;0",N10:N21)/COUNT(N10:N21),2)</f>
        <v>1.27</v>
      </c>
      <c r="U22" s="92" t="s">
        <v>118</v>
      </c>
      <c r="V22" s="89">
        <f>ROUND(SUMIF(V10:V21,"&gt;0",V10:V21)/COUNT(V10:V21),2)</f>
        <v>1.27</v>
      </c>
    </row>
    <row r="45" spans="4:5" x14ac:dyDescent="0.2">
      <c r="D45" s="20">
        <v>1</v>
      </c>
      <c r="E45" s="20">
        <v>-1</v>
      </c>
    </row>
    <row r="46" spans="4:5" x14ac:dyDescent="0.2">
      <c r="D46" s="20">
        <v>2</v>
      </c>
      <c r="E46" s="20">
        <v>-2</v>
      </c>
    </row>
    <row r="47" spans="4:5" x14ac:dyDescent="0.2">
      <c r="D47" s="20">
        <v>3</v>
      </c>
      <c r="E47" s="20">
        <v>-3</v>
      </c>
    </row>
    <row r="48" spans="4:5" x14ac:dyDescent="0.2">
      <c r="D48" s="20">
        <v>4</v>
      </c>
      <c r="E48"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20">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21">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21">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22">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21">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22">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21">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22">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topLeftCell="A4"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5" width="15.5703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(C)'!A9</f>
        <v>C.R4</v>
      </c>
      <c r="D5" s="171"/>
      <c r="E5" s="172" t="str">
        <f>'2. Contratación (C)'!B9</f>
        <v xml:space="preserve">Manipulación en la valoración técnica o económica de las ofertas presentadas </v>
      </c>
      <c r="F5" s="173"/>
      <c r="G5" s="102" t="str">
        <f>'2. Contratación (C)'!C9</f>
        <v>Manipulación del procedimiento de contratación en favor de un licitador o en detrimento de otro o varios.</v>
      </c>
      <c r="H5" s="30">
        <f>'2. Contratación (C)'!D9</f>
        <v>0</v>
      </c>
      <c r="I5" s="37">
        <f>'2. Contratación (C)'!E9</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02.75" customHeight="1" x14ac:dyDescent="0.2">
      <c r="A10" s="104" t="s">
        <v>244</v>
      </c>
      <c r="B10" s="58" t="s">
        <v>81</v>
      </c>
      <c r="C10" s="84">
        <v>2</v>
      </c>
      <c r="D10" s="84">
        <v>3</v>
      </c>
      <c r="E10" s="90">
        <f>C10*D10</f>
        <v>6</v>
      </c>
      <c r="F10" s="104" t="s">
        <v>255</v>
      </c>
      <c r="G10" s="63" t="s">
        <v>368</v>
      </c>
      <c r="H10" s="85" t="s">
        <v>31</v>
      </c>
      <c r="I10" s="85" t="s">
        <v>32</v>
      </c>
      <c r="J10" s="84">
        <v>-1</v>
      </c>
      <c r="K10" s="84">
        <v>-1</v>
      </c>
      <c r="L10" s="103">
        <f t="shared" ref="L10:M20" si="0">IF(ISNUMBER(C10),IF(C10+J10&gt;1,C10+J10,1),"")</f>
        <v>1</v>
      </c>
      <c r="M10" s="103">
        <f t="shared" si="0"/>
        <v>2</v>
      </c>
      <c r="N10" s="90">
        <f>L10*M10</f>
        <v>2</v>
      </c>
      <c r="O10" s="87"/>
      <c r="P10" s="87"/>
      <c r="Q10" s="87"/>
      <c r="R10" s="84"/>
      <c r="S10" s="84"/>
      <c r="T10" s="103">
        <f>IF(ISNUMBER($L10),IF($L10+R10&gt;1,$L10+R10,1),"")</f>
        <v>1</v>
      </c>
      <c r="U10" s="103">
        <f>IF(ISNUMBER($M10),IF($M10+S10&gt;1,$M10+S10,1),"")</f>
        <v>2</v>
      </c>
      <c r="V10" s="90">
        <f>T10*U10</f>
        <v>2</v>
      </c>
    </row>
    <row r="11" spans="1:22" ht="172.5" customHeight="1" x14ac:dyDescent="0.2">
      <c r="A11" s="104" t="s">
        <v>245</v>
      </c>
      <c r="B11" s="64" t="s">
        <v>92</v>
      </c>
      <c r="C11" s="84">
        <v>2</v>
      </c>
      <c r="D11" s="84">
        <v>3</v>
      </c>
      <c r="E11" s="90">
        <f t="shared" ref="E11:E20" si="1">C11*D11</f>
        <v>6</v>
      </c>
      <c r="F11" s="104" t="s">
        <v>256</v>
      </c>
      <c r="G11" s="63" t="s">
        <v>387</v>
      </c>
      <c r="H11" s="85" t="s">
        <v>31</v>
      </c>
      <c r="I11" s="85" t="s">
        <v>32</v>
      </c>
      <c r="J11" s="84">
        <v>-1</v>
      </c>
      <c r="K11" s="84">
        <v>-1</v>
      </c>
      <c r="L11" s="103">
        <f t="shared" si="0"/>
        <v>1</v>
      </c>
      <c r="M11" s="103">
        <f t="shared" si="0"/>
        <v>2</v>
      </c>
      <c r="N11" s="90">
        <f t="shared" ref="N11:N20" si="2">L11*M11</f>
        <v>2</v>
      </c>
      <c r="O11" s="87"/>
      <c r="P11" s="87"/>
      <c r="Q11" s="87"/>
      <c r="R11" s="84"/>
      <c r="S11" s="84"/>
      <c r="T11" s="103">
        <f t="shared" ref="T11:T20" si="3">IF(ISNUMBER($L11),IF($L11+R11&gt;1,$L11+R11,1),"")</f>
        <v>1</v>
      </c>
      <c r="U11" s="103">
        <f t="shared" ref="U11:U20" si="4">IF(ISNUMBER($M11),IF($M11+S11&gt;1,$M11+S11,1),"")</f>
        <v>2</v>
      </c>
      <c r="V11" s="90">
        <f t="shared" ref="V11:V20" si="5">T11*U11</f>
        <v>2</v>
      </c>
    </row>
    <row r="12" spans="1:22" ht="89.25" customHeight="1" x14ac:dyDescent="0.2">
      <c r="A12" s="104" t="s">
        <v>246</v>
      </c>
      <c r="B12" s="72" t="s">
        <v>153</v>
      </c>
      <c r="C12" s="84">
        <v>2</v>
      </c>
      <c r="D12" s="84">
        <v>2</v>
      </c>
      <c r="E12" s="90">
        <f t="shared" si="1"/>
        <v>4</v>
      </c>
      <c r="F12" s="104" t="s">
        <v>257</v>
      </c>
      <c r="G12" s="48" t="s">
        <v>96</v>
      </c>
      <c r="H12" s="85" t="s">
        <v>31</v>
      </c>
      <c r="I12" s="85" t="s">
        <v>32</v>
      </c>
      <c r="J12" s="84">
        <v>-1</v>
      </c>
      <c r="K12" s="84">
        <v>-1</v>
      </c>
      <c r="L12" s="106">
        <f t="shared" si="0"/>
        <v>1</v>
      </c>
      <c r="M12" s="106">
        <f t="shared" si="0"/>
        <v>1</v>
      </c>
      <c r="N12" s="90">
        <f t="shared" si="2"/>
        <v>1</v>
      </c>
      <c r="O12" s="87"/>
      <c r="P12" s="87"/>
      <c r="Q12" s="87"/>
      <c r="R12" s="84"/>
      <c r="S12" s="84"/>
      <c r="T12" s="106">
        <f t="shared" si="3"/>
        <v>1</v>
      </c>
      <c r="U12" s="106">
        <f t="shared" si="4"/>
        <v>1</v>
      </c>
      <c r="V12" s="90">
        <f t="shared" si="5"/>
        <v>1</v>
      </c>
    </row>
    <row r="13" spans="1:22" ht="84" x14ac:dyDescent="0.2">
      <c r="A13" s="104" t="s">
        <v>247</v>
      </c>
      <c r="B13" s="71" t="s">
        <v>130</v>
      </c>
      <c r="C13" s="84">
        <v>1</v>
      </c>
      <c r="D13" s="84">
        <v>1</v>
      </c>
      <c r="E13" s="90">
        <f t="shared" si="1"/>
        <v>1</v>
      </c>
      <c r="F13" s="104" t="s">
        <v>258</v>
      </c>
      <c r="G13" s="61" t="s">
        <v>180</v>
      </c>
      <c r="H13" s="85" t="s">
        <v>31</v>
      </c>
      <c r="I13" s="85" t="s">
        <v>32</v>
      </c>
      <c r="J13" s="84">
        <v>-1</v>
      </c>
      <c r="K13" s="84">
        <v>-1</v>
      </c>
      <c r="L13" s="103">
        <f t="shared" si="0"/>
        <v>1</v>
      </c>
      <c r="M13" s="103">
        <f t="shared" si="0"/>
        <v>1</v>
      </c>
      <c r="N13" s="90">
        <f t="shared" si="2"/>
        <v>1</v>
      </c>
      <c r="O13" s="87"/>
      <c r="P13" s="87"/>
      <c r="Q13" s="87"/>
      <c r="R13" s="84"/>
      <c r="S13" s="84"/>
      <c r="T13" s="103">
        <f t="shared" si="3"/>
        <v>1</v>
      </c>
      <c r="U13" s="103">
        <f t="shared" si="4"/>
        <v>1</v>
      </c>
      <c r="V13" s="90">
        <f t="shared" si="5"/>
        <v>1</v>
      </c>
    </row>
    <row r="14" spans="1:22" ht="111.75" customHeight="1" x14ac:dyDescent="0.2">
      <c r="A14" s="104" t="s">
        <v>248</v>
      </c>
      <c r="B14" s="58" t="s">
        <v>82</v>
      </c>
      <c r="C14" s="84">
        <v>1</v>
      </c>
      <c r="D14" s="84">
        <v>2</v>
      </c>
      <c r="E14" s="90">
        <f t="shared" si="1"/>
        <v>2</v>
      </c>
      <c r="F14" s="104" t="s">
        <v>259</v>
      </c>
      <c r="G14" s="63" t="s">
        <v>369</v>
      </c>
      <c r="H14" s="85" t="s">
        <v>31</v>
      </c>
      <c r="I14" s="85" t="s">
        <v>32</v>
      </c>
      <c r="J14" s="84">
        <v>-1</v>
      </c>
      <c r="K14" s="84">
        <v>-1</v>
      </c>
      <c r="L14" s="103">
        <f t="shared" si="0"/>
        <v>1</v>
      </c>
      <c r="M14" s="103">
        <f t="shared" si="0"/>
        <v>1</v>
      </c>
      <c r="N14" s="90">
        <f t="shared" si="2"/>
        <v>1</v>
      </c>
      <c r="O14" s="87"/>
      <c r="P14" s="87"/>
      <c r="Q14" s="87"/>
      <c r="R14" s="84"/>
      <c r="S14" s="84"/>
      <c r="T14" s="103">
        <f t="shared" si="3"/>
        <v>1</v>
      </c>
      <c r="U14" s="103">
        <f t="shared" si="4"/>
        <v>1</v>
      </c>
      <c r="V14" s="90">
        <f t="shared" si="5"/>
        <v>1</v>
      </c>
    </row>
    <row r="15" spans="1:22" ht="96" x14ac:dyDescent="0.2">
      <c r="A15" s="104" t="s">
        <v>249</v>
      </c>
      <c r="B15" s="68" t="s">
        <v>131</v>
      </c>
      <c r="C15" s="84">
        <v>1</v>
      </c>
      <c r="D15" s="84">
        <v>1</v>
      </c>
      <c r="E15" s="90">
        <f t="shared" si="1"/>
        <v>1</v>
      </c>
      <c r="F15" s="104" t="s">
        <v>260</v>
      </c>
      <c r="G15" s="63" t="s">
        <v>132</v>
      </c>
      <c r="H15" s="85" t="s">
        <v>31</v>
      </c>
      <c r="I15" s="85" t="s">
        <v>32</v>
      </c>
      <c r="J15" s="84">
        <v>-1</v>
      </c>
      <c r="K15" s="84">
        <v>-1</v>
      </c>
      <c r="L15" s="103">
        <f t="shared" si="0"/>
        <v>1</v>
      </c>
      <c r="M15" s="103">
        <f t="shared" si="0"/>
        <v>1</v>
      </c>
      <c r="N15" s="90">
        <f t="shared" si="2"/>
        <v>1</v>
      </c>
      <c r="O15" s="87"/>
      <c r="P15" s="87"/>
      <c r="Q15" s="87"/>
      <c r="R15" s="84"/>
      <c r="S15" s="84"/>
      <c r="T15" s="103">
        <f t="shared" si="3"/>
        <v>1</v>
      </c>
      <c r="U15" s="103">
        <f t="shared" si="4"/>
        <v>1</v>
      </c>
      <c r="V15" s="90">
        <f t="shared" si="5"/>
        <v>1</v>
      </c>
    </row>
    <row r="16" spans="1:22" ht="101.25" customHeight="1" x14ac:dyDescent="0.2">
      <c r="A16" s="104" t="s">
        <v>250</v>
      </c>
      <c r="B16" s="60" t="s">
        <v>83</v>
      </c>
      <c r="C16" s="84">
        <v>2</v>
      </c>
      <c r="D16" s="84">
        <v>1</v>
      </c>
      <c r="E16" s="90">
        <f t="shared" si="1"/>
        <v>2</v>
      </c>
      <c r="F16" s="104" t="s">
        <v>261</v>
      </c>
      <c r="G16" s="63" t="s">
        <v>133</v>
      </c>
      <c r="H16" s="85" t="s">
        <v>31</v>
      </c>
      <c r="I16" s="85" t="s">
        <v>32</v>
      </c>
      <c r="J16" s="84">
        <v>-1</v>
      </c>
      <c r="K16" s="84">
        <v>-1</v>
      </c>
      <c r="L16" s="103">
        <f t="shared" si="0"/>
        <v>1</v>
      </c>
      <c r="M16" s="103">
        <f t="shared" si="0"/>
        <v>1</v>
      </c>
      <c r="N16" s="90">
        <f t="shared" si="2"/>
        <v>1</v>
      </c>
      <c r="O16" s="87"/>
      <c r="P16" s="87"/>
      <c r="Q16" s="87"/>
      <c r="R16" s="84"/>
      <c r="S16" s="84"/>
      <c r="T16" s="103">
        <f t="shared" si="3"/>
        <v>1</v>
      </c>
      <c r="U16" s="103">
        <f t="shared" si="4"/>
        <v>1</v>
      </c>
      <c r="V16" s="90">
        <f t="shared" si="5"/>
        <v>1</v>
      </c>
    </row>
    <row r="17" spans="1:22" ht="90.75" customHeight="1" x14ac:dyDescent="0.2">
      <c r="A17" s="104" t="s">
        <v>251</v>
      </c>
      <c r="B17" s="58" t="s">
        <v>84</v>
      </c>
      <c r="C17" s="84">
        <v>2</v>
      </c>
      <c r="D17" s="84">
        <v>1</v>
      </c>
      <c r="E17" s="90">
        <f t="shared" si="1"/>
        <v>2</v>
      </c>
      <c r="F17" s="104" t="s">
        <v>262</v>
      </c>
      <c r="G17" s="63" t="s">
        <v>134</v>
      </c>
      <c r="H17" s="85" t="s">
        <v>31</v>
      </c>
      <c r="I17" s="85" t="s">
        <v>32</v>
      </c>
      <c r="J17" s="84">
        <v>-1</v>
      </c>
      <c r="K17" s="84">
        <v>-1</v>
      </c>
      <c r="L17" s="103">
        <f t="shared" si="0"/>
        <v>1</v>
      </c>
      <c r="M17" s="103">
        <f t="shared" si="0"/>
        <v>1</v>
      </c>
      <c r="N17" s="90">
        <f t="shared" si="2"/>
        <v>1</v>
      </c>
      <c r="O17" s="87"/>
      <c r="P17" s="87"/>
      <c r="Q17" s="87"/>
      <c r="R17" s="84"/>
      <c r="S17" s="84"/>
      <c r="T17" s="103">
        <f t="shared" si="3"/>
        <v>1</v>
      </c>
      <c r="U17" s="103">
        <f t="shared" si="4"/>
        <v>1</v>
      </c>
      <c r="V17" s="90">
        <f t="shared" si="5"/>
        <v>1</v>
      </c>
    </row>
    <row r="18" spans="1:22" ht="102.75" customHeight="1" x14ac:dyDescent="0.2">
      <c r="A18" s="104" t="s">
        <v>252</v>
      </c>
      <c r="B18" s="58" t="s">
        <v>58</v>
      </c>
      <c r="C18" s="84">
        <v>2</v>
      </c>
      <c r="D18" s="84">
        <v>3</v>
      </c>
      <c r="E18" s="90">
        <f t="shared" si="1"/>
        <v>6</v>
      </c>
      <c r="F18" s="104" t="s">
        <v>263</v>
      </c>
      <c r="G18" s="63" t="s">
        <v>370</v>
      </c>
      <c r="H18" s="85" t="s">
        <v>31</v>
      </c>
      <c r="I18" s="85" t="s">
        <v>32</v>
      </c>
      <c r="J18" s="84">
        <v>-2</v>
      </c>
      <c r="K18" s="84">
        <v>-2</v>
      </c>
      <c r="L18" s="103">
        <f t="shared" si="0"/>
        <v>1</v>
      </c>
      <c r="M18" s="103">
        <f t="shared" si="0"/>
        <v>1</v>
      </c>
      <c r="N18" s="90">
        <f t="shared" si="2"/>
        <v>1</v>
      </c>
      <c r="O18" s="87"/>
      <c r="P18" s="87"/>
      <c r="Q18" s="87"/>
      <c r="R18" s="84"/>
      <c r="S18" s="84"/>
      <c r="T18" s="103">
        <f t="shared" si="3"/>
        <v>1</v>
      </c>
      <c r="U18" s="103">
        <f t="shared" si="4"/>
        <v>1</v>
      </c>
      <c r="V18" s="90">
        <f t="shared" si="5"/>
        <v>1</v>
      </c>
    </row>
    <row r="19" spans="1:22" ht="76.5" customHeight="1" x14ac:dyDescent="0.2">
      <c r="A19" s="104" t="s">
        <v>253</v>
      </c>
      <c r="B19" s="60" t="s">
        <v>95</v>
      </c>
      <c r="C19" s="84">
        <v>2</v>
      </c>
      <c r="D19" s="84">
        <v>1</v>
      </c>
      <c r="E19" s="90">
        <f t="shared" si="1"/>
        <v>2</v>
      </c>
      <c r="F19" s="104" t="s">
        <v>264</v>
      </c>
      <c r="G19" s="63" t="s">
        <v>135</v>
      </c>
      <c r="H19" s="85" t="s">
        <v>31</v>
      </c>
      <c r="I19" s="85" t="s">
        <v>32</v>
      </c>
      <c r="J19" s="84">
        <v>-1</v>
      </c>
      <c r="K19" s="84">
        <v>-1</v>
      </c>
      <c r="L19" s="103">
        <f t="shared" si="0"/>
        <v>1</v>
      </c>
      <c r="M19" s="103">
        <f t="shared" si="0"/>
        <v>1</v>
      </c>
      <c r="N19" s="90">
        <f t="shared" si="2"/>
        <v>1</v>
      </c>
      <c r="O19" s="87"/>
      <c r="P19" s="87"/>
      <c r="Q19" s="87"/>
      <c r="R19" s="84"/>
      <c r="S19" s="84"/>
      <c r="T19" s="103">
        <f t="shared" si="3"/>
        <v>1</v>
      </c>
      <c r="U19" s="103">
        <f t="shared" si="4"/>
        <v>1</v>
      </c>
      <c r="V19" s="90">
        <f t="shared" si="5"/>
        <v>1</v>
      </c>
    </row>
    <row r="20" spans="1:22" ht="72" customHeight="1" x14ac:dyDescent="0.2">
      <c r="A20" s="85" t="s">
        <v>254</v>
      </c>
      <c r="B20" s="86" t="s">
        <v>187</v>
      </c>
      <c r="C20" s="85"/>
      <c r="D20" s="85"/>
      <c r="E20" s="90">
        <f t="shared" si="1"/>
        <v>0</v>
      </c>
      <c r="F20" s="85" t="s">
        <v>265</v>
      </c>
      <c r="G20" s="86" t="s">
        <v>65</v>
      </c>
      <c r="H20" s="85"/>
      <c r="I20" s="85"/>
      <c r="J20" s="85"/>
      <c r="K20" s="85"/>
      <c r="L20" s="103" t="str">
        <f t="shared" si="0"/>
        <v/>
      </c>
      <c r="M20" s="103" t="str">
        <f t="shared" si="0"/>
        <v/>
      </c>
      <c r="N20" s="90" t="e">
        <f t="shared" si="2"/>
        <v>#VALUE!</v>
      </c>
      <c r="O20" s="86" t="s">
        <v>65</v>
      </c>
      <c r="P20" s="88"/>
      <c r="Q20" s="88"/>
      <c r="R20" s="85"/>
      <c r="S20" s="85"/>
      <c r="T20" s="103" t="str">
        <f t="shared" si="3"/>
        <v/>
      </c>
      <c r="U20" s="103" t="str">
        <f t="shared" si="4"/>
        <v/>
      </c>
      <c r="V20" s="90" t="e">
        <f t="shared" si="5"/>
        <v>#VALUE!</v>
      </c>
    </row>
    <row r="21" spans="1:22" ht="48" customHeight="1" x14ac:dyDescent="0.2">
      <c r="D21" s="92" t="s">
        <v>116</v>
      </c>
      <c r="E21" s="89">
        <f>ROUND(SUM(E10:E20)/COUNT(C10:C20),2)</f>
        <v>3.2</v>
      </c>
      <c r="M21" s="92" t="s">
        <v>117</v>
      </c>
      <c r="N21" s="89">
        <f>ROUND(SUMIF(N10:N20,"&gt;0",N10:N20)/COUNT(N10:N20),2)</f>
        <v>1.2</v>
      </c>
      <c r="U21" s="92" t="s">
        <v>118</v>
      </c>
      <c r="V21" s="89">
        <f>ROUND(SUMIF(V10:V20,"&gt;0",V10:V20)/COUNT(V10:V20),2)</f>
        <v>1.2</v>
      </c>
    </row>
    <row r="44" spans="4:5" x14ac:dyDescent="0.2">
      <c r="D44" s="20">
        <v>1</v>
      </c>
      <c r="E44" s="20">
        <v>-1</v>
      </c>
    </row>
    <row r="45" spans="4:5" x14ac:dyDescent="0.2">
      <c r="D45" s="20">
        <v>2</v>
      </c>
      <c r="E45" s="20">
        <v>-2</v>
      </c>
    </row>
    <row r="46" spans="4:5" x14ac:dyDescent="0.2">
      <c r="D46" s="20">
        <v>3</v>
      </c>
      <c r="E46" s="20">
        <v>-3</v>
      </c>
    </row>
    <row r="47" spans="4:5" x14ac:dyDescent="0.2">
      <c r="D47" s="20">
        <v>4</v>
      </c>
      <c r="E47"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0">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9">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20">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20">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21">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0:N20">
    <cfRule type="cellIs" dxfId="157" priority="10" operator="between">
      <formula>8</formula>
      <formula>16</formula>
    </cfRule>
    <cfRule type="cellIs" dxfId="156" priority="11" operator="between">
      <formula>4</formula>
      <formula>7.99</formula>
    </cfRule>
    <cfRule type="cellIs" dxfId="155" priority="12" operator="between">
      <formula>1</formula>
      <formula>3.99</formula>
    </cfRule>
  </conditionalFormatting>
  <conditionalFormatting sqref="N21">
    <cfRule type="cellIs" dxfId="154" priority="7" operator="between">
      <formula>8</formula>
      <formula>16</formula>
    </cfRule>
    <cfRule type="cellIs" dxfId="153" priority="8" operator="between">
      <formula>4</formula>
      <formula>7.99</formula>
    </cfRule>
    <cfRule type="cellIs" dxfId="152" priority="9" operator="between">
      <formula>1</formula>
      <formula>3.99</formula>
    </cfRule>
  </conditionalFormatting>
  <conditionalFormatting sqref="V10:V20">
    <cfRule type="cellIs" dxfId="151" priority="4" operator="between">
      <formula>8</formula>
      <formula>16</formula>
    </cfRule>
    <cfRule type="cellIs" dxfId="150" priority="5" operator="between">
      <formula>4</formula>
      <formula>7.99</formula>
    </cfRule>
    <cfRule type="cellIs" dxfId="149" priority="6" operator="between">
      <formula>1</formula>
      <formula>3.99</formula>
    </cfRule>
  </conditionalFormatting>
  <conditionalFormatting sqref="V21">
    <cfRule type="cellIs" dxfId="148" priority="1" operator="between">
      <formula>8</formula>
      <formula>16</formula>
    </cfRule>
    <cfRule type="cellIs" dxfId="147" priority="2" operator="between">
      <formula>4</formula>
      <formula>7.99</formula>
    </cfRule>
    <cfRule type="cellIs" dxfId="146"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5" width="15.5703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(C)'!A10</f>
        <v>C.R5</v>
      </c>
      <c r="D5" s="171"/>
      <c r="E5" s="172" t="str">
        <f>'2. Contratación (C)'!B10</f>
        <v>Fraccionamiento fraudulento del contrato</v>
      </c>
      <c r="F5" s="173"/>
      <c r="G5" s="102" t="str">
        <f>'2. Contratación (C)'!C10</f>
        <v>Fraccionamiento del contrato en dos o más procedimientos con idéntico adjudicatario evitando la utilización de un procedimiento que, en base a la cuantía total, hubiese requerido mayores garantías de concurrencia y de publicidad.</v>
      </c>
      <c r="H5" s="30">
        <f>'2. Contratación (C)'!D10</f>
        <v>0</v>
      </c>
      <c r="I5" s="37">
        <f>'2. Contratación (C)'!E10</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96" x14ac:dyDescent="0.2">
      <c r="A10" s="104" t="s">
        <v>266</v>
      </c>
      <c r="B10" s="64" t="s">
        <v>69</v>
      </c>
      <c r="C10" s="84">
        <v>3</v>
      </c>
      <c r="D10" s="84">
        <v>3</v>
      </c>
      <c r="E10" s="90">
        <f>C10*D10</f>
        <v>9</v>
      </c>
      <c r="F10" s="104" t="s">
        <v>270</v>
      </c>
      <c r="G10" s="55" t="s">
        <v>374</v>
      </c>
      <c r="H10" s="85" t="s">
        <v>31</v>
      </c>
      <c r="I10" s="85" t="s">
        <v>32</v>
      </c>
      <c r="J10" s="84">
        <v>-1</v>
      </c>
      <c r="K10" s="84">
        <v>-1</v>
      </c>
      <c r="L10" s="103">
        <f t="shared" ref="L10:M13" si="0">IF(ISNUMBER(C10),IF(C10+J10&gt;1,C10+J10,1),"")</f>
        <v>2</v>
      </c>
      <c r="M10" s="103">
        <f t="shared" si="0"/>
        <v>2</v>
      </c>
      <c r="N10" s="90">
        <f>L10*M10</f>
        <v>4</v>
      </c>
      <c r="O10" s="87"/>
      <c r="P10" s="87"/>
      <c r="Q10" s="87"/>
      <c r="R10" s="84"/>
      <c r="S10" s="84"/>
      <c r="T10" s="103">
        <f>IF(ISNUMBER($L10),IF($L10+R10&gt;1,$L10+R10,1),"")</f>
        <v>2</v>
      </c>
      <c r="U10" s="103">
        <f>IF(ISNUMBER($M10),IF($M10+S10&gt;1,$M10+S10,1),"")</f>
        <v>2</v>
      </c>
      <c r="V10" s="90">
        <f>T10*U10</f>
        <v>4</v>
      </c>
    </row>
    <row r="11" spans="1:22" ht="63.75" customHeight="1" x14ac:dyDescent="0.2">
      <c r="A11" s="104" t="s">
        <v>267</v>
      </c>
      <c r="B11" s="58" t="s">
        <v>136</v>
      </c>
      <c r="C11" s="84">
        <v>3</v>
      </c>
      <c r="D11" s="84">
        <v>3</v>
      </c>
      <c r="E11" s="90">
        <f t="shared" ref="E11:E13" si="1">C11*D11</f>
        <v>9</v>
      </c>
      <c r="F11" s="104" t="s">
        <v>271</v>
      </c>
      <c r="G11" s="61" t="s">
        <v>388</v>
      </c>
      <c r="H11" s="85" t="s">
        <v>31</v>
      </c>
      <c r="I11" s="85" t="s">
        <v>32</v>
      </c>
      <c r="J11" s="84">
        <v>-1</v>
      </c>
      <c r="K11" s="84">
        <v>-1</v>
      </c>
      <c r="L11" s="103">
        <f t="shared" si="0"/>
        <v>2</v>
      </c>
      <c r="M11" s="103">
        <f t="shared" si="0"/>
        <v>2</v>
      </c>
      <c r="N11" s="90">
        <f t="shared" ref="N11:N13" si="2">L11*M11</f>
        <v>4</v>
      </c>
      <c r="O11" s="87"/>
      <c r="P11" s="87"/>
      <c r="Q11" s="87"/>
      <c r="R11" s="84"/>
      <c r="S11" s="84"/>
      <c r="T11" s="103">
        <f t="shared" ref="T11:T13" si="3">IF(ISNUMBER($L11),IF($L11+R11&gt;1,$L11+R11,1),"")</f>
        <v>2</v>
      </c>
      <c r="U11" s="103">
        <f t="shared" ref="U11:U13" si="4">IF(ISNUMBER($M11),IF($M11+S11&gt;1,$M11+S11,1),"")</f>
        <v>2</v>
      </c>
      <c r="V11" s="90">
        <f t="shared" ref="V11:V13" si="5">T11*U11</f>
        <v>4</v>
      </c>
    </row>
    <row r="12" spans="1:22" ht="66" customHeight="1" x14ac:dyDescent="0.2">
      <c r="A12" s="104" t="s">
        <v>268</v>
      </c>
      <c r="B12" s="58" t="s">
        <v>94</v>
      </c>
      <c r="C12" s="84">
        <v>2</v>
      </c>
      <c r="D12" s="84">
        <v>2</v>
      </c>
      <c r="E12" s="90">
        <f t="shared" si="1"/>
        <v>4</v>
      </c>
      <c r="F12" s="104" t="s">
        <v>272</v>
      </c>
      <c r="G12" s="61" t="s">
        <v>388</v>
      </c>
      <c r="H12" s="85" t="s">
        <v>31</v>
      </c>
      <c r="I12" s="85" t="s">
        <v>32</v>
      </c>
      <c r="J12" s="84">
        <v>-1</v>
      </c>
      <c r="K12" s="84">
        <v>-1</v>
      </c>
      <c r="L12" s="103">
        <f t="shared" si="0"/>
        <v>1</v>
      </c>
      <c r="M12" s="103">
        <f t="shared" si="0"/>
        <v>1</v>
      </c>
      <c r="N12" s="90">
        <f t="shared" si="2"/>
        <v>1</v>
      </c>
      <c r="O12" s="87"/>
      <c r="P12" s="87"/>
      <c r="Q12" s="87"/>
      <c r="R12" s="84"/>
      <c r="S12" s="84"/>
      <c r="T12" s="103">
        <f t="shared" si="3"/>
        <v>1</v>
      </c>
      <c r="U12" s="103">
        <f t="shared" si="4"/>
        <v>1</v>
      </c>
      <c r="V12" s="90">
        <f t="shared" si="5"/>
        <v>1</v>
      </c>
    </row>
    <row r="13" spans="1:22" ht="72" customHeight="1" x14ac:dyDescent="0.2">
      <c r="A13" s="85" t="s">
        <v>269</v>
      </c>
      <c r="B13" s="86" t="s">
        <v>187</v>
      </c>
      <c r="C13" s="85"/>
      <c r="D13" s="85"/>
      <c r="E13" s="90">
        <f t="shared" si="1"/>
        <v>0</v>
      </c>
      <c r="F13" s="85" t="s">
        <v>273</v>
      </c>
      <c r="G13" s="86" t="s">
        <v>65</v>
      </c>
      <c r="H13" s="85"/>
      <c r="I13" s="85"/>
      <c r="J13" s="85"/>
      <c r="K13" s="85"/>
      <c r="L13" s="103" t="str">
        <f t="shared" si="0"/>
        <v/>
      </c>
      <c r="M13" s="103" t="str">
        <f t="shared" si="0"/>
        <v/>
      </c>
      <c r="N13" s="90" t="e">
        <f t="shared" si="2"/>
        <v>#VALUE!</v>
      </c>
      <c r="O13" s="86" t="s">
        <v>65</v>
      </c>
      <c r="P13" s="88"/>
      <c r="Q13" s="88"/>
      <c r="R13" s="85"/>
      <c r="S13" s="85"/>
      <c r="T13" s="103" t="str">
        <f t="shared" si="3"/>
        <v/>
      </c>
      <c r="U13" s="103" t="str">
        <f t="shared" si="4"/>
        <v/>
      </c>
      <c r="V13" s="90" t="e">
        <f t="shared" si="5"/>
        <v>#VALUE!</v>
      </c>
    </row>
    <row r="14" spans="1:22" ht="48" customHeight="1" x14ac:dyDescent="0.2">
      <c r="D14" s="92" t="s">
        <v>116</v>
      </c>
      <c r="E14" s="89">
        <f>ROUND(SUM(E10:E13)/COUNT(C10:C13),2)</f>
        <v>7.33</v>
      </c>
      <c r="M14" s="92" t="s">
        <v>117</v>
      </c>
      <c r="N14" s="89">
        <f>ROUND(SUMIF(N10:N13,"&gt;0",N10:N13)/COUNT(N10:N13),2)</f>
        <v>3</v>
      </c>
      <c r="U14" s="92" t="s">
        <v>118</v>
      </c>
      <c r="V14" s="89">
        <f>ROUND(SUMIF(V10:V13,"&gt;0",V10:V13)/COUNT(V10:V13),2)</f>
        <v>3</v>
      </c>
    </row>
    <row r="37" spans="4:5" x14ac:dyDescent="0.2">
      <c r="D37" s="20">
        <v>1</v>
      </c>
      <c r="E37" s="20">
        <v>-1</v>
      </c>
    </row>
    <row r="38" spans="4:5" x14ac:dyDescent="0.2">
      <c r="D38" s="20">
        <v>2</v>
      </c>
      <c r="E38" s="20">
        <v>-2</v>
      </c>
    </row>
    <row r="39" spans="4:5" x14ac:dyDescent="0.2">
      <c r="D39" s="20">
        <v>3</v>
      </c>
      <c r="E39" s="20">
        <v>-3</v>
      </c>
    </row>
    <row r="40" spans="4:5" x14ac:dyDescent="0.2">
      <c r="D40" s="20">
        <v>4</v>
      </c>
      <c r="E40"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45" priority="24" operator="between">
      <formula>8</formula>
      <formula>16</formula>
    </cfRule>
    <cfRule type="cellIs" dxfId="144" priority="25" operator="between">
      <formula>4</formula>
      <formula>7.99</formula>
    </cfRule>
    <cfRule type="cellIs" dxfId="143" priority="26" operator="between">
      <formula>1</formula>
      <formula>3.99</formula>
    </cfRule>
  </conditionalFormatting>
  <conditionalFormatting sqref="F10:F12">
    <cfRule type="cellIs" dxfId="142" priority="21" operator="between">
      <formula>11</formula>
      <formula>25</formula>
    </cfRule>
    <cfRule type="cellIs" dxfId="141" priority="22" operator="between">
      <formula>6</formula>
      <formula>10</formula>
    </cfRule>
    <cfRule type="cellIs" dxfId="140" priority="23" operator="between">
      <formula>0</formula>
      <formula>5</formula>
    </cfRule>
  </conditionalFormatting>
  <conditionalFormatting sqref="H10:H13">
    <cfRule type="containsText" dxfId="139" priority="19" operator="containsText" text="Sí">
      <formula>NOT(ISERROR(SEARCH("Sí",H10)))</formula>
    </cfRule>
    <cfRule type="containsText" dxfId="138" priority="20" operator="containsText" text="No">
      <formula>NOT(ISERROR(SEARCH("No",H10)))</formula>
    </cfRule>
  </conditionalFormatting>
  <conditionalFormatting sqref="I10:I13">
    <cfRule type="containsText" dxfId="137" priority="16" operator="containsText" text="Bajo">
      <formula>NOT(ISERROR(SEARCH("Bajo",I10)))</formula>
    </cfRule>
    <cfRule type="containsText" dxfId="136" priority="17" operator="containsText" text="Medio">
      <formula>NOT(ISERROR(SEARCH("Medio",I10)))</formula>
    </cfRule>
    <cfRule type="containsText" dxfId="135" priority="18" operator="containsText" text="Alto">
      <formula>NOT(ISERROR(SEARCH("Alto",I10)))</formula>
    </cfRule>
  </conditionalFormatting>
  <conditionalFormatting sqref="E14">
    <cfRule type="cellIs" dxfId="134" priority="13" operator="between">
      <formula>8</formula>
      <formula>16</formula>
    </cfRule>
    <cfRule type="cellIs" dxfId="133" priority="14" operator="between">
      <formula>4</formula>
      <formula>7.99</formula>
    </cfRule>
    <cfRule type="cellIs" dxfId="132" priority="15" operator="between">
      <formula>1</formula>
      <formula>3.99</formula>
    </cfRule>
  </conditionalFormatting>
  <conditionalFormatting sqref="N14">
    <cfRule type="cellIs" dxfId="131" priority="7" operator="between">
      <formula>8</formula>
      <formula>16</formula>
    </cfRule>
    <cfRule type="cellIs" dxfId="130" priority="8" operator="between">
      <formula>4</formula>
      <formula>7.99</formula>
    </cfRule>
    <cfRule type="cellIs" dxfId="129" priority="9" operator="between">
      <formula>1</formula>
      <formula>3.99</formula>
    </cfRule>
  </conditionalFormatting>
  <conditionalFormatting sqref="V14">
    <cfRule type="cellIs" dxfId="128" priority="1" operator="between">
      <formula>8</formula>
      <formula>16</formula>
    </cfRule>
    <cfRule type="cellIs" dxfId="127" priority="2" operator="between">
      <formula>4</formula>
      <formula>7.99</formula>
    </cfRule>
    <cfRule type="cellIs" dxfId="126"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topLeftCell="A13"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(C)'!A11</f>
        <v>C.R6</v>
      </c>
      <c r="D5" s="171"/>
      <c r="E5" s="172" t="str">
        <f>'2. Contratación (C)'!B11</f>
        <v>Incumplimientos en la formalización del contrato</v>
      </c>
      <c r="F5" s="173"/>
      <c r="G5" s="102" t="str">
        <f>'2. Contratación (C)'!C11</f>
        <v>Irregularidades en la formalización del contrato de manera que no se ajusta con exactitud a las condiciones de la licitación o se alteran los términos de la adjudicación.</v>
      </c>
      <c r="H5" s="30">
        <f>'2. Contratación (C)'!D11</f>
        <v>0</v>
      </c>
      <c r="I5" s="37">
        <f>'2. Contratación (C)'!E11</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32" x14ac:dyDescent="0.2">
      <c r="A10" s="104" t="s">
        <v>274</v>
      </c>
      <c r="B10" s="59" t="s">
        <v>73</v>
      </c>
      <c r="C10" s="84">
        <v>1</v>
      </c>
      <c r="D10" s="84">
        <v>1</v>
      </c>
      <c r="E10" s="90">
        <f>C10*D10</f>
        <v>1</v>
      </c>
      <c r="F10" s="104" t="s">
        <v>280</v>
      </c>
      <c r="G10" s="57" t="s">
        <v>71</v>
      </c>
      <c r="H10" s="85" t="s">
        <v>31</v>
      </c>
      <c r="I10" s="85" t="s">
        <v>32</v>
      </c>
      <c r="J10" s="84">
        <v>-1</v>
      </c>
      <c r="K10" s="84">
        <v>-1</v>
      </c>
      <c r="L10" s="103">
        <f t="shared" ref="L10:M15"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96" customHeight="1" x14ac:dyDescent="0.2">
      <c r="A11" s="104" t="s">
        <v>275</v>
      </c>
      <c r="B11" s="58" t="s">
        <v>74</v>
      </c>
      <c r="C11" s="84">
        <v>1</v>
      </c>
      <c r="D11" s="84">
        <v>1</v>
      </c>
      <c r="E11" s="90">
        <f t="shared" ref="E11:E15" si="1">C11*D11</f>
        <v>1</v>
      </c>
      <c r="F11" s="104" t="s">
        <v>281</v>
      </c>
      <c r="G11" s="61" t="s">
        <v>72</v>
      </c>
      <c r="H11" s="85" t="s">
        <v>31</v>
      </c>
      <c r="I11" s="85" t="s">
        <v>32</v>
      </c>
      <c r="J11" s="84">
        <v>-1</v>
      </c>
      <c r="K11" s="84">
        <v>-1</v>
      </c>
      <c r="L11" s="103">
        <f t="shared" si="0"/>
        <v>1</v>
      </c>
      <c r="M11" s="103">
        <f t="shared" si="0"/>
        <v>1</v>
      </c>
      <c r="N11" s="90">
        <f t="shared" ref="N11:N15" si="2">L11*M11</f>
        <v>1</v>
      </c>
      <c r="O11" s="87"/>
      <c r="P11" s="87"/>
      <c r="Q11" s="87"/>
      <c r="R11" s="84"/>
      <c r="S11" s="84"/>
      <c r="T11" s="103">
        <f t="shared" ref="T11:T15" si="3">IF(ISNUMBER($L11),IF($L11+R11&gt;1,$L11+R11,1),"")</f>
        <v>1</v>
      </c>
      <c r="U11" s="103">
        <f t="shared" ref="U11:U15" si="4">IF(ISNUMBER($M11),IF($M11+S11&gt;1,$M11+S11,1),"")</f>
        <v>1</v>
      </c>
      <c r="V11" s="90">
        <f t="shared" ref="V11:V15" si="5">T11*U11</f>
        <v>1</v>
      </c>
    </row>
    <row r="12" spans="1:22" ht="96" x14ac:dyDescent="0.2">
      <c r="A12" s="104" t="s">
        <v>276</v>
      </c>
      <c r="B12" s="58" t="s">
        <v>75</v>
      </c>
      <c r="C12" s="84">
        <v>2</v>
      </c>
      <c r="D12" s="84">
        <v>2</v>
      </c>
      <c r="E12" s="90">
        <f t="shared" si="1"/>
        <v>4</v>
      </c>
      <c r="F12" s="104" t="s">
        <v>282</v>
      </c>
      <c r="G12" s="61" t="s">
        <v>87</v>
      </c>
      <c r="H12" s="85" t="s">
        <v>31</v>
      </c>
      <c r="I12" s="85" t="s">
        <v>32</v>
      </c>
      <c r="J12" s="84">
        <v>-1</v>
      </c>
      <c r="K12" s="84">
        <v>-1</v>
      </c>
      <c r="L12" s="103">
        <f t="shared" si="0"/>
        <v>1</v>
      </c>
      <c r="M12" s="103">
        <f t="shared" si="0"/>
        <v>1</v>
      </c>
      <c r="N12" s="90">
        <f t="shared" si="2"/>
        <v>1</v>
      </c>
      <c r="O12" s="87"/>
      <c r="P12" s="87"/>
      <c r="Q12" s="87"/>
      <c r="R12" s="84"/>
      <c r="S12" s="84"/>
      <c r="T12" s="103">
        <f t="shared" si="3"/>
        <v>1</v>
      </c>
      <c r="U12" s="103">
        <f t="shared" si="4"/>
        <v>1</v>
      </c>
      <c r="V12" s="90">
        <f t="shared" si="5"/>
        <v>1</v>
      </c>
    </row>
    <row r="13" spans="1:22" ht="96" x14ac:dyDescent="0.2">
      <c r="A13" s="104" t="s">
        <v>277</v>
      </c>
      <c r="B13" s="72" t="s">
        <v>137</v>
      </c>
      <c r="C13" s="84">
        <v>1</v>
      </c>
      <c r="D13" s="84">
        <v>1</v>
      </c>
      <c r="E13" s="90">
        <f t="shared" si="1"/>
        <v>1</v>
      </c>
      <c r="F13" s="104" t="s">
        <v>283</v>
      </c>
      <c r="G13" s="55" t="s">
        <v>138</v>
      </c>
      <c r="H13" s="85" t="s">
        <v>31</v>
      </c>
      <c r="I13" s="85" t="s">
        <v>32</v>
      </c>
      <c r="J13" s="84">
        <v>-1</v>
      </c>
      <c r="K13" s="84">
        <v>-1</v>
      </c>
      <c r="L13" s="103">
        <f t="shared" si="0"/>
        <v>1</v>
      </c>
      <c r="M13" s="103">
        <f t="shared" si="0"/>
        <v>1</v>
      </c>
      <c r="N13" s="90">
        <f t="shared" si="2"/>
        <v>1</v>
      </c>
      <c r="O13" s="87"/>
      <c r="P13" s="87"/>
      <c r="Q13" s="87"/>
      <c r="R13" s="84"/>
      <c r="S13" s="84"/>
      <c r="T13" s="103">
        <f t="shared" si="3"/>
        <v>1</v>
      </c>
      <c r="U13" s="103">
        <f t="shared" si="4"/>
        <v>1</v>
      </c>
      <c r="V13" s="90">
        <f t="shared" si="5"/>
        <v>1</v>
      </c>
    </row>
    <row r="14" spans="1:22" ht="48" x14ac:dyDescent="0.2">
      <c r="A14" s="104" t="s">
        <v>278</v>
      </c>
      <c r="B14" s="60" t="s">
        <v>77</v>
      </c>
      <c r="C14" s="84">
        <v>1</v>
      </c>
      <c r="D14" s="84">
        <v>2</v>
      </c>
      <c r="E14" s="90">
        <f t="shared" si="1"/>
        <v>2</v>
      </c>
      <c r="F14" s="104" t="s">
        <v>284</v>
      </c>
      <c r="G14" s="56" t="s">
        <v>76</v>
      </c>
      <c r="H14" s="85" t="s">
        <v>31</v>
      </c>
      <c r="I14" s="85" t="s">
        <v>32</v>
      </c>
      <c r="J14" s="84">
        <v>-1</v>
      </c>
      <c r="K14" s="84">
        <v>-1</v>
      </c>
      <c r="L14" s="103">
        <f t="shared" si="0"/>
        <v>1</v>
      </c>
      <c r="M14" s="103">
        <f t="shared" si="0"/>
        <v>1</v>
      </c>
      <c r="N14" s="90">
        <f t="shared" si="2"/>
        <v>1</v>
      </c>
      <c r="O14" s="87"/>
      <c r="P14" s="87"/>
      <c r="Q14" s="87"/>
      <c r="R14" s="84"/>
      <c r="S14" s="84"/>
      <c r="T14" s="103">
        <f t="shared" si="3"/>
        <v>1</v>
      </c>
      <c r="U14" s="103">
        <f t="shared" si="4"/>
        <v>1</v>
      </c>
      <c r="V14" s="90">
        <f t="shared" si="5"/>
        <v>1</v>
      </c>
    </row>
    <row r="15" spans="1:22" ht="72" customHeight="1" x14ac:dyDescent="0.2">
      <c r="A15" s="85" t="s">
        <v>279</v>
      </c>
      <c r="B15" s="86" t="s">
        <v>187</v>
      </c>
      <c r="C15" s="85"/>
      <c r="D15" s="85"/>
      <c r="E15" s="90">
        <f t="shared" si="1"/>
        <v>0</v>
      </c>
      <c r="F15" s="85" t="s">
        <v>285</v>
      </c>
      <c r="G15" s="86" t="s">
        <v>65</v>
      </c>
      <c r="H15" s="85"/>
      <c r="I15" s="85"/>
      <c r="J15" s="85"/>
      <c r="K15" s="85"/>
      <c r="L15" s="103" t="str">
        <f t="shared" si="0"/>
        <v/>
      </c>
      <c r="M15" s="103" t="str">
        <f t="shared" si="0"/>
        <v/>
      </c>
      <c r="N15" s="90" t="e">
        <f t="shared" si="2"/>
        <v>#VALUE!</v>
      </c>
      <c r="O15" s="86" t="s">
        <v>65</v>
      </c>
      <c r="P15" s="88"/>
      <c r="Q15" s="88"/>
      <c r="R15" s="85"/>
      <c r="S15" s="85"/>
      <c r="T15" s="103" t="str">
        <f t="shared" si="3"/>
        <v/>
      </c>
      <c r="U15" s="103" t="str">
        <f t="shared" si="4"/>
        <v/>
      </c>
      <c r="V15" s="90" t="e">
        <f t="shared" si="5"/>
        <v>#VALUE!</v>
      </c>
    </row>
    <row r="16" spans="1:22" ht="48" customHeight="1" x14ac:dyDescent="0.2">
      <c r="D16" s="92" t="s">
        <v>116</v>
      </c>
      <c r="E16" s="89">
        <f>ROUND(SUM(E10:E15)/COUNT(C10:C15),2)</f>
        <v>1.8</v>
      </c>
      <c r="M16" s="92" t="s">
        <v>117</v>
      </c>
      <c r="N16" s="89">
        <f>ROUND(SUMIF(N10:N15,"&gt;0",N10:N15)/COUNT(N10:N15),2)</f>
        <v>1</v>
      </c>
      <c r="U16" s="92" t="s">
        <v>118</v>
      </c>
      <c r="V16" s="89">
        <f>ROUND(SUMIF(V10:V15,"&gt;0",V10:V15)/COUNT(V10:V15),2)</f>
        <v>1</v>
      </c>
    </row>
    <row r="39" spans="4:5" x14ac:dyDescent="0.2">
      <c r="D39" s="20">
        <v>1</v>
      </c>
      <c r="E39" s="20">
        <v>-1</v>
      </c>
    </row>
    <row r="40" spans="4:5" x14ac:dyDescent="0.2">
      <c r="D40" s="20">
        <v>2</v>
      </c>
      <c r="E40" s="20">
        <v>-2</v>
      </c>
    </row>
    <row r="41" spans="4:5" x14ac:dyDescent="0.2">
      <c r="D41" s="20">
        <v>3</v>
      </c>
      <c r="E41" s="20">
        <v>-3</v>
      </c>
    </row>
    <row r="42" spans="4:5" x14ac:dyDescent="0.2">
      <c r="D42" s="20">
        <v>4</v>
      </c>
      <c r="E42"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25" priority="24" operator="between">
      <formula>8</formula>
      <formula>16</formula>
    </cfRule>
    <cfRule type="cellIs" dxfId="124" priority="25" operator="between">
      <formula>4</formula>
      <formula>7.99</formula>
    </cfRule>
    <cfRule type="cellIs" dxfId="123" priority="26" operator="between">
      <formula>1</formula>
      <formula>3.99</formula>
    </cfRule>
  </conditionalFormatting>
  <conditionalFormatting sqref="F10:F14">
    <cfRule type="cellIs" dxfId="122" priority="21" operator="between">
      <formula>11</formula>
      <formula>25</formula>
    </cfRule>
    <cfRule type="cellIs" dxfId="121" priority="22" operator="between">
      <formula>6</formula>
      <formula>10</formula>
    </cfRule>
    <cfRule type="cellIs" dxfId="120" priority="23" operator="between">
      <formula>0</formula>
      <formula>5</formula>
    </cfRule>
  </conditionalFormatting>
  <conditionalFormatting sqref="H10:H15">
    <cfRule type="containsText" dxfId="119" priority="19" operator="containsText" text="Sí">
      <formula>NOT(ISERROR(SEARCH("Sí",H10)))</formula>
    </cfRule>
    <cfRule type="containsText" dxfId="118" priority="20" operator="containsText" text="No">
      <formula>NOT(ISERROR(SEARCH("No",H10)))</formula>
    </cfRule>
  </conditionalFormatting>
  <conditionalFormatting sqref="I10:I15">
    <cfRule type="containsText" dxfId="117" priority="16" operator="containsText" text="Bajo">
      <formula>NOT(ISERROR(SEARCH("Bajo",I10)))</formula>
    </cfRule>
    <cfRule type="containsText" dxfId="116" priority="17" operator="containsText" text="Medio">
      <formula>NOT(ISERROR(SEARCH("Medio",I10)))</formula>
    </cfRule>
    <cfRule type="containsText" dxfId="115" priority="18" operator="containsText" text="Alto">
      <formula>NOT(ISERROR(SEARCH("Alto",I10)))</formula>
    </cfRule>
  </conditionalFormatting>
  <conditionalFormatting sqref="E16">
    <cfRule type="cellIs" dxfId="114" priority="13" operator="between">
      <formula>8</formula>
      <formula>16</formula>
    </cfRule>
    <cfRule type="cellIs" dxfId="113" priority="14" operator="between">
      <formula>4</formula>
      <formula>7.99</formula>
    </cfRule>
    <cfRule type="cellIs" dxfId="112" priority="15" operator="between">
      <formula>1</formula>
      <formula>3.99</formula>
    </cfRule>
  </conditionalFormatting>
  <conditionalFormatting sqref="N10:N15">
    <cfRule type="cellIs" dxfId="111" priority="10" operator="between">
      <formula>8</formula>
      <formula>16</formula>
    </cfRule>
    <cfRule type="cellIs" dxfId="110" priority="11" operator="between">
      <formula>4</formula>
      <formula>7.99</formula>
    </cfRule>
    <cfRule type="cellIs" dxfId="109" priority="12" operator="between">
      <formula>1</formula>
      <formula>3.99</formula>
    </cfRule>
  </conditionalFormatting>
  <conditionalFormatting sqref="N16">
    <cfRule type="cellIs" dxfId="108" priority="7" operator="between">
      <formula>8</formula>
      <formula>16</formula>
    </cfRule>
    <cfRule type="cellIs" dxfId="107" priority="8" operator="between">
      <formula>4</formula>
      <formula>7.99</formula>
    </cfRule>
    <cfRule type="cellIs" dxfId="106" priority="9" operator="between">
      <formula>1</formula>
      <formula>3.99</formula>
    </cfRule>
  </conditionalFormatting>
  <conditionalFormatting sqref="V10:V15">
    <cfRule type="cellIs" dxfId="105" priority="4" operator="between">
      <formula>8</formula>
      <formula>16</formula>
    </cfRule>
    <cfRule type="cellIs" dxfId="104" priority="5" operator="between">
      <formula>4</formula>
      <formula>7.99</formula>
    </cfRule>
    <cfRule type="cellIs" dxfId="103" priority="6" operator="between">
      <formula>1</formula>
      <formula>3.99</formula>
    </cfRule>
  </conditionalFormatting>
  <conditionalFormatting sqref="V16">
    <cfRule type="cellIs" dxfId="102" priority="1" operator="between">
      <formula>8</formula>
      <formula>16</formula>
    </cfRule>
    <cfRule type="cellIs" dxfId="101" priority="2" operator="between">
      <formula>4</formula>
      <formula>7.99</formula>
    </cfRule>
    <cfRule type="cellIs" dxfId="10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election activeCell="I15" sqref="I15"/>
    </sheetView>
  </sheetViews>
  <sheetFormatPr baseColWidth="10" defaultColWidth="8.7109375" defaultRowHeight="12.75" x14ac:dyDescent="0.2"/>
  <cols>
    <col min="1" max="1" width="12.7109375" style="20" customWidth="1"/>
    <col min="2" max="2" width="64.7109375" style="20" customWidth="1"/>
    <col min="3" max="3" width="13.28515625" style="20" customWidth="1"/>
    <col min="4" max="4" width="15" style="20" customWidth="1"/>
    <col min="5" max="5" width="14.42578125" style="20" customWidth="1"/>
    <col min="6" max="6" width="12.7109375" style="20" customWidth="1"/>
    <col min="7" max="7" width="64.7109375" style="20" customWidth="1"/>
    <col min="8" max="8" width="28.42578125" style="20" customWidth="1"/>
    <col min="9" max="9" width="23.42578125" style="20" customWidth="1"/>
    <col min="10" max="11" width="28.42578125" style="20" customWidth="1"/>
    <col min="12" max="14" width="14.7109375" style="20" customWidth="1"/>
    <col min="15" max="15" width="64.7109375" style="20" customWidth="1"/>
    <col min="16" max="17" width="14.7109375" style="20" customWidth="1"/>
    <col min="18" max="19" width="28.42578125" style="20" customWidth="1"/>
    <col min="20" max="22" width="14.7109375" style="20" customWidth="1"/>
    <col min="23" max="23" width="13.28515625" style="20" customWidth="1"/>
    <col min="24" max="24" width="12.7109375" style="20" customWidth="1"/>
    <col min="25" max="25" width="13.7109375" style="20" customWidth="1"/>
    <col min="26" max="26" width="41.28515625" style="20" customWidth="1"/>
    <col min="27" max="16384" width="8.7109375" style="20"/>
  </cols>
  <sheetData>
    <row r="1" spans="1:22" x14ac:dyDescent="0.2">
      <c r="A1" s="19"/>
      <c r="B1" s="19"/>
      <c r="C1" s="19"/>
      <c r="D1" s="19"/>
      <c r="E1" s="19"/>
      <c r="F1" s="19"/>
      <c r="G1" s="19"/>
      <c r="H1" s="19"/>
      <c r="I1" s="19"/>
      <c r="J1" s="19"/>
      <c r="K1" s="19"/>
      <c r="L1" s="19"/>
      <c r="M1" s="19"/>
      <c r="N1" s="19"/>
      <c r="O1" s="19"/>
      <c r="P1" s="19"/>
      <c r="Q1" s="19"/>
    </row>
    <row r="2" spans="1:22" ht="13.5" thickBot="1" x14ac:dyDescent="0.25">
      <c r="A2" s="19"/>
      <c r="B2" s="19"/>
      <c r="C2" s="19"/>
      <c r="D2" s="19"/>
      <c r="E2" s="19"/>
      <c r="F2" s="19"/>
      <c r="G2" s="19"/>
      <c r="H2" s="19"/>
      <c r="I2" s="19"/>
      <c r="J2" s="19"/>
      <c r="K2" s="19"/>
      <c r="L2" s="19"/>
      <c r="M2" s="19"/>
      <c r="N2" s="19"/>
      <c r="O2" s="19"/>
      <c r="P2" s="19"/>
      <c r="Q2" s="19"/>
    </row>
    <row r="3" spans="1:22" s="22" customFormat="1" ht="15" x14ac:dyDescent="0.2">
      <c r="A3" s="75"/>
      <c r="B3" s="75"/>
      <c r="C3" s="162" t="s">
        <v>27</v>
      </c>
      <c r="D3" s="163"/>
      <c r="E3" s="164"/>
      <c r="F3" s="164"/>
      <c r="G3" s="164"/>
      <c r="H3" s="164"/>
      <c r="I3" s="165"/>
      <c r="J3" s="21"/>
      <c r="K3" s="21"/>
      <c r="L3" s="28" t="s">
        <v>31</v>
      </c>
      <c r="M3" s="28" t="s">
        <v>32</v>
      </c>
      <c r="N3" s="21"/>
      <c r="O3" s="21"/>
    </row>
    <row r="4" spans="1:22" s="24" customFormat="1" ht="24.75" x14ac:dyDescent="0.25">
      <c r="A4" s="76"/>
      <c r="B4" s="77"/>
      <c r="C4" s="166" t="s">
        <v>28</v>
      </c>
      <c r="D4" s="167"/>
      <c r="E4" s="168" t="s">
        <v>29</v>
      </c>
      <c r="F4" s="169"/>
      <c r="G4" s="101" t="s">
        <v>30</v>
      </c>
      <c r="H4" s="81" t="s">
        <v>33</v>
      </c>
      <c r="I4" s="91" t="s">
        <v>51</v>
      </c>
      <c r="J4" s="23"/>
      <c r="K4" s="23"/>
      <c r="L4" s="29" t="s">
        <v>34</v>
      </c>
      <c r="M4" s="29" t="s">
        <v>35</v>
      </c>
      <c r="N4" s="23"/>
      <c r="O4" s="23"/>
    </row>
    <row r="5" spans="1:22" s="32" customFormat="1" ht="54" customHeight="1" thickBot="1" x14ac:dyDescent="0.25">
      <c r="A5" s="78"/>
      <c r="B5" s="79"/>
      <c r="C5" s="170" t="str">
        <f>'2. Contratación (C)'!A12</f>
        <v>C.R7</v>
      </c>
      <c r="D5" s="171"/>
      <c r="E5" s="172" t="str">
        <f>'2. Contratación (C)'!B12</f>
        <v>Incumplimientos o deficiencias en la ejecución del contrato</v>
      </c>
      <c r="F5" s="173"/>
      <c r="G5" s="102" t="str">
        <f>'2. Contratación (C)'!C12</f>
        <v>El contratista incumple las especificaciones del contrato durante su ejecución.</v>
      </c>
      <c r="H5" s="30">
        <f>'2. Contratación (C)'!D12</f>
        <v>0</v>
      </c>
      <c r="I5" s="37">
        <f>'2. Contratación (C)'!E12</f>
        <v>0</v>
      </c>
      <c r="J5" s="19"/>
      <c r="K5" s="19"/>
      <c r="L5" s="19"/>
      <c r="M5" s="31" t="s">
        <v>36</v>
      </c>
      <c r="N5" s="19"/>
      <c r="O5" s="19"/>
    </row>
    <row r="6" spans="1:22" x14ac:dyDescent="0.2">
      <c r="A6" s="80"/>
      <c r="B6" s="80"/>
      <c r="C6" s="80"/>
      <c r="D6" s="19"/>
      <c r="E6" s="19"/>
      <c r="F6" s="19"/>
      <c r="G6" s="19"/>
      <c r="H6" s="19"/>
      <c r="I6" s="19"/>
      <c r="J6" s="19"/>
      <c r="K6" s="19"/>
      <c r="L6" s="19"/>
      <c r="M6" s="19"/>
      <c r="N6" s="19"/>
      <c r="O6" s="19"/>
      <c r="P6" s="19"/>
      <c r="Q6" s="19"/>
    </row>
    <row r="7" spans="1:22" x14ac:dyDescent="0.2">
      <c r="A7" s="19"/>
      <c r="B7" s="19"/>
      <c r="C7" s="19"/>
      <c r="D7" s="19"/>
      <c r="E7" s="19"/>
      <c r="F7" s="19"/>
      <c r="G7" s="19"/>
      <c r="H7" s="19"/>
      <c r="I7" s="19"/>
      <c r="J7" s="19"/>
      <c r="K7" s="19"/>
      <c r="L7" s="19"/>
      <c r="M7" s="19"/>
      <c r="N7" s="19"/>
      <c r="O7" s="19"/>
      <c r="P7" s="19"/>
      <c r="Q7" s="19"/>
    </row>
    <row r="8" spans="1:22" ht="26.25" customHeight="1" x14ac:dyDescent="0.2">
      <c r="A8" s="174" t="s">
        <v>184</v>
      </c>
      <c r="B8" s="175"/>
      <c r="C8" s="159" t="s">
        <v>37</v>
      </c>
      <c r="D8" s="176"/>
      <c r="E8" s="177"/>
      <c r="F8" s="174" t="s">
        <v>38</v>
      </c>
      <c r="G8" s="178"/>
      <c r="H8" s="178"/>
      <c r="I8" s="178"/>
      <c r="J8" s="178"/>
      <c r="K8" s="179"/>
      <c r="L8" s="159" t="s">
        <v>39</v>
      </c>
      <c r="M8" s="160"/>
      <c r="N8" s="161"/>
      <c r="O8" s="174" t="s">
        <v>43</v>
      </c>
      <c r="P8" s="178"/>
      <c r="Q8" s="178"/>
      <c r="R8" s="178"/>
      <c r="S8" s="179"/>
      <c r="T8" s="159" t="s">
        <v>44</v>
      </c>
      <c r="U8" s="160"/>
      <c r="V8" s="161"/>
    </row>
    <row r="9" spans="1:22" ht="48" x14ac:dyDescent="0.2">
      <c r="A9" s="82" t="s">
        <v>185</v>
      </c>
      <c r="B9" s="82" t="s">
        <v>186</v>
      </c>
      <c r="C9" s="92" t="s">
        <v>104</v>
      </c>
      <c r="D9" s="92" t="s">
        <v>105</v>
      </c>
      <c r="E9" s="93" t="s">
        <v>150</v>
      </c>
      <c r="F9" s="82" t="s">
        <v>40</v>
      </c>
      <c r="G9" s="82" t="s">
        <v>41</v>
      </c>
      <c r="H9" s="82" t="s">
        <v>115</v>
      </c>
      <c r="I9" s="82" t="s">
        <v>42</v>
      </c>
      <c r="J9" s="82" t="s">
        <v>101</v>
      </c>
      <c r="K9" s="82" t="s">
        <v>102</v>
      </c>
      <c r="L9" s="92" t="s">
        <v>106</v>
      </c>
      <c r="M9" s="92" t="s">
        <v>107</v>
      </c>
      <c r="N9" s="92" t="s">
        <v>151</v>
      </c>
      <c r="O9" s="82" t="s">
        <v>45</v>
      </c>
      <c r="P9" s="82" t="s">
        <v>103</v>
      </c>
      <c r="Q9" s="82" t="s">
        <v>46</v>
      </c>
      <c r="R9" s="83" t="s">
        <v>99</v>
      </c>
      <c r="S9" s="83" t="s">
        <v>100</v>
      </c>
      <c r="T9" s="92" t="s">
        <v>108</v>
      </c>
      <c r="U9" s="92" t="s">
        <v>109</v>
      </c>
      <c r="V9" s="92" t="s">
        <v>152</v>
      </c>
    </row>
    <row r="10" spans="1:22" ht="162" customHeight="1" x14ac:dyDescent="0.2">
      <c r="A10" s="104" t="s">
        <v>286</v>
      </c>
      <c r="B10" s="72" t="s">
        <v>355</v>
      </c>
      <c r="C10" s="84">
        <v>2</v>
      </c>
      <c r="D10" s="84">
        <v>2</v>
      </c>
      <c r="E10" s="90">
        <f>C10*D10</f>
        <v>4</v>
      </c>
      <c r="F10" s="104" t="s">
        <v>292</v>
      </c>
      <c r="G10" s="63" t="s">
        <v>389</v>
      </c>
      <c r="H10" s="85" t="s">
        <v>31</v>
      </c>
      <c r="I10" s="85" t="s">
        <v>32</v>
      </c>
      <c r="J10" s="84">
        <v>-1</v>
      </c>
      <c r="K10" s="84">
        <v>-1</v>
      </c>
      <c r="L10" s="103">
        <f t="shared" ref="L10:M14" si="0">IF(ISNUMBER(C10),IF(C10+J10&gt;1,C10+J10,1),"")</f>
        <v>1</v>
      </c>
      <c r="M10" s="103">
        <f t="shared" si="0"/>
        <v>1</v>
      </c>
      <c r="N10" s="90">
        <f>L10*M10</f>
        <v>1</v>
      </c>
      <c r="O10" s="87"/>
      <c r="P10" s="87"/>
      <c r="Q10" s="87"/>
      <c r="R10" s="84"/>
      <c r="S10" s="84"/>
      <c r="T10" s="103">
        <f>IF(ISNUMBER($L10),IF($L10+R10&gt;1,$L10+R10,1),"")</f>
        <v>1</v>
      </c>
      <c r="U10" s="103">
        <f>IF(ISNUMBER($M10),IF($M10+S10&gt;1,$M10+S10,1),"")</f>
        <v>1</v>
      </c>
      <c r="V10" s="90">
        <f>T10*U10</f>
        <v>1</v>
      </c>
    </row>
    <row r="11" spans="1:22" ht="125.25" customHeight="1" x14ac:dyDescent="0.2">
      <c r="A11" s="104" t="s">
        <v>287</v>
      </c>
      <c r="B11" s="69" t="s">
        <v>356</v>
      </c>
      <c r="C11" s="84">
        <v>2</v>
      </c>
      <c r="D11" s="84">
        <v>2</v>
      </c>
      <c r="E11" s="90">
        <f t="shared" ref="E11:E14" si="1">C11*D11</f>
        <v>4</v>
      </c>
      <c r="F11" s="104" t="s">
        <v>293</v>
      </c>
      <c r="G11" s="63" t="s">
        <v>390</v>
      </c>
      <c r="H11" s="85" t="s">
        <v>31</v>
      </c>
      <c r="I11" s="85" t="s">
        <v>32</v>
      </c>
      <c r="J11" s="84">
        <v>-1</v>
      </c>
      <c r="K11" s="84">
        <v>-1</v>
      </c>
      <c r="L11" s="103">
        <f t="shared" si="0"/>
        <v>1</v>
      </c>
      <c r="M11" s="103">
        <f t="shared" si="0"/>
        <v>1</v>
      </c>
      <c r="N11" s="90">
        <f t="shared" ref="N11:N14" si="2">L11*M11</f>
        <v>1</v>
      </c>
      <c r="O11" s="87"/>
      <c r="P11" s="87"/>
      <c r="Q11" s="87"/>
      <c r="R11" s="84"/>
      <c r="S11" s="84"/>
      <c r="T11" s="103">
        <f t="shared" ref="T11:T14" si="3">IF(ISNUMBER($L11),IF($L11+R11&gt;1,$L11+R11,1),"")</f>
        <v>1</v>
      </c>
      <c r="U11" s="103">
        <f t="shared" ref="U11:U14" si="4">IF(ISNUMBER($M11),IF($M11+S11&gt;1,$M11+S11,1),"")</f>
        <v>1</v>
      </c>
      <c r="V11" s="90">
        <f t="shared" ref="V11:V14" si="5">T11*U11</f>
        <v>1</v>
      </c>
    </row>
    <row r="12" spans="1:22" ht="96" x14ac:dyDescent="0.2">
      <c r="A12" s="104" t="s">
        <v>288</v>
      </c>
      <c r="B12" s="64" t="s">
        <v>139</v>
      </c>
      <c r="C12" s="84">
        <v>1</v>
      </c>
      <c r="D12" s="84">
        <v>1</v>
      </c>
      <c r="E12" s="90">
        <f t="shared" si="1"/>
        <v>1</v>
      </c>
      <c r="F12" s="104" t="s">
        <v>294</v>
      </c>
      <c r="G12" s="63" t="s">
        <v>391</v>
      </c>
      <c r="H12" s="85" t="s">
        <v>31</v>
      </c>
      <c r="I12" s="85" t="s">
        <v>32</v>
      </c>
      <c r="J12" s="84">
        <v>-1</v>
      </c>
      <c r="K12" s="84">
        <v>-1</v>
      </c>
      <c r="L12" s="103">
        <f t="shared" si="0"/>
        <v>1</v>
      </c>
      <c r="M12" s="103">
        <f t="shared" si="0"/>
        <v>1</v>
      </c>
      <c r="N12" s="90">
        <f t="shared" si="2"/>
        <v>1</v>
      </c>
      <c r="O12" s="87"/>
      <c r="P12" s="87"/>
      <c r="Q12" s="87"/>
      <c r="R12" s="84"/>
      <c r="S12" s="84"/>
      <c r="T12" s="103">
        <f t="shared" si="3"/>
        <v>1</v>
      </c>
      <c r="U12" s="103">
        <f t="shared" si="4"/>
        <v>1</v>
      </c>
      <c r="V12" s="90">
        <f t="shared" si="5"/>
        <v>1</v>
      </c>
    </row>
    <row r="13" spans="1:22" ht="63" customHeight="1" x14ac:dyDescent="0.2">
      <c r="A13" s="104" t="s">
        <v>289</v>
      </c>
      <c r="B13" s="60" t="s">
        <v>93</v>
      </c>
      <c r="C13" s="84">
        <v>2</v>
      </c>
      <c r="D13" s="84">
        <v>1</v>
      </c>
      <c r="E13" s="90">
        <f t="shared" si="1"/>
        <v>2</v>
      </c>
      <c r="F13" s="104" t="s">
        <v>295</v>
      </c>
      <c r="G13" s="63" t="s">
        <v>390</v>
      </c>
      <c r="H13" s="85" t="s">
        <v>31</v>
      </c>
      <c r="I13" s="85" t="s">
        <v>32</v>
      </c>
      <c r="J13" s="84">
        <v>-1</v>
      </c>
      <c r="K13" s="84">
        <v>-1</v>
      </c>
      <c r="L13" s="103">
        <f t="shared" si="0"/>
        <v>1</v>
      </c>
      <c r="M13" s="103">
        <f t="shared" si="0"/>
        <v>1</v>
      </c>
      <c r="N13" s="90">
        <f t="shared" si="2"/>
        <v>1</v>
      </c>
      <c r="O13" s="87"/>
      <c r="P13" s="87"/>
      <c r="Q13" s="87"/>
      <c r="R13" s="84"/>
      <c r="S13" s="84"/>
      <c r="T13" s="103">
        <f t="shared" si="3"/>
        <v>1</v>
      </c>
      <c r="U13" s="103">
        <f t="shared" si="4"/>
        <v>1</v>
      </c>
      <c r="V13" s="90">
        <f t="shared" si="5"/>
        <v>1</v>
      </c>
    </row>
    <row r="14" spans="1:22" ht="72" customHeight="1" x14ac:dyDescent="0.2">
      <c r="A14" s="85" t="s">
        <v>290</v>
      </c>
      <c r="B14" s="86" t="s">
        <v>187</v>
      </c>
      <c r="C14" s="85"/>
      <c r="D14" s="85"/>
      <c r="E14" s="90">
        <f t="shared" si="1"/>
        <v>0</v>
      </c>
      <c r="F14" s="85" t="s">
        <v>291</v>
      </c>
      <c r="G14" s="86" t="s">
        <v>65</v>
      </c>
      <c r="H14" s="85"/>
      <c r="I14" s="85"/>
      <c r="J14" s="85"/>
      <c r="K14" s="85"/>
      <c r="L14" s="103" t="str">
        <f t="shared" si="0"/>
        <v/>
      </c>
      <c r="M14" s="103" t="str">
        <f t="shared" si="0"/>
        <v/>
      </c>
      <c r="N14" s="90" t="e">
        <f t="shared" si="2"/>
        <v>#VALUE!</v>
      </c>
      <c r="O14" s="86" t="s">
        <v>65</v>
      </c>
      <c r="P14" s="88"/>
      <c r="Q14" s="88"/>
      <c r="R14" s="85"/>
      <c r="S14" s="85"/>
      <c r="T14" s="103" t="str">
        <f t="shared" si="3"/>
        <v/>
      </c>
      <c r="U14" s="103" t="str">
        <f t="shared" si="4"/>
        <v/>
      </c>
      <c r="V14" s="90" t="e">
        <f t="shared" si="5"/>
        <v>#VALUE!</v>
      </c>
    </row>
    <row r="15" spans="1:22" ht="48" customHeight="1" x14ac:dyDescent="0.2">
      <c r="D15" s="92" t="s">
        <v>116</v>
      </c>
      <c r="E15" s="89">
        <f>ROUND(SUM(E10:E14)/COUNT(C10:C14),2)</f>
        <v>2.75</v>
      </c>
      <c r="M15" s="92" t="s">
        <v>117</v>
      </c>
      <c r="N15" s="89">
        <f>ROUND(SUMIF(N10:N14,"&gt;0",N10:N14)/COUNT(N10:N14),2)</f>
        <v>1</v>
      </c>
      <c r="U15" s="92" t="s">
        <v>118</v>
      </c>
      <c r="V15" s="89">
        <f>ROUND(SUMIF(V10:V14,"&gt;0",V10:V14)/COUNT(V10:V14),2)</f>
        <v>1</v>
      </c>
    </row>
    <row r="38" spans="4:5" x14ac:dyDescent="0.2">
      <c r="D38" s="20">
        <v>1</v>
      </c>
      <c r="E38" s="20">
        <v>-1</v>
      </c>
    </row>
    <row r="39" spans="4:5" x14ac:dyDescent="0.2">
      <c r="D39" s="20">
        <v>2</v>
      </c>
      <c r="E39" s="20">
        <v>-2</v>
      </c>
    </row>
    <row r="40" spans="4:5" x14ac:dyDescent="0.2">
      <c r="D40" s="20">
        <v>3</v>
      </c>
      <c r="E40" s="20">
        <v>-3</v>
      </c>
    </row>
    <row r="41" spans="4:5" x14ac:dyDescent="0.2">
      <c r="D41" s="20">
        <v>4</v>
      </c>
      <c r="E41" s="20">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9" priority="24" operator="between">
      <formula>8</formula>
      <formula>16</formula>
    </cfRule>
    <cfRule type="cellIs" dxfId="98" priority="25" operator="between">
      <formula>4</formula>
      <formula>7.99</formula>
    </cfRule>
    <cfRule type="cellIs" dxfId="97" priority="26" operator="between">
      <formula>1</formula>
      <formula>3.99</formula>
    </cfRule>
  </conditionalFormatting>
  <conditionalFormatting sqref="F10:F13">
    <cfRule type="cellIs" dxfId="96" priority="21" operator="between">
      <formula>11</formula>
      <formula>25</formula>
    </cfRule>
    <cfRule type="cellIs" dxfId="95" priority="22" operator="between">
      <formula>6</formula>
      <formula>10</formula>
    </cfRule>
    <cfRule type="cellIs" dxfId="94" priority="23" operator="between">
      <formula>0</formula>
      <formula>5</formula>
    </cfRule>
  </conditionalFormatting>
  <conditionalFormatting sqref="H10:H14">
    <cfRule type="containsText" dxfId="93" priority="19" operator="containsText" text="Sí">
      <formula>NOT(ISERROR(SEARCH("Sí",H10)))</formula>
    </cfRule>
    <cfRule type="containsText" dxfId="92" priority="20" operator="containsText" text="No">
      <formula>NOT(ISERROR(SEARCH("No",H10)))</formula>
    </cfRule>
  </conditionalFormatting>
  <conditionalFormatting sqref="I10:I14">
    <cfRule type="containsText" dxfId="91" priority="16" operator="containsText" text="Bajo">
      <formula>NOT(ISERROR(SEARCH("Bajo",I10)))</formula>
    </cfRule>
    <cfRule type="containsText" dxfId="90" priority="17" operator="containsText" text="Medio">
      <formula>NOT(ISERROR(SEARCH("Medio",I10)))</formula>
    </cfRule>
    <cfRule type="containsText" dxfId="89" priority="18" operator="containsText" text="Alto">
      <formula>NOT(ISERROR(SEARCH("Alto",I10)))</formula>
    </cfRule>
  </conditionalFormatting>
  <conditionalFormatting sqref="E15">
    <cfRule type="cellIs" dxfId="88" priority="13" operator="between">
      <formula>8</formula>
      <formula>16</formula>
    </cfRule>
    <cfRule type="cellIs" dxfId="87" priority="14" operator="between">
      <formula>4</formula>
      <formula>7.99</formula>
    </cfRule>
    <cfRule type="cellIs" dxfId="86" priority="15" operator="between">
      <formula>1</formula>
      <formula>3.99</formula>
    </cfRule>
  </conditionalFormatting>
  <conditionalFormatting sqref="N15">
    <cfRule type="cellIs" dxfId="85" priority="7" operator="between">
      <formula>8</formula>
      <formula>16</formula>
    </cfRule>
    <cfRule type="cellIs" dxfId="84" priority="8" operator="between">
      <formula>4</formula>
      <formula>7.99</formula>
    </cfRule>
    <cfRule type="cellIs" dxfId="83" priority="9" operator="between">
      <formula>1</formula>
      <formula>3.99</formula>
    </cfRule>
  </conditionalFormatting>
  <conditionalFormatting sqref="V15">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34</vt:i4>
      </vt:variant>
    </vt:vector>
  </HeadingPairs>
  <TitlesOfParts>
    <vt:vector size="47" baseType="lpstr">
      <vt:lpstr>Introducción</vt:lpstr>
      <vt:lpstr>2. Contratación (C)</vt:lpstr>
      <vt:lpstr>C.R1</vt:lpstr>
      <vt:lpstr>C.R2</vt:lpstr>
      <vt:lpstr>C.R3</vt:lpstr>
      <vt:lpstr>C.R4</vt:lpstr>
      <vt:lpstr>C.R5</vt:lpstr>
      <vt:lpstr>C.R6</vt:lpstr>
      <vt:lpstr>C.R7</vt:lpstr>
      <vt:lpstr>C.R8</vt:lpstr>
      <vt:lpstr>C.R9</vt:lpstr>
      <vt:lpstr>C.R10</vt:lpstr>
      <vt:lpstr>C.R11</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2025-07-30T08:02:57Z</dcterms:modified>
</cp:coreProperties>
</file>