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85" windowWidth="14805" windowHeight="6930" tabRatio="968"/>
  </bookViews>
  <sheets>
    <sheet name="2020" sheetId="84" r:id="rId1"/>
    <sheet name="2019" sheetId="72" r:id="rId2"/>
    <sheet name="2018" sheetId="60" r:id="rId3"/>
    <sheet name="2017" sheetId="47" r:id="rId4"/>
    <sheet name="2016" sheetId="22" r:id="rId5"/>
    <sheet name="2015" sheetId="35" r:id="rId6"/>
    <sheet name="2014" sheetId="1" r:id="rId7"/>
  </sheets>
  <definedNames>
    <definedName name="_xlnm.Print_Area" localSheetId="6">'2014'!$A$1:$J$232</definedName>
    <definedName name="_xlnm.Print_Area" localSheetId="5">'2015'!$A$1:$M$194</definedName>
    <definedName name="_xlnm.Print_Area" localSheetId="4">'2016'!$A$1:$L$195</definedName>
    <definedName name="_xlnm.Print_Area" localSheetId="3">'2017'!$A$1:$M$195</definedName>
    <definedName name="_xlnm.Print_Area" localSheetId="2">'2018'!$A$1:$M$195</definedName>
    <definedName name="_xlnm.Print_Area" localSheetId="1">'2019'!$A$1:$M$194</definedName>
    <definedName name="_xlnm.Print_Area" localSheetId="0">'2020'!$A$1:$M$192</definedName>
  </definedNames>
  <calcPr calcId="145621"/>
</workbook>
</file>

<file path=xl/calcChain.xml><?xml version="1.0" encoding="utf-8"?>
<calcChain xmlns="http://schemas.openxmlformats.org/spreadsheetml/2006/main">
  <c r="C38" i="84" l="1"/>
  <c r="D159" i="84"/>
  <c r="D160" i="84"/>
  <c r="B53" i="84"/>
  <c r="C53" i="84" s="1"/>
  <c r="B52" i="84"/>
  <c r="C52" i="84" s="1"/>
  <c r="B51" i="84"/>
  <c r="C51" i="84" s="1"/>
  <c r="B50" i="84"/>
  <c r="C50" i="84" s="1"/>
  <c r="D187" i="84" l="1"/>
  <c r="D186" i="84"/>
  <c r="D185" i="84"/>
  <c r="D184" i="84"/>
  <c r="D183" i="84"/>
  <c r="D182" i="84"/>
  <c r="D181" i="84"/>
  <c r="D180" i="84"/>
  <c r="D179" i="84"/>
  <c r="D178" i="84"/>
  <c r="D177" i="84"/>
  <c r="D176" i="84"/>
  <c r="D175" i="84"/>
  <c r="D174" i="84"/>
  <c r="D173" i="84"/>
  <c r="D172" i="84"/>
  <c r="D171" i="84"/>
  <c r="D170" i="84"/>
  <c r="D169" i="84"/>
  <c r="D168" i="84"/>
  <c r="D167" i="84"/>
  <c r="D166" i="84"/>
  <c r="D165" i="84"/>
  <c r="D164" i="84"/>
  <c r="D163" i="84"/>
  <c r="D162" i="84"/>
  <c r="D161" i="84"/>
  <c r="K109" i="84"/>
  <c r="I109" i="84"/>
  <c r="G109" i="84"/>
  <c r="E109" i="84"/>
  <c r="C109" i="84"/>
  <c r="K108" i="84"/>
  <c r="I108" i="84"/>
  <c r="G108" i="84"/>
  <c r="E108" i="84"/>
  <c r="C108" i="84"/>
  <c r="K107" i="84"/>
  <c r="I107" i="84"/>
  <c r="G107" i="84"/>
  <c r="E107" i="84"/>
  <c r="C107" i="84"/>
  <c r="K106" i="84"/>
  <c r="I106" i="84"/>
  <c r="G106" i="84"/>
  <c r="E106" i="84"/>
  <c r="C106" i="84"/>
  <c r="K105" i="84"/>
  <c r="I105" i="84"/>
  <c r="G105" i="84"/>
  <c r="E105" i="84"/>
  <c r="C105" i="84"/>
  <c r="K104" i="84"/>
  <c r="I104" i="84"/>
  <c r="G104" i="84"/>
  <c r="E104" i="84"/>
  <c r="C104" i="84"/>
  <c r="K103" i="84"/>
  <c r="I103" i="84"/>
  <c r="G103" i="84"/>
  <c r="E103" i="84"/>
  <c r="C103" i="84"/>
  <c r="K102" i="84"/>
  <c r="I102" i="84"/>
  <c r="G102" i="84"/>
  <c r="E102" i="84"/>
  <c r="C102" i="84"/>
  <c r="K101" i="84"/>
  <c r="I101" i="84"/>
  <c r="G101" i="84"/>
  <c r="E101" i="84"/>
  <c r="C101" i="84"/>
  <c r="K100" i="84"/>
  <c r="I100" i="84"/>
  <c r="G100" i="84"/>
  <c r="E100" i="84"/>
  <c r="C100" i="84"/>
  <c r="K99" i="84"/>
  <c r="I99" i="84"/>
  <c r="G99" i="84"/>
  <c r="E99" i="84"/>
  <c r="C99" i="84"/>
  <c r="K98" i="84"/>
  <c r="I98" i="84"/>
  <c r="G98" i="84"/>
  <c r="E98" i="84"/>
  <c r="C98" i="84"/>
  <c r="K97" i="84"/>
  <c r="I97" i="84"/>
  <c r="G97" i="84"/>
  <c r="E97" i="84"/>
  <c r="C97" i="84"/>
  <c r="K96" i="84"/>
  <c r="I96" i="84"/>
  <c r="G96" i="84"/>
  <c r="E96" i="84"/>
  <c r="C96" i="84"/>
  <c r="K95" i="84"/>
  <c r="I95" i="84"/>
  <c r="G95" i="84"/>
  <c r="E95" i="84"/>
  <c r="C95" i="84"/>
  <c r="K94" i="84"/>
  <c r="I94" i="84"/>
  <c r="G94" i="84"/>
  <c r="E94" i="84"/>
  <c r="C94" i="84"/>
  <c r="K93" i="84"/>
  <c r="I93" i="84"/>
  <c r="G93" i="84"/>
  <c r="E93" i="84"/>
  <c r="C93" i="84"/>
  <c r="K92" i="84"/>
  <c r="I92" i="84"/>
  <c r="G92" i="84"/>
  <c r="E92" i="84"/>
  <c r="C92" i="84"/>
  <c r="K91" i="84"/>
  <c r="I91" i="84"/>
  <c r="G91" i="84"/>
  <c r="E91" i="84"/>
  <c r="C91" i="84"/>
  <c r="K90" i="84"/>
  <c r="I90" i="84"/>
  <c r="G90" i="84"/>
  <c r="E90" i="84"/>
  <c r="C90" i="84"/>
  <c r="K89" i="84"/>
  <c r="I89" i="84"/>
  <c r="G89" i="84"/>
  <c r="E89" i="84"/>
  <c r="C89" i="84"/>
  <c r="K88" i="84"/>
  <c r="I88" i="84"/>
  <c r="G88" i="84"/>
  <c r="E88" i="84"/>
  <c r="C88" i="84"/>
  <c r="K87" i="84"/>
  <c r="I87" i="84"/>
  <c r="G87" i="84"/>
  <c r="E87" i="84"/>
  <c r="C87" i="84"/>
  <c r="K86" i="84"/>
  <c r="I86" i="84"/>
  <c r="G86" i="84"/>
  <c r="E86" i="84"/>
  <c r="C86" i="84"/>
  <c r="K85" i="84"/>
  <c r="I85" i="84"/>
  <c r="G85" i="84"/>
  <c r="E85" i="84"/>
  <c r="C85" i="84"/>
  <c r="K84" i="84"/>
  <c r="I84" i="84"/>
  <c r="G84" i="84"/>
  <c r="E84" i="84"/>
  <c r="C84" i="84"/>
  <c r="K83" i="84"/>
  <c r="I83" i="84"/>
  <c r="G83" i="84"/>
  <c r="E83" i="84"/>
  <c r="C83" i="84"/>
  <c r="K82" i="84"/>
  <c r="I82" i="84"/>
  <c r="G82" i="84"/>
  <c r="E82" i="84"/>
  <c r="C82" i="84"/>
  <c r="K81" i="84"/>
  <c r="I81" i="84"/>
  <c r="G81" i="84"/>
  <c r="E81" i="84"/>
  <c r="C81" i="84"/>
  <c r="D189" i="72" l="1"/>
  <c r="D188" i="72"/>
  <c r="D187" i="72"/>
  <c r="D186" i="72"/>
  <c r="D185" i="72"/>
  <c r="D184" i="72"/>
  <c r="D183" i="72"/>
  <c r="D182" i="72"/>
  <c r="D181" i="72"/>
  <c r="D180" i="72"/>
  <c r="D179" i="72"/>
  <c r="D178" i="72"/>
  <c r="D177" i="72"/>
  <c r="D176" i="72"/>
  <c r="D175" i="72"/>
  <c r="D174" i="72"/>
  <c r="D173" i="72"/>
  <c r="D172" i="72"/>
  <c r="D171" i="72"/>
  <c r="D170" i="72"/>
  <c r="D169" i="72"/>
  <c r="D168" i="72"/>
  <c r="D167" i="72"/>
  <c r="D166" i="72"/>
  <c r="D165" i="72"/>
  <c r="D164" i="72"/>
  <c r="D163" i="72"/>
  <c r="D162" i="72"/>
  <c r="D161" i="72"/>
  <c r="K112" i="72"/>
  <c r="I112" i="72"/>
  <c r="G112" i="72"/>
  <c r="E112" i="72"/>
  <c r="C112" i="72"/>
  <c r="K111" i="72"/>
  <c r="I111" i="72"/>
  <c r="G111" i="72"/>
  <c r="E111" i="72"/>
  <c r="C111" i="72"/>
  <c r="K110" i="72"/>
  <c r="I110" i="72"/>
  <c r="G110" i="72"/>
  <c r="E110" i="72"/>
  <c r="C110" i="72"/>
  <c r="K109" i="72"/>
  <c r="I109" i="72"/>
  <c r="G109" i="72"/>
  <c r="E109" i="72"/>
  <c r="C109" i="72"/>
  <c r="K108" i="72"/>
  <c r="I108" i="72"/>
  <c r="G108" i="72"/>
  <c r="E108" i="72"/>
  <c r="C108" i="72"/>
  <c r="K107" i="72"/>
  <c r="I107" i="72"/>
  <c r="G107" i="72"/>
  <c r="E107" i="72"/>
  <c r="C107" i="72"/>
  <c r="K106" i="72"/>
  <c r="I106" i="72"/>
  <c r="G106" i="72"/>
  <c r="E106" i="72"/>
  <c r="C106" i="72"/>
  <c r="K105" i="72"/>
  <c r="I105" i="72"/>
  <c r="G105" i="72"/>
  <c r="E105" i="72"/>
  <c r="C105" i="72"/>
  <c r="K104" i="72"/>
  <c r="I104" i="72"/>
  <c r="G104" i="72"/>
  <c r="E104" i="72"/>
  <c r="C104" i="72"/>
  <c r="K103" i="72"/>
  <c r="I103" i="72"/>
  <c r="G103" i="72"/>
  <c r="E103" i="72"/>
  <c r="C103" i="72"/>
  <c r="K102" i="72"/>
  <c r="I102" i="72"/>
  <c r="G102" i="72"/>
  <c r="E102" i="72"/>
  <c r="C102" i="72"/>
  <c r="K101" i="72"/>
  <c r="I101" i="72"/>
  <c r="G101" i="72"/>
  <c r="E101" i="72"/>
  <c r="C101" i="72"/>
  <c r="K100" i="72"/>
  <c r="I100" i="72"/>
  <c r="G100" i="72"/>
  <c r="E100" i="72"/>
  <c r="C100" i="72"/>
  <c r="K99" i="72"/>
  <c r="I99" i="72"/>
  <c r="G99" i="72"/>
  <c r="E99" i="72"/>
  <c r="C99" i="72"/>
  <c r="K98" i="72"/>
  <c r="I98" i="72"/>
  <c r="G98" i="72"/>
  <c r="E98" i="72"/>
  <c r="C98" i="72"/>
  <c r="K97" i="72"/>
  <c r="I97" i="72"/>
  <c r="G97" i="72"/>
  <c r="E97" i="72"/>
  <c r="C97" i="72"/>
  <c r="K96" i="72"/>
  <c r="I96" i="72"/>
  <c r="G96" i="72"/>
  <c r="E96" i="72"/>
  <c r="C96" i="72"/>
  <c r="K95" i="72"/>
  <c r="I95" i="72"/>
  <c r="G95" i="72"/>
  <c r="E95" i="72"/>
  <c r="C95" i="72"/>
  <c r="K94" i="72"/>
  <c r="I94" i="72"/>
  <c r="G94" i="72"/>
  <c r="E94" i="72"/>
  <c r="C94" i="72"/>
  <c r="K93" i="72"/>
  <c r="I93" i="72"/>
  <c r="G93" i="72"/>
  <c r="E93" i="72"/>
  <c r="C93" i="72"/>
  <c r="K92" i="72"/>
  <c r="I92" i="72"/>
  <c r="G92" i="72"/>
  <c r="E92" i="72"/>
  <c r="C92" i="72"/>
  <c r="K91" i="72"/>
  <c r="I91" i="72"/>
  <c r="G91" i="72"/>
  <c r="E91" i="72"/>
  <c r="C91" i="72"/>
  <c r="K90" i="72"/>
  <c r="I90" i="72"/>
  <c r="G90" i="72"/>
  <c r="E90" i="72"/>
  <c r="C90" i="72"/>
  <c r="K89" i="72"/>
  <c r="I89" i="72"/>
  <c r="G89" i="72"/>
  <c r="E89" i="72"/>
  <c r="C89" i="72"/>
  <c r="K88" i="72"/>
  <c r="I88" i="72"/>
  <c r="G88" i="72"/>
  <c r="E88" i="72"/>
  <c r="C88" i="72"/>
  <c r="K87" i="72"/>
  <c r="I87" i="72"/>
  <c r="G87" i="72"/>
  <c r="E87" i="72"/>
  <c r="C87" i="72"/>
  <c r="K86" i="72"/>
  <c r="I86" i="72"/>
  <c r="G86" i="72"/>
  <c r="E86" i="72"/>
  <c r="C86" i="72"/>
  <c r="K85" i="72"/>
  <c r="I85" i="72"/>
  <c r="G85" i="72"/>
  <c r="E85" i="72"/>
  <c r="C85" i="72"/>
  <c r="K84" i="72"/>
  <c r="I84" i="72"/>
  <c r="G84" i="72"/>
  <c r="E84" i="72"/>
  <c r="C84" i="72"/>
  <c r="D190" i="60" l="1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K112" i="60"/>
  <c r="I112" i="60"/>
  <c r="G112" i="60"/>
  <c r="E112" i="60"/>
  <c r="C112" i="60"/>
  <c r="K111" i="60"/>
  <c r="I111" i="60"/>
  <c r="G111" i="60"/>
  <c r="E111" i="60"/>
  <c r="C111" i="60"/>
  <c r="K110" i="60"/>
  <c r="I110" i="60"/>
  <c r="G110" i="60"/>
  <c r="E110" i="60"/>
  <c r="C110" i="60"/>
  <c r="K109" i="60"/>
  <c r="I109" i="60"/>
  <c r="G109" i="60"/>
  <c r="E109" i="60"/>
  <c r="C109" i="60"/>
  <c r="K108" i="60"/>
  <c r="I108" i="60"/>
  <c r="G108" i="60"/>
  <c r="E108" i="60"/>
  <c r="C108" i="60"/>
  <c r="K107" i="60"/>
  <c r="I107" i="60"/>
  <c r="G107" i="60"/>
  <c r="E107" i="60"/>
  <c r="C107" i="60"/>
  <c r="K106" i="60"/>
  <c r="I106" i="60"/>
  <c r="G106" i="60"/>
  <c r="E106" i="60"/>
  <c r="C106" i="60"/>
  <c r="K105" i="60"/>
  <c r="I105" i="60"/>
  <c r="G105" i="60"/>
  <c r="E105" i="60"/>
  <c r="C105" i="60"/>
  <c r="K104" i="60"/>
  <c r="I104" i="60"/>
  <c r="G104" i="60"/>
  <c r="E104" i="60"/>
  <c r="C104" i="60"/>
  <c r="K103" i="60"/>
  <c r="I103" i="60"/>
  <c r="G103" i="60"/>
  <c r="E103" i="60"/>
  <c r="C103" i="60"/>
  <c r="K102" i="60"/>
  <c r="I102" i="60"/>
  <c r="G102" i="60"/>
  <c r="E102" i="60"/>
  <c r="C102" i="60"/>
  <c r="K101" i="60"/>
  <c r="I101" i="60"/>
  <c r="G101" i="60"/>
  <c r="E101" i="60"/>
  <c r="C101" i="60"/>
  <c r="K100" i="60"/>
  <c r="I100" i="60"/>
  <c r="G100" i="60"/>
  <c r="E100" i="60"/>
  <c r="C100" i="60"/>
  <c r="K99" i="60"/>
  <c r="I99" i="60"/>
  <c r="G99" i="60"/>
  <c r="E99" i="60"/>
  <c r="C99" i="60"/>
  <c r="K98" i="60"/>
  <c r="I98" i="60"/>
  <c r="G98" i="60"/>
  <c r="E98" i="60"/>
  <c r="C98" i="60"/>
  <c r="K97" i="60"/>
  <c r="I97" i="60"/>
  <c r="G97" i="60"/>
  <c r="E97" i="60"/>
  <c r="C97" i="60"/>
  <c r="K96" i="60"/>
  <c r="I96" i="60"/>
  <c r="G96" i="60"/>
  <c r="E96" i="60"/>
  <c r="C96" i="60"/>
  <c r="K95" i="60"/>
  <c r="I95" i="60"/>
  <c r="G95" i="60"/>
  <c r="E95" i="60"/>
  <c r="C95" i="60"/>
  <c r="K94" i="60"/>
  <c r="I94" i="60"/>
  <c r="G94" i="60"/>
  <c r="E94" i="60"/>
  <c r="C94" i="60"/>
  <c r="K93" i="60"/>
  <c r="I93" i="60"/>
  <c r="G93" i="60"/>
  <c r="E93" i="60"/>
  <c r="C93" i="60"/>
  <c r="K92" i="60"/>
  <c r="I92" i="60"/>
  <c r="G92" i="60"/>
  <c r="E92" i="60"/>
  <c r="C92" i="60"/>
  <c r="K91" i="60"/>
  <c r="I91" i="60"/>
  <c r="G91" i="60"/>
  <c r="E91" i="60"/>
  <c r="C91" i="60"/>
  <c r="K90" i="60"/>
  <c r="I90" i="60"/>
  <c r="G90" i="60"/>
  <c r="E90" i="60"/>
  <c r="C90" i="60"/>
  <c r="K89" i="60"/>
  <c r="I89" i="60"/>
  <c r="G89" i="60"/>
  <c r="E89" i="60"/>
  <c r="C89" i="60"/>
  <c r="K88" i="60"/>
  <c r="I88" i="60"/>
  <c r="G88" i="60"/>
  <c r="E88" i="60"/>
  <c r="C88" i="60"/>
  <c r="K87" i="60"/>
  <c r="I87" i="60"/>
  <c r="G87" i="60"/>
  <c r="E87" i="60"/>
  <c r="C87" i="60"/>
  <c r="K86" i="60"/>
  <c r="I86" i="60"/>
  <c r="G86" i="60"/>
  <c r="E86" i="60"/>
  <c r="C86" i="60"/>
  <c r="K85" i="60"/>
  <c r="I85" i="60"/>
  <c r="G85" i="60"/>
  <c r="E85" i="60"/>
  <c r="C85" i="60"/>
  <c r="K84" i="60"/>
  <c r="I84" i="60"/>
  <c r="G84" i="60"/>
  <c r="E84" i="60"/>
  <c r="C84" i="60"/>
  <c r="D190" i="47" l="1"/>
  <c r="D189" i="47"/>
  <c r="D188" i="47"/>
  <c r="D187" i="47"/>
  <c r="D186" i="47"/>
  <c r="D185" i="47"/>
  <c r="D184" i="47"/>
  <c r="D183" i="47"/>
  <c r="D182" i="47"/>
  <c r="D181" i="47"/>
  <c r="D180" i="47"/>
  <c r="D179" i="47"/>
  <c r="D178" i="47"/>
  <c r="D177" i="47"/>
  <c r="D176" i="47"/>
  <c r="D175" i="47"/>
  <c r="D174" i="47"/>
  <c r="D173" i="47"/>
  <c r="D172" i="47"/>
  <c r="D171" i="47"/>
  <c r="D170" i="47"/>
  <c r="D169" i="47"/>
  <c r="D168" i="47"/>
  <c r="D167" i="47"/>
  <c r="D166" i="47"/>
  <c r="D165" i="47"/>
  <c r="D164" i="47"/>
  <c r="D163" i="47"/>
  <c r="D162" i="47"/>
  <c r="K112" i="47"/>
  <c r="I112" i="47"/>
  <c r="G112" i="47"/>
  <c r="E112" i="47"/>
  <c r="C112" i="47"/>
  <c r="K111" i="47"/>
  <c r="I111" i="47"/>
  <c r="G111" i="47"/>
  <c r="E111" i="47"/>
  <c r="C111" i="47"/>
  <c r="K110" i="47"/>
  <c r="I110" i="47"/>
  <c r="G110" i="47"/>
  <c r="E110" i="47"/>
  <c r="C110" i="47"/>
  <c r="K109" i="47"/>
  <c r="I109" i="47"/>
  <c r="G109" i="47"/>
  <c r="E109" i="47"/>
  <c r="C109" i="47"/>
  <c r="K108" i="47"/>
  <c r="I108" i="47"/>
  <c r="G108" i="47"/>
  <c r="E108" i="47"/>
  <c r="C108" i="47"/>
  <c r="K107" i="47"/>
  <c r="I107" i="47"/>
  <c r="G107" i="47"/>
  <c r="E107" i="47"/>
  <c r="C107" i="47"/>
  <c r="K106" i="47"/>
  <c r="I106" i="47"/>
  <c r="G106" i="47"/>
  <c r="E106" i="47"/>
  <c r="C106" i="47"/>
  <c r="K105" i="47"/>
  <c r="I105" i="47"/>
  <c r="G105" i="47"/>
  <c r="E105" i="47"/>
  <c r="C105" i="47"/>
  <c r="K104" i="47"/>
  <c r="I104" i="47"/>
  <c r="G104" i="47"/>
  <c r="E104" i="47"/>
  <c r="C104" i="47"/>
  <c r="K103" i="47"/>
  <c r="I103" i="47"/>
  <c r="G103" i="47"/>
  <c r="E103" i="47"/>
  <c r="C103" i="47"/>
  <c r="K102" i="47"/>
  <c r="I102" i="47"/>
  <c r="G102" i="47"/>
  <c r="E102" i="47"/>
  <c r="C102" i="47"/>
  <c r="K101" i="47"/>
  <c r="I101" i="47"/>
  <c r="G101" i="47"/>
  <c r="E101" i="47"/>
  <c r="C101" i="47"/>
  <c r="K100" i="47"/>
  <c r="I100" i="47"/>
  <c r="G100" i="47"/>
  <c r="E100" i="47"/>
  <c r="C100" i="47"/>
  <c r="K99" i="47"/>
  <c r="I99" i="47"/>
  <c r="G99" i="47"/>
  <c r="E99" i="47"/>
  <c r="C99" i="47"/>
  <c r="K98" i="47"/>
  <c r="I98" i="47"/>
  <c r="G98" i="47"/>
  <c r="E98" i="47"/>
  <c r="C98" i="47"/>
  <c r="K97" i="47"/>
  <c r="I97" i="47"/>
  <c r="G97" i="47"/>
  <c r="E97" i="47"/>
  <c r="C97" i="47"/>
  <c r="K96" i="47"/>
  <c r="I96" i="47"/>
  <c r="G96" i="47"/>
  <c r="E96" i="47"/>
  <c r="C96" i="47"/>
  <c r="K95" i="47"/>
  <c r="I95" i="47"/>
  <c r="G95" i="47"/>
  <c r="E95" i="47"/>
  <c r="C95" i="47"/>
  <c r="K94" i="47"/>
  <c r="I94" i="47"/>
  <c r="G94" i="47"/>
  <c r="E94" i="47"/>
  <c r="C94" i="47"/>
  <c r="K93" i="47"/>
  <c r="I93" i="47"/>
  <c r="G93" i="47"/>
  <c r="E93" i="47"/>
  <c r="C93" i="47"/>
  <c r="K92" i="47"/>
  <c r="I92" i="47"/>
  <c r="G92" i="47"/>
  <c r="E92" i="47"/>
  <c r="C92" i="47"/>
  <c r="K91" i="47"/>
  <c r="I91" i="47"/>
  <c r="G91" i="47"/>
  <c r="E91" i="47"/>
  <c r="C91" i="47"/>
  <c r="K90" i="47"/>
  <c r="I90" i="47"/>
  <c r="G90" i="47"/>
  <c r="E90" i="47"/>
  <c r="C90" i="47"/>
  <c r="K89" i="47"/>
  <c r="I89" i="47"/>
  <c r="G89" i="47"/>
  <c r="E89" i="47"/>
  <c r="C89" i="47"/>
  <c r="K88" i="47"/>
  <c r="I88" i="47"/>
  <c r="G88" i="47"/>
  <c r="E88" i="47"/>
  <c r="C88" i="47"/>
  <c r="K87" i="47"/>
  <c r="I87" i="47"/>
  <c r="G87" i="47"/>
  <c r="E87" i="47"/>
  <c r="C87" i="47"/>
  <c r="K86" i="47"/>
  <c r="I86" i="47"/>
  <c r="G86" i="47"/>
  <c r="E86" i="47"/>
  <c r="C86" i="47"/>
  <c r="K85" i="47"/>
  <c r="I85" i="47"/>
  <c r="G85" i="47"/>
  <c r="E85" i="47"/>
  <c r="C85" i="47"/>
  <c r="K84" i="47"/>
  <c r="I84" i="47"/>
  <c r="G84" i="47"/>
  <c r="E84" i="47"/>
  <c r="C84" i="47"/>
  <c r="D189" i="35" l="1"/>
  <c r="D188" i="35"/>
  <c r="D187" i="35"/>
  <c r="D186" i="35"/>
  <c r="D185" i="35"/>
  <c r="D184" i="35"/>
  <c r="D183" i="35"/>
  <c r="D182" i="35"/>
  <c r="D181" i="35"/>
  <c r="D180" i="35"/>
  <c r="D179" i="35"/>
  <c r="D178" i="35"/>
  <c r="D177" i="35"/>
  <c r="D176" i="35"/>
  <c r="D175" i="35"/>
  <c r="D174" i="35"/>
  <c r="D173" i="35"/>
  <c r="D172" i="35"/>
  <c r="D171" i="35"/>
  <c r="D170" i="35"/>
  <c r="D169" i="35"/>
  <c r="D168" i="35"/>
  <c r="D167" i="35"/>
  <c r="D166" i="35"/>
  <c r="D165" i="35"/>
  <c r="D164" i="35"/>
  <c r="D163" i="35"/>
  <c r="D162" i="35"/>
  <c r="D161" i="35"/>
  <c r="K111" i="35"/>
  <c r="I111" i="35"/>
  <c r="G111" i="35"/>
  <c r="E111" i="35"/>
  <c r="C111" i="35"/>
  <c r="K110" i="35"/>
  <c r="I110" i="35"/>
  <c r="G110" i="35"/>
  <c r="E110" i="35"/>
  <c r="C110" i="35"/>
  <c r="K109" i="35"/>
  <c r="I109" i="35"/>
  <c r="G109" i="35"/>
  <c r="E109" i="35"/>
  <c r="C109" i="35"/>
  <c r="K108" i="35"/>
  <c r="I108" i="35"/>
  <c r="G108" i="35"/>
  <c r="E108" i="35"/>
  <c r="C108" i="35"/>
  <c r="K107" i="35"/>
  <c r="I107" i="35"/>
  <c r="G107" i="35"/>
  <c r="E107" i="35"/>
  <c r="C107" i="35"/>
  <c r="K106" i="35"/>
  <c r="I106" i="35"/>
  <c r="G106" i="35"/>
  <c r="E106" i="35"/>
  <c r="C106" i="35"/>
  <c r="K105" i="35"/>
  <c r="I105" i="35"/>
  <c r="G105" i="35"/>
  <c r="E105" i="35"/>
  <c r="C105" i="35"/>
  <c r="K104" i="35"/>
  <c r="I104" i="35"/>
  <c r="G104" i="35"/>
  <c r="E104" i="35"/>
  <c r="C104" i="35"/>
  <c r="K103" i="35"/>
  <c r="I103" i="35"/>
  <c r="G103" i="35"/>
  <c r="E103" i="35"/>
  <c r="C103" i="35"/>
  <c r="K102" i="35"/>
  <c r="I102" i="35"/>
  <c r="G102" i="35"/>
  <c r="E102" i="35"/>
  <c r="C102" i="35"/>
  <c r="K101" i="35"/>
  <c r="I101" i="35"/>
  <c r="G101" i="35"/>
  <c r="E101" i="35"/>
  <c r="C101" i="35"/>
  <c r="K100" i="35"/>
  <c r="I100" i="35"/>
  <c r="G100" i="35"/>
  <c r="E100" i="35"/>
  <c r="C100" i="35"/>
  <c r="K99" i="35"/>
  <c r="I99" i="35"/>
  <c r="G99" i="35"/>
  <c r="E99" i="35"/>
  <c r="C99" i="35"/>
  <c r="K98" i="35"/>
  <c r="I98" i="35"/>
  <c r="G98" i="35"/>
  <c r="E98" i="35"/>
  <c r="C98" i="35"/>
  <c r="K97" i="35"/>
  <c r="I97" i="35"/>
  <c r="G97" i="35"/>
  <c r="E97" i="35"/>
  <c r="C97" i="35"/>
  <c r="K96" i="35"/>
  <c r="I96" i="35"/>
  <c r="G96" i="35"/>
  <c r="E96" i="35"/>
  <c r="C96" i="35"/>
  <c r="K95" i="35"/>
  <c r="I95" i="35"/>
  <c r="G95" i="35"/>
  <c r="E95" i="35"/>
  <c r="C95" i="35"/>
  <c r="K94" i="35"/>
  <c r="I94" i="35"/>
  <c r="G94" i="35"/>
  <c r="E94" i="35"/>
  <c r="C94" i="35"/>
  <c r="K93" i="35"/>
  <c r="I93" i="35"/>
  <c r="G93" i="35"/>
  <c r="E93" i="35"/>
  <c r="C93" i="35"/>
  <c r="K92" i="35"/>
  <c r="I92" i="35"/>
  <c r="G92" i="35"/>
  <c r="E92" i="35"/>
  <c r="C92" i="35"/>
  <c r="K91" i="35"/>
  <c r="I91" i="35"/>
  <c r="G91" i="35"/>
  <c r="E91" i="35"/>
  <c r="C91" i="35"/>
  <c r="K90" i="35"/>
  <c r="I90" i="35"/>
  <c r="G90" i="35"/>
  <c r="E90" i="35"/>
  <c r="C90" i="35"/>
  <c r="K89" i="35"/>
  <c r="I89" i="35"/>
  <c r="G89" i="35"/>
  <c r="E89" i="35"/>
  <c r="C89" i="35"/>
  <c r="K88" i="35"/>
  <c r="I88" i="35"/>
  <c r="G88" i="35"/>
  <c r="E88" i="35"/>
  <c r="C88" i="35"/>
  <c r="K87" i="35"/>
  <c r="I87" i="35"/>
  <c r="G87" i="35"/>
  <c r="E87" i="35"/>
  <c r="C87" i="35"/>
  <c r="K86" i="35"/>
  <c r="I86" i="35"/>
  <c r="G86" i="35"/>
  <c r="E86" i="35"/>
  <c r="C86" i="35"/>
  <c r="K85" i="35"/>
  <c r="I85" i="35"/>
  <c r="G85" i="35"/>
  <c r="E85" i="35"/>
  <c r="C85" i="35"/>
  <c r="K84" i="35"/>
  <c r="I84" i="35"/>
  <c r="G84" i="35"/>
  <c r="E84" i="35"/>
  <c r="C84" i="35"/>
  <c r="K83" i="35"/>
  <c r="I83" i="35"/>
  <c r="G83" i="35"/>
  <c r="E83" i="35"/>
  <c r="C83" i="35"/>
  <c r="B52" i="35"/>
  <c r="B56" i="35" s="1"/>
  <c r="B51" i="35"/>
  <c r="B55" i="35" s="1"/>
  <c r="B50" i="35"/>
  <c r="B54" i="35" s="1"/>
  <c r="B49" i="35"/>
  <c r="B53" i="35" s="1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K112" i="22" l="1"/>
  <c r="I112" i="22"/>
  <c r="G112" i="22"/>
  <c r="E112" i="22"/>
  <c r="C112" i="22"/>
  <c r="K111" i="22"/>
  <c r="I111" i="22"/>
  <c r="G111" i="22"/>
  <c r="E111" i="22"/>
  <c r="C111" i="22"/>
  <c r="K110" i="22"/>
  <c r="I110" i="22"/>
  <c r="G110" i="22"/>
  <c r="E110" i="22"/>
  <c r="C110" i="22"/>
  <c r="K109" i="22"/>
  <c r="I109" i="22"/>
  <c r="G109" i="22"/>
  <c r="E109" i="22"/>
  <c r="C109" i="22"/>
  <c r="K108" i="22"/>
  <c r="I108" i="22"/>
  <c r="G108" i="22"/>
  <c r="E108" i="22"/>
  <c r="C108" i="22"/>
  <c r="K107" i="22"/>
  <c r="I107" i="22"/>
  <c r="G107" i="22"/>
  <c r="E107" i="22"/>
  <c r="C107" i="22"/>
  <c r="K106" i="22"/>
  <c r="I106" i="22"/>
  <c r="G106" i="22"/>
  <c r="E106" i="22"/>
  <c r="C106" i="22"/>
  <c r="K105" i="22"/>
  <c r="I105" i="22"/>
  <c r="G105" i="22"/>
  <c r="E105" i="22"/>
  <c r="C105" i="22"/>
  <c r="K104" i="22"/>
  <c r="I104" i="22"/>
  <c r="G104" i="22"/>
  <c r="E104" i="22"/>
  <c r="C104" i="22"/>
  <c r="K103" i="22"/>
  <c r="I103" i="22"/>
  <c r="G103" i="22"/>
  <c r="E103" i="22"/>
  <c r="C103" i="22"/>
  <c r="K102" i="22"/>
  <c r="I102" i="22"/>
  <c r="G102" i="22"/>
  <c r="E102" i="22"/>
  <c r="C102" i="22"/>
  <c r="K101" i="22"/>
  <c r="I101" i="22"/>
  <c r="G101" i="22"/>
  <c r="E101" i="22"/>
  <c r="C101" i="22"/>
  <c r="K100" i="22"/>
  <c r="I100" i="22"/>
  <c r="G100" i="22"/>
  <c r="E100" i="22"/>
  <c r="C100" i="22"/>
  <c r="K99" i="22"/>
  <c r="I99" i="22"/>
  <c r="G99" i="22"/>
  <c r="E99" i="22"/>
  <c r="C99" i="22"/>
  <c r="K98" i="22"/>
  <c r="I98" i="22"/>
  <c r="G98" i="22"/>
  <c r="E98" i="22"/>
  <c r="C98" i="22"/>
  <c r="K97" i="22"/>
  <c r="I97" i="22"/>
  <c r="G97" i="22"/>
  <c r="E97" i="22"/>
  <c r="C97" i="22"/>
  <c r="K96" i="22"/>
  <c r="I96" i="22"/>
  <c r="G96" i="22"/>
  <c r="E96" i="22"/>
  <c r="C96" i="22"/>
  <c r="K95" i="22"/>
  <c r="I95" i="22"/>
  <c r="G95" i="22"/>
  <c r="E95" i="22"/>
  <c r="C95" i="22"/>
  <c r="K94" i="22"/>
  <c r="I94" i="22"/>
  <c r="G94" i="22"/>
  <c r="E94" i="22"/>
  <c r="C94" i="22"/>
  <c r="K93" i="22"/>
  <c r="I93" i="22"/>
  <c r="G93" i="22"/>
  <c r="E93" i="22"/>
  <c r="C93" i="22"/>
  <c r="K92" i="22"/>
  <c r="I92" i="22"/>
  <c r="G92" i="22"/>
  <c r="E92" i="22"/>
  <c r="C92" i="22"/>
  <c r="K91" i="22"/>
  <c r="I91" i="22"/>
  <c r="G91" i="22"/>
  <c r="E91" i="22"/>
  <c r="C91" i="22"/>
  <c r="K90" i="22"/>
  <c r="I90" i="22"/>
  <c r="G90" i="22"/>
  <c r="E90" i="22"/>
  <c r="C90" i="22"/>
  <c r="K89" i="22"/>
  <c r="I89" i="22"/>
  <c r="G89" i="22"/>
  <c r="E89" i="22"/>
  <c r="C89" i="22"/>
  <c r="K88" i="22"/>
  <c r="I88" i="22"/>
  <c r="G88" i="22"/>
  <c r="E88" i="22"/>
  <c r="C88" i="22"/>
  <c r="K87" i="22"/>
  <c r="I87" i="22"/>
  <c r="G87" i="22"/>
  <c r="E87" i="22"/>
  <c r="C87" i="22"/>
  <c r="K86" i="22"/>
  <c r="I86" i="22"/>
  <c r="G86" i="22"/>
  <c r="E86" i="22"/>
  <c r="C86" i="22"/>
  <c r="K85" i="22"/>
  <c r="I85" i="22"/>
  <c r="G85" i="22"/>
  <c r="E85" i="22"/>
  <c r="C85" i="22"/>
  <c r="K84" i="22"/>
  <c r="I84" i="22"/>
  <c r="G84" i="22"/>
  <c r="E84" i="22"/>
  <c r="C84" i="22"/>
  <c r="B53" i="22"/>
  <c r="B57" i="22" s="1"/>
  <c r="B52" i="22"/>
  <c r="B56" i="22" s="1"/>
  <c r="B51" i="22"/>
  <c r="B55" i="22" s="1"/>
  <c r="B50" i="22"/>
  <c r="B54" i="22" s="1"/>
  <c r="C106" i="1" l="1"/>
  <c r="C80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66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C78" i="1" l="1"/>
  <c r="B47" i="1" l="1"/>
  <c r="B51" i="1" s="1"/>
  <c r="B48" i="1"/>
  <c r="B52" i="1" s="1"/>
  <c r="B49" i="1"/>
  <c r="B53" i="1" s="1"/>
  <c r="B50" i="1"/>
  <c r="B54" i="1" s="1"/>
  <c r="E81" i="1" l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80" i="1"/>
  <c r="E79" i="1"/>
  <c r="E78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79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67" i="1"/>
  <c r="D168" i="1"/>
  <c r="D166" i="1"/>
</calcChain>
</file>

<file path=xl/sharedStrings.xml><?xml version="1.0" encoding="utf-8"?>
<sst xmlns="http://schemas.openxmlformats.org/spreadsheetml/2006/main" count="2200" uniqueCount="129">
  <si>
    <t>Ejecución CEX SAD 2014</t>
  </si>
  <si>
    <t>PERFIL_SERVICIO</t>
  </si>
  <si>
    <t/>
  </si>
  <si>
    <t>Medidas</t>
  </si>
  <si>
    <t>Total perfiles</t>
  </si>
  <si>
    <t>Dependencia</t>
  </si>
  <si>
    <t>Riesgo de exclusión</t>
  </si>
  <si>
    <t>Menores en riesgo</t>
  </si>
  <si>
    <t>Autonomía personal</t>
  </si>
  <si>
    <t>Personas atendidas</t>
  </si>
  <si>
    <t>Tabla 1. Número de personas y horas por tipos en 2014</t>
  </si>
  <si>
    <t>DEPENDENCIA</t>
  </si>
  <si>
    <t>Grado 1 Nivel I</t>
  </si>
  <si>
    <t>Grado 1 Nivel II</t>
  </si>
  <si>
    <t>Grado 2 Nivel I</t>
  </si>
  <si>
    <t>Grado 2 Nivel II</t>
  </si>
  <si>
    <t>Grado 3 Nivel I</t>
  </si>
  <si>
    <t>Grado 3 Nivel II</t>
  </si>
  <si>
    <t>Grado 1 sin nivel</t>
  </si>
  <si>
    <t>Grado 2 sin nivel</t>
  </si>
  <si>
    <t>Grado 3 sin nivel</t>
  </si>
  <si>
    <t>Tabla 2. Número de personas por grado y nivel 2014</t>
  </si>
  <si>
    <t>DEMARCACION_UTS</t>
  </si>
  <si>
    <t>Rioja Baja</t>
  </si>
  <si>
    <t>Rioja Centro</t>
  </si>
  <si>
    <t>Rioja Alta</t>
  </si>
  <si>
    <t>Logroño</t>
  </si>
  <si>
    <t>Bajas usuarios</t>
  </si>
  <si>
    <t>Nuevos usuarios</t>
  </si>
  <si>
    <t>Tabla 5. Número de personas, bajas usuarios y nuevos usuarios  por UTS 2014</t>
  </si>
  <si>
    <t>ALFARO</t>
  </si>
  <si>
    <t>RINCÓN DE SOTO</t>
  </si>
  <si>
    <t>ARNEDO</t>
  </si>
  <si>
    <t>ALDEANUEVA DE EBRO</t>
  </si>
  <si>
    <t>CALAHORRA</t>
  </si>
  <si>
    <t>MANCOMUNIDAD DE ALHAMA LINARES</t>
  </si>
  <si>
    <t>MANCOMUNIDAD DE LA CUENCA DEL CIDACOS</t>
  </si>
  <si>
    <t>LARDERO</t>
  </si>
  <si>
    <t>CAMERO VIEJO</t>
  </si>
  <si>
    <t>MANCOMUNIDAD DE LEZA-IREGUA</t>
  </si>
  <si>
    <t>AGRUPACIÓN DE AGONCILLO</t>
  </si>
  <si>
    <t>MANCOMUNIDAD DE OCON</t>
  </si>
  <si>
    <t>MANCOMUNIDAD DE ALTO IREGUA</t>
  </si>
  <si>
    <t>MANCOMUNIDAD DE MONCALVILLO</t>
  </si>
  <si>
    <t>NÁJERA</t>
  </si>
  <si>
    <t>HARO</t>
  </si>
  <si>
    <t>SANTO DOMINGO DE LA CALZADA</t>
  </si>
  <si>
    <t>MANCOMUNIDAD DE CUATRO RÍOS</t>
  </si>
  <si>
    <t>MANCOMUNIDAD DEL ALTO NAJERILLA</t>
  </si>
  <si>
    <t>MANCOMUNIDAD VIRGEN DE ALLENDE</t>
  </si>
  <si>
    <t>MANCOMUNIDAD DEL NAJERILLA</t>
  </si>
  <si>
    <t>MANCOMUNIDAD RIOJA ALTA</t>
  </si>
  <si>
    <t>MANCOMUNIDAD DEL TIRÓN</t>
  </si>
  <si>
    <t>MANCOMUNIDAD INTERMUNICIPAL VALVANERA</t>
  </si>
  <si>
    <t>Padrón 2014</t>
  </si>
  <si>
    <t>Cobertura</t>
  </si>
  <si>
    <t>% Usuarios</t>
  </si>
  <si>
    <t>%respeto al total perfiles</t>
  </si>
  <si>
    <t>Tabla 3. Número de personas por perfiles, por UTS y porcentajes 2014</t>
  </si>
  <si>
    <t>Perfil Servicio= Autonomía 2014</t>
  </si>
  <si>
    <t>Sin dependencia (valorada pero no tiene)</t>
  </si>
  <si>
    <t>* Aunque son 3.500 sin repetición, 110 personas han estado en más de un perfil</t>
  </si>
  <si>
    <t xml:space="preserve">No consta </t>
  </si>
  <si>
    <t>Grafico 1. Hacer gráfico con pesos de los perfiles</t>
  </si>
  <si>
    <t>Grado I</t>
  </si>
  <si>
    <t>Grado II</t>
  </si>
  <si>
    <t>Grado III</t>
  </si>
  <si>
    <t>Sin Grado</t>
  </si>
  <si>
    <t>Gráfico 2. Número de personas por grado y nivel 2014</t>
  </si>
  <si>
    <t>* Usuarios</t>
  </si>
  <si>
    <t>No consta</t>
  </si>
  <si>
    <t>Sin dependencia</t>
  </si>
  <si>
    <t>% Usuarios Dep</t>
  </si>
  <si>
    <t>% Usuarios Aut</t>
  </si>
  <si>
    <t>% Usuarios Menores</t>
  </si>
  <si>
    <t>% Usuarios Riesgo</t>
  </si>
  <si>
    <t>Grafico 1. Gráfico de porcentajes de usuarios de SAD por perfiles</t>
  </si>
  <si>
    <t>Gráfico 4. Ranking por demarcaciones de porcentaje de  usuarios de SAD</t>
  </si>
  <si>
    <t>Tabla 1. Número de personas con SAD por perfiles y horas asignadas y ejecutadas</t>
  </si>
  <si>
    <t>Tabla 3. Número de personas con SAD por perfiles, por UTS y porcentajes</t>
  </si>
  <si>
    <t>Gráfico 3. Porcentaje de personas con SAD por demarcación</t>
  </si>
  <si>
    <t>Gráfico 4. Porcentaje de personas con SAD por perfiles y por demarcación</t>
  </si>
  <si>
    <t>Gráfico 2. Porcentaje del número de personas con SAD por grado y nivel</t>
  </si>
  <si>
    <t>% Sin Grado</t>
  </si>
  <si>
    <t>% Grado I</t>
  </si>
  <si>
    <t>% Grado II</t>
  </si>
  <si>
    <t>% Grado III</t>
  </si>
  <si>
    <t>Usuarios</t>
  </si>
  <si>
    <t>Distribución</t>
  </si>
  <si>
    <t>Gráfico 3. Porcentaje de personas  por demarcación en 2014</t>
  </si>
  <si>
    <t>Padrón 2015</t>
  </si>
  <si>
    <t>* Aunque son 4.221 sin repetición, 162 personas han estado en más de un perfil</t>
  </si>
  <si>
    <t>Ejecución CEX SAD  2016 (datos obtenidos 10-2-2017)</t>
  </si>
  <si>
    <t>Padrón 2016</t>
  </si>
  <si>
    <t>Ejecución CEX SAD  2015 (datos obtenidos 10-2-2017)</t>
  </si>
  <si>
    <t>* Aunque son 4.009 sin repetición, 445 personas han estado en más de un perfil</t>
  </si>
  <si>
    <t>42</t>
  </si>
  <si>
    <t>Padrón 2017</t>
  </si>
  <si>
    <t>2.730</t>
  </si>
  <si>
    <t>3.722</t>
  </si>
  <si>
    <t>Ejecución CEX SAD  2017 (datos obtenidos 23-2-2018)</t>
  </si>
  <si>
    <t>* Aunque son 4.642 sin repetición, 119 personas han estado en más de un perfil</t>
  </si>
  <si>
    <t>3.788</t>
  </si>
  <si>
    <t>95</t>
  </si>
  <si>
    <t>224</t>
  </si>
  <si>
    <t>177</t>
  </si>
  <si>
    <t>287</t>
  </si>
  <si>
    <t>193</t>
  </si>
  <si>
    <t>168</t>
  </si>
  <si>
    <t>189</t>
  </si>
  <si>
    <t>1.228</t>
  </si>
  <si>
    <t>881</t>
  </si>
  <si>
    <t>520</t>
  </si>
  <si>
    <t>Padrón 2018</t>
  </si>
  <si>
    <t>Ejecución CEX SAD 2018 (datos obtenidos 19-2-2019)</t>
  </si>
  <si>
    <t>* Aunque son 5.257 sin repetición, 154 personas han estado en más de un perfil</t>
  </si>
  <si>
    <t>Ejecución CEX SAD 2019 (datos obtenidos 11-3-2020)</t>
  </si>
  <si>
    <t>* Aunque son 5.486 sin repetición, 139 personas han estado en más de un perfil</t>
  </si>
  <si>
    <t>Padrón 2019</t>
  </si>
  <si>
    <t>Ejecución CEX SAD 2020 (datos obtenidos 6-5-2021)</t>
  </si>
  <si>
    <t>Padrón 2020</t>
  </si>
  <si>
    <t>Tabla 2. Número de personas con SAD Dependencia por grado y nivel</t>
  </si>
  <si>
    <t>%</t>
  </si>
  <si>
    <t>* Aunque son 5.432 sin repetición, 122 personas han estado en más de un perfil</t>
  </si>
  <si>
    <t>Tabla 6. Número de personas atendidas y cobertura según  UTS 2014</t>
  </si>
  <si>
    <t>Tabla 7. Dependencia Número de personas atendidas y cobertura según  UTS 2014</t>
  </si>
  <si>
    <t xml:space="preserve">Tabla 4. Número de personas con SAD y cobertura por UTS </t>
  </si>
  <si>
    <t>Tabla 5. Número de personas, bajas usuarios y nuevos usuarios  por UTS</t>
  </si>
  <si>
    <t>Tabla 2. Número de personas con SAD  Dependencia por grado y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</si>
</sst>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HelveticaNeue LT 55 Roman"/>
    </font>
    <font>
      <b/>
      <sz val="11"/>
      <color theme="1"/>
      <name val="HelveticaNeue LT 55 Roman"/>
    </font>
    <font>
      <sz val="10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HelveticaNeue LT 55 Roman"/>
    </font>
    <font>
      <b/>
      <sz val="10"/>
      <color theme="1"/>
      <name val="HelveticaNeue LT 55 Roman"/>
    </font>
    <font>
      <sz val="10"/>
      <color theme="1"/>
      <name val="HelveticaNeue LT 55 Roman"/>
    </font>
    <font>
      <b/>
      <sz val="10"/>
      <name val="HelveticaNeue LT 55 Roman"/>
    </font>
    <font>
      <sz val="10"/>
      <color rgb="FFFF0000"/>
      <name val="HelveticaNeue LT 55 Roman"/>
    </font>
    <font>
      <sz val="10"/>
      <name val="HelveticaNeue LT 85 Heavy"/>
    </font>
    <font>
      <sz val="10"/>
      <color theme="1"/>
      <name val="HelveticaNeue LT 85 Heavy"/>
    </font>
    <font>
      <sz val="12"/>
      <color theme="1"/>
      <name val="HelveticaNeue LT 85 Heavy"/>
    </font>
    <font>
      <sz val="12"/>
      <name val="Arial"/>
      <family val="2"/>
    </font>
    <font>
      <sz val="9"/>
      <name val="HelveticaNeue LT 55 Roman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NumberFormat="1" applyFont="1" applyFill="1" applyBorder="1" applyAlignment="1"/>
    <xf numFmtId="0" fontId="2" fillId="2" borderId="1" xfId="0" applyNumberFormat="1" applyFont="1" applyFill="1" applyBorder="1" applyAlignment="1"/>
    <xf numFmtId="0" fontId="2" fillId="2" borderId="3" xfId="0" applyNumberFormat="1" applyFont="1" applyFill="1" applyBorder="1" applyAlignment="1"/>
    <xf numFmtId="0" fontId="2" fillId="2" borderId="4" xfId="0" applyNumberFormat="1" applyFont="1" applyFill="1" applyBorder="1" applyAlignment="1"/>
    <xf numFmtId="3" fontId="2" fillId="0" borderId="2" xfId="0" applyNumberFormat="1" applyFont="1" applyFill="1" applyBorder="1" applyAlignment="1">
      <alignment horizontal="right"/>
    </xf>
    <xf numFmtId="0" fontId="1" fillId="0" borderId="0" xfId="0" applyFont="1"/>
    <xf numFmtId="0" fontId="3" fillId="2" borderId="3" xfId="0" applyNumberFormat="1" applyFont="1" applyFill="1" applyBorder="1" applyAlignment="1"/>
    <xf numFmtId="0" fontId="3" fillId="2" borderId="1" xfId="0" applyNumberFormat="1" applyFont="1" applyFill="1" applyBorder="1" applyAlignment="1"/>
    <xf numFmtId="0" fontId="3" fillId="2" borderId="4" xfId="0" applyNumberFormat="1" applyFont="1" applyFill="1" applyBorder="1" applyAlignment="1"/>
    <xf numFmtId="0" fontId="3" fillId="0" borderId="2" xfId="0" applyNumberFormat="1" applyFont="1" applyFill="1" applyBorder="1" applyAlignment="1">
      <alignment horizontal="right"/>
    </xf>
    <xf numFmtId="0" fontId="6" fillId="0" borderId="0" xfId="0" applyFont="1"/>
    <xf numFmtId="3" fontId="5" fillId="0" borderId="2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0" fontId="4" fillId="0" borderId="0" xfId="0" applyFont="1"/>
    <xf numFmtId="0" fontId="5" fillId="2" borderId="3" xfId="0" applyNumberFormat="1" applyFont="1" applyFill="1" applyBorder="1" applyAlignment="1"/>
    <xf numFmtId="10" fontId="0" fillId="0" borderId="0" xfId="1" applyNumberFormat="1" applyFont="1"/>
    <xf numFmtId="0" fontId="3" fillId="2" borderId="5" xfId="0" applyNumberFormat="1" applyFont="1" applyFill="1" applyBorder="1" applyAlignment="1"/>
    <xf numFmtId="3" fontId="5" fillId="0" borderId="6" xfId="0" applyNumberFormat="1" applyFont="1" applyFill="1" applyBorder="1" applyAlignment="1">
      <alignment horizontal="right"/>
    </xf>
    <xf numFmtId="0" fontId="5" fillId="0" borderId="6" xfId="0" applyNumberFormat="1" applyFont="1" applyFill="1" applyBorder="1" applyAlignment="1">
      <alignment horizontal="right"/>
    </xf>
    <xf numFmtId="0" fontId="3" fillId="0" borderId="6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/>
    <xf numFmtId="10" fontId="10" fillId="0" borderId="2" xfId="1" applyNumberFormat="1" applyFont="1" applyBorder="1"/>
    <xf numFmtId="10" fontId="9" fillId="0" borderId="2" xfId="1" applyNumberFormat="1" applyFont="1" applyBorder="1"/>
    <xf numFmtId="0" fontId="11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10" fontId="12" fillId="0" borderId="2" xfId="1" applyNumberFormat="1" applyFont="1" applyBorder="1"/>
    <xf numFmtId="10" fontId="8" fillId="0" borderId="2" xfId="1" applyNumberFormat="1" applyFont="1" applyBorder="1"/>
    <xf numFmtId="0" fontId="13" fillId="0" borderId="0" xfId="0" applyNumberFormat="1" applyFont="1" applyFill="1" applyBorder="1" applyAlignment="1">
      <alignment horizontal="right"/>
    </xf>
    <xf numFmtId="0" fontId="14" fillId="0" borderId="2" xfId="0" applyNumberFormat="1" applyFont="1" applyFill="1" applyBorder="1" applyAlignment="1">
      <alignment horizontal="right"/>
    </xf>
    <xf numFmtId="0" fontId="3" fillId="0" borderId="7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/>
    <xf numFmtId="0" fontId="3" fillId="3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right"/>
    </xf>
    <xf numFmtId="0" fontId="17" fillId="0" borderId="0" xfId="0" applyFont="1"/>
    <xf numFmtId="0" fontId="17" fillId="0" borderId="0" xfId="0" applyNumberFormat="1" applyFont="1" applyFill="1" applyBorder="1" applyAlignment="1"/>
    <xf numFmtId="0" fontId="15" fillId="2" borderId="1" xfId="0" applyNumberFormat="1" applyFont="1" applyFill="1" applyBorder="1" applyAlignment="1"/>
    <xf numFmtId="0" fontId="15" fillId="2" borderId="4" xfId="0" applyNumberFormat="1" applyFont="1" applyFill="1" applyBorder="1" applyAlignment="1"/>
    <xf numFmtId="0" fontId="15" fillId="2" borderId="3" xfId="0" applyNumberFormat="1" applyFont="1" applyFill="1" applyBorder="1" applyAlignment="1"/>
    <xf numFmtId="0" fontId="15" fillId="0" borderId="0" xfId="0" applyNumberFormat="1" applyFont="1" applyFill="1" applyBorder="1" applyAlignment="1">
      <alignment horizontal="right"/>
    </xf>
    <xf numFmtId="3" fontId="17" fillId="0" borderId="0" xfId="0" applyNumberFormat="1" applyFont="1"/>
    <xf numFmtId="3" fontId="18" fillId="0" borderId="2" xfId="0" applyNumberFormat="1" applyFont="1" applyFill="1" applyBorder="1" applyAlignment="1">
      <alignment horizontal="right"/>
    </xf>
    <xf numFmtId="9" fontId="15" fillId="3" borderId="2" xfId="0" applyNumberFormat="1" applyFont="1" applyFill="1" applyBorder="1" applyAlignment="1">
      <alignment horizontal="right"/>
    </xf>
    <xf numFmtId="0" fontId="18" fillId="3" borderId="0" xfId="0" applyNumberFormat="1" applyFont="1" applyFill="1" applyBorder="1" applyAlignment="1"/>
    <xf numFmtId="9" fontId="15" fillId="3" borderId="0" xfId="0" applyNumberFormat="1" applyFont="1" applyFill="1" applyBorder="1" applyAlignment="1">
      <alignment horizontal="right"/>
    </xf>
    <xf numFmtId="0" fontId="17" fillId="3" borderId="0" xfId="0" applyFont="1" applyFill="1"/>
    <xf numFmtId="0" fontId="15" fillId="3" borderId="0" xfId="0" applyNumberFormat="1" applyFont="1" applyFill="1" applyBorder="1" applyAlignment="1">
      <alignment horizontal="right"/>
    </xf>
    <xf numFmtId="0" fontId="15" fillId="3" borderId="0" xfId="0" applyNumberFormat="1" applyFont="1" applyFill="1" applyBorder="1" applyAlignment="1"/>
    <xf numFmtId="0" fontId="15" fillId="2" borderId="2" xfId="0" applyNumberFormat="1" applyFont="1" applyFill="1" applyBorder="1" applyAlignment="1"/>
    <xf numFmtId="0" fontId="18" fillId="2" borderId="3" xfId="0" applyNumberFormat="1" applyFont="1" applyFill="1" applyBorder="1" applyAlignment="1"/>
    <xf numFmtId="0" fontId="15" fillId="0" borderId="2" xfId="0" applyNumberFormat="1" applyFont="1" applyFill="1" applyBorder="1" applyAlignment="1">
      <alignment horizontal="right"/>
    </xf>
    <xf numFmtId="10" fontId="17" fillId="0" borderId="2" xfId="0" applyNumberFormat="1" applyFont="1" applyBorder="1"/>
    <xf numFmtId="0" fontId="19" fillId="0" borderId="0" xfId="0" applyFont="1"/>
    <xf numFmtId="0" fontId="18" fillId="0" borderId="2" xfId="0" applyNumberFormat="1" applyFont="1" applyFill="1" applyBorder="1" applyAlignment="1">
      <alignment horizontal="right"/>
    </xf>
    <xf numFmtId="3" fontId="18" fillId="0" borderId="6" xfId="0" applyNumberFormat="1" applyFont="1" applyFill="1" applyBorder="1" applyAlignment="1">
      <alignment horizontal="right"/>
    </xf>
    <xf numFmtId="10" fontId="16" fillId="0" borderId="2" xfId="1" applyNumberFormat="1" applyFont="1" applyBorder="1"/>
    <xf numFmtId="0" fontId="15" fillId="0" borderId="6" xfId="0" applyNumberFormat="1" applyFont="1" applyFill="1" applyBorder="1" applyAlignment="1">
      <alignment horizontal="right"/>
    </xf>
    <xf numFmtId="10" fontId="17" fillId="0" borderId="2" xfId="1" applyNumberFormat="1" applyFont="1" applyBorder="1"/>
    <xf numFmtId="10" fontId="17" fillId="0" borderId="0" xfId="1" applyNumberFormat="1" applyFont="1"/>
    <xf numFmtId="0" fontId="20" fillId="0" borderId="0" xfId="0" applyFont="1"/>
    <xf numFmtId="0" fontId="21" fillId="0" borderId="0" xfId="0" applyFont="1"/>
    <xf numFmtId="0" fontId="20" fillId="2" borderId="2" xfId="0" applyNumberFormat="1" applyFont="1" applyFill="1" applyBorder="1" applyAlignment="1"/>
    <xf numFmtId="3" fontId="20" fillId="0" borderId="2" xfId="0" applyNumberFormat="1" applyFont="1" applyFill="1" applyBorder="1" applyAlignment="1">
      <alignment horizontal="right"/>
    </xf>
    <xf numFmtId="0" fontId="20" fillId="0" borderId="2" xfId="0" applyNumberFormat="1" applyFont="1" applyFill="1" applyBorder="1" applyAlignment="1">
      <alignment horizontal="right"/>
    </xf>
    <xf numFmtId="10" fontId="21" fillId="0" borderId="2" xfId="0" applyNumberFormat="1" applyFont="1" applyBorder="1"/>
    <xf numFmtId="1" fontId="18" fillId="0" borderId="2" xfId="0" applyNumberFormat="1" applyFont="1" applyFill="1" applyBorder="1" applyAlignment="1">
      <alignment horizontal="right"/>
    </xf>
    <xf numFmtId="1" fontId="15" fillId="0" borderId="2" xfId="0" applyNumberFormat="1" applyFont="1" applyFill="1" applyBorder="1" applyAlignment="1">
      <alignment horizontal="right"/>
    </xf>
    <xf numFmtId="0" fontId="15" fillId="2" borderId="2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" fillId="2" borderId="0" xfId="0" applyNumberFormat="1" applyFont="1" applyFill="1" applyBorder="1" applyAlignment="1"/>
    <xf numFmtId="2" fontId="0" fillId="0" borderId="0" xfId="0" applyNumberFormat="1"/>
    <xf numFmtId="0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horizontal="right"/>
    </xf>
    <xf numFmtId="3" fontId="15" fillId="0" borderId="6" xfId="0" applyNumberFormat="1" applyFont="1" applyFill="1" applyBorder="1" applyAlignment="1">
      <alignment horizontal="right"/>
    </xf>
    <xf numFmtId="3" fontId="24" fillId="0" borderId="2" xfId="0" applyNumberFormat="1" applyFont="1" applyFill="1" applyBorder="1" applyAlignment="1">
      <alignment horizontal="right"/>
    </xf>
    <xf numFmtId="0" fontId="24" fillId="0" borderId="2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0" fontId="0" fillId="0" borderId="0" xfId="0" applyNumberFormat="1" applyFont="1" applyFill="1" applyBorder="1" applyAlignment="1"/>
    <xf numFmtId="10" fontId="0" fillId="0" borderId="0" xfId="1" applyNumberFormat="1" applyFont="1" applyFill="1" applyBorder="1" applyAlignment="1"/>
    <xf numFmtId="164" fontId="24" fillId="0" borderId="2" xfId="2" applyNumberFormat="1" applyFont="1" applyFill="1" applyBorder="1" applyAlignment="1">
      <alignment horizontal="right"/>
    </xf>
    <xf numFmtId="0" fontId="15" fillId="2" borderId="3" xfId="0" applyNumberFormat="1" applyFont="1" applyFill="1" applyBorder="1" applyAlignment="1"/>
    <xf numFmtId="0" fontId="18" fillId="2" borderId="3" xfId="0" applyNumberFormat="1" applyFont="1" applyFill="1" applyBorder="1" applyAlignment="1"/>
    <xf numFmtId="10" fontId="16" fillId="0" borderId="2" xfId="1" applyNumberFormat="1" applyFont="1" applyBorder="1"/>
    <xf numFmtId="10" fontId="17" fillId="0" borderId="2" xfId="1" applyNumberFormat="1" applyFont="1" applyBorder="1"/>
    <xf numFmtId="0" fontId="15" fillId="2" borderId="3" xfId="0" applyNumberFormat="1" applyFont="1" applyFill="1" applyBorder="1" applyAlignment="1"/>
    <xf numFmtId="0" fontId="18" fillId="2" borderId="3" xfId="0" applyNumberFormat="1" applyFont="1" applyFill="1" applyBorder="1" applyAlignment="1"/>
    <xf numFmtId="10" fontId="16" fillId="0" borderId="2" xfId="1" applyNumberFormat="1" applyFont="1" applyBorder="1"/>
    <xf numFmtId="10" fontId="17" fillId="0" borderId="2" xfId="1" applyNumberFormat="1" applyFont="1" applyBorder="1"/>
    <xf numFmtId="9" fontId="17" fillId="0" borderId="2" xfId="1" applyFont="1" applyBorder="1"/>
    <xf numFmtId="0" fontId="2" fillId="0" borderId="2" xfId="0" applyNumberFormat="1" applyFont="1" applyFill="1" applyBorder="1" applyAlignment="1">
      <alignment horizontal="right"/>
    </xf>
    <xf numFmtId="0" fontId="17" fillId="0" borderId="2" xfId="0" applyFont="1" applyBorder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</a:t>
            </a:r>
          </a:p>
          <a:p>
            <a:pPr>
              <a:defRPr/>
            </a:pPr>
            <a:r>
              <a:rPr lang="en-US" baseline="0"/>
              <a:t>2020</a:t>
            </a:r>
            <a:r>
              <a:rPr lang="en-US"/>
              <a:t>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FB-4948-8BAD-E48CBC30B792}"/>
                </c:ext>
              </c:extLst>
            </c:dLbl>
            <c:dLbl>
              <c:idx val="2"/>
              <c:layout>
                <c:manualLayout>
                  <c:x val="-6.4773870701444913E-2"/>
                  <c:y val="-6.13929618529895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FB-4948-8BAD-E48CBC30B792}"/>
                </c:ext>
              </c:extLst>
            </c:dLbl>
            <c:dLbl>
              <c:idx val="3"/>
              <c:layout>
                <c:manualLayout>
                  <c:x val="-7.5141090216862536E-2"/>
                  <c:y val="-9.57491751536271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B-4948-8BAD-E48CBC30B7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'2020'!$C$4:$F$4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'2020'!$C$5:$F$5</c:f>
              <c:numCache>
                <c:formatCode>_-* #,##0\ _€_-;\-* #,##0\ _€_-;_-* "-"??\ _€_-;_-@_-</c:formatCode>
                <c:ptCount val="4"/>
                <c:pt idx="0">
                  <c:v>4705</c:v>
                </c:pt>
                <c:pt idx="1">
                  <c:v>129</c:v>
                </c:pt>
                <c:pt idx="2">
                  <c:v>42</c:v>
                </c:pt>
                <c:pt idx="3">
                  <c:v>678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9FB-4948-8BAD-E48CBC30B7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4045627272655E-2"/>
          <c:y val="4.276897658708996E-2"/>
          <c:w val="0.89831437883116871"/>
          <c:h val="0.5039980759377189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'2019'!$O$161:$O$185</c:f>
              <c:strCache>
                <c:ptCount val="25"/>
                <c:pt idx="0">
                  <c:v>MANCOMUNIDAD DE CUATRO RÍOS</c:v>
                </c:pt>
                <c:pt idx="1">
                  <c:v>MANCOMUNIDAD DE ALHAMA LINARES</c:v>
                </c:pt>
                <c:pt idx="2">
                  <c:v>MANCOMUNIDAD VIRGEN DE ALLENDE</c:v>
                </c:pt>
                <c:pt idx="3">
                  <c:v>MANCOMUNIDAD DE ALTO IREGUA</c:v>
                </c:pt>
                <c:pt idx="4">
                  <c:v>MANCOMUNIDAD DEL NAJERILLA</c:v>
                </c:pt>
                <c:pt idx="5">
                  <c:v>MANCOMUNIDAD DEL TIRÓN</c:v>
                </c:pt>
                <c:pt idx="6">
                  <c:v>MANCOMUNIDAD INTERMUNICIPAL VALVANERA</c:v>
                </c:pt>
                <c:pt idx="7">
                  <c:v>MANCOMUNIDAD DEL ALTO NAJERILLA</c:v>
                </c:pt>
                <c:pt idx="8">
                  <c:v>MANCOMUNIDAD RIOJA ALTA</c:v>
                </c:pt>
                <c:pt idx="9">
                  <c:v>ALDEANUEVA DE EBRO</c:v>
                </c:pt>
                <c:pt idx="10">
                  <c:v>MANCOMUNIDAD DE OCON</c:v>
                </c:pt>
                <c:pt idx="11">
                  <c:v>AGRUPACIÓN DE AGONCILLO</c:v>
                </c:pt>
                <c:pt idx="12">
                  <c:v>CAMERO VIEJO</c:v>
                </c:pt>
                <c:pt idx="13">
                  <c:v>SANTO DOMINGO DE LA CALZADA</c:v>
                </c:pt>
                <c:pt idx="14">
                  <c:v>RINCÓN DE SOTO</c:v>
                </c:pt>
                <c:pt idx="15">
                  <c:v>ALFARO</c:v>
                </c:pt>
                <c:pt idx="16">
                  <c:v>MANCOMUNIDAD DE LA CUENCA DEL CIDACOS</c:v>
                </c:pt>
                <c:pt idx="17">
                  <c:v>Logroño</c:v>
                </c:pt>
                <c:pt idx="18">
                  <c:v>MANCOMUNIDAD DE MONCALVILLO</c:v>
                </c:pt>
                <c:pt idx="19">
                  <c:v>CALAHORRA</c:v>
                </c:pt>
                <c:pt idx="20">
                  <c:v>HARO</c:v>
                </c:pt>
                <c:pt idx="21">
                  <c:v>MANCOMUNIDAD DE LEZA-IREGUA</c:v>
                </c:pt>
                <c:pt idx="22">
                  <c:v>ARNEDO</c:v>
                </c:pt>
                <c:pt idx="23">
                  <c:v>LARDERO</c:v>
                </c:pt>
                <c:pt idx="24">
                  <c:v>NÁJERA</c:v>
                </c:pt>
              </c:strCache>
            </c:strRef>
          </c:cat>
          <c:val>
            <c:numRef>
              <c:f>'2019'!$P$161:$P$185</c:f>
              <c:numCache>
                <c:formatCode>0.00%</c:formatCode>
                <c:ptCount val="25"/>
                <c:pt idx="0">
                  <c:v>5.8210564139417893E-2</c:v>
                </c:pt>
                <c:pt idx="1">
                  <c:v>5.1759834368530024E-2</c:v>
                </c:pt>
                <c:pt idx="2">
                  <c:v>4.6380885453267746E-2</c:v>
                </c:pt>
                <c:pt idx="3">
                  <c:v>3.7654909437559579E-2</c:v>
                </c:pt>
                <c:pt idx="4">
                  <c:v>3.552508569647865E-2</c:v>
                </c:pt>
                <c:pt idx="5">
                  <c:v>3.4601086645696312E-2</c:v>
                </c:pt>
                <c:pt idx="6">
                  <c:v>3.3547794117647058E-2</c:v>
                </c:pt>
                <c:pt idx="7">
                  <c:v>3.0141843971631204E-2</c:v>
                </c:pt>
                <c:pt idx="8">
                  <c:v>2.6055124892334195E-2</c:v>
                </c:pt>
                <c:pt idx="9">
                  <c:v>2.426657008330315E-2</c:v>
                </c:pt>
                <c:pt idx="10">
                  <c:v>2.3817510902381753E-2</c:v>
                </c:pt>
                <c:pt idx="11">
                  <c:v>2.366504854368932E-2</c:v>
                </c:pt>
                <c:pt idx="12">
                  <c:v>2.1621621621621623E-2</c:v>
                </c:pt>
                <c:pt idx="13">
                  <c:v>2.148124398845784E-2</c:v>
                </c:pt>
                <c:pt idx="14">
                  <c:v>2.0618556701030927E-2</c:v>
                </c:pt>
                <c:pt idx="15">
                  <c:v>2.0472773322076827E-2</c:v>
                </c:pt>
                <c:pt idx="16">
                  <c:v>1.866789582853192E-2</c:v>
                </c:pt>
                <c:pt idx="17">
                  <c:v>1.6892070717764131E-2</c:v>
                </c:pt>
                <c:pt idx="18">
                  <c:v>1.625422335859739E-2</c:v>
                </c:pt>
                <c:pt idx="19">
                  <c:v>1.2262592898431049E-2</c:v>
                </c:pt>
                <c:pt idx="20">
                  <c:v>1.1044880785413744E-2</c:v>
                </c:pt>
                <c:pt idx="21">
                  <c:v>1.0697787503039144E-2</c:v>
                </c:pt>
                <c:pt idx="22">
                  <c:v>1.0420168067226891E-2</c:v>
                </c:pt>
                <c:pt idx="23">
                  <c:v>4.5714285714285718E-3</c:v>
                </c:pt>
                <c:pt idx="24">
                  <c:v>4.4748290863890613E-3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97-4F5C-82F7-2C3B8A9462B2}"/>
            </c:ext>
          </c:extLst>
        </c:ser>
        <c:ser>
          <c:idx val="1"/>
          <c:order val="1"/>
          <c:marker>
            <c:symbol val="none"/>
          </c:marker>
          <c:cat>
            <c:strRef>
              <c:f>'2019'!$O$161:$O$185</c:f>
              <c:strCache>
                <c:ptCount val="25"/>
                <c:pt idx="0">
                  <c:v>MANCOMUNIDAD DE CUATRO RÍOS</c:v>
                </c:pt>
                <c:pt idx="1">
                  <c:v>MANCOMUNIDAD DE ALHAMA LINARES</c:v>
                </c:pt>
                <c:pt idx="2">
                  <c:v>MANCOMUNIDAD VIRGEN DE ALLENDE</c:v>
                </c:pt>
                <c:pt idx="3">
                  <c:v>MANCOMUNIDAD DE ALTO IREGUA</c:v>
                </c:pt>
                <c:pt idx="4">
                  <c:v>MANCOMUNIDAD DEL NAJERILLA</c:v>
                </c:pt>
                <c:pt idx="5">
                  <c:v>MANCOMUNIDAD DEL TIRÓN</c:v>
                </c:pt>
                <c:pt idx="6">
                  <c:v>MANCOMUNIDAD INTERMUNICIPAL VALVANERA</c:v>
                </c:pt>
                <c:pt idx="7">
                  <c:v>MANCOMUNIDAD DEL ALTO NAJERILLA</c:v>
                </c:pt>
                <c:pt idx="8">
                  <c:v>MANCOMUNIDAD RIOJA ALTA</c:v>
                </c:pt>
                <c:pt idx="9">
                  <c:v>ALDEANUEVA DE EBRO</c:v>
                </c:pt>
                <c:pt idx="10">
                  <c:v>MANCOMUNIDAD DE OCON</c:v>
                </c:pt>
                <c:pt idx="11">
                  <c:v>AGRUPACIÓN DE AGONCILLO</c:v>
                </c:pt>
                <c:pt idx="12">
                  <c:v>CAMERO VIEJO</c:v>
                </c:pt>
                <c:pt idx="13">
                  <c:v>SANTO DOMINGO DE LA CALZADA</c:v>
                </c:pt>
                <c:pt idx="14">
                  <c:v>RINCÓN DE SOTO</c:v>
                </c:pt>
                <c:pt idx="15">
                  <c:v>ALFARO</c:v>
                </c:pt>
                <c:pt idx="16">
                  <c:v>MANCOMUNIDAD DE LA CUENCA DEL CIDACOS</c:v>
                </c:pt>
                <c:pt idx="17">
                  <c:v>Logroño</c:v>
                </c:pt>
                <c:pt idx="18">
                  <c:v>MANCOMUNIDAD DE MONCALVILLO</c:v>
                </c:pt>
                <c:pt idx="19">
                  <c:v>CALAHORRA</c:v>
                </c:pt>
                <c:pt idx="20">
                  <c:v>HARO</c:v>
                </c:pt>
                <c:pt idx="21">
                  <c:v>MANCOMUNIDAD DE LEZA-IREGUA</c:v>
                </c:pt>
                <c:pt idx="22">
                  <c:v>ARNEDO</c:v>
                </c:pt>
                <c:pt idx="23">
                  <c:v>LARDERO</c:v>
                </c:pt>
                <c:pt idx="24">
                  <c:v>NÁJERA</c:v>
                </c:pt>
              </c:strCache>
            </c:strRef>
          </c:cat>
          <c:val>
            <c:numRef>
              <c:f>'2019'!$Q$161:$Q$185</c:f>
              <c:numCache>
                <c:formatCode>0.00%</c:formatCode>
                <c:ptCount val="25"/>
                <c:pt idx="0">
                  <c:v>1.7317028516594172E-2</c:v>
                </c:pt>
                <c:pt idx="1">
                  <c:v>1.7317028516594172E-2</c:v>
                </c:pt>
                <c:pt idx="2">
                  <c:v>1.7317028516594172E-2</c:v>
                </c:pt>
                <c:pt idx="3">
                  <c:v>1.7317028516594172E-2</c:v>
                </c:pt>
                <c:pt idx="4">
                  <c:v>1.7317028516594172E-2</c:v>
                </c:pt>
                <c:pt idx="5">
                  <c:v>1.7317028516594172E-2</c:v>
                </c:pt>
                <c:pt idx="6">
                  <c:v>1.7317028516594172E-2</c:v>
                </c:pt>
                <c:pt idx="7">
                  <c:v>1.7317028516594172E-2</c:v>
                </c:pt>
                <c:pt idx="8">
                  <c:v>1.7317028516594172E-2</c:v>
                </c:pt>
                <c:pt idx="9">
                  <c:v>1.7317028516594172E-2</c:v>
                </c:pt>
                <c:pt idx="10">
                  <c:v>1.7317028516594172E-2</c:v>
                </c:pt>
                <c:pt idx="11">
                  <c:v>1.7317028516594172E-2</c:v>
                </c:pt>
                <c:pt idx="12">
                  <c:v>1.7317028516594172E-2</c:v>
                </c:pt>
                <c:pt idx="13">
                  <c:v>1.7317028516594172E-2</c:v>
                </c:pt>
                <c:pt idx="14">
                  <c:v>1.7317028516594172E-2</c:v>
                </c:pt>
                <c:pt idx="15">
                  <c:v>1.7317028516594172E-2</c:v>
                </c:pt>
                <c:pt idx="16">
                  <c:v>1.7317028516594172E-2</c:v>
                </c:pt>
                <c:pt idx="17">
                  <c:v>1.7317028516594172E-2</c:v>
                </c:pt>
                <c:pt idx="18">
                  <c:v>1.7317028516594172E-2</c:v>
                </c:pt>
                <c:pt idx="19">
                  <c:v>1.7317028516594172E-2</c:v>
                </c:pt>
                <c:pt idx="20">
                  <c:v>1.7317028516594172E-2</c:v>
                </c:pt>
                <c:pt idx="21">
                  <c:v>1.7317028516594172E-2</c:v>
                </c:pt>
                <c:pt idx="22">
                  <c:v>1.7317028516594172E-2</c:v>
                </c:pt>
                <c:pt idx="23">
                  <c:v>1.7317028516594172E-2</c:v>
                </c:pt>
                <c:pt idx="24">
                  <c:v>1.7317028516594172E-2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97-4F5C-82F7-2C3B8A946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56256"/>
        <c:axId val="144657792"/>
      </c:lineChart>
      <c:catAx>
        <c:axId val="14465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44657792"/>
        <c:crosses val="autoZero"/>
        <c:auto val="1"/>
        <c:lblAlgn val="ctr"/>
        <c:lblOffset val="100"/>
        <c:noMultiLvlLbl val="0"/>
      </c:catAx>
      <c:valAx>
        <c:axId val="1446577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44656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</a:t>
            </a:r>
          </a:p>
          <a:p>
            <a:pPr>
              <a:defRPr/>
            </a:pPr>
            <a:r>
              <a:rPr lang="en-US" baseline="0"/>
              <a:t>2018</a:t>
            </a:r>
            <a:r>
              <a:rPr lang="en-US"/>
              <a:t>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F7-4C8A-9DAD-4BD43DCDC4F4}"/>
                </c:ext>
              </c:extLst>
            </c:dLbl>
            <c:dLbl>
              <c:idx val="2"/>
              <c:layout>
                <c:manualLayout>
                  <c:x val="-6.4773870701444913E-2"/>
                  <c:y val="-6.13929618529895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F7-4C8A-9DAD-4BD43DCDC4F4}"/>
                </c:ext>
              </c:extLst>
            </c:dLbl>
            <c:dLbl>
              <c:idx val="3"/>
              <c:layout>
                <c:manualLayout>
                  <c:x val="-7.5141090216862536E-2"/>
                  <c:y val="-9.57491751536271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F7-4C8A-9DAD-4BD43DCDC4F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'2018'!$C$4:$F$4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'2018'!$C$5:$F$5</c:f>
              <c:numCache>
                <c:formatCode>General</c:formatCode>
                <c:ptCount val="4"/>
                <c:pt idx="0" formatCode="#,##0">
                  <c:v>4282</c:v>
                </c:pt>
                <c:pt idx="1">
                  <c:v>134</c:v>
                </c:pt>
                <c:pt idx="2">
                  <c:v>45</c:v>
                </c:pt>
                <c:pt idx="3">
                  <c:v>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F7-4C8A-9DAD-4BD43DCDC4F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('2018'!$A$85,'2018'!$A$93,'2018'!$A$101,'2018'!$A$112)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('2018'!$B$85,'2018'!$B$93,'2018'!$B$101,'2018'!$B$112)</c:f>
              <c:numCache>
                <c:formatCode>General</c:formatCode>
                <c:ptCount val="4"/>
                <c:pt idx="0">
                  <c:v>1161</c:v>
                </c:pt>
                <c:pt idx="1">
                  <c:v>577</c:v>
                </c:pt>
                <c:pt idx="2">
                  <c:v>1054</c:v>
                </c:pt>
                <c:pt idx="3" formatCode="#,##0">
                  <c:v>2338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3B-4A31-8A1D-C1E40FF5C50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'2018'!$A$54</c:f>
              <c:strCache>
                <c:ptCount val="1"/>
                <c:pt idx="0">
                  <c:v>Sin Grado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'2018'!#REF!</c:f>
            </c:multiLvlStrRef>
          </c:cat>
          <c:val>
            <c:numRef>
              <c:f>'2018'!$B$54</c:f>
              <c:numCache>
                <c:formatCode>0%</c:formatCode>
                <c:ptCount val="1"/>
                <c:pt idx="0">
                  <c:v>5.1144325081737503E-2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8-4138-BFC8-A857AC668243}"/>
            </c:ext>
          </c:extLst>
        </c:ser>
        <c:ser>
          <c:idx val="1"/>
          <c:order val="1"/>
          <c:tx>
            <c:strRef>
              <c:f>'2018'!$A$55</c:f>
              <c:strCache>
                <c:ptCount val="1"/>
                <c:pt idx="0">
                  <c:v>Grado 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'2018'!#REF!</c:f>
            </c:multiLvlStrRef>
          </c:cat>
          <c:val>
            <c:numRef>
              <c:f>'2018'!$B$55</c:f>
              <c:numCache>
                <c:formatCode>0%</c:formatCode>
                <c:ptCount val="1"/>
                <c:pt idx="0">
                  <c:v>0.44722092480149461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8-4138-BFC8-A857AC668243}"/>
            </c:ext>
          </c:extLst>
        </c:ser>
        <c:ser>
          <c:idx val="2"/>
          <c:order val="2"/>
          <c:tx>
            <c:strRef>
              <c:f>'2018'!$A$56</c:f>
              <c:strCache>
                <c:ptCount val="1"/>
                <c:pt idx="0">
                  <c:v>Grado 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'2018'!#REF!</c:f>
            </c:multiLvlStrRef>
          </c:cat>
          <c:val>
            <c:numRef>
              <c:f>'2018'!$B$56</c:f>
              <c:numCache>
                <c:formatCode>0%</c:formatCode>
                <c:ptCount val="1"/>
                <c:pt idx="0">
                  <c:v>0.35824381130312938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3B8-4138-BFC8-A857AC668243}"/>
            </c:ext>
          </c:extLst>
        </c:ser>
        <c:ser>
          <c:idx val="3"/>
          <c:order val="3"/>
          <c:tx>
            <c:strRef>
              <c:f>'2018'!$A$57</c:f>
              <c:strCache>
                <c:ptCount val="1"/>
                <c:pt idx="0">
                  <c:v>Grado III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'2018'!#REF!</c:f>
            </c:multiLvlStrRef>
          </c:cat>
          <c:val>
            <c:numRef>
              <c:f>'2018'!$B$57</c:f>
              <c:numCache>
                <c:formatCode>0%</c:formatCode>
                <c:ptCount val="1"/>
                <c:pt idx="0">
                  <c:v>0.2174217655301261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3B8-4138-BFC8-A857AC668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104256"/>
        <c:axId val="145130624"/>
        <c:axId val="0"/>
      </c:bar3DChart>
      <c:catAx>
        <c:axId val="145104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45130624"/>
        <c:crosses val="autoZero"/>
        <c:auto val="1"/>
        <c:lblAlgn val="ctr"/>
        <c:lblOffset val="100"/>
        <c:noMultiLvlLbl val="0"/>
      </c:catAx>
      <c:valAx>
        <c:axId val="1451306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5104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'2018'!$D$83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('2018'!$A$85,'2018'!$A$93,'2018'!$A$101,'2018'!$A$112)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('2018'!$D$85,'2018'!$F$85,'2018'!$H$85,'2018'!$J$85)</c:f>
              <c:numCache>
                <c:formatCode>General</c:formatCode>
                <c:ptCount val="4"/>
                <c:pt idx="0">
                  <c:v>934</c:v>
                </c:pt>
                <c:pt idx="1">
                  <c:v>12</c:v>
                </c:pt>
                <c:pt idx="2">
                  <c:v>3</c:v>
                </c:pt>
                <c:pt idx="3">
                  <c:v>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91-491F-A977-46A374FEE0D5}"/>
            </c:ext>
          </c:extLst>
        </c:ser>
        <c:ser>
          <c:idx val="1"/>
          <c:order val="1"/>
          <c:tx>
            <c:strRef>
              <c:f>'2018'!$F$83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('2018'!$A$85,'2018'!$A$93,'2018'!$A$101,'2018'!$A$112)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('2018'!$D$93,'2018'!$F$93,'2018'!$H$93,'2018'!$J$93)</c:f>
              <c:numCache>
                <c:formatCode>General</c:formatCode>
                <c:ptCount val="4"/>
                <c:pt idx="0">
                  <c:v>493</c:v>
                </c:pt>
                <c:pt idx="1">
                  <c:v>12</c:v>
                </c:pt>
                <c:pt idx="2">
                  <c:v>4</c:v>
                </c:pt>
                <c:pt idx="3">
                  <c:v>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C91-491F-A977-46A374FEE0D5}"/>
            </c:ext>
          </c:extLst>
        </c:ser>
        <c:ser>
          <c:idx val="2"/>
          <c:order val="2"/>
          <c:tx>
            <c:strRef>
              <c:f>'2018'!$H$83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('2018'!$A$85,'2018'!$A$93,'2018'!$A$101,'2018'!$A$112)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('2018'!$D$101,'2018'!$F$101,'2018'!$H$101,'2018'!$J$101)</c:f>
              <c:numCache>
                <c:formatCode>General</c:formatCode>
                <c:ptCount val="4"/>
                <c:pt idx="0">
                  <c:v>915</c:v>
                </c:pt>
                <c:pt idx="1">
                  <c:v>26</c:v>
                </c:pt>
                <c:pt idx="2">
                  <c:v>6</c:v>
                </c:pt>
                <c:pt idx="3">
                  <c:v>140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C91-491F-A977-46A374FEE0D5}"/>
            </c:ext>
          </c:extLst>
        </c:ser>
        <c:ser>
          <c:idx val="3"/>
          <c:order val="3"/>
          <c:tx>
            <c:strRef>
              <c:f>'2018'!$J$83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('2018'!$A$85,'2018'!$A$93,'2018'!$A$101,'2018'!$A$112)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('2018'!$D$112,'2018'!$F$112,'2018'!$H$112,'2018'!$J$112)</c:f>
              <c:numCache>
                <c:formatCode>General</c:formatCode>
                <c:ptCount val="4"/>
                <c:pt idx="0" formatCode="#,##0">
                  <c:v>1966</c:v>
                </c:pt>
                <c:pt idx="1">
                  <c:v>84</c:v>
                </c:pt>
                <c:pt idx="2">
                  <c:v>32</c:v>
                </c:pt>
                <c:pt idx="3">
                  <c:v>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C91-491F-A977-46A374FE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152640"/>
        <c:axId val="145179008"/>
        <c:axId val="0"/>
      </c:bar3DChart>
      <c:catAx>
        <c:axId val="145152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5179008"/>
        <c:crosses val="autoZero"/>
        <c:auto val="1"/>
        <c:lblAlgn val="ctr"/>
        <c:lblOffset val="100"/>
        <c:noMultiLvlLbl val="0"/>
      </c:catAx>
      <c:valAx>
        <c:axId val="1451790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5152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4045627272655E-2"/>
          <c:y val="4.276897658708996E-2"/>
          <c:w val="0.89831437883116871"/>
          <c:h val="0.5039980759377189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'2018'!$O$162:$O$186</c:f>
              <c:strCache>
                <c:ptCount val="25"/>
                <c:pt idx="0">
                  <c:v>MANCOMUNIDAD DE ALHAMA LINARES</c:v>
                </c:pt>
                <c:pt idx="1">
                  <c:v>MANCOMUNIDAD DE CUATRO RÍOS</c:v>
                </c:pt>
                <c:pt idx="2">
                  <c:v>MANCOMUNIDAD VIRGEN DE ALLENDE</c:v>
                </c:pt>
                <c:pt idx="3">
                  <c:v>MANCOMUNIDAD DEL NAJERILLA</c:v>
                </c:pt>
                <c:pt idx="4">
                  <c:v>MANCOMUNIDAD DEL ALTO NAJERILLA</c:v>
                </c:pt>
                <c:pt idx="5">
                  <c:v>MANCOMUNIDAD DEL TIRÓN</c:v>
                </c:pt>
                <c:pt idx="6">
                  <c:v>MANCOMUNIDAD INTERMUNICIPAL VALVANERA</c:v>
                </c:pt>
                <c:pt idx="7">
                  <c:v>MANCOMUNIDAD DE ALTO IREGUA</c:v>
                </c:pt>
                <c:pt idx="8">
                  <c:v>MANCOMUNIDAD RIOJA ALTA</c:v>
                </c:pt>
                <c:pt idx="9">
                  <c:v>AGRUPACIÓN DE AGONCILLO</c:v>
                </c:pt>
                <c:pt idx="10">
                  <c:v>SANTO DOMINGO DE LA CALZADA</c:v>
                </c:pt>
                <c:pt idx="11">
                  <c:v>MANCOMUNIDAD DE OCON</c:v>
                </c:pt>
                <c:pt idx="12">
                  <c:v>RINCÓN DE SOTO</c:v>
                </c:pt>
                <c:pt idx="13">
                  <c:v>ALDEANUEVA DE EBRO</c:v>
                </c:pt>
                <c:pt idx="14">
                  <c:v>ALFARO</c:v>
                </c:pt>
                <c:pt idx="15">
                  <c:v>CAMERO VIEJO</c:v>
                </c:pt>
                <c:pt idx="16">
                  <c:v>MANCOMUNIDAD DE LA CUENCA DEL CIDACOS</c:v>
                </c:pt>
                <c:pt idx="17">
                  <c:v>MANCOMUNIDAD DE MONCALVILLO</c:v>
                </c:pt>
                <c:pt idx="18">
                  <c:v>Logroño</c:v>
                </c:pt>
                <c:pt idx="19">
                  <c:v>CALAHORRA</c:v>
                </c:pt>
                <c:pt idx="20">
                  <c:v>ARNEDO</c:v>
                </c:pt>
                <c:pt idx="21">
                  <c:v>HARO</c:v>
                </c:pt>
                <c:pt idx="22">
                  <c:v>MANCOMUNIDAD DE LEZA-IREGUA</c:v>
                </c:pt>
                <c:pt idx="23">
                  <c:v>NÁJERA</c:v>
                </c:pt>
                <c:pt idx="24">
                  <c:v>LARDERO</c:v>
                </c:pt>
              </c:strCache>
            </c:strRef>
          </c:cat>
          <c:val>
            <c:numRef>
              <c:f>'2018'!$P$162:$P$186</c:f>
              <c:numCache>
                <c:formatCode>0.00%</c:formatCode>
                <c:ptCount val="25"/>
                <c:pt idx="0">
                  <c:v>5.2604567616114963E-2</c:v>
                </c:pt>
                <c:pt idx="1">
                  <c:v>4.9303322615219719E-2</c:v>
                </c:pt>
                <c:pt idx="2">
                  <c:v>4.5221445221445222E-2</c:v>
                </c:pt>
                <c:pt idx="3">
                  <c:v>3.6505460218408739E-2</c:v>
                </c:pt>
                <c:pt idx="4">
                  <c:v>3.4050179211469536E-2</c:v>
                </c:pt>
                <c:pt idx="5">
                  <c:v>3.2502101428971704E-2</c:v>
                </c:pt>
                <c:pt idx="6">
                  <c:v>2.8597367226509306E-2</c:v>
                </c:pt>
                <c:pt idx="7">
                  <c:v>2.8028503562945367E-2</c:v>
                </c:pt>
                <c:pt idx="8">
                  <c:v>2.6539278131634821E-2</c:v>
                </c:pt>
                <c:pt idx="9">
                  <c:v>2.1947449768160741E-2</c:v>
                </c:pt>
                <c:pt idx="10">
                  <c:v>2.13448884609212E-2</c:v>
                </c:pt>
                <c:pt idx="11">
                  <c:v>2.110726643598616E-2</c:v>
                </c:pt>
                <c:pt idx="12">
                  <c:v>2.015045674368619E-2</c:v>
                </c:pt>
                <c:pt idx="13">
                  <c:v>2.013177159590044E-2</c:v>
                </c:pt>
                <c:pt idx="14">
                  <c:v>1.9873150105708247E-2</c:v>
                </c:pt>
                <c:pt idx="15">
                  <c:v>1.9163763066202089E-2</c:v>
                </c:pt>
                <c:pt idx="16">
                  <c:v>1.7063522841852169E-2</c:v>
                </c:pt>
                <c:pt idx="17">
                  <c:v>1.5949110353093023E-2</c:v>
                </c:pt>
                <c:pt idx="18">
                  <c:v>1.5471865425211596E-2</c:v>
                </c:pt>
                <c:pt idx="19">
                  <c:v>1.1119006813526731E-2</c:v>
                </c:pt>
                <c:pt idx="20">
                  <c:v>1.0664866689166386E-2</c:v>
                </c:pt>
                <c:pt idx="21">
                  <c:v>1.0345742329118401E-2</c:v>
                </c:pt>
                <c:pt idx="22">
                  <c:v>9.9052277590950775E-3</c:v>
                </c:pt>
                <c:pt idx="23">
                  <c:v>4.2251770846278118E-3</c:v>
                </c:pt>
                <c:pt idx="24">
                  <c:v>4.0223682919650738E-3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03-4ECA-9E22-E4CE0078FA01}"/>
            </c:ext>
          </c:extLst>
        </c:ser>
        <c:ser>
          <c:idx val="1"/>
          <c:order val="1"/>
          <c:marker>
            <c:symbol val="none"/>
          </c:marker>
          <c:cat>
            <c:strRef>
              <c:f>'2018'!$O$162:$O$186</c:f>
              <c:strCache>
                <c:ptCount val="25"/>
                <c:pt idx="0">
                  <c:v>MANCOMUNIDAD DE ALHAMA LINARES</c:v>
                </c:pt>
                <c:pt idx="1">
                  <c:v>MANCOMUNIDAD DE CUATRO RÍOS</c:v>
                </c:pt>
                <c:pt idx="2">
                  <c:v>MANCOMUNIDAD VIRGEN DE ALLENDE</c:v>
                </c:pt>
                <c:pt idx="3">
                  <c:v>MANCOMUNIDAD DEL NAJERILLA</c:v>
                </c:pt>
                <c:pt idx="4">
                  <c:v>MANCOMUNIDAD DEL ALTO NAJERILLA</c:v>
                </c:pt>
                <c:pt idx="5">
                  <c:v>MANCOMUNIDAD DEL TIRÓN</c:v>
                </c:pt>
                <c:pt idx="6">
                  <c:v>MANCOMUNIDAD INTERMUNICIPAL VALVANERA</c:v>
                </c:pt>
                <c:pt idx="7">
                  <c:v>MANCOMUNIDAD DE ALTO IREGUA</c:v>
                </c:pt>
                <c:pt idx="8">
                  <c:v>MANCOMUNIDAD RIOJA ALTA</c:v>
                </c:pt>
                <c:pt idx="9">
                  <c:v>AGRUPACIÓN DE AGONCILLO</c:v>
                </c:pt>
                <c:pt idx="10">
                  <c:v>SANTO DOMINGO DE LA CALZADA</c:v>
                </c:pt>
                <c:pt idx="11">
                  <c:v>MANCOMUNIDAD DE OCON</c:v>
                </c:pt>
                <c:pt idx="12">
                  <c:v>RINCÓN DE SOTO</c:v>
                </c:pt>
                <c:pt idx="13">
                  <c:v>ALDEANUEVA DE EBRO</c:v>
                </c:pt>
                <c:pt idx="14">
                  <c:v>ALFARO</c:v>
                </c:pt>
                <c:pt idx="15">
                  <c:v>CAMERO VIEJO</c:v>
                </c:pt>
                <c:pt idx="16">
                  <c:v>MANCOMUNIDAD DE LA CUENCA DEL CIDACOS</c:v>
                </c:pt>
                <c:pt idx="17">
                  <c:v>MANCOMUNIDAD DE MONCALVILLO</c:v>
                </c:pt>
                <c:pt idx="18">
                  <c:v>Logroño</c:v>
                </c:pt>
                <c:pt idx="19">
                  <c:v>CALAHORRA</c:v>
                </c:pt>
                <c:pt idx="20">
                  <c:v>ARNEDO</c:v>
                </c:pt>
                <c:pt idx="21">
                  <c:v>HARO</c:v>
                </c:pt>
                <c:pt idx="22">
                  <c:v>MANCOMUNIDAD DE LEZA-IREGUA</c:v>
                </c:pt>
                <c:pt idx="23">
                  <c:v>NÁJERA</c:v>
                </c:pt>
                <c:pt idx="24">
                  <c:v>LARDERO</c:v>
                </c:pt>
              </c:strCache>
            </c:strRef>
          </c:cat>
          <c:val>
            <c:numRef>
              <c:f>'2018'!$Q$162:$Q$186</c:f>
              <c:numCache>
                <c:formatCode>0.00%</c:formatCode>
                <c:ptCount val="25"/>
                <c:pt idx="0">
                  <c:v>1.6165359942979331E-2</c:v>
                </c:pt>
                <c:pt idx="1">
                  <c:v>1.6165359942979331E-2</c:v>
                </c:pt>
                <c:pt idx="2">
                  <c:v>1.6165359942979331E-2</c:v>
                </c:pt>
                <c:pt idx="3">
                  <c:v>1.6165359942979331E-2</c:v>
                </c:pt>
                <c:pt idx="4">
                  <c:v>1.6165359942979331E-2</c:v>
                </c:pt>
                <c:pt idx="5">
                  <c:v>1.6165359942979331E-2</c:v>
                </c:pt>
                <c:pt idx="6">
                  <c:v>1.6165359942979331E-2</c:v>
                </c:pt>
                <c:pt idx="7">
                  <c:v>1.6165359942979331E-2</c:v>
                </c:pt>
                <c:pt idx="8">
                  <c:v>1.6165359942979331E-2</c:v>
                </c:pt>
                <c:pt idx="9">
                  <c:v>1.6165359942979331E-2</c:v>
                </c:pt>
                <c:pt idx="10">
                  <c:v>1.6165359942979331E-2</c:v>
                </c:pt>
                <c:pt idx="11">
                  <c:v>1.6165359942979331E-2</c:v>
                </c:pt>
                <c:pt idx="12">
                  <c:v>1.6165359942979331E-2</c:v>
                </c:pt>
                <c:pt idx="13">
                  <c:v>1.6165359942979331E-2</c:v>
                </c:pt>
                <c:pt idx="14">
                  <c:v>1.6165359942979331E-2</c:v>
                </c:pt>
                <c:pt idx="15">
                  <c:v>1.6165359942979331E-2</c:v>
                </c:pt>
                <c:pt idx="16">
                  <c:v>1.6165359942979331E-2</c:v>
                </c:pt>
                <c:pt idx="17">
                  <c:v>1.6165359942979331E-2</c:v>
                </c:pt>
                <c:pt idx="18">
                  <c:v>1.6165359942979331E-2</c:v>
                </c:pt>
                <c:pt idx="19">
                  <c:v>1.6165359942979331E-2</c:v>
                </c:pt>
                <c:pt idx="20">
                  <c:v>1.6165359942979331E-2</c:v>
                </c:pt>
                <c:pt idx="21">
                  <c:v>1.6165359942979331E-2</c:v>
                </c:pt>
                <c:pt idx="22">
                  <c:v>1.6165359942979331E-2</c:v>
                </c:pt>
                <c:pt idx="23">
                  <c:v>1.6165359942979331E-2</c:v>
                </c:pt>
                <c:pt idx="24">
                  <c:v>1.6165359942979331E-2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03-4ECA-9E22-E4CE0078F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76768"/>
        <c:axId val="145378304"/>
      </c:lineChart>
      <c:catAx>
        <c:axId val="145376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45378304"/>
        <c:crosses val="autoZero"/>
        <c:auto val="1"/>
        <c:lblAlgn val="ctr"/>
        <c:lblOffset val="100"/>
        <c:noMultiLvlLbl val="0"/>
      </c:catAx>
      <c:valAx>
        <c:axId val="1453783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45376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</a:t>
            </a:r>
          </a:p>
          <a:p>
            <a:pPr>
              <a:defRPr/>
            </a:pPr>
            <a:r>
              <a:rPr lang="en-US" baseline="0"/>
              <a:t>2017</a:t>
            </a:r>
            <a:r>
              <a:rPr lang="en-US"/>
              <a:t>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9C-4A9D-A494-30D7752AF66F}"/>
                </c:ext>
              </c:extLst>
            </c:dLbl>
            <c:dLbl>
              <c:idx val="2"/>
              <c:layout>
                <c:manualLayout>
                  <c:x val="0"/>
                  <c:y val="-6.13928406738879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9C-4A9D-A494-30D7752AF66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'2017'!$C$4:$F$4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'2017'!$C$5:$F$5</c:f>
              <c:numCache>
                <c:formatCode>General</c:formatCode>
                <c:ptCount val="4"/>
                <c:pt idx="0" formatCode="#,##0">
                  <c:v>3788</c:v>
                </c:pt>
                <c:pt idx="1">
                  <c:v>102</c:v>
                </c:pt>
                <c:pt idx="2">
                  <c:v>35</c:v>
                </c:pt>
                <c:pt idx="3">
                  <c:v>836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9C-4A9D-A494-30D7752AF66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('2017'!$A$85,'2017'!$A$93,'2017'!$A$101,'2017'!$A$112)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('2017'!$B$85,'2017'!$B$93,'2017'!$B$101,'2017'!$B$112)</c:f>
              <c:numCache>
                <c:formatCode>General</c:formatCode>
                <c:ptCount val="4"/>
                <c:pt idx="0" formatCode="#,##0">
                  <c:v>1086</c:v>
                </c:pt>
                <c:pt idx="1">
                  <c:v>501</c:v>
                </c:pt>
                <c:pt idx="2">
                  <c:v>1012</c:v>
                </c:pt>
                <c:pt idx="3" formatCode="#,##0">
                  <c:v>2065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81-4956-8A3C-739543CA7F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'2017'!$A$50</c:f>
              <c:strCache>
                <c:ptCount val="1"/>
                <c:pt idx="0">
                  <c:v>Sin Grado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'2017'!#REF!</c:f>
            </c:multiLvlStrRef>
          </c:cat>
          <c:val>
            <c:numRef>
              <c:f>'2017'!$B$54</c:f>
              <c:numCache>
                <c:formatCode>0%</c:formatCode>
                <c:ptCount val="1"/>
                <c:pt idx="0">
                  <c:v>3.616684266103485E-2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C0-4923-8EE2-42952F962E91}"/>
            </c:ext>
          </c:extLst>
        </c:ser>
        <c:ser>
          <c:idx val="1"/>
          <c:order val="1"/>
          <c:tx>
            <c:strRef>
              <c:f>'2017'!$A$51</c:f>
              <c:strCache>
                <c:ptCount val="1"/>
                <c:pt idx="0">
                  <c:v>Grado 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'2017'!#REF!</c:f>
            </c:multiLvlStrRef>
          </c:cat>
          <c:val>
            <c:numRef>
              <c:f>'2017'!$B$55</c:f>
              <c:numCache>
                <c:formatCode>0%</c:formatCode>
                <c:ptCount val="1"/>
                <c:pt idx="0">
                  <c:v>0.43004223864836327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C0-4923-8EE2-42952F962E91}"/>
            </c:ext>
          </c:extLst>
        </c:ser>
        <c:ser>
          <c:idx val="2"/>
          <c:order val="2"/>
          <c:tx>
            <c:strRef>
              <c:f>'2017'!$A$52</c:f>
              <c:strCache>
                <c:ptCount val="1"/>
                <c:pt idx="0">
                  <c:v>Grado 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'2017'!#REF!</c:f>
            </c:multiLvlStrRef>
          </c:cat>
          <c:val>
            <c:numRef>
              <c:f>'2017'!$B$56</c:f>
              <c:numCache>
                <c:formatCode>0%</c:formatCode>
                <c:ptCount val="1"/>
                <c:pt idx="0">
                  <c:v>0.35929250263991552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C0-4923-8EE2-42952F962E91}"/>
            </c:ext>
          </c:extLst>
        </c:ser>
        <c:ser>
          <c:idx val="3"/>
          <c:order val="3"/>
          <c:tx>
            <c:strRef>
              <c:f>'2017'!$A$53</c:f>
              <c:strCache>
                <c:ptCount val="1"/>
                <c:pt idx="0">
                  <c:v>Grado III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'2017'!#REF!</c:f>
            </c:multiLvlStrRef>
          </c:cat>
          <c:val>
            <c:numRef>
              <c:f>'2017'!$B$57</c:f>
              <c:numCache>
                <c:formatCode>0%</c:formatCode>
                <c:ptCount val="1"/>
                <c:pt idx="0">
                  <c:v>0.23152059134107708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5C0-4923-8EE2-42952F962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597952"/>
        <c:axId val="147616128"/>
        <c:axId val="0"/>
      </c:bar3DChart>
      <c:catAx>
        <c:axId val="14759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47616128"/>
        <c:crosses val="autoZero"/>
        <c:auto val="1"/>
        <c:lblAlgn val="ctr"/>
        <c:lblOffset val="100"/>
        <c:noMultiLvlLbl val="0"/>
      </c:catAx>
      <c:valAx>
        <c:axId val="1476161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7597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'2017'!$D$83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('2017'!$A$85,'2017'!$A$93,'2017'!$A$101,'2017'!$A$112)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('2017'!$D$85,'2017'!$F$85,'2017'!$H$85,'2017'!$J$85)</c:f>
              <c:numCache>
                <c:formatCode>General</c:formatCode>
                <c:ptCount val="4"/>
                <c:pt idx="0">
                  <c:v>854</c:v>
                </c:pt>
                <c:pt idx="1">
                  <c:v>12</c:v>
                </c:pt>
                <c:pt idx="2">
                  <c:v>3</c:v>
                </c:pt>
                <c:pt idx="3">
                  <c:v>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EB-462A-92CB-23E7DC080AE9}"/>
            </c:ext>
          </c:extLst>
        </c:ser>
        <c:ser>
          <c:idx val="1"/>
          <c:order val="1"/>
          <c:tx>
            <c:strRef>
              <c:f>'2017'!$F$83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('2017'!$A$85,'2017'!$A$93,'2017'!$A$101,'2017'!$A$112)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('2017'!$D$93,'2017'!$F$93,'2017'!$H$93,'2017'!$J$93)</c:f>
              <c:numCache>
                <c:formatCode>General</c:formatCode>
                <c:ptCount val="4"/>
                <c:pt idx="0">
                  <c:v>409</c:v>
                </c:pt>
                <c:pt idx="1">
                  <c:v>10</c:v>
                </c:pt>
                <c:pt idx="2">
                  <c:v>2</c:v>
                </c:pt>
                <c:pt idx="3">
                  <c:v>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EB-462A-92CB-23E7DC080AE9}"/>
            </c:ext>
          </c:extLst>
        </c:ser>
        <c:ser>
          <c:idx val="2"/>
          <c:order val="2"/>
          <c:tx>
            <c:strRef>
              <c:f>'2017'!$H$83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('2017'!$A$85,'2017'!$A$93,'2017'!$A$101,'2017'!$A$112)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('2017'!$D$101,'2017'!$F$101,'2017'!$H$101,'2017'!$J$101)</c:f>
              <c:numCache>
                <c:formatCode>General</c:formatCode>
                <c:ptCount val="4"/>
                <c:pt idx="0">
                  <c:v>847</c:v>
                </c:pt>
                <c:pt idx="1">
                  <c:v>20</c:v>
                </c:pt>
                <c:pt idx="2">
                  <c:v>6</c:v>
                </c:pt>
                <c:pt idx="3">
                  <c:v>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EB-462A-92CB-23E7DC080AE9}"/>
            </c:ext>
          </c:extLst>
        </c:ser>
        <c:ser>
          <c:idx val="3"/>
          <c:order val="3"/>
          <c:tx>
            <c:strRef>
              <c:f>'2017'!$J$83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('2017'!$A$85,'2017'!$A$93,'2017'!$A$101,'2017'!$A$112)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('2017'!$D$112,'2017'!$F$112,'2017'!$H$112,'2017'!$J$112)</c:f>
              <c:numCache>
                <c:formatCode>General</c:formatCode>
                <c:ptCount val="4"/>
                <c:pt idx="0" formatCode="#,##0">
                  <c:v>1700</c:v>
                </c:pt>
                <c:pt idx="1">
                  <c:v>60</c:v>
                </c:pt>
                <c:pt idx="2">
                  <c:v>24</c:v>
                </c:pt>
                <c:pt idx="3">
                  <c:v>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3EB-462A-92CB-23E7DC080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670912"/>
        <c:axId val="147672448"/>
        <c:axId val="0"/>
      </c:bar3DChart>
      <c:catAx>
        <c:axId val="147670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7672448"/>
        <c:crosses val="autoZero"/>
        <c:auto val="1"/>
        <c:lblAlgn val="ctr"/>
        <c:lblOffset val="100"/>
        <c:noMultiLvlLbl val="0"/>
      </c:catAx>
      <c:valAx>
        <c:axId val="1476724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7670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('2020'!$A$82,'2020'!$A$90,'2020'!$A$98,'2020'!$A$109)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('2020'!$B$82,'2020'!$B$90,'2020'!$B$98,'2020'!$B$109)</c:f>
              <c:numCache>
                <c:formatCode>General</c:formatCode>
                <c:ptCount val="4"/>
                <c:pt idx="0" formatCode="#,##0">
                  <c:v>1242</c:v>
                </c:pt>
                <c:pt idx="1">
                  <c:v>601</c:v>
                </c:pt>
                <c:pt idx="2" formatCode="#,##0">
                  <c:v>1075</c:v>
                </c:pt>
                <c:pt idx="3" formatCode="#,##0">
                  <c:v>2547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8-40A9-B363-081DA739C10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4045627272655E-2"/>
          <c:y val="4.276897658708996E-2"/>
          <c:w val="0.89831437883116871"/>
          <c:h val="0.5039980759377189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'2017'!$O$161:$O$185</c:f>
              <c:strCache>
                <c:ptCount val="25"/>
                <c:pt idx="0">
                  <c:v>MANCOMUNIDAD DE ALHAMA LINARES</c:v>
                </c:pt>
                <c:pt idx="1">
                  <c:v>MANCOMUNIDAD DE CUATRO RÍOS</c:v>
                </c:pt>
                <c:pt idx="2">
                  <c:v>MANCOMUNIDAD VIRGEN DE ALLENDE</c:v>
                </c:pt>
                <c:pt idx="3">
                  <c:v>MANCOMUNIDAD DEL ALTO NAJERILLA</c:v>
                </c:pt>
                <c:pt idx="4">
                  <c:v>MANCOMUNIDAD DEL TIRÓN</c:v>
                </c:pt>
                <c:pt idx="5">
                  <c:v>MANCOMUNIDAD DEL NAJERILLA</c:v>
                </c:pt>
                <c:pt idx="6">
                  <c:v>MANCOMUNIDAD INTERMUNICIPAL VALVANERA</c:v>
                </c:pt>
                <c:pt idx="7">
                  <c:v>MANCOMUNIDAD RIOJA ALTA</c:v>
                </c:pt>
                <c:pt idx="8">
                  <c:v>MANCOMUNIDAD DE ALTO IREGUA</c:v>
                </c:pt>
                <c:pt idx="9">
                  <c:v>MANCOMUNIDAD DE OCON</c:v>
                </c:pt>
                <c:pt idx="10">
                  <c:v>Rioja Alta</c:v>
                </c:pt>
                <c:pt idx="11">
                  <c:v>ALFARO</c:v>
                </c:pt>
                <c:pt idx="12">
                  <c:v>SANTO DOMINGO DE LA CALZADA</c:v>
                </c:pt>
                <c:pt idx="13">
                  <c:v>CAMERO VIEJO</c:v>
                </c:pt>
                <c:pt idx="14">
                  <c:v>RINCÓN DE SOTO</c:v>
                </c:pt>
                <c:pt idx="15">
                  <c:v>AGRUPACIÓN DE AGONCILLO</c:v>
                </c:pt>
                <c:pt idx="16">
                  <c:v>ALDEANUEVA DE EBRO</c:v>
                </c:pt>
                <c:pt idx="17">
                  <c:v>MANCOMUNIDAD DE LA CUENCA DEL CIDACOS</c:v>
                </c:pt>
                <c:pt idx="18">
                  <c:v>Rioja Baja</c:v>
                </c:pt>
                <c:pt idx="19">
                  <c:v>Logroño</c:v>
                </c:pt>
                <c:pt idx="20">
                  <c:v>MANCOMUNIDAD DE MONCALVILLO</c:v>
                </c:pt>
                <c:pt idx="21">
                  <c:v>Rioja Centro</c:v>
                </c:pt>
                <c:pt idx="22">
                  <c:v>ARNEDO</c:v>
                </c:pt>
                <c:pt idx="23">
                  <c:v>HARO</c:v>
                </c:pt>
                <c:pt idx="24">
                  <c:v>CALAHORRA</c:v>
                </c:pt>
              </c:strCache>
            </c:strRef>
          </c:cat>
          <c:val>
            <c:numRef>
              <c:f>'2017'!$P$161:$P$185</c:f>
              <c:numCache>
                <c:formatCode>0.00%</c:formatCode>
                <c:ptCount val="25"/>
                <c:pt idx="0">
                  <c:v>4.7200602560883757E-2</c:v>
                </c:pt>
                <c:pt idx="1">
                  <c:v>4.5631411390166257E-2</c:v>
                </c:pt>
                <c:pt idx="2">
                  <c:v>4.2784458834412578E-2</c:v>
                </c:pt>
                <c:pt idx="3">
                  <c:v>3.5149384885764502E-2</c:v>
                </c:pt>
                <c:pt idx="4">
                  <c:v>3.3203125E-2</c:v>
                </c:pt>
                <c:pt idx="5">
                  <c:v>3.2741738066095469E-2</c:v>
                </c:pt>
                <c:pt idx="6">
                  <c:v>2.8416779431664412E-2</c:v>
                </c:pt>
                <c:pt idx="7">
                  <c:v>2.6509572901325478E-2</c:v>
                </c:pt>
                <c:pt idx="8">
                  <c:v>2.5046382189239332E-2</c:v>
                </c:pt>
                <c:pt idx="9">
                  <c:v>2.4021962937542895E-2</c:v>
                </c:pt>
                <c:pt idx="10">
                  <c:v>2.142569813477865E-2</c:v>
                </c:pt>
                <c:pt idx="11">
                  <c:v>2.0204146059139221E-2</c:v>
                </c:pt>
                <c:pt idx="12">
                  <c:v>1.9688790092092727E-2</c:v>
                </c:pt>
                <c:pt idx="13">
                  <c:v>1.8612521150592216E-2</c:v>
                </c:pt>
                <c:pt idx="14">
                  <c:v>1.8269747447608814E-2</c:v>
                </c:pt>
                <c:pt idx="15">
                  <c:v>1.8260600433302382E-2</c:v>
                </c:pt>
                <c:pt idx="16">
                  <c:v>1.7216117216117217E-2</c:v>
                </c:pt>
                <c:pt idx="17">
                  <c:v>1.6426159042063248E-2</c:v>
                </c:pt>
                <c:pt idx="18">
                  <c:v>1.5197525853986201E-2</c:v>
                </c:pt>
                <c:pt idx="19">
                  <c:v>1.3677398843547779E-2</c:v>
                </c:pt>
                <c:pt idx="20">
                  <c:v>1.2822895372607323E-2</c:v>
                </c:pt>
                <c:pt idx="21">
                  <c:v>1.0960402537737913E-2</c:v>
                </c:pt>
                <c:pt idx="22">
                  <c:v>1.0707508809975603E-2</c:v>
                </c:pt>
                <c:pt idx="23">
                  <c:v>9.5532950022114115E-3</c:v>
                </c:pt>
                <c:pt idx="24">
                  <c:v>9.521000968951426E-3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977-4C69-B63F-162F5686B54E}"/>
            </c:ext>
          </c:extLst>
        </c:ser>
        <c:ser>
          <c:idx val="1"/>
          <c:order val="1"/>
          <c:marker>
            <c:symbol val="none"/>
          </c:marker>
          <c:cat>
            <c:strRef>
              <c:f>'2017'!$O$161:$O$185</c:f>
              <c:strCache>
                <c:ptCount val="25"/>
                <c:pt idx="0">
                  <c:v>MANCOMUNIDAD DE ALHAMA LINARES</c:v>
                </c:pt>
                <c:pt idx="1">
                  <c:v>MANCOMUNIDAD DE CUATRO RÍOS</c:v>
                </c:pt>
                <c:pt idx="2">
                  <c:v>MANCOMUNIDAD VIRGEN DE ALLENDE</c:v>
                </c:pt>
                <c:pt idx="3">
                  <c:v>MANCOMUNIDAD DEL ALTO NAJERILLA</c:v>
                </c:pt>
                <c:pt idx="4">
                  <c:v>MANCOMUNIDAD DEL TIRÓN</c:v>
                </c:pt>
                <c:pt idx="5">
                  <c:v>MANCOMUNIDAD DEL NAJERILLA</c:v>
                </c:pt>
                <c:pt idx="6">
                  <c:v>MANCOMUNIDAD INTERMUNICIPAL VALVANERA</c:v>
                </c:pt>
                <c:pt idx="7">
                  <c:v>MANCOMUNIDAD RIOJA ALTA</c:v>
                </c:pt>
                <c:pt idx="8">
                  <c:v>MANCOMUNIDAD DE ALTO IREGUA</c:v>
                </c:pt>
                <c:pt idx="9">
                  <c:v>MANCOMUNIDAD DE OCON</c:v>
                </c:pt>
                <c:pt idx="10">
                  <c:v>Rioja Alta</c:v>
                </c:pt>
                <c:pt idx="11">
                  <c:v>ALFARO</c:v>
                </c:pt>
                <c:pt idx="12">
                  <c:v>SANTO DOMINGO DE LA CALZADA</c:v>
                </c:pt>
                <c:pt idx="13">
                  <c:v>CAMERO VIEJO</c:v>
                </c:pt>
                <c:pt idx="14">
                  <c:v>RINCÓN DE SOTO</c:v>
                </c:pt>
                <c:pt idx="15">
                  <c:v>AGRUPACIÓN DE AGONCILLO</c:v>
                </c:pt>
                <c:pt idx="16">
                  <c:v>ALDEANUEVA DE EBRO</c:v>
                </c:pt>
                <c:pt idx="17">
                  <c:v>MANCOMUNIDAD DE LA CUENCA DEL CIDACOS</c:v>
                </c:pt>
                <c:pt idx="18">
                  <c:v>Rioja Baja</c:v>
                </c:pt>
                <c:pt idx="19">
                  <c:v>Logroño</c:v>
                </c:pt>
                <c:pt idx="20">
                  <c:v>MANCOMUNIDAD DE MONCALVILLO</c:v>
                </c:pt>
                <c:pt idx="21">
                  <c:v>Rioja Centro</c:v>
                </c:pt>
                <c:pt idx="22">
                  <c:v>ARNEDO</c:v>
                </c:pt>
                <c:pt idx="23">
                  <c:v>HARO</c:v>
                </c:pt>
                <c:pt idx="24">
                  <c:v>CALAHORRA</c:v>
                </c:pt>
              </c:strCache>
            </c:strRef>
          </c:cat>
          <c:val>
            <c:numRef>
              <c:f>'2017'!$Q$161:$Q$185</c:f>
              <c:numCache>
                <c:formatCode>0.00%</c:formatCode>
                <c:ptCount val="25"/>
                <c:pt idx="0">
                  <c:v>1.4718705311987722E-2</c:v>
                </c:pt>
                <c:pt idx="1">
                  <c:v>1.4718705311987722E-2</c:v>
                </c:pt>
                <c:pt idx="2">
                  <c:v>1.4718705311987722E-2</c:v>
                </c:pt>
                <c:pt idx="3">
                  <c:v>1.4718705311987722E-2</c:v>
                </c:pt>
                <c:pt idx="4">
                  <c:v>1.4718705311987722E-2</c:v>
                </c:pt>
                <c:pt idx="5">
                  <c:v>1.4718705311987722E-2</c:v>
                </c:pt>
                <c:pt idx="6">
                  <c:v>1.4718705311987722E-2</c:v>
                </c:pt>
                <c:pt idx="7">
                  <c:v>1.4718705311987722E-2</c:v>
                </c:pt>
                <c:pt idx="8">
                  <c:v>1.4718705311987722E-2</c:v>
                </c:pt>
                <c:pt idx="9">
                  <c:v>1.4718705311987722E-2</c:v>
                </c:pt>
                <c:pt idx="10">
                  <c:v>1.4718705311987722E-2</c:v>
                </c:pt>
                <c:pt idx="11">
                  <c:v>1.4718705311987722E-2</c:v>
                </c:pt>
                <c:pt idx="12">
                  <c:v>1.4718705311987722E-2</c:v>
                </c:pt>
                <c:pt idx="13">
                  <c:v>1.4718705311987722E-2</c:v>
                </c:pt>
                <c:pt idx="14">
                  <c:v>1.4718705311987722E-2</c:v>
                </c:pt>
                <c:pt idx="15">
                  <c:v>1.4718705311987722E-2</c:v>
                </c:pt>
                <c:pt idx="16">
                  <c:v>1.4718705311987722E-2</c:v>
                </c:pt>
                <c:pt idx="17">
                  <c:v>1.4718705311987722E-2</c:v>
                </c:pt>
                <c:pt idx="18">
                  <c:v>1.4718705311987722E-2</c:v>
                </c:pt>
                <c:pt idx="19">
                  <c:v>1.4718705311987722E-2</c:v>
                </c:pt>
                <c:pt idx="20">
                  <c:v>1.4718705311987722E-2</c:v>
                </c:pt>
                <c:pt idx="21">
                  <c:v>1.4718705311987722E-2</c:v>
                </c:pt>
                <c:pt idx="22">
                  <c:v>1.4718705311987722E-2</c:v>
                </c:pt>
                <c:pt idx="23">
                  <c:v>1.4718705311987722E-2</c:v>
                </c:pt>
                <c:pt idx="24">
                  <c:v>1.4718705311987722E-2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977-4C69-B63F-162F5686B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23008"/>
        <c:axId val="147724544"/>
      </c:lineChart>
      <c:catAx>
        <c:axId val="147723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47724544"/>
        <c:crosses val="autoZero"/>
        <c:auto val="1"/>
        <c:lblAlgn val="ctr"/>
        <c:lblOffset val="100"/>
        <c:noMultiLvlLbl val="0"/>
      </c:catAx>
      <c:valAx>
        <c:axId val="1477245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47723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</a:t>
            </a:r>
          </a:p>
          <a:p>
            <a:pPr>
              <a:defRPr/>
            </a:pPr>
            <a:r>
              <a:rPr lang="en-US" baseline="0"/>
              <a:t>2016</a:t>
            </a:r>
            <a:r>
              <a:rPr lang="en-US"/>
              <a:t>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4B-4579-97BD-A815ECC72C1E}"/>
                </c:ext>
              </c:extLst>
            </c:dLbl>
            <c:dLbl>
              <c:idx val="2"/>
              <c:layout>
                <c:manualLayout>
                  <c:x val="0"/>
                  <c:y val="-6.13928406738879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4B-4579-97BD-A815ECC72C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'2016'!$C$4:$F$4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'2016'!$C$5:$F$5</c:f>
              <c:numCache>
                <c:formatCode>General</c:formatCode>
                <c:ptCount val="4"/>
                <c:pt idx="0" formatCode="#,##0">
                  <c:v>3283</c:v>
                </c:pt>
                <c:pt idx="1">
                  <c:v>71</c:v>
                </c:pt>
                <c:pt idx="2">
                  <c:v>34</c:v>
                </c:pt>
                <c:pt idx="3">
                  <c:v>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B4B-4579-97BD-A815ECC72C1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('2016'!$A$85,'2016'!$A$93,'2016'!$A$101,'2016'!$A$112)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('2016'!$B$85,'2016'!$B$93,'2016'!$B$101,'2016'!$B$112)</c:f>
              <c:numCache>
                <c:formatCode>General</c:formatCode>
                <c:ptCount val="4"/>
                <c:pt idx="0" formatCode="#,##0">
                  <c:v>1029</c:v>
                </c:pt>
                <c:pt idx="1">
                  <c:v>457</c:v>
                </c:pt>
                <c:pt idx="2">
                  <c:v>967</c:v>
                </c:pt>
                <c:pt idx="3" formatCode="#,##0">
                  <c:v>1788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04-40E7-A088-21033537EC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'2016'!$A$50</c:f>
              <c:strCache>
                <c:ptCount val="1"/>
                <c:pt idx="0">
                  <c:v>Sin Grado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'2016'!$B$37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'2016'!$B$50</c:f>
              <c:numCache>
                <c:formatCode>#,##0</c:formatCode>
                <c:ptCount val="1"/>
                <c:pt idx="0">
                  <c:v>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1C-490B-988E-B8C9B2C62188}"/>
            </c:ext>
          </c:extLst>
        </c:ser>
        <c:ser>
          <c:idx val="1"/>
          <c:order val="1"/>
          <c:tx>
            <c:strRef>
              <c:f>'2016'!$A$51</c:f>
              <c:strCache>
                <c:ptCount val="1"/>
                <c:pt idx="0">
                  <c:v>Grado 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'2016'!$B$37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'2016'!$B$51</c:f>
              <c:numCache>
                <c:formatCode>#,##0</c:formatCode>
                <c:ptCount val="1"/>
                <c:pt idx="0">
                  <c:v>1287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1C-490B-988E-B8C9B2C62188}"/>
            </c:ext>
          </c:extLst>
        </c:ser>
        <c:ser>
          <c:idx val="2"/>
          <c:order val="2"/>
          <c:tx>
            <c:strRef>
              <c:f>'2016'!$A$52</c:f>
              <c:strCache>
                <c:ptCount val="1"/>
                <c:pt idx="0">
                  <c:v>Grado 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'2016'!$B$37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'2016'!$B$52</c:f>
              <c:numCache>
                <c:formatCode>#,##0</c:formatCode>
                <c:ptCount val="1"/>
                <c:pt idx="0">
                  <c:v>1247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21C-490B-988E-B8C9B2C62188}"/>
            </c:ext>
          </c:extLst>
        </c:ser>
        <c:ser>
          <c:idx val="3"/>
          <c:order val="3"/>
          <c:tx>
            <c:strRef>
              <c:f>'2016'!$A$53</c:f>
              <c:strCache>
                <c:ptCount val="1"/>
                <c:pt idx="0">
                  <c:v>Grado III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'2016'!$B$37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'2016'!$B$53</c:f>
              <c:numCache>
                <c:formatCode>#,##0</c:formatCode>
                <c:ptCount val="1"/>
                <c:pt idx="0">
                  <c:v>860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1C-490B-988E-B8C9B2C62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1189376"/>
        <c:axId val="151190912"/>
        <c:axId val="0"/>
      </c:bar3DChart>
      <c:catAx>
        <c:axId val="15118937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1190912"/>
        <c:crosses val="autoZero"/>
        <c:auto val="1"/>
        <c:lblAlgn val="ctr"/>
        <c:lblOffset val="100"/>
        <c:noMultiLvlLbl val="0"/>
      </c:catAx>
      <c:valAx>
        <c:axId val="1511909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1189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'2016'!$D$83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('2016'!$A$85,'2016'!$A$93,'2016'!$A$101,'2016'!$A$112)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('2016'!$D$85,'2016'!$F$85,'2016'!$H$85,'2016'!$J$85)</c:f>
              <c:numCache>
                <c:formatCode>General</c:formatCode>
                <c:ptCount val="4"/>
                <c:pt idx="0">
                  <c:v>759</c:v>
                </c:pt>
                <c:pt idx="1">
                  <c:v>9</c:v>
                </c:pt>
                <c:pt idx="2">
                  <c:v>10</c:v>
                </c:pt>
                <c:pt idx="3">
                  <c:v>303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F1-417C-9C50-ECB412537D01}"/>
            </c:ext>
          </c:extLst>
        </c:ser>
        <c:ser>
          <c:idx val="1"/>
          <c:order val="1"/>
          <c:tx>
            <c:strRef>
              <c:f>'2016'!$F$83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('2016'!$A$85,'2016'!$A$93,'2016'!$A$101,'2016'!$A$112)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('2016'!$D$93,'2016'!$F$93,'2016'!$H$93,'2016'!$J$93)</c:f>
              <c:numCache>
                <c:formatCode>General</c:formatCode>
                <c:ptCount val="4"/>
                <c:pt idx="0">
                  <c:v>355</c:v>
                </c:pt>
                <c:pt idx="1">
                  <c:v>6</c:v>
                </c:pt>
                <c:pt idx="2">
                  <c:v>2</c:v>
                </c:pt>
                <c:pt idx="3">
                  <c:v>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F1-417C-9C50-ECB412537D01}"/>
            </c:ext>
          </c:extLst>
        </c:ser>
        <c:ser>
          <c:idx val="2"/>
          <c:order val="2"/>
          <c:tx>
            <c:strRef>
              <c:f>'2016'!$H$83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('2016'!$A$85,'2016'!$A$93,'2016'!$A$101,'2016'!$A$112)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('2016'!$D$101,'2016'!$F$101,'2016'!$H$101,'2016'!$J$101)</c:f>
              <c:numCache>
                <c:formatCode>General</c:formatCode>
                <c:ptCount val="4"/>
                <c:pt idx="0">
                  <c:v>772</c:v>
                </c:pt>
                <c:pt idx="1">
                  <c:v>16</c:v>
                </c:pt>
                <c:pt idx="2">
                  <c:v>4</c:v>
                </c:pt>
                <c:pt idx="3">
                  <c:v>221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F1-417C-9C50-ECB412537D01}"/>
            </c:ext>
          </c:extLst>
        </c:ser>
        <c:ser>
          <c:idx val="3"/>
          <c:order val="3"/>
          <c:tx>
            <c:strRef>
              <c:f>'2016'!$J$83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('2016'!$A$85,'2016'!$A$93,'2016'!$A$101,'2016'!$A$112)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('2016'!$D$112,'2016'!$F$112,'2016'!$H$112,'2016'!$J$112)</c:f>
              <c:numCache>
                <c:formatCode>General</c:formatCode>
                <c:ptCount val="4"/>
                <c:pt idx="0" formatCode="#,##0">
                  <c:v>1416</c:v>
                </c:pt>
                <c:pt idx="1">
                  <c:v>40</c:v>
                </c:pt>
                <c:pt idx="2">
                  <c:v>18</c:v>
                </c:pt>
                <c:pt idx="3">
                  <c:v>362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0F1-417C-9C50-ECB412537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1245952"/>
        <c:axId val="151247488"/>
        <c:axId val="0"/>
      </c:bar3DChart>
      <c:catAx>
        <c:axId val="151245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1247488"/>
        <c:crosses val="autoZero"/>
        <c:auto val="1"/>
        <c:lblAlgn val="ctr"/>
        <c:lblOffset val="100"/>
        <c:noMultiLvlLbl val="0"/>
      </c:catAx>
      <c:valAx>
        <c:axId val="1512474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1245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4045627272655E-2"/>
          <c:y val="4.276897658708996E-2"/>
          <c:w val="0.89831437883116871"/>
          <c:h val="0.5039980759377189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'2016'!$O$161:$O$185</c:f>
              <c:strCache>
                <c:ptCount val="25"/>
                <c:pt idx="0">
                  <c:v>MANCOMUNIDAD DE ALHAMA LINARES</c:v>
                </c:pt>
                <c:pt idx="1">
                  <c:v>MANCOMUNIDAD DE CUATRO RÍOS</c:v>
                </c:pt>
                <c:pt idx="2">
                  <c:v>MANCOMUNIDAD VIRGEN DE ALLENDE</c:v>
                </c:pt>
                <c:pt idx="3">
                  <c:v>MANCOMUNIDAD DEL ALTO NAJERILLA</c:v>
                </c:pt>
                <c:pt idx="4">
                  <c:v>MANCOMUNIDAD DEL TIRÓN</c:v>
                </c:pt>
                <c:pt idx="5">
                  <c:v>MANCOMUNIDAD DEL NAJERILLA</c:v>
                </c:pt>
                <c:pt idx="6">
                  <c:v>MANCOMUNIDAD INTERMUNICIPAL VALVANERA</c:v>
                </c:pt>
                <c:pt idx="7">
                  <c:v>MANCOMUNIDAD RIOJA ALTA</c:v>
                </c:pt>
                <c:pt idx="8">
                  <c:v>MANCOMUNIDAD DE OCON</c:v>
                </c:pt>
                <c:pt idx="9">
                  <c:v>MANCOMUNIDAD DE ALTO IREGUA</c:v>
                </c:pt>
                <c:pt idx="10">
                  <c:v>Rioja Alta</c:v>
                </c:pt>
                <c:pt idx="11">
                  <c:v>ALFARO</c:v>
                </c:pt>
                <c:pt idx="12">
                  <c:v>SANTO DOMINGO DE LA CALZADA</c:v>
                </c:pt>
                <c:pt idx="13">
                  <c:v>RINCÓN DE SOTO</c:v>
                </c:pt>
                <c:pt idx="14">
                  <c:v>AGRUPACIÓN DE AGONCILLO</c:v>
                </c:pt>
                <c:pt idx="15">
                  <c:v>MANCOMUNIDAD DE LA CUENCA DEL CIDACOS</c:v>
                </c:pt>
                <c:pt idx="16">
                  <c:v>Rioja Baja</c:v>
                </c:pt>
                <c:pt idx="17">
                  <c:v>CAMERO VIEJO</c:v>
                </c:pt>
                <c:pt idx="18">
                  <c:v>Logroño</c:v>
                </c:pt>
                <c:pt idx="19">
                  <c:v>MANCOMUNIDAD DE MONCALVILLO</c:v>
                </c:pt>
                <c:pt idx="20">
                  <c:v>ALDEANUEVA DE EBRO</c:v>
                </c:pt>
                <c:pt idx="21">
                  <c:v>ARNEDO</c:v>
                </c:pt>
                <c:pt idx="22">
                  <c:v>Rioja Centro</c:v>
                </c:pt>
                <c:pt idx="23">
                  <c:v>CALAHORRA</c:v>
                </c:pt>
                <c:pt idx="24">
                  <c:v>HARO</c:v>
                </c:pt>
              </c:strCache>
            </c:strRef>
          </c:cat>
          <c:val>
            <c:numRef>
              <c:f>'2016'!$P$161:$P$185</c:f>
              <c:numCache>
                <c:formatCode>0.00%</c:formatCode>
                <c:ptCount val="25"/>
                <c:pt idx="0">
                  <c:v>4.6591466405100541E-2</c:v>
                </c:pt>
                <c:pt idx="1">
                  <c:v>4.2611683848797252E-2</c:v>
                </c:pt>
                <c:pt idx="2">
                  <c:v>4.1055718475073312E-2</c:v>
                </c:pt>
                <c:pt idx="3">
                  <c:v>3.9867109634551492E-2</c:v>
                </c:pt>
                <c:pt idx="4">
                  <c:v>3.0212302667392488E-2</c:v>
                </c:pt>
                <c:pt idx="5">
                  <c:v>2.8692237994563576E-2</c:v>
                </c:pt>
                <c:pt idx="6">
                  <c:v>2.5956885173779146E-2</c:v>
                </c:pt>
                <c:pt idx="7">
                  <c:v>2.5944375259443753E-2</c:v>
                </c:pt>
                <c:pt idx="8">
                  <c:v>2.3643023643023644E-2</c:v>
                </c:pt>
                <c:pt idx="9">
                  <c:v>2.2022471910112359E-2</c:v>
                </c:pt>
                <c:pt idx="10">
                  <c:v>2.0205608257762547E-2</c:v>
                </c:pt>
                <c:pt idx="11">
                  <c:v>2.020307756725636E-2</c:v>
                </c:pt>
                <c:pt idx="12">
                  <c:v>1.9469304443397707E-2</c:v>
                </c:pt>
                <c:pt idx="13">
                  <c:v>1.8586005830903789E-2</c:v>
                </c:pt>
                <c:pt idx="14">
                  <c:v>1.7298937784522003E-2</c:v>
                </c:pt>
                <c:pt idx="15">
                  <c:v>1.5668202764976959E-2</c:v>
                </c:pt>
                <c:pt idx="16">
                  <c:v>1.4372712797161773E-2</c:v>
                </c:pt>
                <c:pt idx="17">
                  <c:v>1.3201320132013201E-2</c:v>
                </c:pt>
                <c:pt idx="18">
                  <c:v>1.1850791378350434E-2</c:v>
                </c:pt>
                <c:pt idx="19">
                  <c:v>1.1437604612237307E-2</c:v>
                </c:pt>
                <c:pt idx="20">
                  <c:v>1.0895562051554611E-2</c:v>
                </c:pt>
                <c:pt idx="21">
                  <c:v>1.0336094188513929E-2</c:v>
                </c:pt>
                <c:pt idx="22">
                  <c:v>1.0051467030308363E-2</c:v>
                </c:pt>
                <c:pt idx="23">
                  <c:v>8.855500062953792E-3</c:v>
                </c:pt>
                <c:pt idx="24">
                  <c:v>8.1243376898622391E-3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D2-4CCB-8510-658546508FE9}"/>
            </c:ext>
          </c:extLst>
        </c:ser>
        <c:ser>
          <c:idx val="1"/>
          <c:order val="1"/>
          <c:marker>
            <c:symbol val="none"/>
          </c:marker>
          <c:cat>
            <c:strRef>
              <c:f>'2016'!$O$161:$O$185</c:f>
              <c:strCache>
                <c:ptCount val="25"/>
                <c:pt idx="0">
                  <c:v>MANCOMUNIDAD DE ALHAMA LINARES</c:v>
                </c:pt>
                <c:pt idx="1">
                  <c:v>MANCOMUNIDAD DE CUATRO RÍOS</c:v>
                </c:pt>
                <c:pt idx="2">
                  <c:v>MANCOMUNIDAD VIRGEN DE ALLENDE</c:v>
                </c:pt>
                <c:pt idx="3">
                  <c:v>MANCOMUNIDAD DEL ALTO NAJERILLA</c:v>
                </c:pt>
                <c:pt idx="4">
                  <c:v>MANCOMUNIDAD DEL TIRÓN</c:v>
                </c:pt>
                <c:pt idx="5">
                  <c:v>MANCOMUNIDAD DEL NAJERILLA</c:v>
                </c:pt>
                <c:pt idx="6">
                  <c:v>MANCOMUNIDAD INTERMUNICIPAL VALVANERA</c:v>
                </c:pt>
                <c:pt idx="7">
                  <c:v>MANCOMUNIDAD RIOJA ALTA</c:v>
                </c:pt>
                <c:pt idx="8">
                  <c:v>MANCOMUNIDAD DE OCON</c:v>
                </c:pt>
                <c:pt idx="9">
                  <c:v>MANCOMUNIDAD DE ALTO IREGUA</c:v>
                </c:pt>
                <c:pt idx="10">
                  <c:v>Rioja Alta</c:v>
                </c:pt>
                <c:pt idx="11">
                  <c:v>ALFARO</c:v>
                </c:pt>
                <c:pt idx="12">
                  <c:v>SANTO DOMINGO DE LA CALZADA</c:v>
                </c:pt>
                <c:pt idx="13">
                  <c:v>RINCÓN DE SOTO</c:v>
                </c:pt>
                <c:pt idx="14">
                  <c:v>AGRUPACIÓN DE AGONCILLO</c:v>
                </c:pt>
                <c:pt idx="15">
                  <c:v>MANCOMUNIDAD DE LA CUENCA DEL CIDACOS</c:v>
                </c:pt>
                <c:pt idx="16">
                  <c:v>Rioja Baja</c:v>
                </c:pt>
                <c:pt idx="17">
                  <c:v>CAMERO VIEJO</c:v>
                </c:pt>
                <c:pt idx="18">
                  <c:v>Logroño</c:v>
                </c:pt>
                <c:pt idx="19">
                  <c:v>MANCOMUNIDAD DE MONCALVILLO</c:v>
                </c:pt>
                <c:pt idx="20">
                  <c:v>ALDEANUEVA DE EBRO</c:v>
                </c:pt>
                <c:pt idx="21">
                  <c:v>ARNEDO</c:v>
                </c:pt>
                <c:pt idx="22">
                  <c:v>Rioja Centro</c:v>
                </c:pt>
                <c:pt idx="23">
                  <c:v>CALAHORRA</c:v>
                </c:pt>
                <c:pt idx="24">
                  <c:v>HARO</c:v>
                </c:pt>
              </c:strCache>
            </c:strRef>
          </c:cat>
          <c:val>
            <c:numRef>
              <c:f>'2016'!$Q$161:$Q$185</c:f>
              <c:numCache>
                <c:formatCode>0.00%</c:formatCode>
                <c:ptCount val="25"/>
                <c:pt idx="0">
                  <c:v>1.3366308416246035E-2</c:v>
                </c:pt>
                <c:pt idx="1">
                  <c:v>1.3366308416246035E-2</c:v>
                </c:pt>
                <c:pt idx="2">
                  <c:v>1.3366308416246035E-2</c:v>
                </c:pt>
                <c:pt idx="3">
                  <c:v>1.3366308416246035E-2</c:v>
                </c:pt>
                <c:pt idx="4">
                  <c:v>1.3366308416246035E-2</c:v>
                </c:pt>
                <c:pt idx="5">
                  <c:v>1.3366308416246035E-2</c:v>
                </c:pt>
                <c:pt idx="6">
                  <c:v>1.3366308416246035E-2</c:v>
                </c:pt>
                <c:pt idx="7">
                  <c:v>1.3366308416246035E-2</c:v>
                </c:pt>
                <c:pt idx="8">
                  <c:v>1.3366308416246035E-2</c:v>
                </c:pt>
                <c:pt idx="9">
                  <c:v>1.3366308416246035E-2</c:v>
                </c:pt>
                <c:pt idx="10">
                  <c:v>1.3366308416246035E-2</c:v>
                </c:pt>
                <c:pt idx="11">
                  <c:v>1.3366308416246035E-2</c:v>
                </c:pt>
                <c:pt idx="12">
                  <c:v>1.3366308416246035E-2</c:v>
                </c:pt>
                <c:pt idx="13">
                  <c:v>1.3366308416246035E-2</c:v>
                </c:pt>
                <c:pt idx="14">
                  <c:v>1.3366308416246035E-2</c:v>
                </c:pt>
                <c:pt idx="15">
                  <c:v>1.3366308416246035E-2</c:v>
                </c:pt>
                <c:pt idx="16">
                  <c:v>1.3366308416246035E-2</c:v>
                </c:pt>
                <c:pt idx="17">
                  <c:v>1.3366308416246035E-2</c:v>
                </c:pt>
                <c:pt idx="18">
                  <c:v>1.3366308416246035E-2</c:v>
                </c:pt>
                <c:pt idx="19">
                  <c:v>1.3366308416246035E-2</c:v>
                </c:pt>
                <c:pt idx="20">
                  <c:v>1.3366308416246035E-2</c:v>
                </c:pt>
                <c:pt idx="21">
                  <c:v>1.3366308416246035E-2</c:v>
                </c:pt>
                <c:pt idx="22">
                  <c:v>1.3366308416246035E-2</c:v>
                </c:pt>
                <c:pt idx="23">
                  <c:v>1.3366308416246035E-2</c:v>
                </c:pt>
                <c:pt idx="24">
                  <c:v>1.3366308416246035E-2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D2-4CCB-8510-658546508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39712"/>
        <c:axId val="151541248"/>
      </c:lineChart>
      <c:catAx>
        <c:axId val="15153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51541248"/>
        <c:crosses val="autoZero"/>
        <c:auto val="1"/>
        <c:lblAlgn val="ctr"/>
        <c:lblOffset val="100"/>
        <c:noMultiLvlLbl val="0"/>
      </c:catAx>
      <c:valAx>
        <c:axId val="1515412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1539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</a:t>
            </a:r>
          </a:p>
          <a:p>
            <a:pPr>
              <a:defRPr/>
            </a:pPr>
            <a:r>
              <a:rPr lang="en-US" baseline="0"/>
              <a:t>2015</a:t>
            </a:r>
            <a:r>
              <a:rPr lang="en-US"/>
              <a:t>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A9-4DAF-8299-D5512DEB3F6A}"/>
                </c:ext>
              </c:extLst>
            </c:dLbl>
            <c:dLbl>
              <c:idx val="2"/>
              <c:layout>
                <c:manualLayout>
                  <c:x val="0"/>
                  <c:y val="-6.13928406738879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A9-4DAF-8299-D5512DEB3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'2015'!$C$4:$F$4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'2015'!$C$5:$F$5</c:f>
              <c:numCache>
                <c:formatCode>General</c:formatCode>
                <c:ptCount val="4"/>
                <c:pt idx="0" formatCode="#,##0">
                  <c:v>2921</c:v>
                </c:pt>
                <c:pt idx="1">
                  <c:v>80</c:v>
                </c:pt>
                <c:pt idx="2">
                  <c:v>34</c:v>
                </c:pt>
                <c:pt idx="3">
                  <c:v>1419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8A9-4DAF-8299-D5512DEB3F6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('2015'!$A$84,'2015'!$A$92,'2015'!$A$100,'2015'!$A$111)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('2015'!$B$84,'2015'!$B$92,'2015'!$B$100,'2015'!$B$111)</c:f>
              <c:numCache>
                <c:formatCode>General</c:formatCode>
                <c:ptCount val="4"/>
                <c:pt idx="0" formatCode="#,##0">
                  <c:v>938</c:v>
                </c:pt>
                <c:pt idx="1">
                  <c:v>424</c:v>
                </c:pt>
                <c:pt idx="2">
                  <c:v>942</c:v>
                </c:pt>
                <c:pt idx="3" formatCode="#,##0">
                  <c:v>1723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97-4FD8-8FFF-75E7B4B7BB5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'2015'!$A$49</c:f>
              <c:strCache>
                <c:ptCount val="1"/>
                <c:pt idx="0">
                  <c:v>Sin Grado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'2015'!$B$36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'2015'!$B$49</c:f>
              <c:numCache>
                <c:formatCode>#,##0</c:formatCode>
                <c:ptCount val="1"/>
                <c:pt idx="0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B3-4C56-A66D-D57E8E9AC66E}"/>
            </c:ext>
          </c:extLst>
        </c:ser>
        <c:ser>
          <c:idx val="1"/>
          <c:order val="1"/>
          <c:tx>
            <c:strRef>
              <c:f>'2015'!$A$50</c:f>
              <c:strCache>
                <c:ptCount val="1"/>
                <c:pt idx="0">
                  <c:v>Grado 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'2015'!$B$36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'2015'!$B$50</c:f>
              <c:numCache>
                <c:formatCode>#,##0</c:formatCode>
                <c:ptCount val="1"/>
                <c:pt idx="0">
                  <c:v>920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B3-4C56-A66D-D57E8E9AC66E}"/>
            </c:ext>
          </c:extLst>
        </c:ser>
        <c:ser>
          <c:idx val="2"/>
          <c:order val="2"/>
          <c:tx>
            <c:strRef>
              <c:f>'2015'!$A$51</c:f>
              <c:strCache>
                <c:ptCount val="1"/>
                <c:pt idx="0">
                  <c:v>Grado 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'2015'!$B$36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'2015'!$B$51</c:f>
              <c:numCache>
                <c:formatCode>#,##0</c:formatCode>
                <c:ptCount val="1"/>
                <c:pt idx="0">
                  <c:v>1225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B3-4C56-A66D-D57E8E9AC66E}"/>
            </c:ext>
          </c:extLst>
        </c:ser>
        <c:ser>
          <c:idx val="3"/>
          <c:order val="3"/>
          <c:tx>
            <c:strRef>
              <c:f>'2015'!$A$52</c:f>
              <c:strCache>
                <c:ptCount val="1"/>
                <c:pt idx="0">
                  <c:v>Grado III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'2015'!$B$36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'2015'!$B$52</c:f>
              <c:numCache>
                <c:formatCode>#,##0</c:formatCode>
                <c:ptCount val="1"/>
                <c:pt idx="0">
                  <c:v>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B3-4C56-A66D-D57E8E9AC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944064"/>
        <c:axId val="155945600"/>
        <c:axId val="0"/>
      </c:bar3DChart>
      <c:catAx>
        <c:axId val="15594406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5945600"/>
        <c:crosses val="autoZero"/>
        <c:auto val="1"/>
        <c:lblAlgn val="ctr"/>
        <c:lblOffset val="100"/>
        <c:noMultiLvlLbl val="0"/>
      </c:catAx>
      <c:valAx>
        <c:axId val="1559456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59440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'2015'!$D$82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('2015'!$A$84,'2015'!$A$92,'2015'!$A$100,'2015'!$A$111)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('2015'!$D$84,'2015'!$F$84,'2015'!$H$84,'2015'!$J$84)</c:f>
              <c:numCache>
                <c:formatCode>General</c:formatCode>
                <c:ptCount val="4"/>
                <c:pt idx="0">
                  <c:v>667</c:v>
                </c:pt>
                <c:pt idx="1">
                  <c:v>11</c:v>
                </c:pt>
                <c:pt idx="2">
                  <c:v>8</c:v>
                </c:pt>
                <c:pt idx="3">
                  <c:v>394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7B-4BDD-95D2-365A9C8C7718}"/>
            </c:ext>
          </c:extLst>
        </c:ser>
        <c:ser>
          <c:idx val="1"/>
          <c:order val="1"/>
          <c:tx>
            <c:strRef>
              <c:f>'2015'!$F$82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('2015'!$A$84,'2015'!$A$92,'2015'!$A$100,'2015'!$A$111)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('2015'!$D$92,'2015'!$F$92,'2015'!$H$92,'2015'!$J$92)</c:f>
              <c:numCache>
                <c:formatCode>General</c:formatCode>
                <c:ptCount val="4"/>
                <c:pt idx="0">
                  <c:v>312</c:v>
                </c:pt>
                <c:pt idx="1">
                  <c:v>9</c:v>
                </c:pt>
                <c:pt idx="2">
                  <c:v>2</c:v>
                </c:pt>
                <c:pt idx="3">
                  <c:v>170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7B-4BDD-95D2-365A9C8C7718}"/>
            </c:ext>
          </c:extLst>
        </c:ser>
        <c:ser>
          <c:idx val="2"/>
          <c:order val="2"/>
          <c:tx>
            <c:strRef>
              <c:f>'2015'!$H$82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('2015'!$A$84,'2015'!$A$92,'2015'!$A$100,'2015'!$A$111)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('2015'!$D$100,'2015'!$F$100,'2015'!$H$100,'2015'!$J$100)</c:f>
              <c:numCache>
                <c:formatCode>General</c:formatCode>
                <c:ptCount val="4"/>
                <c:pt idx="0">
                  <c:v>676</c:v>
                </c:pt>
                <c:pt idx="1">
                  <c:v>24</c:v>
                </c:pt>
                <c:pt idx="2">
                  <c:v>4</c:v>
                </c:pt>
                <c:pt idx="3">
                  <c:v>417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17B-4BDD-95D2-365A9C8C7718}"/>
            </c:ext>
          </c:extLst>
        </c:ser>
        <c:ser>
          <c:idx val="3"/>
          <c:order val="3"/>
          <c:tx>
            <c:strRef>
              <c:f>'2015'!$J$82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('2015'!$A$84,'2015'!$A$92,'2015'!$A$100,'2015'!$A$111)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('2015'!$D$111,'2015'!$F$111,'2015'!$H$111,'2015'!$J$111)</c:f>
              <c:numCache>
                <c:formatCode>General</c:formatCode>
                <c:ptCount val="4"/>
                <c:pt idx="0" formatCode="#,##0">
                  <c:v>1282</c:v>
                </c:pt>
                <c:pt idx="1">
                  <c:v>36</c:v>
                </c:pt>
                <c:pt idx="2">
                  <c:v>20</c:v>
                </c:pt>
                <c:pt idx="3">
                  <c:v>438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17B-4BDD-95D2-365A9C8C7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012928"/>
        <c:axId val="156014464"/>
        <c:axId val="0"/>
      </c:bar3DChart>
      <c:catAx>
        <c:axId val="156012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6014464"/>
        <c:crosses val="autoZero"/>
        <c:auto val="1"/>
        <c:lblAlgn val="ctr"/>
        <c:lblOffset val="100"/>
        <c:noMultiLvlLbl val="0"/>
      </c:catAx>
      <c:valAx>
        <c:axId val="1560144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6012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'2020'!#REF!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'2020'!$B$37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'2020'!$C$50</c:f>
              <c:numCache>
                <c:formatCode>0%</c:formatCode>
                <c:ptCount val="1"/>
                <c:pt idx="0">
                  <c:v>4.1870350690754517E-2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C1-404B-A063-A0822ADA0991}"/>
            </c:ext>
          </c:extLst>
        </c:ser>
        <c:ser>
          <c:idx val="1"/>
          <c:order val="1"/>
          <c:tx>
            <c:strRef>
              <c:f>'2020'!#REF!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'2020'!$B$37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'2020'!$C$51</c:f>
              <c:numCache>
                <c:formatCode>0%</c:formatCode>
                <c:ptCount val="1"/>
                <c:pt idx="0">
                  <c:v>0.45164718384697133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C1-404B-A063-A0822ADA0991}"/>
            </c:ext>
          </c:extLst>
        </c:ser>
        <c:ser>
          <c:idx val="2"/>
          <c:order val="2"/>
          <c:tx>
            <c:strRef>
              <c:f>'2020'!#REF!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'2020'!$B$37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'2020'!$C$52</c:f>
              <c:numCache>
                <c:formatCode>0%</c:formatCode>
                <c:ptCount val="1"/>
                <c:pt idx="0">
                  <c:v>0.35855472901168967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FC1-404B-A063-A0822ADA0991}"/>
            </c:ext>
          </c:extLst>
        </c:ser>
        <c:ser>
          <c:idx val="3"/>
          <c:order val="3"/>
          <c:tx>
            <c:strRef>
              <c:f>'2020'!#REF!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'2020'!$B$37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'2020'!$C$53</c:f>
              <c:numCache>
                <c:formatCode>0%</c:formatCode>
                <c:ptCount val="1"/>
                <c:pt idx="0">
                  <c:v>0.2199787460148778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FC1-404B-A063-A0822ADA0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923456"/>
        <c:axId val="143933440"/>
        <c:axId val="0"/>
      </c:bar3DChart>
      <c:catAx>
        <c:axId val="14392345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43933440"/>
        <c:crosses val="autoZero"/>
        <c:auto val="1"/>
        <c:lblAlgn val="ctr"/>
        <c:lblOffset val="100"/>
        <c:noMultiLvlLbl val="0"/>
      </c:catAx>
      <c:valAx>
        <c:axId val="1439334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3923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4045627272655E-2"/>
          <c:y val="4.276897658708996E-2"/>
          <c:w val="0.89831437883116871"/>
          <c:h val="0.5039980759377189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'2015'!$O$160:$O$184</c:f>
              <c:strCache>
                <c:ptCount val="25"/>
                <c:pt idx="0">
                  <c:v>MANCOMUNIDAD DE CUATRO RÍOS</c:v>
                </c:pt>
                <c:pt idx="1">
                  <c:v>MANCOMUNIDAD VIRGEN DE ALLENDE</c:v>
                </c:pt>
                <c:pt idx="2">
                  <c:v>MANCOMUNIDAD DE ALHAMA LINARES</c:v>
                </c:pt>
                <c:pt idx="3">
                  <c:v>MANCOMUNIDAD DEL ALTO NAJERILLA</c:v>
                </c:pt>
                <c:pt idx="4">
                  <c:v>MANCOMUNIDAD DEL TIRÓN</c:v>
                </c:pt>
                <c:pt idx="5">
                  <c:v>MANCOMUNIDAD DEL NAJERILLA</c:v>
                </c:pt>
                <c:pt idx="6">
                  <c:v>MANCOMUNIDAD RIOJA ALTA</c:v>
                </c:pt>
                <c:pt idx="7">
                  <c:v>MANCOMUNIDAD INTERMUNICIPAL VALVANERA</c:v>
                </c:pt>
                <c:pt idx="8">
                  <c:v>MANCOMUNIDAD DE OCON</c:v>
                </c:pt>
                <c:pt idx="9">
                  <c:v>Rioja Alta</c:v>
                </c:pt>
                <c:pt idx="10">
                  <c:v>MANCOMUNIDAD DE ALTO IREGUA</c:v>
                </c:pt>
                <c:pt idx="11">
                  <c:v>ALFARO</c:v>
                </c:pt>
                <c:pt idx="12">
                  <c:v>SANTO DOMINGO DE LA CALZADA</c:v>
                </c:pt>
                <c:pt idx="13">
                  <c:v>ALDEANUEVA DE EBRO</c:v>
                </c:pt>
                <c:pt idx="14">
                  <c:v>AGRUPACIÓN DE AGONCILLO</c:v>
                </c:pt>
                <c:pt idx="15">
                  <c:v>MANCOMUNIDAD DE LA CUENCA DEL CIDACOS</c:v>
                </c:pt>
                <c:pt idx="16">
                  <c:v>Rioja Baja</c:v>
                </c:pt>
                <c:pt idx="17">
                  <c:v>RINCÓN DE SOTO</c:v>
                </c:pt>
                <c:pt idx="18">
                  <c:v>CAMERO VIEJO</c:v>
                </c:pt>
                <c:pt idx="19">
                  <c:v>Logroño</c:v>
                </c:pt>
                <c:pt idx="20">
                  <c:v>MANCOMUNIDAD DE MONCALVILLO</c:v>
                </c:pt>
                <c:pt idx="21">
                  <c:v>Rioja Centro</c:v>
                </c:pt>
                <c:pt idx="22">
                  <c:v>ARNEDO</c:v>
                </c:pt>
                <c:pt idx="23">
                  <c:v>MANCOMUNIDAD DE LEZA-IREGUA</c:v>
                </c:pt>
                <c:pt idx="24">
                  <c:v>CALAHORRA</c:v>
                </c:pt>
              </c:strCache>
            </c:strRef>
          </c:cat>
          <c:val>
            <c:numRef>
              <c:f>'2015'!$P$160:$P$184</c:f>
              <c:numCache>
                <c:formatCode>0.00%</c:formatCode>
                <c:ptCount val="25"/>
                <c:pt idx="0">
                  <c:v>4.5793758480325644E-2</c:v>
                </c:pt>
                <c:pt idx="1">
                  <c:v>4.4702726866338846E-2</c:v>
                </c:pt>
                <c:pt idx="2">
                  <c:v>4.3047158403869405E-2</c:v>
                </c:pt>
                <c:pt idx="3">
                  <c:v>3.0959752321981424E-2</c:v>
                </c:pt>
                <c:pt idx="4">
                  <c:v>2.849462365591398E-2</c:v>
                </c:pt>
                <c:pt idx="5">
                  <c:v>2.5802580258025804E-2</c:v>
                </c:pt>
                <c:pt idx="6">
                  <c:v>2.4454860403505196E-2</c:v>
                </c:pt>
                <c:pt idx="7">
                  <c:v>2.1949078138718173E-2</c:v>
                </c:pt>
                <c:pt idx="8">
                  <c:v>2.1796565389696168E-2</c:v>
                </c:pt>
                <c:pt idx="9">
                  <c:v>1.9500683144950938E-2</c:v>
                </c:pt>
                <c:pt idx="10">
                  <c:v>1.9400352733686066E-2</c:v>
                </c:pt>
                <c:pt idx="11">
                  <c:v>1.8708193979933112E-2</c:v>
                </c:pt>
                <c:pt idx="12">
                  <c:v>1.8590845180440557E-2</c:v>
                </c:pt>
                <c:pt idx="13">
                  <c:v>1.6192875134940627E-2</c:v>
                </c:pt>
                <c:pt idx="14">
                  <c:v>1.5133531157270029E-2</c:v>
                </c:pt>
                <c:pt idx="15">
                  <c:v>1.4022252705380277E-2</c:v>
                </c:pt>
                <c:pt idx="16">
                  <c:v>1.3048619322529039E-2</c:v>
                </c:pt>
                <c:pt idx="17">
                  <c:v>1.3676588897827836E-2</c:v>
                </c:pt>
                <c:pt idx="18">
                  <c:v>1.2269938650306749E-2</c:v>
                </c:pt>
                <c:pt idx="19">
                  <c:v>1.1384660112062586E-2</c:v>
                </c:pt>
                <c:pt idx="20">
                  <c:v>1.0543840177580466E-2</c:v>
                </c:pt>
                <c:pt idx="21">
                  <c:v>9.3149962652137614E-3</c:v>
                </c:pt>
                <c:pt idx="22">
                  <c:v>8.7004178940878266E-3</c:v>
                </c:pt>
                <c:pt idx="23">
                  <c:v>7.9046424090338779E-3</c:v>
                </c:pt>
                <c:pt idx="24">
                  <c:v>7.472343978292632E-3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0C-4D29-AF8A-CE19A84AF6B7}"/>
            </c:ext>
          </c:extLst>
        </c:ser>
        <c:ser>
          <c:idx val="1"/>
          <c:order val="1"/>
          <c:marker>
            <c:symbol val="none"/>
          </c:marker>
          <c:cat>
            <c:strRef>
              <c:f>'2015'!$O$160:$O$184</c:f>
              <c:strCache>
                <c:ptCount val="25"/>
                <c:pt idx="0">
                  <c:v>MANCOMUNIDAD DE CUATRO RÍOS</c:v>
                </c:pt>
                <c:pt idx="1">
                  <c:v>MANCOMUNIDAD VIRGEN DE ALLENDE</c:v>
                </c:pt>
                <c:pt idx="2">
                  <c:v>MANCOMUNIDAD DE ALHAMA LINARES</c:v>
                </c:pt>
                <c:pt idx="3">
                  <c:v>MANCOMUNIDAD DEL ALTO NAJERILLA</c:v>
                </c:pt>
                <c:pt idx="4">
                  <c:v>MANCOMUNIDAD DEL TIRÓN</c:v>
                </c:pt>
                <c:pt idx="5">
                  <c:v>MANCOMUNIDAD DEL NAJERILLA</c:v>
                </c:pt>
                <c:pt idx="6">
                  <c:v>MANCOMUNIDAD RIOJA ALTA</c:v>
                </c:pt>
                <c:pt idx="7">
                  <c:v>MANCOMUNIDAD INTERMUNICIPAL VALVANERA</c:v>
                </c:pt>
                <c:pt idx="8">
                  <c:v>MANCOMUNIDAD DE OCON</c:v>
                </c:pt>
                <c:pt idx="9">
                  <c:v>Rioja Alta</c:v>
                </c:pt>
                <c:pt idx="10">
                  <c:v>MANCOMUNIDAD DE ALTO IREGUA</c:v>
                </c:pt>
                <c:pt idx="11">
                  <c:v>ALFARO</c:v>
                </c:pt>
                <c:pt idx="12">
                  <c:v>SANTO DOMINGO DE LA CALZADA</c:v>
                </c:pt>
                <c:pt idx="13">
                  <c:v>ALDEANUEVA DE EBRO</c:v>
                </c:pt>
                <c:pt idx="14">
                  <c:v>AGRUPACIÓN DE AGONCILLO</c:v>
                </c:pt>
                <c:pt idx="15">
                  <c:v>MANCOMUNIDAD DE LA CUENCA DEL CIDACOS</c:v>
                </c:pt>
                <c:pt idx="16">
                  <c:v>Rioja Baja</c:v>
                </c:pt>
                <c:pt idx="17">
                  <c:v>RINCÓN DE SOTO</c:v>
                </c:pt>
                <c:pt idx="18">
                  <c:v>CAMERO VIEJO</c:v>
                </c:pt>
                <c:pt idx="19">
                  <c:v>Logroño</c:v>
                </c:pt>
                <c:pt idx="20">
                  <c:v>MANCOMUNIDAD DE MONCALVILLO</c:v>
                </c:pt>
                <c:pt idx="21">
                  <c:v>Rioja Centro</c:v>
                </c:pt>
                <c:pt idx="22">
                  <c:v>ARNEDO</c:v>
                </c:pt>
                <c:pt idx="23">
                  <c:v>MANCOMUNIDAD DE LEZA-IREGUA</c:v>
                </c:pt>
                <c:pt idx="24">
                  <c:v>CALAHORRA</c:v>
                </c:pt>
              </c:strCache>
            </c:strRef>
          </c:cat>
          <c:val>
            <c:numRef>
              <c:f>'2015'!$Q$160:$Q$184</c:f>
              <c:numCache>
                <c:formatCode>0.00%</c:formatCode>
                <c:ptCount val="25"/>
                <c:pt idx="0">
                  <c:v>1.2644573620183376E-2</c:v>
                </c:pt>
                <c:pt idx="1">
                  <c:v>1.2644573620183376E-2</c:v>
                </c:pt>
                <c:pt idx="2">
                  <c:v>1.2644573620183376E-2</c:v>
                </c:pt>
                <c:pt idx="3">
                  <c:v>1.2644573620183376E-2</c:v>
                </c:pt>
                <c:pt idx="4">
                  <c:v>1.2644573620183376E-2</c:v>
                </c:pt>
                <c:pt idx="5">
                  <c:v>1.2644573620183376E-2</c:v>
                </c:pt>
                <c:pt idx="6">
                  <c:v>1.2644573620183376E-2</c:v>
                </c:pt>
                <c:pt idx="7">
                  <c:v>1.2644573620183376E-2</c:v>
                </c:pt>
                <c:pt idx="8">
                  <c:v>1.2644573620183376E-2</c:v>
                </c:pt>
                <c:pt idx="9">
                  <c:v>1.2644573620183376E-2</c:v>
                </c:pt>
                <c:pt idx="10">
                  <c:v>1.2644573620183376E-2</c:v>
                </c:pt>
                <c:pt idx="11">
                  <c:v>1.2644573620183376E-2</c:v>
                </c:pt>
                <c:pt idx="12">
                  <c:v>1.2644573620183376E-2</c:v>
                </c:pt>
                <c:pt idx="13">
                  <c:v>1.2644573620183376E-2</c:v>
                </c:pt>
                <c:pt idx="14">
                  <c:v>1.2644573620183376E-2</c:v>
                </c:pt>
                <c:pt idx="15">
                  <c:v>1.2644573620183376E-2</c:v>
                </c:pt>
                <c:pt idx="16">
                  <c:v>1.2644573620183376E-2</c:v>
                </c:pt>
                <c:pt idx="17">
                  <c:v>1.2644573620183376E-2</c:v>
                </c:pt>
                <c:pt idx="18">
                  <c:v>1.2644573620183376E-2</c:v>
                </c:pt>
                <c:pt idx="19">
                  <c:v>1.2644573620183376E-2</c:v>
                </c:pt>
                <c:pt idx="20">
                  <c:v>1.2644573620183376E-2</c:v>
                </c:pt>
                <c:pt idx="21">
                  <c:v>1.2644573620183376E-2</c:v>
                </c:pt>
                <c:pt idx="22">
                  <c:v>1.2644573620183376E-2</c:v>
                </c:pt>
                <c:pt idx="23">
                  <c:v>1.2644573620183376E-2</c:v>
                </c:pt>
                <c:pt idx="24">
                  <c:v>1.2644573620183376E-2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00C-4D29-AF8A-CE19A84AF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32000"/>
        <c:axId val="156320512"/>
      </c:lineChart>
      <c:catAx>
        <c:axId val="15603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56320512"/>
        <c:crosses val="autoZero"/>
        <c:auto val="1"/>
        <c:lblAlgn val="ctr"/>
        <c:lblOffset val="100"/>
        <c:noMultiLvlLbl val="0"/>
      </c:catAx>
      <c:valAx>
        <c:axId val="1563205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6032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 2014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8-49C8-ACAA-F265642A6D1A}"/>
                </c:ext>
              </c:extLst>
            </c:dLbl>
            <c:dLbl>
              <c:idx val="2"/>
              <c:layout>
                <c:manualLayout>
                  <c:x val="0"/>
                  <c:y val="-6.13928406738879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8-49C8-ACAA-F265642A6D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'2014'!$C$5:$F$5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'2014'!$C$6:$F$6</c:f>
              <c:numCache>
                <c:formatCode>General</c:formatCode>
                <c:ptCount val="4"/>
                <c:pt idx="0" formatCode="#,##0">
                  <c:v>2254</c:v>
                </c:pt>
                <c:pt idx="1">
                  <c:v>84</c:v>
                </c:pt>
                <c:pt idx="2">
                  <c:v>34</c:v>
                </c:pt>
                <c:pt idx="3" formatCode="#,##0">
                  <c:v>1238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18-49C8-ACAA-F265642A6D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'2014'!$A$47</c:f>
              <c:strCache>
                <c:ptCount val="1"/>
                <c:pt idx="0">
                  <c:v>Sin Grado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'2014'!$B$34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'2014'!$B$47</c:f>
              <c:numCache>
                <c:formatCode>#,##0</c:formatCode>
                <c:ptCount val="1"/>
                <c:pt idx="0">
                  <c:v>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4B-492A-90AC-1DFEE956A6EB}"/>
            </c:ext>
          </c:extLst>
        </c:ser>
        <c:ser>
          <c:idx val="1"/>
          <c:order val="1"/>
          <c:tx>
            <c:strRef>
              <c:f>'2014'!$A$48</c:f>
              <c:strCache>
                <c:ptCount val="1"/>
                <c:pt idx="0">
                  <c:v>Grado 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'2014'!$B$34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'2014'!$B$48</c:f>
              <c:numCache>
                <c:formatCode>#,##0</c:formatCode>
                <c:ptCount val="1"/>
                <c:pt idx="0">
                  <c:v>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04B-492A-90AC-1DFEE956A6EB}"/>
            </c:ext>
          </c:extLst>
        </c:ser>
        <c:ser>
          <c:idx val="2"/>
          <c:order val="2"/>
          <c:tx>
            <c:strRef>
              <c:f>'2014'!$A$49</c:f>
              <c:strCache>
                <c:ptCount val="1"/>
                <c:pt idx="0">
                  <c:v>Grado 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'2014'!$B$34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'2014'!$B$49</c:f>
              <c:numCache>
                <c:formatCode>#,##0</c:formatCode>
                <c:ptCount val="1"/>
                <c:pt idx="0">
                  <c:v>1097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04B-492A-90AC-1DFEE956A6EB}"/>
            </c:ext>
          </c:extLst>
        </c:ser>
        <c:ser>
          <c:idx val="3"/>
          <c:order val="3"/>
          <c:tx>
            <c:strRef>
              <c:f>'2014'!$A$50</c:f>
              <c:strCache>
                <c:ptCount val="1"/>
                <c:pt idx="0">
                  <c:v>Grado III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'2014'!$B$34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'2014'!$B$50</c:f>
              <c:numCache>
                <c:formatCode>#,##0</c:formatCode>
                <c:ptCount val="1"/>
                <c:pt idx="0">
                  <c:v>882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04B-492A-90AC-1DFEE956A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57095424"/>
        <c:axId val="157096960"/>
      </c:barChart>
      <c:catAx>
        <c:axId val="157095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096960"/>
        <c:crosses val="autoZero"/>
        <c:auto val="1"/>
        <c:lblAlgn val="ctr"/>
        <c:lblOffset val="100"/>
        <c:noMultiLvlLbl val="0"/>
      </c:catAx>
      <c:valAx>
        <c:axId val="15709696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57095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('2014'!$A$79,'2014'!$A$87,'2014'!$A$95,'2014'!$A$106)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('2014'!$B$79,'2014'!$B$87,'2014'!$B$95,'2014'!$B$106)</c:f>
              <c:numCache>
                <c:formatCode>General</c:formatCode>
                <c:ptCount val="4"/>
                <c:pt idx="0">
                  <c:v>819</c:v>
                </c:pt>
                <c:pt idx="1">
                  <c:v>384</c:v>
                </c:pt>
                <c:pt idx="2">
                  <c:v>801</c:v>
                </c:pt>
                <c:pt idx="3" formatCode="#,##0">
                  <c:v>1515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04-4347-9E90-7234FBADA8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'2020'!$D$80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('2020'!$A$82,'2020'!$A$90,'2020'!$A$98,'2020'!$A$109)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('2020'!$D$82,'2020'!$F$82,'2020'!$H$82,'2020'!$J$82)</c:f>
              <c:numCache>
                <c:formatCode>General</c:formatCode>
                <c:ptCount val="4"/>
                <c:pt idx="0" formatCode="#,##0">
                  <c:v>1023</c:v>
                </c:pt>
                <c:pt idx="1">
                  <c:v>11</c:v>
                </c:pt>
                <c:pt idx="2">
                  <c:v>2</c:v>
                </c:pt>
                <c:pt idx="3">
                  <c:v>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13-497A-946C-C2B7C93DA8BB}"/>
            </c:ext>
          </c:extLst>
        </c:ser>
        <c:ser>
          <c:idx val="1"/>
          <c:order val="1"/>
          <c:tx>
            <c:strRef>
              <c:f>'2020'!$F$80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('2020'!$A$82,'2020'!$A$90,'2020'!$A$98,'2020'!$A$109)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('2020'!$D$90,'2020'!$F$90,'2020'!$H$90,'2020'!$J$90)</c:f>
              <c:numCache>
                <c:formatCode>General</c:formatCode>
                <c:ptCount val="4"/>
                <c:pt idx="0">
                  <c:v>527</c:v>
                </c:pt>
                <c:pt idx="1">
                  <c:v>14</c:v>
                </c:pt>
                <c:pt idx="2">
                  <c:v>4</c:v>
                </c:pt>
                <c:pt idx="3">
                  <c:v>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13-497A-946C-C2B7C93DA8BB}"/>
            </c:ext>
          </c:extLst>
        </c:ser>
        <c:ser>
          <c:idx val="2"/>
          <c:order val="2"/>
          <c:tx>
            <c:strRef>
              <c:f>'2020'!$H$80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('2020'!$A$82,'2020'!$A$90,'2020'!$A$98,'2020'!$A$109)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('2020'!$D$98,'2020'!$F$98,'2020'!$H$98,'2020'!$J$98)</c:f>
              <c:numCache>
                <c:formatCode>General</c:formatCode>
                <c:ptCount val="4"/>
                <c:pt idx="0">
                  <c:v>933</c:v>
                </c:pt>
                <c:pt idx="1">
                  <c:v>22</c:v>
                </c:pt>
                <c:pt idx="2">
                  <c:v>6</c:v>
                </c:pt>
                <c:pt idx="3">
                  <c:v>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13-497A-946C-C2B7C93DA8BB}"/>
            </c:ext>
          </c:extLst>
        </c:ser>
        <c:ser>
          <c:idx val="3"/>
          <c:order val="3"/>
          <c:tx>
            <c:strRef>
              <c:f>'2020'!$J$80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('2020'!$A$82,'2020'!$A$90,'2020'!$A$98,'2020'!$A$109)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('2020'!$D$109,'2020'!$F$109,'2020'!$H$109,'2020'!$J$109)</c:f>
              <c:numCache>
                <c:formatCode>General</c:formatCode>
                <c:ptCount val="4"/>
                <c:pt idx="0" formatCode="#,##0">
                  <c:v>2255</c:v>
                </c:pt>
                <c:pt idx="1">
                  <c:v>82</c:v>
                </c:pt>
                <c:pt idx="2">
                  <c:v>30</c:v>
                </c:pt>
                <c:pt idx="3">
                  <c:v>231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13-497A-946C-C2B7C93D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975552"/>
        <c:axId val="143977088"/>
        <c:axId val="0"/>
      </c:bar3DChart>
      <c:catAx>
        <c:axId val="143975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3977088"/>
        <c:crosses val="autoZero"/>
        <c:auto val="1"/>
        <c:lblAlgn val="ctr"/>
        <c:lblOffset val="100"/>
        <c:noMultiLvlLbl val="0"/>
      </c:catAx>
      <c:valAx>
        <c:axId val="1439770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3975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4045627272655E-2"/>
          <c:y val="4.276897658708996E-2"/>
          <c:w val="0.89831437883116871"/>
          <c:h val="0.5039980759377189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'2020'!$O$159:$O$183</c:f>
              <c:strCache>
                <c:ptCount val="25"/>
                <c:pt idx="0">
                  <c:v>MANCOMUNIDAD DE CUATRO RÍOS</c:v>
                </c:pt>
                <c:pt idx="1">
                  <c:v>MANCOMUNIDAD DE ALHAMA LINARES</c:v>
                </c:pt>
                <c:pt idx="2">
                  <c:v>MANCOMUNIDAD VIRGEN DE ALLENDE</c:v>
                </c:pt>
                <c:pt idx="3">
                  <c:v>MANCOMUNIDAD DE ALTO IREGUA</c:v>
                </c:pt>
                <c:pt idx="4">
                  <c:v>MANCOMUNIDAD DEL NAJERILLA</c:v>
                </c:pt>
                <c:pt idx="5">
                  <c:v>MANCOMUNIDAD DEL TIRÓN</c:v>
                </c:pt>
                <c:pt idx="6">
                  <c:v>MANCOMUNIDAD DEL ALTO NAJERILLA</c:v>
                </c:pt>
                <c:pt idx="7">
                  <c:v>MANCOMUNIDAD INTERMUNICIPAL VALVANERA</c:v>
                </c:pt>
                <c:pt idx="8">
                  <c:v>MANCOMUNIDAD RIOJA ALTA</c:v>
                </c:pt>
                <c:pt idx="9">
                  <c:v>Rioja Alta</c:v>
                </c:pt>
                <c:pt idx="10">
                  <c:v>MANCOMUNIDAD DE OCON</c:v>
                </c:pt>
                <c:pt idx="11">
                  <c:v>AGRUPACIÓN DE AGONCILLO</c:v>
                </c:pt>
                <c:pt idx="12">
                  <c:v>RINCÓN DE SOTO</c:v>
                </c:pt>
                <c:pt idx="13">
                  <c:v>ALDEANUEVA DE EBRO</c:v>
                </c:pt>
                <c:pt idx="14">
                  <c:v>SANTO DOMINGO DE LA CALZADA</c:v>
                </c:pt>
                <c:pt idx="15">
                  <c:v>CAMERO VIEJO</c:v>
                </c:pt>
                <c:pt idx="16">
                  <c:v>ALFARO</c:v>
                </c:pt>
                <c:pt idx="17">
                  <c:v>MANCOMUNIDAD DE LA CUENCA DEL CIDACOS</c:v>
                </c:pt>
                <c:pt idx="18">
                  <c:v>Rioja Baja</c:v>
                </c:pt>
                <c:pt idx="19">
                  <c:v>Logroño</c:v>
                </c:pt>
                <c:pt idx="20">
                  <c:v>MANCOMUNIDAD DE MONCALVILLO</c:v>
                </c:pt>
                <c:pt idx="21">
                  <c:v>CALAHORRA</c:v>
                </c:pt>
                <c:pt idx="22">
                  <c:v>Rioja Centro</c:v>
                </c:pt>
                <c:pt idx="23">
                  <c:v>ARNEDO</c:v>
                </c:pt>
                <c:pt idx="24">
                  <c:v>HARO</c:v>
                </c:pt>
              </c:strCache>
            </c:strRef>
          </c:cat>
          <c:val>
            <c:numRef>
              <c:f>'2020'!$P$159:$P$183</c:f>
              <c:numCache>
                <c:formatCode>0.00%</c:formatCode>
                <c:ptCount val="25"/>
                <c:pt idx="0">
                  <c:v>6.0344827586206899E-2</c:v>
                </c:pt>
                <c:pt idx="1">
                  <c:v>4.9075025693730727E-2</c:v>
                </c:pt>
                <c:pt idx="2">
                  <c:v>4.6713615023474181E-2</c:v>
                </c:pt>
                <c:pt idx="3">
                  <c:v>3.9922103213242452E-2</c:v>
                </c:pt>
                <c:pt idx="4">
                  <c:v>3.4655010927255696E-2</c:v>
                </c:pt>
                <c:pt idx="5">
                  <c:v>3.2386363636363637E-2</c:v>
                </c:pt>
                <c:pt idx="6">
                  <c:v>3.0888030888030889E-2</c:v>
                </c:pt>
                <c:pt idx="7">
                  <c:v>2.9885057471264367E-2</c:v>
                </c:pt>
                <c:pt idx="8">
                  <c:v>2.7225583405358685E-2</c:v>
                </c:pt>
                <c:pt idx="9">
                  <c:v>2.2875747451748134E-2</c:v>
                </c:pt>
                <c:pt idx="10">
                  <c:v>2.2273173927284638E-2</c:v>
                </c:pt>
                <c:pt idx="11">
                  <c:v>2.2256097560975609E-2</c:v>
                </c:pt>
                <c:pt idx="12">
                  <c:v>2.1873391662377766E-2</c:v>
                </c:pt>
                <c:pt idx="13">
                  <c:v>2.1739130434782608E-2</c:v>
                </c:pt>
                <c:pt idx="14">
                  <c:v>2.07138304652645E-2</c:v>
                </c:pt>
                <c:pt idx="15">
                  <c:v>2.0332717190388171E-2</c:v>
                </c:pt>
                <c:pt idx="16">
                  <c:v>1.9873062116325044E-2</c:v>
                </c:pt>
                <c:pt idx="17">
                  <c:v>1.8446823047141882E-2</c:v>
                </c:pt>
                <c:pt idx="18">
                  <c:v>1.7044518856013612E-2</c:v>
                </c:pt>
                <c:pt idx="19">
                  <c:v>1.6703282290061319E-2</c:v>
                </c:pt>
                <c:pt idx="20">
                  <c:v>1.5300546448087432E-2</c:v>
                </c:pt>
                <c:pt idx="21">
                  <c:v>1.3126248420366067E-2</c:v>
                </c:pt>
                <c:pt idx="22">
                  <c:v>1.2634544231416078E-2</c:v>
                </c:pt>
                <c:pt idx="23">
                  <c:v>1.0189810189810191E-2</c:v>
                </c:pt>
                <c:pt idx="24">
                  <c:v>9.5180410141040058E-3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97-4F5C-82F7-2C3B8A9462B2}"/>
            </c:ext>
          </c:extLst>
        </c:ser>
        <c:ser>
          <c:idx val="1"/>
          <c:order val="1"/>
          <c:marker>
            <c:symbol val="none"/>
          </c:marker>
          <c:cat>
            <c:strRef>
              <c:f>'2020'!$O$159:$O$183</c:f>
              <c:strCache>
                <c:ptCount val="25"/>
                <c:pt idx="0">
                  <c:v>MANCOMUNIDAD DE CUATRO RÍOS</c:v>
                </c:pt>
                <c:pt idx="1">
                  <c:v>MANCOMUNIDAD DE ALHAMA LINARES</c:v>
                </c:pt>
                <c:pt idx="2">
                  <c:v>MANCOMUNIDAD VIRGEN DE ALLENDE</c:v>
                </c:pt>
                <c:pt idx="3">
                  <c:v>MANCOMUNIDAD DE ALTO IREGUA</c:v>
                </c:pt>
                <c:pt idx="4">
                  <c:v>MANCOMUNIDAD DEL NAJERILLA</c:v>
                </c:pt>
                <c:pt idx="5">
                  <c:v>MANCOMUNIDAD DEL TIRÓN</c:v>
                </c:pt>
                <c:pt idx="6">
                  <c:v>MANCOMUNIDAD DEL ALTO NAJERILLA</c:v>
                </c:pt>
                <c:pt idx="7">
                  <c:v>MANCOMUNIDAD INTERMUNICIPAL VALVANERA</c:v>
                </c:pt>
                <c:pt idx="8">
                  <c:v>MANCOMUNIDAD RIOJA ALTA</c:v>
                </c:pt>
                <c:pt idx="9">
                  <c:v>Rioja Alta</c:v>
                </c:pt>
                <c:pt idx="10">
                  <c:v>MANCOMUNIDAD DE OCON</c:v>
                </c:pt>
                <c:pt idx="11">
                  <c:v>AGRUPACIÓN DE AGONCILLO</c:v>
                </c:pt>
                <c:pt idx="12">
                  <c:v>RINCÓN DE SOTO</c:v>
                </c:pt>
                <c:pt idx="13">
                  <c:v>ALDEANUEVA DE EBRO</c:v>
                </c:pt>
                <c:pt idx="14">
                  <c:v>SANTO DOMINGO DE LA CALZADA</c:v>
                </c:pt>
                <c:pt idx="15">
                  <c:v>CAMERO VIEJO</c:v>
                </c:pt>
                <c:pt idx="16">
                  <c:v>ALFARO</c:v>
                </c:pt>
                <c:pt idx="17">
                  <c:v>MANCOMUNIDAD DE LA CUENCA DEL CIDACOS</c:v>
                </c:pt>
                <c:pt idx="18">
                  <c:v>Rioja Baja</c:v>
                </c:pt>
                <c:pt idx="19">
                  <c:v>Logroño</c:v>
                </c:pt>
                <c:pt idx="20">
                  <c:v>MANCOMUNIDAD DE MONCALVILLO</c:v>
                </c:pt>
                <c:pt idx="21">
                  <c:v>CALAHORRA</c:v>
                </c:pt>
                <c:pt idx="22">
                  <c:v>Rioja Centro</c:v>
                </c:pt>
                <c:pt idx="23">
                  <c:v>ARNEDO</c:v>
                </c:pt>
                <c:pt idx="24">
                  <c:v>HARO</c:v>
                </c:pt>
              </c:strCache>
            </c:strRef>
          </c:cat>
          <c:val>
            <c:numRef>
              <c:f>'2020'!$Q$159:$Q$183</c:f>
              <c:numCache>
                <c:formatCode>0.00%</c:formatCode>
                <c:ptCount val="25"/>
                <c:pt idx="0">
                  <c:v>1.6979563257625487E-2</c:v>
                </c:pt>
                <c:pt idx="1">
                  <c:v>1.6979563257625487E-2</c:v>
                </c:pt>
                <c:pt idx="2">
                  <c:v>1.6979563257625487E-2</c:v>
                </c:pt>
                <c:pt idx="3">
                  <c:v>1.6979563257625487E-2</c:v>
                </c:pt>
                <c:pt idx="4">
                  <c:v>1.6979563257625487E-2</c:v>
                </c:pt>
                <c:pt idx="5">
                  <c:v>1.6979563257625487E-2</c:v>
                </c:pt>
                <c:pt idx="6">
                  <c:v>1.6979563257625487E-2</c:v>
                </c:pt>
                <c:pt idx="7">
                  <c:v>1.6979563257625487E-2</c:v>
                </c:pt>
                <c:pt idx="8">
                  <c:v>1.6979563257625487E-2</c:v>
                </c:pt>
                <c:pt idx="9">
                  <c:v>1.6979563257625487E-2</c:v>
                </c:pt>
                <c:pt idx="10">
                  <c:v>1.6979563257625487E-2</c:v>
                </c:pt>
                <c:pt idx="11">
                  <c:v>1.6979563257625487E-2</c:v>
                </c:pt>
                <c:pt idx="12">
                  <c:v>1.6979563257625487E-2</c:v>
                </c:pt>
                <c:pt idx="13">
                  <c:v>1.6979563257625487E-2</c:v>
                </c:pt>
                <c:pt idx="14">
                  <c:v>1.6979563257625487E-2</c:v>
                </c:pt>
                <c:pt idx="15">
                  <c:v>1.6979563257625487E-2</c:v>
                </c:pt>
                <c:pt idx="16">
                  <c:v>1.6979563257625487E-2</c:v>
                </c:pt>
                <c:pt idx="17">
                  <c:v>1.6979563257625487E-2</c:v>
                </c:pt>
                <c:pt idx="18">
                  <c:v>1.6979563257625487E-2</c:v>
                </c:pt>
                <c:pt idx="19">
                  <c:v>1.6979563257625487E-2</c:v>
                </c:pt>
                <c:pt idx="20">
                  <c:v>1.6979563257625487E-2</c:v>
                </c:pt>
                <c:pt idx="21">
                  <c:v>1.6979563257625487E-2</c:v>
                </c:pt>
                <c:pt idx="22">
                  <c:v>1.6979563257625487E-2</c:v>
                </c:pt>
                <c:pt idx="23">
                  <c:v>1.6979563257625487E-2</c:v>
                </c:pt>
                <c:pt idx="24">
                  <c:v>1.6979563257625487E-2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97-4F5C-82F7-2C3B8A946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72704"/>
        <c:axId val="144074240"/>
      </c:lineChart>
      <c:catAx>
        <c:axId val="14407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44074240"/>
        <c:crosses val="autoZero"/>
        <c:auto val="1"/>
        <c:lblAlgn val="ctr"/>
        <c:lblOffset val="100"/>
        <c:noMultiLvlLbl val="0"/>
      </c:catAx>
      <c:valAx>
        <c:axId val="1440742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44072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</a:t>
            </a:r>
          </a:p>
          <a:p>
            <a:pPr>
              <a:defRPr/>
            </a:pPr>
            <a:r>
              <a:rPr lang="en-US" baseline="0"/>
              <a:t>2019</a:t>
            </a:r>
            <a:r>
              <a:rPr lang="en-US"/>
              <a:t>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FB-4948-8BAD-E48CBC30B792}"/>
                </c:ext>
              </c:extLst>
            </c:dLbl>
            <c:dLbl>
              <c:idx val="2"/>
              <c:layout>
                <c:manualLayout>
                  <c:x val="-6.4773870701444913E-2"/>
                  <c:y val="-6.13929618529895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FB-4948-8BAD-E48CBC30B792}"/>
                </c:ext>
              </c:extLst>
            </c:dLbl>
            <c:dLbl>
              <c:idx val="3"/>
              <c:layout>
                <c:manualLayout>
                  <c:x val="-7.5141090216862536E-2"/>
                  <c:y val="-9.57491751536271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B-4948-8BAD-E48CBC30B7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'2019'!$C$4:$F$4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'2019'!$C$5:$F$5</c:f>
              <c:numCache>
                <c:formatCode>_-* #,##0\ _€_-;\-* #,##0\ _€_-;_-* "-"??\ _€_-;_-@_-</c:formatCode>
                <c:ptCount val="4"/>
                <c:pt idx="0">
                  <c:v>4735</c:v>
                </c:pt>
                <c:pt idx="1">
                  <c:v>134</c:v>
                </c:pt>
                <c:pt idx="2">
                  <c:v>45</c:v>
                </c:pt>
                <c:pt idx="3">
                  <c:v>711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9FB-4948-8BAD-E48CBC30B7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('2019'!$A$85,'2019'!$A$93,'2019'!$A$101,'2019'!$A$112)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('2019'!$B$85,'2019'!$B$93,'2019'!$B$101,'2019'!$B$112)</c:f>
              <c:numCache>
                <c:formatCode>General</c:formatCode>
                <c:ptCount val="4"/>
                <c:pt idx="0" formatCode="#,##0">
                  <c:v>1230</c:v>
                </c:pt>
                <c:pt idx="1">
                  <c:v>642</c:v>
                </c:pt>
                <c:pt idx="2" formatCode="#,##0">
                  <c:v>1098</c:v>
                </c:pt>
                <c:pt idx="3" formatCode="#,##0">
                  <c:v>2553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8-40A9-B363-081DA739C10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'2019'!$A$54</c:f>
              <c:strCache>
                <c:ptCount val="1"/>
                <c:pt idx="0">
                  <c:v>Sin Grado</c:v>
                </c:pt>
              </c:strCache>
            </c:strRef>
          </c:tx>
          <c:invertIfNegative val="0"/>
          <c:cat>
            <c:multiLvlStrRef>
              <c:f>'2019'!#REF!</c:f>
            </c:multiLvlStrRef>
          </c:cat>
          <c:val>
            <c:numRef>
              <c:f>'2019'!$B$54</c:f>
              <c:numCache>
                <c:formatCode>0%</c:formatCode>
                <c:ptCount val="1"/>
                <c:pt idx="0">
                  <c:v>4.3928194297782469E-2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C1-404B-A063-A0822ADA0991}"/>
            </c:ext>
          </c:extLst>
        </c:ser>
        <c:ser>
          <c:idx val="1"/>
          <c:order val="1"/>
          <c:tx>
            <c:strRef>
              <c:f>'2019'!$A$55</c:f>
              <c:strCache>
                <c:ptCount val="1"/>
                <c:pt idx="0">
                  <c:v>Grado I</c:v>
                </c:pt>
              </c:strCache>
            </c:strRef>
          </c:tx>
          <c:invertIfNegative val="0"/>
          <c:cat>
            <c:multiLvlStrRef>
              <c:f>'2019'!#REF!</c:f>
            </c:multiLvlStrRef>
          </c:cat>
          <c:val>
            <c:numRef>
              <c:f>'2019'!$B$55</c:f>
              <c:numCache>
                <c:formatCode>0%</c:formatCode>
                <c:ptCount val="1"/>
                <c:pt idx="0">
                  <c:v>0.45385427666314676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C1-404B-A063-A0822ADA0991}"/>
            </c:ext>
          </c:extLst>
        </c:ser>
        <c:ser>
          <c:idx val="2"/>
          <c:order val="2"/>
          <c:tx>
            <c:strRef>
              <c:f>'2019'!$A$56</c:f>
              <c:strCache>
                <c:ptCount val="1"/>
                <c:pt idx="0">
                  <c:v>Grado II</c:v>
                </c:pt>
              </c:strCache>
            </c:strRef>
          </c:tx>
          <c:invertIfNegative val="0"/>
          <c:cat>
            <c:multiLvlStrRef>
              <c:f>'2019'!#REF!</c:f>
            </c:multiLvlStrRef>
          </c:cat>
          <c:val>
            <c:numRef>
              <c:f>'2019'!$B$56</c:f>
              <c:numCache>
                <c:formatCode>0%</c:formatCode>
                <c:ptCount val="1"/>
                <c:pt idx="0">
                  <c:v>0.35755015839493137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FC1-404B-A063-A0822ADA0991}"/>
            </c:ext>
          </c:extLst>
        </c:ser>
        <c:ser>
          <c:idx val="3"/>
          <c:order val="3"/>
          <c:tx>
            <c:strRef>
              <c:f>'2019'!$A$57</c:f>
              <c:strCache>
                <c:ptCount val="1"/>
                <c:pt idx="0">
                  <c:v>Grado III</c:v>
                </c:pt>
              </c:strCache>
            </c:strRef>
          </c:tx>
          <c:invertIfNegative val="0"/>
          <c:cat>
            <c:multiLvlStrRef>
              <c:f>'2019'!#REF!</c:f>
            </c:multiLvlStrRef>
          </c:cat>
          <c:val>
            <c:numRef>
              <c:f>'2019'!$B$57</c:f>
              <c:numCache>
                <c:formatCode>0%</c:formatCode>
                <c:ptCount val="1"/>
                <c:pt idx="0">
                  <c:v>0.21837381203801479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FC1-404B-A063-A0822ADA0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4166912"/>
        <c:axId val="144168448"/>
        <c:axId val="0"/>
      </c:bar3DChart>
      <c:catAx>
        <c:axId val="144166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44168448"/>
        <c:crosses val="autoZero"/>
        <c:auto val="1"/>
        <c:lblAlgn val="ctr"/>
        <c:lblOffset val="100"/>
        <c:noMultiLvlLbl val="0"/>
      </c:catAx>
      <c:valAx>
        <c:axId val="1441684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4166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'2019'!$D$83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('2019'!$A$85,'2019'!$A$93,'2019'!$A$101,'2019'!$A$112)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('2019'!$D$85,'2019'!$F$85,'2019'!$H$85,'2019'!$J$85)</c:f>
              <c:numCache>
                <c:formatCode>General</c:formatCode>
                <c:ptCount val="4"/>
                <c:pt idx="0" formatCode="#,##0">
                  <c:v>1014</c:v>
                </c:pt>
                <c:pt idx="1">
                  <c:v>13</c:v>
                </c:pt>
                <c:pt idx="2">
                  <c:v>4</c:v>
                </c:pt>
                <c:pt idx="3">
                  <c:v>230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13-497A-946C-C2B7C93DA8BB}"/>
            </c:ext>
          </c:extLst>
        </c:ser>
        <c:ser>
          <c:idx val="1"/>
          <c:order val="1"/>
          <c:tx>
            <c:strRef>
              <c:f>'2019'!$F$83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('2019'!$A$85,'2019'!$A$93,'2019'!$A$101,'2019'!$A$112)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('2019'!$D$93,'2019'!$F$93,'2019'!$H$93,'2019'!$J$93)</c:f>
              <c:numCache>
                <c:formatCode>General</c:formatCode>
                <c:ptCount val="4"/>
                <c:pt idx="0">
                  <c:v>567</c:v>
                </c:pt>
                <c:pt idx="1">
                  <c:v>14</c:v>
                </c:pt>
                <c:pt idx="2">
                  <c:v>5</c:v>
                </c:pt>
                <c:pt idx="3">
                  <c:v>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13-497A-946C-C2B7C93DA8BB}"/>
            </c:ext>
          </c:extLst>
        </c:ser>
        <c:ser>
          <c:idx val="2"/>
          <c:order val="2"/>
          <c:tx>
            <c:strRef>
              <c:f>'2019'!$H$83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('2019'!$A$85,'2019'!$A$93,'2019'!$A$101,'2019'!$A$112)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('2019'!$D$101,'2019'!$F$101,'2019'!$H$101,'2019'!$J$101)</c:f>
              <c:numCache>
                <c:formatCode>General</c:formatCode>
                <c:ptCount val="4"/>
                <c:pt idx="0">
                  <c:v>970</c:v>
                </c:pt>
                <c:pt idx="1">
                  <c:v>19</c:v>
                </c:pt>
                <c:pt idx="2">
                  <c:v>4</c:v>
                </c:pt>
                <c:pt idx="3">
                  <c:v>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13-497A-946C-C2B7C93DA8BB}"/>
            </c:ext>
          </c:extLst>
        </c:ser>
        <c:ser>
          <c:idx val="3"/>
          <c:order val="3"/>
          <c:tx>
            <c:strRef>
              <c:f>'2019'!$J$83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('2019'!$A$85,'2019'!$A$93,'2019'!$A$101,'2019'!$A$112)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('2019'!$D$112,'2019'!$F$112,'2019'!$H$112,'2019'!$J$112)</c:f>
              <c:numCache>
                <c:formatCode>General</c:formatCode>
                <c:ptCount val="4"/>
                <c:pt idx="0" formatCode="#,##0">
                  <c:v>2221</c:v>
                </c:pt>
                <c:pt idx="1">
                  <c:v>88</c:v>
                </c:pt>
                <c:pt idx="2">
                  <c:v>32</c:v>
                </c:pt>
                <c:pt idx="3">
                  <c:v>272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13-497A-946C-C2B7C93D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4604160"/>
        <c:axId val="144610048"/>
        <c:axId val="0"/>
      </c:bar3DChart>
      <c:catAx>
        <c:axId val="14460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4610048"/>
        <c:crosses val="autoZero"/>
        <c:auto val="1"/>
        <c:lblAlgn val="ctr"/>
        <c:lblOffset val="100"/>
        <c:noMultiLvlLbl val="0"/>
      </c:catAx>
      <c:valAx>
        <c:axId val="144610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4604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11</xdr:row>
      <xdr:rowOff>9525</xdr:rowOff>
    </xdr:from>
    <xdr:to>
      <xdr:col>5</xdr:col>
      <xdr:colOff>365124</xdr:colOff>
      <xdr:row>30</xdr:row>
      <xdr:rowOff>31750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790575</xdr:colOff>
      <xdr:row>119</xdr:row>
      <xdr:rowOff>47624</xdr:rowOff>
    </xdr:from>
    <xdr:to>
      <xdr:col>6</xdr:col>
      <xdr:colOff>174625</xdr:colOff>
      <xdr:row>130</xdr:row>
      <xdr:rowOff>158749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56</xdr:row>
      <xdr:rowOff>114300</xdr:rowOff>
    </xdr:from>
    <xdr:to>
      <xdr:col>6</xdr:col>
      <xdr:colOff>190499</xdr:colOff>
      <xdr:row>74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134</xdr:row>
      <xdr:rowOff>90487</xdr:rowOff>
    </xdr:from>
    <xdr:to>
      <xdr:col>6</xdr:col>
      <xdr:colOff>590550</xdr:colOff>
      <xdr:row>151</xdr:row>
      <xdr:rowOff>80962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</xdr:colOff>
      <xdr:row>159</xdr:row>
      <xdr:rowOff>139699</xdr:rowOff>
    </xdr:from>
    <xdr:to>
      <xdr:col>12</xdr:col>
      <xdr:colOff>473075</xdr:colOff>
      <xdr:row>187</xdr:row>
      <xdr:rowOff>149224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11</xdr:row>
      <xdr:rowOff>9525</xdr:rowOff>
    </xdr:from>
    <xdr:to>
      <xdr:col>5</xdr:col>
      <xdr:colOff>365124</xdr:colOff>
      <xdr:row>30</xdr:row>
      <xdr:rowOff>31750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790575</xdr:colOff>
      <xdr:row>122</xdr:row>
      <xdr:rowOff>47624</xdr:rowOff>
    </xdr:from>
    <xdr:to>
      <xdr:col>6</xdr:col>
      <xdr:colOff>174625</xdr:colOff>
      <xdr:row>133</xdr:row>
      <xdr:rowOff>158749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59</xdr:row>
      <xdr:rowOff>114300</xdr:rowOff>
    </xdr:from>
    <xdr:to>
      <xdr:col>6</xdr:col>
      <xdr:colOff>190499</xdr:colOff>
      <xdr:row>77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137</xdr:row>
      <xdr:rowOff>90487</xdr:rowOff>
    </xdr:from>
    <xdr:to>
      <xdr:col>6</xdr:col>
      <xdr:colOff>590550</xdr:colOff>
      <xdr:row>154</xdr:row>
      <xdr:rowOff>80962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</xdr:colOff>
      <xdr:row>161</xdr:row>
      <xdr:rowOff>139699</xdr:rowOff>
    </xdr:from>
    <xdr:to>
      <xdr:col>12</xdr:col>
      <xdr:colOff>473075</xdr:colOff>
      <xdr:row>189</xdr:row>
      <xdr:rowOff>149224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11</xdr:row>
      <xdr:rowOff>9525</xdr:rowOff>
    </xdr:from>
    <xdr:to>
      <xdr:col>5</xdr:col>
      <xdr:colOff>365124</xdr:colOff>
      <xdr:row>30</xdr:row>
      <xdr:rowOff>31750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790575</xdr:colOff>
      <xdr:row>122</xdr:row>
      <xdr:rowOff>47624</xdr:rowOff>
    </xdr:from>
    <xdr:to>
      <xdr:col>6</xdr:col>
      <xdr:colOff>174625</xdr:colOff>
      <xdr:row>133</xdr:row>
      <xdr:rowOff>158749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59</xdr:row>
      <xdr:rowOff>114300</xdr:rowOff>
    </xdr:from>
    <xdr:to>
      <xdr:col>6</xdr:col>
      <xdr:colOff>190499</xdr:colOff>
      <xdr:row>77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137</xdr:row>
      <xdr:rowOff>90487</xdr:rowOff>
    </xdr:from>
    <xdr:to>
      <xdr:col>6</xdr:col>
      <xdr:colOff>590550</xdr:colOff>
      <xdr:row>154</xdr:row>
      <xdr:rowOff>80962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</xdr:colOff>
      <xdr:row>162</xdr:row>
      <xdr:rowOff>139699</xdr:rowOff>
    </xdr:from>
    <xdr:to>
      <xdr:col>12</xdr:col>
      <xdr:colOff>473075</xdr:colOff>
      <xdr:row>190</xdr:row>
      <xdr:rowOff>149224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11</xdr:row>
      <xdr:rowOff>9525</xdr:rowOff>
    </xdr:from>
    <xdr:to>
      <xdr:col>5</xdr:col>
      <xdr:colOff>365124</xdr:colOff>
      <xdr:row>30</xdr:row>
      <xdr:rowOff>31750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790575</xdr:colOff>
      <xdr:row>122</xdr:row>
      <xdr:rowOff>47624</xdr:rowOff>
    </xdr:from>
    <xdr:to>
      <xdr:col>6</xdr:col>
      <xdr:colOff>174625</xdr:colOff>
      <xdr:row>133</xdr:row>
      <xdr:rowOff>158749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59</xdr:row>
      <xdr:rowOff>114300</xdr:rowOff>
    </xdr:from>
    <xdr:to>
      <xdr:col>6</xdr:col>
      <xdr:colOff>190499</xdr:colOff>
      <xdr:row>77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137</xdr:row>
      <xdr:rowOff>90487</xdr:rowOff>
    </xdr:from>
    <xdr:to>
      <xdr:col>6</xdr:col>
      <xdr:colOff>590550</xdr:colOff>
      <xdr:row>154</xdr:row>
      <xdr:rowOff>80962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</xdr:colOff>
      <xdr:row>162</xdr:row>
      <xdr:rowOff>139699</xdr:rowOff>
    </xdr:from>
    <xdr:to>
      <xdr:col>12</xdr:col>
      <xdr:colOff>473075</xdr:colOff>
      <xdr:row>190</xdr:row>
      <xdr:rowOff>149224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11</xdr:row>
      <xdr:rowOff>9525</xdr:rowOff>
    </xdr:from>
    <xdr:to>
      <xdr:col>5</xdr:col>
      <xdr:colOff>365124</xdr:colOff>
      <xdr:row>30</xdr:row>
      <xdr:rowOff>31750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790575</xdr:colOff>
      <xdr:row>122</xdr:row>
      <xdr:rowOff>47624</xdr:rowOff>
    </xdr:from>
    <xdr:to>
      <xdr:col>6</xdr:col>
      <xdr:colOff>174625</xdr:colOff>
      <xdr:row>133</xdr:row>
      <xdr:rowOff>158749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59</xdr:row>
      <xdr:rowOff>114300</xdr:rowOff>
    </xdr:from>
    <xdr:to>
      <xdr:col>6</xdr:col>
      <xdr:colOff>190499</xdr:colOff>
      <xdr:row>77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137</xdr:row>
      <xdr:rowOff>90487</xdr:rowOff>
    </xdr:from>
    <xdr:to>
      <xdr:col>6</xdr:col>
      <xdr:colOff>590550</xdr:colOff>
      <xdr:row>154</xdr:row>
      <xdr:rowOff>80962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</xdr:colOff>
      <xdr:row>162</xdr:row>
      <xdr:rowOff>139699</xdr:rowOff>
    </xdr:from>
    <xdr:to>
      <xdr:col>12</xdr:col>
      <xdr:colOff>473075</xdr:colOff>
      <xdr:row>190</xdr:row>
      <xdr:rowOff>149224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10</xdr:row>
      <xdr:rowOff>9525</xdr:rowOff>
    </xdr:from>
    <xdr:to>
      <xdr:col>5</xdr:col>
      <xdr:colOff>365124</xdr:colOff>
      <xdr:row>29</xdr:row>
      <xdr:rowOff>31750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790575</xdr:colOff>
      <xdr:row>121</xdr:row>
      <xdr:rowOff>47624</xdr:rowOff>
    </xdr:from>
    <xdr:to>
      <xdr:col>6</xdr:col>
      <xdr:colOff>174625</xdr:colOff>
      <xdr:row>132</xdr:row>
      <xdr:rowOff>158749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58</xdr:row>
      <xdr:rowOff>114300</xdr:rowOff>
    </xdr:from>
    <xdr:to>
      <xdr:col>6</xdr:col>
      <xdr:colOff>190499</xdr:colOff>
      <xdr:row>76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136</xdr:row>
      <xdr:rowOff>90487</xdr:rowOff>
    </xdr:from>
    <xdr:to>
      <xdr:col>6</xdr:col>
      <xdr:colOff>590550</xdr:colOff>
      <xdr:row>153</xdr:row>
      <xdr:rowOff>80962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</xdr:colOff>
      <xdr:row>161</xdr:row>
      <xdr:rowOff>139699</xdr:rowOff>
    </xdr:from>
    <xdr:to>
      <xdr:col>12</xdr:col>
      <xdr:colOff>473075</xdr:colOff>
      <xdr:row>189</xdr:row>
      <xdr:rowOff>149224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1009649</xdr:colOff>
      <xdr:row>11</xdr:row>
      <xdr:rowOff>9525</xdr:rowOff>
    </xdr:from>
    <xdr:to>
      <xdr:col>3</xdr:col>
      <xdr:colOff>390524</xdr:colOff>
      <xdr:row>27</xdr:row>
      <xdr:rowOff>166687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561975</xdr:colOff>
      <xdr:row>57</xdr:row>
      <xdr:rowOff>31750</xdr:rowOff>
    </xdr:from>
    <xdr:to>
      <xdr:col>1</xdr:col>
      <xdr:colOff>349250</xdr:colOff>
      <xdr:row>71</xdr:row>
      <xdr:rowOff>138112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914400</xdr:colOff>
      <xdr:row>110</xdr:row>
      <xdr:rowOff>52387</xdr:rowOff>
    </xdr:from>
    <xdr:to>
      <xdr:col>2</xdr:col>
      <xdr:colOff>438150</xdr:colOff>
      <xdr:row>124</xdr:row>
      <xdr:rowOff>128587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4"/>
  <sheetViews>
    <sheetView tabSelected="1" view="pageBreakPreview" zoomScale="83" zoomScaleNormal="100" zoomScaleSheetLayoutView="83" workbookViewId="0">
      <selection activeCell="N1" sqref="N1"/>
    </sheetView>
  </sheetViews>
  <sheetFormatPr baseColWidth="10" defaultColWidth="9.140625" defaultRowHeight="12.75" x14ac:dyDescent="0.2"/>
  <cols>
    <col min="1" max="1" width="36" style="34" customWidth="1"/>
    <col min="2" max="2" width="12.140625" style="34" customWidth="1"/>
    <col min="3" max="3" width="11.5703125" style="34" customWidth="1"/>
    <col min="4" max="4" width="12.5703125" style="34" customWidth="1"/>
    <col min="5" max="5" width="9.28515625" style="34" customWidth="1"/>
    <col min="6" max="6" width="9.7109375" style="34" customWidth="1"/>
    <col min="7" max="7" width="9.5703125" style="34" customWidth="1"/>
    <col min="8" max="14" width="9.140625" style="34"/>
    <col min="15" max="15" width="15" style="34" customWidth="1"/>
    <col min="16" max="16" width="10.28515625" style="34" customWidth="1"/>
    <col min="17" max="17" width="10" style="34" bestFit="1" customWidth="1"/>
    <col min="18" max="16384" width="9.140625" style="34"/>
  </cols>
  <sheetData>
    <row r="1" spans="1:15" ht="15.75" x14ac:dyDescent="0.25">
      <c r="A1" s="68" t="s">
        <v>119</v>
      </c>
    </row>
    <row r="3" spans="1:15" x14ac:dyDescent="0.2">
      <c r="A3" s="59" t="s">
        <v>78</v>
      </c>
      <c r="B3" s="35"/>
      <c r="C3" s="35"/>
      <c r="D3" s="35"/>
      <c r="E3" s="35"/>
      <c r="F3" s="35"/>
    </row>
    <row r="4" spans="1:15" ht="25.5" x14ac:dyDescent="0.2">
      <c r="A4" s="82"/>
      <c r="B4" s="67" t="s">
        <v>4</v>
      </c>
      <c r="C4" s="67" t="s">
        <v>5</v>
      </c>
      <c r="D4" s="67" t="s">
        <v>6</v>
      </c>
      <c r="E4" s="67" t="s">
        <v>7</v>
      </c>
      <c r="F4" s="67" t="s">
        <v>8</v>
      </c>
    </row>
    <row r="5" spans="1:15" x14ac:dyDescent="0.2">
      <c r="A5" s="82" t="s">
        <v>69</v>
      </c>
      <c r="B5" s="81">
        <v>5432</v>
      </c>
      <c r="C5" s="81">
        <v>4705</v>
      </c>
      <c r="D5" s="81">
        <v>129</v>
      </c>
      <c r="E5" s="81">
        <v>42</v>
      </c>
      <c r="F5" s="81">
        <v>678</v>
      </c>
      <c r="N5" s="40"/>
      <c r="O5" s="40"/>
    </row>
    <row r="7" spans="1:15" x14ac:dyDescent="0.2">
      <c r="A7" s="34" t="s">
        <v>123</v>
      </c>
    </row>
    <row r="10" spans="1:15" x14ac:dyDescent="0.2">
      <c r="A10" s="59" t="s">
        <v>76</v>
      </c>
    </row>
    <row r="36" spans="1:3" x14ac:dyDescent="0.2">
      <c r="A36" s="60" t="s">
        <v>121</v>
      </c>
    </row>
    <row r="37" spans="1:3" x14ac:dyDescent="0.2">
      <c r="A37" s="48"/>
      <c r="B37" s="67" t="s">
        <v>5</v>
      </c>
      <c r="C37" s="67" t="s">
        <v>122</v>
      </c>
    </row>
    <row r="38" spans="1:3" x14ac:dyDescent="0.2">
      <c r="A38" s="48" t="s">
        <v>5</v>
      </c>
      <c r="B38" s="74">
        <v>4705</v>
      </c>
      <c r="C38" s="90">
        <f>B38/B38</f>
        <v>1</v>
      </c>
    </row>
    <row r="39" spans="1:3" ht="15" hidden="1" x14ac:dyDescent="0.2">
      <c r="A39" s="48" t="s">
        <v>70</v>
      </c>
      <c r="B39" s="91">
        <v>138</v>
      </c>
      <c r="C39" s="92"/>
    </row>
    <row r="40" spans="1:3" ht="15" hidden="1" x14ac:dyDescent="0.2">
      <c r="A40" s="48" t="s">
        <v>71</v>
      </c>
      <c r="B40" s="91">
        <v>59</v>
      </c>
      <c r="C40" s="92"/>
    </row>
    <row r="41" spans="1:3" ht="15" hidden="1" x14ac:dyDescent="0.2">
      <c r="A41" s="48" t="s">
        <v>12</v>
      </c>
      <c r="B41" s="91">
        <v>163</v>
      </c>
      <c r="C41" s="92"/>
    </row>
    <row r="42" spans="1:3" ht="15" hidden="1" x14ac:dyDescent="0.2">
      <c r="A42" s="48" t="s">
        <v>13</v>
      </c>
      <c r="B42" s="91">
        <v>107</v>
      </c>
      <c r="C42" s="92"/>
    </row>
    <row r="43" spans="1:3" ht="15" hidden="1" x14ac:dyDescent="0.2">
      <c r="A43" s="48" t="s">
        <v>14</v>
      </c>
      <c r="B43" s="91">
        <v>167</v>
      </c>
      <c r="C43" s="92"/>
    </row>
    <row r="44" spans="1:3" ht="15" hidden="1" x14ac:dyDescent="0.2">
      <c r="A44" s="48" t="s">
        <v>15</v>
      </c>
      <c r="B44" s="91">
        <v>101</v>
      </c>
      <c r="C44" s="92"/>
    </row>
    <row r="45" spans="1:3" ht="15" hidden="1" x14ac:dyDescent="0.2">
      <c r="A45" s="48" t="s">
        <v>16</v>
      </c>
      <c r="B45" s="91">
        <v>113</v>
      </c>
      <c r="C45" s="92"/>
    </row>
    <row r="46" spans="1:3" ht="15" hidden="1" x14ac:dyDescent="0.2">
      <c r="A46" s="48" t="s">
        <v>17</v>
      </c>
      <c r="B46" s="91">
        <v>119</v>
      </c>
      <c r="C46" s="92"/>
    </row>
    <row r="47" spans="1:3" ht="15" hidden="1" x14ac:dyDescent="0.2">
      <c r="A47" s="48" t="s">
        <v>18</v>
      </c>
      <c r="B47" s="5">
        <v>1855</v>
      </c>
      <c r="C47" s="92"/>
    </row>
    <row r="48" spans="1:3" ht="15" hidden="1" x14ac:dyDescent="0.2">
      <c r="A48" s="48" t="s">
        <v>19</v>
      </c>
      <c r="B48" s="5">
        <v>1419</v>
      </c>
      <c r="C48" s="92"/>
    </row>
    <row r="49" spans="1:6" ht="15" hidden="1" x14ac:dyDescent="0.2">
      <c r="A49" s="48" t="s">
        <v>20</v>
      </c>
      <c r="B49" s="91">
        <v>803</v>
      </c>
      <c r="C49" s="92"/>
    </row>
    <row r="50" spans="1:6" x14ac:dyDescent="0.2">
      <c r="A50" s="61" t="s">
        <v>67</v>
      </c>
      <c r="B50" s="62">
        <f t="shared" ref="B50" si="0">B39+B40</f>
        <v>197</v>
      </c>
      <c r="C50" s="42">
        <f>B50/B38</f>
        <v>4.1870350690754517E-2</v>
      </c>
    </row>
    <row r="51" spans="1:6" x14ac:dyDescent="0.2">
      <c r="A51" s="61" t="s">
        <v>64</v>
      </c>
      <c r="B51" s="62">
        <f t="shared" ref="B51" si="1">B41+B42+B47</f>
        <v>2125</v>
      </c>
      <c r="C51" s="42">
        <f>B51/B38</f>
        <v>0.45164718384697133</v>
      </c>
    </row>
    <row r="52" spans="1:6" x14ac:dyDescent="0.2">
      <c r="A52" s="61" t="s">
        <v>65</v>
      </c>
      <c r="B52" s="62">
        <f t="shared" ref="B52" si="2">B43+B44+B48</f>
        <v>1687</v>
      </c>
      <c r="C52" s="42">
        <f>B52/B38</f>
        <v>0.35855472901168967</v>
      </c>
    </row>
    <row r="53" spans="1:6" x14ac:dyDescent="0.2">
      <c r="A53" s="61" t="s">
        <v>66</v>
      </c>
      <c r="B53" s="62">
        <f t="shared" ref="B53" si="3">B45+B46+B49</f>
        <v>1035</v>
      </c>
      <c r="C53" s="42">
        <f>B53/B38</f>
        <v>0.2199787460148778</v>
      </c>
    </row>
    <row r="54" spans="1:6" s="45" customFormat="1" x14ac:dyDescent="0.2">
      <c r="A54" s="43"/>
      <c r="B54" s="44"/>
      <c r="C54" s="44"/>
      <c r="D54" s="44"/>
      <c r="E54" s="44"/>
      <c r="F54" s="44"/>
    </row>
    <row r="55" spans="1:6" s="45" customFormat="1" x14ac:dyDescent="0.2">
      <c r="A55" s="43"/>
      <c r="B55" s="44"/>
      <c r="C55" s="44"/>
      <c r="D55" s="44"/>
      <c r="E55" s="44"/>
      <c r="F55" s="44"/>
    </row>
    <row r="56" spans="1:6" x14ac:dyDescent="0.2">
      <c r="A56" s="60" t="s">
        <v>82</v>
      </c>
      <c r="B56" s="46"/>
      <c r="C56" s="39"/>
      <c r="D56" s="39"/>
      <c r="E56" s="39"/>
      <c r="F56" s="39"/>
    </row>
    <row r="57" spans="1:6" x14ac:dyDescent="0.2">
      <c r="A57" s="47"/>
      <c r="B57" s="46"/>
      <c r="C57" s="39"/>
      <c r="D57" s="39"/>
      <c r="E57" s="39"/>
      <c r="F57" s="39"/>
    </row>
    <row r="58" spans="1:6" x14ac:dyDescent="0.2">
      <c r="A58" s="47"/>
      <c r="B58" s="46"/>
      <c r="C58" s="39"/>
      <c r="D58" s="39"/>
      <c r="E58" s="39"/>
      <c r="F58" s="39"/>
    </row>
    <row r="59" spans="1:6" x14ac:dyDescent="0.2">
      <c r="A59" s="47"/>
      <c r="B59" s="46"/>
      <c r="C59" s="39"/>
      <c r="D59" s="39"/>
      <c r="E59" s="39"/>
      <c r="F59" s="39"/>
    </row>
    <row r="60" spans="1:6" x14ac:dyDescent="0.2">
      <c r="A60" s="47"/>
      <c r="B60" s="46"/>
      <c r="C60" s="39"/>
      <c r="D60" s="39"/>
      <c r="E60" s="39"/>
      <c r="F60" s="39"/>
    </row>
    <row r="61" spans="1:6" x14ac:dyDescent="0.2">
      <c r="A61" s="47"/>
      <c r="B61" s="46"/>
      <c r="C61" s="39"/>
      <c r="D61" s="39"/>
      <c r="E61" s="39"/>
      <c r="F61" s="39"/>
    </row>
    <row r="62" spans="1:6" x14ac:dyDescent="0.2">
      <c r="A62" s="47"/>
      <c r="B62" s="46"/>
      <c r="C62" s="39"/>
      <c r="D62" s="39"/>
      <c r="E62" s="39"/>
      <c r="F62" s="39"/>
    </row>
    <row r="63" spans="1:6" x14ac:dyDescent="0.2">
      <c r="A63" s="47"/>
      <c r="B63" s="46"/>
      <c r="C63" s="39"/>
      <c r="D63" s="39"/>
      <c r="E63" s="39"/>
      <c r="F63" s="39"/>
    </row>
    <row r="64" spans="1:6" x14ac:dyDescent="0.2">
      <c r="A64" s="47"/>
      <c r="B64" s="46"/>
      <c r="C64" s="39"/>
      <c r="D64" s="39"/>
      <c r="E64" s="39"/>
      <c r="F64" s="39"/>
    </row>
    <row r="65" spans="1:11" x14ac:dyDescent="0.2">
      <c r="A65" s="47"/>
      <c r="B65" s="46"/>
      <c r="C65" s="39"/>
      <c r="D65" s="39"/>
      <c r="E65" s="39"/>
      <c r="F65" s="39"/>
    </row>
    <row r="66" spans="1:11" x14ac:dyDescent="0.2">
      <c r="A66" s="47"/>
      <c r="B66" s="46"/>
      <c r="C66" s="39"/>
      <c r="D66" s="39"/>
      <c r="E66" s="39"/>
      <c r="F66" s="39"/>
    </row>
    <row r="67" spans="1:11" x14ac:dyDescent="0.2">
      <c r="A67" s="47"/>
      <c r="B67" s="46"/>
      <c r="C67" s="39"/>
      <c r="D67" s="39"/>
      <c r="E67" s="39"/>
      <c r="F67" s="39"/>
    </row>
    <row r="68" spans="1:11" x14ac:dyDescent="0.2">
      <c r="A68" s="47"/>
      <c r="B68" s="46"/>
      <c r="C68" s="39"/>
      <c r="D68" s="39"/>
      <c r="E68" s="39"/>
      <c r="F68" s="39"/>
    </row>
    <row r="69" spans="1:11" x14ac:dyDescent="0.2">
      <c r="A69" s="47"/>
      <c r="B69" s="46"/>
      <c r="C69" s="39"/>
      <c r="D69" s="39"/>
      <c r="E69" s="39"/>
      <c r="F69" s="39"/>
    </row>
    <row r="70" spans="1:11" x14ac:dyDescent="0.2">
      <c r="A70" s="47"/>
      <c r="B70" s="46"/>
      <c r="C70" s="39"/>
      <c r="D70" s="39"/>
      <c r="E70" s="39"/>
      <c r="F70" s="39"/>
    </row>
    <row r="71" spans="1:11" x14ac:dyDescent="0.2">
      <c r="A71" s="47"/>
      <c r="B71" s="46"/>
      <c r="C71" s="39"/>
      <c r="D71" s="39"/>
      <c r="E71" s="39"/>
      <c r="F71" s="39"/>
    </row>
    <row r="72" spans="1:11" x14ac:dyDescent="0.2">
      <c r="A72" s="47"/>
      <c r="B72" s="46"/>
      <c r="C72" s="39"/>
      <c r="D72" s="39"/>
      <c r="E72" s="39"/>
      <c r="F72" s="39"/>
    </row>
    <row r="78" spans="1:11" x14ac:dyDescent="0.2">
      <c r="A78" s="60" t="s">
        <v>79</v>
      </c>
    </row>
    <row r="80" spans="1:11" ht="38.25" x14ac:dyDescent="0.2">
      <c r="A80" s="82"/>
      <c r="B80" s="67" t="s">
        <v>4</v>
      </c>
      <c r="C80" s="67" t="s">
        <v>56</v>
      </c>
      <c r="D80" s="67" t="s">
        <v>5</v>
      </c>
      <c r="E80" s="67" t="s">
        <v>72</v>
      </c>
      <c r="F80" s="67" t="s">
        <v>6</v>
      </c>
      <c r="G80" s="67" t="s">
        <v>75</v>
      </c>
      <c r="H80" s="67" t="s">
        <v>7</v>
      </c>
      <c r="I80" s="67" t="s">
        <v>74</v>
      </c>
      <c r="J80" s="67" t="s">
        <v>8</v>
      </c>
      <c r="K80" s="67" t="s">
        <v>73</v>
      </c>
    </row>
    <row r="81" spans="1:19" ht="15" x14ac:dyDescent="0.2">
      <c r="A81" s="83" t="s">
        <v>9</v>
      </c>
      <c r="B81" s="62">
        <v>5432</v>
      </c>
      <c r="C81" s="64">
        <f>B81/$B$81</f>
        <v>1</v>
      </c>
      <c r="D81" s="62">
        <v>4705</v>
      </c>
      <c r="E81" s="64">
        <f>D81/$B$81</f>
        <v>0.86616347569955821</v>
      </c>
      <c r="F81" s="63">
        <v>129</v>
      </c>
      <c r="G81" s="64">
        <f>F81/$B$81</f>
        <v>2.3748159057437407E-2</v>
      </c>
      <c r="H81" s="63">
        <v>42</v>
      </c>
      <c r="I81" s="64">
        <f>H81/$B$81</f>
        <v>7.7319587628865982E-3</v>
      </c>
      <c r="J81" s="63">
        <v>678</v>
      </c>
      <c r="K81" s="64">
        <f>J81/$B$81</f>
        <v>0.1248159057437408</v>
      </c>
      <c r="O81" s="78"/>
      <c r="P81" s="78"/>
      <c r="Q81" s="77"/>
      <c r="R81" s="77"/>
      <c r="S81" s="77"/>
    </row>
    <row r="82" spans="1:19" ht="15" x14ac:dyDescent="0.2">
      <c r="A82" s="83" t="s">
        <v>23</v>
      </c>
      <c r="B82" s="62">
        <v>1242</v>
      </c>
      <c r="C82" s="64">
        <f t="shared" ref="C82:K109" si="4">B82/$B$81</f>
        <v>0.22864506627393225</v>
      </c>
      <c r="D82" s="62">
        <v>1023</v>
      </c>
      <c r="E82" s="64">
        <f t="shared" si="4"/>
        <v>0.18832842415316642</v>
      </c>
      <c r="F82" s="63">
        <v>11</v>
      </c>
      <c r="G82" s="64">
        <f t="shared" si="4"/>
        <v>2.025036818851252E-3</v>
      </c>
      <c r="H82" s="63">
        <v>2</v>
      </c>
      <c r="I82" s="64">
        <f t="shared" si="4"/>
        <v>3.6818851251840942E-4</v>
      </c>
      <c r="J82" s="63">
        <v>229</v>
      </c>
      <c r="K82" s="64">
        <f t="shared" si="4"/>
        <v>4.2157584683357882E-2</v>
      </c>
      <c r="O82" s="77"/>
      <c r="P82" s="77"/>
      <c r="Q82" s="77"/>
      <c r="R82" s="77"/>
      <c r="S82" s="77"/>
    </row>
    <row r="83" spans="1:19" ht="15" x14ac:dyDescent="0.2">
      <c r="A83" s="82" t="s">
        <v>30</v>
      </c>
      <c r="B83" s="50">
        <v>191</v>
      </c>
      <c r="C83" s="51">
        <f>B83/$B$81</f>
        <v>3.51620029455081E-2</v>
      </c>
      <c r="D83" s="50">
        <v>149</v>
      </c>
      <c r="E83" s="51">
        <f>D83/$B$81</f>
        <v>2.7430044182621502E-2</v>
      </c>
      <c r="F83" s="50">
        <v>8</v>
      </c>
      <c r="G83" s="51">
        <f>F83/$B$81</f>
        <v>1.4727540500736377E-3</v>
      </c>
      <c r="H83" s="50">
        <v>0</v>
      </c>
      <c r="I83" s="51">
        <f>H83/$B$81</f>
        <v>0</v>
      </c>
      <c r="J83" s="50">
        <v>37</v>
      </c>
      <c r="K83" s="51">
        <f>J83/$B$81</f>
        <v>6.8114874815905745E-3</v>
      </c>
      <c r="O83" s="77"/>
      <c r="P83" s="77"/>
      <c r="Q83" s="77"/>
      <c r="R83" s="77"/>
      <c r="S83" s="77"/>
    </row>
    <row r="84" spans="1:19" ht="15" x14ac:dyDescent="0.2">
      <c r="A84" s="82" t="s">
        <v>31</v>
      </c>
      <c r="B84" s="50">
        <v>85</v>
      </c>
      <c r="C84" s="51">
        <f t="shared" si="4"/>
        <v>1.5648011782032401E-2</v>
      </c>
      <c r="D84" s="50">
        <v>77</v>
      </c>
      <c r="E84" s="51">
        <f t="shared" si="4"/>
        <v>1.4175257731958763E-2</v>
      </c>
      <c r="F84" s="50">
        <v>0</v>
      </c>
      <c r="G84" s="51">
        <f t="shared" si="4"/>
        <v>0</v>
      </c>
      <c r="H84" s="50">
        <v>1</v>
      </c>
      <c r="I84" s="51">
        <f t="shared" si="4"/>
        <v>1.8409425625920471E-4</v>
      </c>
      <c r="J84" s="50">
        <v>8</v>
      </c>
      <c r="K84" s="51">
        <f t="shared" si="4"/>
        <v>1.4727540500736377E-3</v>
      </c>
      <c r="O84" s="77"/>
      <c r="P84" s="77"/>
      <c r="Q84" s="77"/>
      <c r="R84" s="77"/>
      <c r="S84" s="77"/>
    </row>
    <row r="85" spans="1:19" ht="15" x14ac:dyDescent="0.2">
      <c r="A85" s="82" t="s">
        <v>32</v>
      </c>
      <c r="B85" s="50">
        <v>153</v>
      </c>
      <c r="C85" s="51">
        <f t="shared" si="4"/>
        <v>2.8166421207658322E-2</v>
      </c>
      <c r="D85" s="50">
        <v>138</v>
      </c>
      <c r="E85" s="51">
        <f t="shared" si="4"/>
        <v>2.540500736377025E-2</v>
      </c>
      <c r="F85" s="50">
        <v>2</v>
      </c>
      <c r="G85" s="51">
        <f t="shared" si="4"/>
        <v>3.6818851251840942E-4</v>
      </c>
      <c r="H85" s="50">
        <v>0</v>
      </c>
      <c r="I85" s="51">
        <f t="shared" si="4"/>
        <v>0</v>
      </c>
      <c r="J85" s="50">
        <v>15</v>
      </c>
      <c r="K85" s="51">
        <f t="shared" si="4"/>
        <v>2.7614138438880709E-3</v>
      </c>
      <c r="O85" s="77"/>
      <c r="P85" s="77"/>
      <c r="Q85" s="77"/>
      <c r="R85" s="77"/>
      <c r="S85" s="77"/>
    </row>
    <row r="86" spans="1:19" ht="15" x14ac:dyDescent="0.2">
      <c r="A86" s="82" t="s">
        <v>33</v>
      </c>
      <c r="B86" s="50">
        <v>60</v>
      </c>
      <c r="C86" s="51">
        <f t="shared" si="4"/>
        <v>1.1045655375552283E-2</v>
      </c>
      <c r="D86" s="50">
        <v>59</v>
      </c>
      <c r="E86" s="51">
        <f t="shared" si="4"/>
        <v>1.0861561119293078E-2</v>
      </c>
      <c r="F86" s="50">
        <v>0</v>
      </c>
      <c r="G86" s="51">
        <f t="shared" si="4"/>
        <v>0</v>
      </c>
      <c r="H86" s="50">
        <v>0</v>
      </c>
      <c r="I86" s="51">
        <f t="shared" si="4"/>
        <v>0</v>
      </c>
      <c r="J86" s="50">
        <v>2</v>
      </c>
      <c r="K86" s="51">
        <f t="shared" si="4"/>
        <v>3.6818851251840942E-4</v>
      </c>
      <c r="O86" s="77"/>
      <c r="P86" s="77"/>
      <c r="Q86" s="77"/>
      <c r="R86" s="77"/>
      <c r="S86" s="77"/>
    </row>
    <row r="87" spans="1:19" ht="15" x14ac:dyDescent="0.2">
      <c r="A87" s="82" t="s">
        <v>34</v>
      </c>
      <c r="B87" s="50">
        <v>322</v>
      </c>
      <c r="C87" s="51">
        <f t="shared" si="4"/>
        <v>5.9278350515463915E-2</v>
      </c>
      <c r="D87" s="50">
        <v>256</v>
      </c>
      <c r="E87" s="51">
        <f t="shared" si="4"/>
        <v>4.7128129602356406E-2</v>
      </c>
      <c r="F87" s="50">
        <v>0</v>
      </c>
      <c r="G87" s="51">
        <f t="shared" si="4"/>
        <v>0</v>
      </c>
      <c r="H87" s="50">
        <v>1</v>
      </c>
      <c r="I87" s="51">
        <f t="shared" si="4"/>
        <v>1.8409425625920471E-4</v>
      </c>
      <c r="J87" s="50">
        <v>66</v>
      </c>
      <c r="K87" s="51">
        <f t="shared" si="4"/>
        <v>1.2150220913107511E-2</v>
      </c>
      <c r="O87" s="77"/>
      <c r="P87" s="77"/>
      <c r="Q87" s="77"/>
      <c r="R87" s="77"/>
      <c r="S87" s="77"/>
    </row>
    <row r="88" spans="1:19" ht="15" x14ac:dyDescent="0.2">
      <c r="A88" s="82" t="s">
        <v>35</v>
      </c>
      <c r="B88" s="50">
        <v>191</v>
      </c>
      <c r="C88" s="51">
        <f t="shared" si="4"/>
        <v>3.51620029455081E-2</v>
      </c>
      <c r="D88" s="50">
        <v>144</v>
      </c>
      <c r="E88" s="51">
        <f t="shared" si="4"/>
        <v>2.6509572901325478E-2</v>
      </c>
      <c r="F88" s="50">
        <v>1</v>
      </c>
      <c r="G88" s="51">
        <f t="shared" si="4"/>
        <v>1.8409425625920471E-4</v>
      </c>
      <c r="H88" s="50">
        <v>0</v>
      </c>
      <c r="I88" s="51">
        <f t="shared" si="4"/>
        <v>0</v>
      </c>
      <c r="J88" s="50">
        <v>51</v>
      </c>
      <c r="K88" s="51">
        <f t="shared" si="4"/>
        <v>9.38880706921944E-3</v>
      </c>
      <c r="O88" s="77"/>
      <c r="P88" s="77"/>
      <c r="Q88" s="77"/>
      <c r="R88" s="77"/>
      <c r="S88" s="77"/>
    </row>
    <row r="89" spans="1:19" ht="15" x14ac:dyDescent="0.2">
      <c r="A89" s="82" t="s">
        <v>36</v>
      </c>
      <c r="B89" s="50">
        <v>243</v>
      </c>
      <c r="C89" s="51">
        <f t="shared" si="4"/>
        <v>4.4734904270986746E-2</v>
      </c>
      <c r="D89" s="50">
        <v>203</v>
      </c>
      <c r="E89" s="51">
        <f t="shared" si="4"/>
        <v>3.7371134020618556E-2</v>
      </c>
      <c r="F89" s="50">
        <v>0</v>
      </c>
      <c r="G89" s="51">
        <f t="shared" si="4"/>
        <v>0</v>
      </c>
      <c r="H89" s="50">
        <v>0</v>
      </c>
      <c r="I89" s="51">
        <f t="shared" si="4"/>
        <v>0</v>
      </c>
      <c r="J89" s="50">
        <v>50</v>
      </c>
      <c r="K89" s="51">
        <f t="shared" si="4"/>
        <v>9.2047128129602359E-3</v>
      </c>
      <c r="O89" s="77"/>
      <c r="P89" s="77"/>
      <c r="Q89" s="77"/>
      <c r="R89" s="77"/>
      <c r="S89" s="77"/>
    </row>
    <row r="90" spans="1:19" ht="15" x14ac:dyDescent="0.2">
      <c r="A90" s="83" t="s">
        <v>24</v>
      </c>
      <c r="B90" s="63">
        <v>601</v>
      </c>
      <c r="C90" s="64">
        <f t="shared" si="4"/>
        <v>0.11064064801178203</v>
      </c>
      <c r="D90" s="63">
        <v>527</v>
      </c>
      <c r="E90" s="64">
        <f t="shared" si="4"/>
        <v>9.7017673048600886E-2</v>
      </c>
      <c r="F90" s="63">
        <v>14</v>
      </c>
      <c r="G90" s="64">
        <f t="shared" si="4"/>
        <v>2.5773195876288659E-3</v>
      </c>
      <c r="H90" s="63">
        <v>4</v>
      </c>
      <c r="I90" s="64">
        <f t="shared" si="4"/>
        <v>7.3637702503681884E-4</v>
      </c>
      <c r="J90" s="63">
        <v>72</v>
      </c>
      <c r="K90" s="64">
        <f t="shared" si="4"/>
        <v>1.3254786450662739E-2</v>
      </c>
      <c r="O90" s="77"/>
      <c r="P90" s="77"/>
      <c r="Q90" s="77"/>
      <c r="R90" s="77"/>
      <c r="S90" s="77"/>
    </row>
    <row r="91" spans="1:19" ht="15" x14ac:dyDescent="0.2">
      <c r="A91" s="82" t="s">
        <v>37</v>
      </c>
      <c r="B91" s="50">
        <v>44</v>
      </c>
      <c r="C91" s="51">
        <f t="shared" si="4"/>
        <v>8.1001472754050081E-3</v>
      </c>
      <c r="D91" s="50">
        <v>42</v>
      </c>
      <c r="E91" s="51">
        <f t="shared" si="4"/>
        <v>7.7319587628865982E-3</v>
      </c>
      <c r="F91" s="50">
        <v>0</v>
      </c>
      <c r="G91" s="51">
        <f t="shared" si="4"/>
        <v>0</v>
      </c>
      <c r="H91" s="50">
        <v>0</v>
      </c>
      <c r="I91" s="51">
        <f t="shared" si="4"/>
        <v>0</v>
      </c>
      <c r="J91" s="50">
        <v>2</v>
      </c>
      <c r="K91" s="51">
        <f t="shared" si="4"/>
        <v>3.6818851251840942E-4</v>
      </c>
      <c r="O91" s="77"/>
      <c r="P91" s="77"/>
      <c r="Q91" s="77"/>
      <c r="R91" s="77"/>
      <c r="S91" s="77"/>
    </row>
    <row r="92" spans="1:19" ht="15" x14ac:dyDescent="0.2">
      <c r="A92" s="82" t="s">
        <v>38</v>
      </c>
      <c r="B92" s="50">
        <v>11</v>
      </c>
      <c r="C92" s="51">
        <f t="shared" si="4"/>
        <v>2.025036818851252E-3</v>
      </c>
      <c r="D92" s="50">
        <v>8</v>
      </c>
      <c r="E92" s="51">
        <f t="shared" si="4"/>
        <v>1.4727540500736377E-3</v>
      </c>
      <c r="F92" s="50">
        <v>0</v>
      </c>
      <c r="G92" s="51">
        <f t="shared" si="4"/>
        <v>0</v>
      </c>
      <c r="H92" s="50">
        <v>0</v>
      </c>
      <c r="I92" s="51">
        <f t="shared" si="4"/>
        <v>0</v>
      </c>
      <c r="J92" s="50">
        <v>3</v>
      </c>
      <c r="K92" s="51">
        <f t="shared" si="4"/>
        <v>5.5228276877761413E-4</v>
      </c>
      <c r="O92" s="77"/>
      <c r="P92" s="77"/>
      <c r="Q92" s="77"/>
      <c r="R92" s="77"/>
      <c r="S92" s="77"/>
    </row>
    <row r="93" spans="1:19" ht="15" x14ac:dyDescent="0.2">
      <c r="A93" s="82" t="s">
        <v>39</v>
      </c>
      <c r="B93" s="50">
        <v>155</v>
      </c>
      <c r="C93" s="51">
        <f t="shared" si="4"/>
        <v>2.853460972017673E-2</v>
      </c>
      <c r="D93" s="50">
        <v>141</v>
      </c>
      <c r="E93" s="51">
        <f t="shared" si="4"/>
        <v>2.5957290132547866E-2</v>
      </c>
      <c r="F93" s="50">
        <v>2</v>
      </c>
      <c r="G93" s="51">
        <f t="shared" si="4"/>
        <v>3.6818851251840942E-4</v>
      </c>
      <c r="H93" s="50">
        <v>3</v>
      </c>
      <c r="I93" s="51">
        <f t="shared" si="4"/>
        <v>5.5228276877761413E-4</v>
      </c>
      <c r="J93" s="50">
        <v>12</v>
      </c>
      <c r="K93" s="51">
        <f t="shared" si="4"/>
        <v>2.2091310751104565E-3</v>
      </c>
      <c r="O93" s="77"/>
      <c r="P93" s="77"/>
      <c r="Q93" s="77"/>
      <c r="R93" s="77"/>
      <c r="S93" s="77"/>
    </row>
    <row r="94" spans="1:19" ht="15" x14ac:dyDescent="0.2">
      <c r="A94" s="82" t="s">
        <v>40</v>
      </c>
      <c r="B94" s="50">
        <v>73</v>
      </c>
      <c r="C94" s="51">
        <f t="shared" si="4"/>
        <v>1.3438880706921945E-2</v>
      </c>
      <c r="D94" s="50">
        <v>60</v>
      </c>
      <c r="E94" s="51">
        <f t="shared" si="4"/>
        <v>1.1045655375552283E-2</v>
      </c>
      <c r="F94" s="50">
        <v>1</v>
      </c>
      <c r="G94" s="51">
        <f t="shared" si="4"/>
        <v>1.8409425625920471E-4</v>
      </c>
      <c r="H94" s="50">
        <v>1</v>
      </c>
      <c r="I94" s="51">
        <f t="shared" si="4"/>
        <v>1.8409425625920471E-4</v>
      </c>
      <c r="J94" s="50">
        <v>13</v>
      </c>
      <c r="K94" s="51">
        <f t="shared" si="4"/>
        <v>2.3932253313696614E-3</v>
      </c>
      <c r="O94" s="77"/>
      <c r="P94" s="77"/>
      <c r="Q94" s="77"/>
      <c r="R94" s="77"/>
      <c r="S94" s="77"/>
    </row>
    <row r="95" spans="1:19" ht="15" x14ac:dyDescent="0.2">
      <c r="A95" s="82" t="s">
        <v>41</v>
      </c>
      <c r="B95" s="50">
        <v>68</v>
      </c>
      <c r="C95" s="51">
        <f t="shared" si="4"/>
        <v>1.2518409425625921E-2</v>
      </c>
      <c r="D95" s="50">
        <v>58</v>
      </c>
      <c r="E95" s="51">
        <f t="shared" si="4"/>
        <v>1.0677466863033874E-2</v>
      </c>
      <c r="F95" s="50">
        <v>4</v>
      </c>
      <c r="G95" s="51">
        <f t="shared" si="4"/>
        <v>7.3637702503681884E-4</v>
      </c>
      <c r="H95" s="50">
        <v>0</v>
      </c>
      <c r="I95" s="51">
        <f t="shared" si="4"/>
        <v>0</v>
      </c>
      <c r="J95" s="50">
        <v>11</v>
      </c>
      <c r="K95" s="51">
        <f t="shared" si="4"/>
        <v>2.025036818851252E-3</v>
      </c>
      <c r="O95" s="77"/>
      <c r="P95" s="77"/>
      <c r="Q95" s="77"/>
      <c r="R95" s="77"/>
      <c r="S95" s="77"/>
    </row>
    <row r="96" spans="1:19" ht="15" x14ac:dyDescent="0.2">
      <c r="A96" s="82" t="s">
        <v>42</v>
      </c>
      <c r="B96" s="50">
        <v>82</v>
      </c>
      <c r="C96" s="51">
        <f t="shared" si="4"/>
        <v>1.5095729013254787E-2</v>
      </c>
      <c r="D96" s="50">
        <v>64</v>
      </c>
      <c r="E96" s="51">
        <f t="shared" si="4"/>
        <v>1.1782032400589101E-2</v>
      </c>
      <c r="F96" s="50">
        <v>0</v>
      </c>
      <c r="G96" s="51">
        <f t="shared" si="4"/>
        <v>0</v>
      </c>
      <c r="H96" s="50">
        <v>0</v>
      </c>
      <c r="I96" s="51">
        <f t="shared" si="4"/>
        <v>0</v>
      </c>
      <c r="J96" s="50">
        <v>20</v>
      </c>
      <c r="K96" s="51">
        <f t="shared" si="4"/>
        <v>3.6818851251840942E-3</v>
      </c>
      <c r="O96" s="77"/>
      <c r="P96" s="77"/>
      <c r="Q96" s="77"/>
      <c r="R96" s="77"/>
      <c r="S96" s="77"/>
    </row>
    <row r="97" spans="1:19" ht="15" x14ac:dyDescent="0.2">
      <c r="A97" s="82" t="s">
        <v>43</v>
      </c>
      <c r="B97" s="50">
        <v>168</v>
      </c>
      <c r="C97" s="51">
        <f t="shared" si="4"/>
        <v>3.0927835051546393E-2</v>
      </c>
      <c r="D97" s="50">
        <v>154</v>
      </c>
      <c r="E97" s="51">
        <f t="shared" si="4"/>
        <v>2.8350515463917526E-2</v>
      </c>
      <c r="F97" s="50">
        <v>7</v>
      </c>
      <c r="G97" s="51">
        <f t="shared" si="4"/>
        <v>1.288659793814433E-3</v>
      </c>
      <c r="H97" s="50">
        <v>0</v>
      </c>
      <c r="I97" s="51">
        <f t="shared" si="4"/>
        <v>0</v>
      </c>
      <c r="J97" s="50">
        <v>11</v>
      </c>
      <c r="K97" s="51">
        <f t="shared" si="4"/>
        <v>2.025036818851252E-3</v>
      </c>
      <c r="O97" s="77"/>
      <c r="P97" s="77"/>
      <c r="Q97" s="77"/>
      <c r="R97" s="77"/>
      <c r="S97" s="77"/>
    </row>
    <row r="98" spans="1:19" ht="15" x14ac:dyDescent="0.2">
      <c r="A98" s="83" t="s">
        <v>25</v>
      </c>
      <c r="B98" s="62">
        <v>1075</v>
      </c>
      <c r="C98" s="64">
        <f t="shared" si="4"/>
        <v>0.19790132547864506</v>
      </c>
      <c r="D98" s="63">
        <v>933</v>
      </c>
      <c r="E98" s="64">
        <f t="shared" si="4"/>
        <v>0.171759941089838</v>
      </c>
      <c r="F98" s="63">
        <v>22</v>
      </c>
      <c r="G98" s="64">
        <f t="shared" si="4"/>
        <v>4.050073637702504E-3</v>
      </c>
      <c r="H98" s="63">
        <v>6</v>
      </c>
      <c r="I98" s="64">
        <f t="shared" si="4"/>
        <v>1.1045655375552283E-3</v>
      </c>
      <c r="J98" s="63">
        <v>146</v>
      </c>
      <c r="K98" s="64">
        <f t="shared" si="4"/>
        <v>2.687776141384389E-2</v>
      </c>
      <c r="O98" s="77"/>
      <c r="P98" s="77"/>
      <c r="Q98" s="77"/>
      <c r="R98" s="77"/>
      <c r="S98" s="77"/>
    </row>
    <row r="99" spans="1:19" ht="15" x14ac:dyDescent="0.2">
      <c r="A99" s="82" t="s">
        <v>44</v>
      </c>
      <c r="B99" s="50">
        <v>37</v>
      </c>
      <c r="C99" s="51">
        <f t="shared" si="4"/>
        <v>6.8114874815905745E-3</v>
      </c>
      <c r="D99" s="50">
        <v>36</v>
      </c>
      <c r="E99" s="51">
        <f t="shared" si="4"/>
        <v>6.6273932253313695E-3</v>
      </c>
      <c r="F99" s="50">
        <v>0</v>
      </c>
      <c r="G99" s="51">
        <f t="shared" si="4"/>
        <v>0</v>
      </c>
      <c r="H99" s="50">
        <v>0</v>
      </c>
      <c r="I99" s="51">
        <f t="shared" si="4"/>
        <v>0</v>
      </c>
      <c r="J99" s="50">
        <v>1</v>
      </c>
      <c r="K99" s="51">
        <f t="shared" si="4"/>
        <v>1.8409425625920471E-4</v>
      </c>
      <c r="O99" s="77"/>
      <c r="P99" s="77"/>
      <c r="Q99" s="77"/>
      <c r="R99" s="77"/>
      <c r="S99" s="77"/>
    </row>
    <row r="100" spans="1:19" ht="15" x14ac:dyDescent="0.2">
      <c r="A100" s="82" t="s">
        <v>45</v>
      </c>
      <c r="B100" s="50">
        <v>110</v>
      </c>
      <c r="C100" s="51">
        <f t="shared" si="4"/>
        <v>2.0250368188512519E-2</v>
      </c>
      <c r="D100" s="50">
        <v>99</v>
      </c>
      <c r="E100" s="51">
        <f t="shared" si="4"/>
        <v>1.8225331369661268E-2</v>
      </c>
      <c r="F100" s="50">
        <v>0</v>
      </c>
      <c r="G100" s="51">
        <f t="shared" si="4"/>
        <v>0</v>
      </c>
      <c r="H100" s="50">
        <v>2</v>
      </c>
      <c r="I100" s="51">
        <f t="shared" si="4"/>
        <v>3.6818851251840942E-4</v>
      </c>
      <c r="J100" s="50">
        <v>11</v>
      </c>
      <c r="K100" s="51">
        <f t="shared" si="4"/>
        <v>2.025036818851252E-3</v>
      </c>
      <c r="O100" s="77"/>
      <c r="P100" s="77"/>
      <c r="Q100" s="77"/>
      <c r="R100" s="77"/>
      <c r="S100" s="77"/>
    </row>
    <row r="101" spans="1:19" ht="15" x14ac:dyDescent="0.2">
      <c r="A101" s="82" t="s">
        <v>46</v>
      </c>
      <c r="B101" s="50">
        <v>130</v>
      </c>
      <c r="C101" s="51">
        <f t="shared" si="4"/>
        <v>2.3932253313696614E-2</v>
      </c>
      <c r="D101" s="50">
        <v>111</v>
      </c>
      <c r="E101" s="51">
        <f t="shared" si="4"/>
        <v>2.0434462444771723E-2</v>
      </c>
      <c r="F101" s="50">
        <v>6</v>
      </c>
      <c r="G101" s="51">
        <f t="shared" si="4"/>
        <v>1.1045655375552283E-3</v>
      </c>
      <c r="H101" s="50">
        <v>0</v>
      </c>
      <c r="I101" s="51">
        <f t="shared" si="4"/>
        <v>0</v>
      </c>
      <c r="J101" s="50">
        <v>19</v>
      </c>
      <c r="K101" s="51">
        <f t="shared" si="4"/>
        <v>3.4977908689248897E-3</v>
      </c>
      <c r="O101" s="77"/>
      <c r="P101" s="77"/>
      <c r="Q101" s="77"/>
      <c r="R101" s="77"/>
      <c r="S101" s="77"/>
    </row>
    <row r="102" spans="1:19" ht="15" x14ac:dyDescent="0.2">
      <c r="A102" s="82" t="s">
        <v>47</v>
      </c>
      <c r="B102" s="50">
        <v>168</v>
      </c>
      <c r="C102" s="51">
        <f t="shared" si="4"/>
        <v>3.0927835051546393E-2</v>
      </c>
      <c r="D102" s="50">
        <v>139</v>
      </c>
      <c r="E102" s="51">
        <f t="shared" si="4"/>
        <v>2.5589101620029454E-2</v>
      </c>
      <c r="F102" s="50">
        <v>1</v>
      </c>
      <c r="G102" s="51">
        <f t="shared" si="4"/>
        <v>1.8409425625920471E-4</v>
      </c>
      <c r="H102" s="50">
        <v>0</v>
      </c>
      <c r="I102" s="51">
        <f t="shared" si="4"/>
        <v>0</v>
      </c>
      <c r="J102" s="50">
        <v>30</v>
      </c>
      <c r="K102" s="51">
        <f t="shared" si="4"/>
        <v>5.5228276877761417E-3</v>
      </c>
      <c r="O102" s="77"/>
      <c r="P102" s="77"/>
      <c r="Q102" s="77"/>
      <c r="R102" s="77"/>
      <c r="S102" s="77"/>
    </row>
    <row r="103" spans="1:19" ht="15" x14ac:dyDescent="0.2">
      <c r="A103" s="82" t="s">
        <v>48</v>
      </c>
      <c r="B103" s="50">
        <v>16</v>
      </c>
      <c r="C103" s="51">
        <f t="shared" si="4"/>
        <v>2.9455081001472753E-3</v>
      </c>
      <c r="D103" s="50">
        <v>12</v>
      </c>
      <c r="E103" s="51">
        <f t="shared" si="4"/>
        <v>2.2091310751104565E-3</v>
      </c>
      <c r="F103" s="50">
        <v>0</v>
      </c>
      <c r="G103" s="51">
        <f t="shared" si="4"/>
        <v>0</v>
      </c>
      <c r="H103" s="50">
        <v>0</v>
      </c>
      <c r="I103" s="51">
        <f t="shared" si="4"/>
        <v>0</v>
      </c>
      <c r="J103" s="50">
        <v>5</v>
      </c>
      <c r="K103" s="51">
        <f t="shared" si="4"/>
        <v>9.2047128129602355E-4</v>
      </c>
      <c r="O103" s="77"/>
      <c r="P103" s="77"/>
      <c r="Q103" s="77"/>
      <c r="R103" s="77"/>
      <c r="S103" s="77"/>
    </row>
    <row r="104" spans="1:19" ht="15" x14ac:dyDescent="0.2">
      <c r="A104" s="82" t="s">
        <v>49</v>
      </c>
      <c r="B104" s="50">
        <v>199</v>
      </c>
      <c r="C104" s="51">
        <f t="shared" si="4"/>
        <v>3.663475699558174E-2</v>
      </c>
      <c r="D104" s="50">
        <v>178</v>
      </c>
      <c r="E104" s="51">
        <f t="shared" si="4"/>
        <v>3.276877761413844E-2</v>
      </c>
      <c r="F104" s="50">
        <v>0</v>
      </c>
      <c r="G104" s="51">
        <f t="shared" si="4"/>
        <v>0</v>
      </c>
      <c r="H104" s="50">
        <v>0</v>
      </c>
      <c r="I104" s="51">
        <f t="shared" si="4"/>
        <v>0</v>
      </c>
      <c r="J104" s="50">
        <v>27</v>
      </c>
      <c r="K104" s="51">
        <f t="shared" si="4"/>
        <v>4.9705449189985269E-3</v>
      </c>
      <c r="O104" s="77"/>
      <c r="P104" s="77"/>
      <c r="Q104" s="77"/>
      <c r="R104" s="77"/>
      <c r="S104" s="77"/>
    </row>
    <row r="105" spans="1:19" ht="15" x14ac:dyDescent="0.2">
      <c r="A105" s="82" t="s">
        <v>50</v>
      </c>
      <c r="B105" s="50">
        <v>111</v>
      </c>
      <c r="C105" s="51">
        <f t="shared" si="4"/>
        <v>2.0434462444771723E-2</v>
      </c>
      <c r="D105" s="50">
        <v>96</v>
      </c>
      <c r="E105" s="51">
        <f t="shared" si="4"/>
        <v>1.7673048600883652E-2</v>
      </c>
      <c r="F105" s="50">
        <v>3</v>
      </c>
      <c r="G105" s="51">
        <f t="shared" si="4"/>
        <v>5.5228276877761413E-4</v>
      </c>
      <c r="H105" s="50">
        <v>1</v>
      </c>
      <c r="I105" s="51">
        <f t="shared" si="4"/>
        <v>1.8409425625920471E-4</v>
      </c>
      <c r="J105" s="50">
        <v>16</v>
      </c>
      <c r="K105" s="51">
        <f t="shared" si="4"/>
        <v>2.9455081001472753E-3</v>
      </c>
      <c r="O105" s="77"/>
      <c r="P105" s="77"/>
      <c r="Q105" s="77"/>
      <c r="R105" s="77"/>
      <c r="S105" s="77"/>
    </row>
    <row r="106" spans="1:19" ht="15" x14ac:dyDescent="0.2">
      <c r="A106" s="82" t="s">
        <v>51</v>
      </c>
      <c r="B106" s="50">
        <v>126</v>
      </c>
      <c r="C106" s="51">
        <f t="shared" si="4"/>
        <v>2.3195876288659795E-2</v>
      </c>
      <c r="D106" s="50">
        <v>113</v>
      </c>
      <c r="E106" s="51">
        <f t="shared" si="4"/>
        <v>2.0802650957290132E-2</v>
      </c>
      <c r="F106" s="50">
        <v>3</v>
      </c>
      <c r="G106" s="51">
        <f t="shared" si="4"/>
        <v>5.5228276877761413E-4</v>
      </c>
      <c r="H106" s="50">
        <v>0</v>
      </c>
      <c r="I106" s="51">
        <f t="shared" si="4"/>
        <v>0</v>
      </c>
      <c r="J106" s="50">
        <v>14</v>
      </c>
      <c r="K106" s="51">
        <f t="shared" si="4"/>
        <v>2.5773195876288659E-3</v>
      </c>
      <c r="O106" s="77"/>
      <c r="P106" s="77"/>
      <c r="Q106" s="77"/>
      <c r="R106" s="77"/>
      <c r="S106" s="77"/>
    </row>
    <row r="107" spans="1:19" ht="15" x14ac:dyDescent="0.2">
      <c r="A107" s="82" t="s">
        <v>52</v>
      </c>
      <c r="B107" s="50">
        <v>114</v>
      </c>
      <c r="C107" s="51">
        <f t="shared" si="4"/>
        <v>2.0986745213549336E-2</v>
      </c>
      <c r="D107" s="50">
        <v>101</v>
      </c>
      <c r="E107" s="51">
        <f t="shared" si="4"/>
        <v>1.8593519882179676E-2</v>
      </c>
      <c r="F107" s="50">
        <v>8</v>
      </c>
      <c r="G107" s="51">
        <f t="shared" si="4"/>
        <v>1.4727540500736377E-3</v>
      </c>
      <c r="H107" s="50">
        <v>1</v>
      </c>
      <c r="I107" s="51">
        <f t="shared" si="4"/>
        <v>1.8409425625920471E-4</v>
      </c>
      <c r="J107" s="50">
        <v>9</v>
      </c>
      <c r="K107" s="51">
        <f t="shared" si="4"/>
        <v>1.6568483063328424E-3</v>
      </c>
      <c r="O107" s="77"/>
      <c r="P107" s="77"/>
      <c r="Q107" s="77"/>
      <c r="R107" s="77"/>
      <c r="S107" s="77"/>
    </row>
    <row r="108" spans="1:19" ht="15" x14ac:dyDescent="0.2">
      <c r="A108" s="82" t="s">
        <v>53</v>
      </c>
      <c r="B108" s="50">
        <v>65</v>
      </c>
      <c r="C108" s="51">
        <f t="shared" si="4"/>
        <v>1.1966126656848307E-2</v>
      </c>
      <c r="D108" s="50">
        <v>49</v>
      </c>
      <c r="E108" s="51">
        <f t="shared" si="4"/>
        <v>9.0206185567010301E-3</v>
      </c>
      <c r="F108" s="50">
        <v>1</v>
      </c>
      <c r="G108" s="51">
        <f t="shared" si="4"/>
        <v>1.8409425625920471E-4</v>
      </c>
      <c r="H108" s="50">
        <v>2</v>
      </c>
      <c r="I108" s="51">
        <f t="shared" si="4"/>
        <v>3.6818851251840942E-4</v>
      </c>
      <c r="J108" s="50">
        <v>14</v>
      </c>
      <c r="K108" s="51">
        <f t="shared" si="4"/>
        <v>2.5773195876288659E-3</v>
      </c>
      <c r="O108" s="77"/>
      <c r="P108" s="77"/>
      <c r="Q108" s="77"/>
      <c r="R108" s="77"/>
      <c r="S108" s="77"/>
    </row>
    <row r="109" spans="1:19" ht="15" x14ac:dyDescent="0.2">
      <c r="A109" s="83" t="s">
        <v>26</v>
      </c>
      <c r="B109" s="62">
        <v>2547</v>
      </c>
      <c r="C109" s="64">
        <f t="shared" si="4"/>
        <v>0.4688880706921944</v>
      </c>
      <c r="D109" s="62">
        <v>2255</v>
      </c>
      <c r="E109" s="64">
        <f t="shared" si="4"/>
        <v>0.41513254786450665</v>
      </c>
      <c r="F109" s="63">
        <v>82</v>
      </c>
      <c r="G109" s="64">
        <f t="shared" si="4"/>
        <v>1.5095729013254787E-2</v>
      </c>
      <c r="H109" s="63">
        <v>30</v>
      </c>
      <c r="I109" s="64">
        <f t="shared" si="4"/>
        <v>5.5228276877761417E-3</v>
      </c>
      <c r="J109" s="63">
        <v>231</v>
      </c>
      <c r="K109" s="64">
        <f t="shared" si="4"/>
        <v>4.252577319587629E-2</v>
      </c>
      <c r="O109" s="78"/>
      <c r="P109" s="77"/>
      <c r="Q109" s="77"/>
      <c r="R109" s="77"/>
      <c r="S109" s="77"/>
    </row>
    <row r="110" spans="1:19" x14ac:dyDescent="0.2">
      <c r="A110" s="52"/>
      <c r="B110" s="35"/>
      <c r="C110" s="35"/>
      <c r="D110" s="35"/>
      <c r="E110" s="35"/>
      <c r="F110" s="35"/>
      <c r="G110" s="35"/>
    </row>
    <row r="111" spans="1:19" x14ac:dyDescent="0.2">
      <c r="A111" s="52"/>
      <c r="B111" s="35"/>
      <c r="C111" s="35"/>
      <c r="D111" s="35"/>
      <c r="E111" s="35"/>
      <c r="F111" s="35"/>
      <c r="G111" s="35"/>
    </row>
    <row r="112" spans="1:19" x14ac:dyDescent="0.2">
      <c r="A112" s="52"/>
    </row>
    <row r="114" spans="1:1" x14ac:dyDescent="0.2">
      <c r="A114" s="52"/>
    </row>
    <row r="115" spans="1:1" x14ac:dyDescent="0.2">
      <c r="A115" s="52"/>
    </row>
    <row r="116" spans="1:1" x14ac:dyDescent="0.2">
      <c r="A116" s="52"/>
    </row>
    <row r="117" spans="1:1" x14ac:dyDescent="0.2">
      <c r="A117" s="52"/>
    </row>
    <row r="118" spans="1:1" x14ac:dyDescent="0.2">
      <c r="A118" s="52"/>
    </row>
    <row r="119" spans="1:1" x14ac:dyDescent="0.2">
      <c r="A119" s="60" t="s">
        <v>80</v>
      </c>
    </row>
    <row r="120" spans="1:1" x14ac:dyDescent="0.2">
      <c r="A120" s="52"/>
    </row>
    <row r="121" spans="1:1" x14ac:dyDescent="0.2">
      <c r="A121" s="52"/>
    </row>
    <row r="122" spans="1:1" x14ac:dyDescent="0.2">
      <c r="A122" s="52"/>
    </row>
    <row r="123" spans="1:1" x14ac:dyDescent="0.2">
      <c r="A123" s="52"/>
    </row>
    <row r="124" spans="1:1" x14ac:dyDescent="0.2">
      <c r="A124" s="52"/>
    </row>
    <row r="125" spans="1:1" x14ac:dyDescent="0.2">
      <c r="A125" s="52"/>
    </row>
    <row r="126" spans="1:1" x14ac:dyDescent="0.2">
      <c r="A126" s="52"/>
    </row>
    <row r="127" spans="1:1" x14ac:dyDescent="0.2">
      <c r="A127" s="52"/>
    </row>
    <row r="128" spans="1:1" x14ac:dyDescent="0.2">
      <c r="A128" s="52"/>
    </row>
    <row r="129" spans="1:1" x14ac:dyDescent="0.2">
      <c r="A129" s="52"/>
    </row>
    <row r="130" spans="1:1" x14ac:dyDescent="0.2">
      <c r="A130" s="52"/>
    </row>
    <row r="131" spans="1:1" x14ac:dyDescent="0.2">
      <c r="A131" s="52"/>
    </row>
    <row r="132" spans="1:1" x14ac:dyDescent="0.2">
      <c r="A132" s="52"/>
    </row>
    <row r="133" spans="1:1" x14ac:dyDescent="0.2">
      <c r="A133" s="60" t="s">
        <v>81</v>
      </c>
    </row>
    <row r="134" spans="1:1" x14ac:dyDescent="0.2">
      <c r="A134" s="52"/>
    </row>
    <row r="135" spans="1:1" x14ac:dyDescent="0.2">
      <c r="A135" s="52"/>
    </row>
    <row r="136" spans="1:1" x14ac:dyDescent="0.2">
      <c r="A136" s="52"/>
    </row>
    <row r="137" spans="1:1" x14ac:dyDescent="0.2">
      <c r="A137" s="52"/>
    </row>
    <row r="138" spans="1:1" x14ac:dyDescent="0.2">
      <c r="A138" s="52"/>
    </row>
    <row r="139" spans="1:1" x14ac:dyDescent="0.2">
      <c r="A139" s="52"/>
    </row>
    <row r="140" spans="1:1" x14ac:dyDescent="0.2">
      <c r="A140" s="52"/>
    </row>
    <row r="141" spans="1:1" x14ac:dyDescent="0.2">
      <c r="A141" s="52"/>
    </row>
    <row r="142" spans="1:1" x14ac:dyDescent="0.2">
      <c r="A142" s="52"/>
    </row>
    <row r="143" spans="1:1" x14ac:dyDescent="0.2">
      <c r="A143" s="52"/>
    </row>
    <row r="144" spans="1:1" x14ac:dyDescent="0.2">
      <c r="A144" s="52"/>
    </row>
    <row r="145" spans="1:17" x14ac:dyDescent="0.2">
      <c r="A145" s="52"/>
    </row>
    <row r="146" spans="1:17" x14ac:dyDescent="0.2">
      <c r="A146" s="52"/>
    </row>
    <row r="147" spans="1:17" x14ac:dyDescent="0.2">
      <c r="A147" s="52"/>
    </row>
    <row r="148" spans="1:17" x14ac:dyDescent="0.2">
      <c r="A148" s="52"/>
    </row>
    <row r="149" spans="1:17" x14ac:dyDescent="0.2">
      <c r="A149" s="52"/>
    </row>
    <row r="150" spans="1:17" x14ac:dyDescent="0.2">
      <c r="A150" s="52"/>
    </row>
    <row r="151" spans="1:17" x14ac:dyDescent="0.2">
      <c r="A151" s="52"/>
    </row>
    <row r="156" spans="1:17" x14ac:dyDescent="0.2">
      <c r="A156" s="60" t="s">
        <v>126</v>
      </c>
    </row>
    <row r="157" spans="1:17" x14ac:dyDescent="0.2">
      <c r="B157" s="37" t="s">
        <v>4</v>
      </c>
      <c r="C157" s="37"/>
    </row>
    <row r="158" spans="1:17" x14ac:dyDescent="0.2">
      <c r="A158" s="36" t="s">
        <v>22</v>
      </c>
      <c r="B158" s="37" t="s">
        <v>9</v>
      </c>
      <c r="C158" s="37" t="s">
        <v>120</v>
      </c>
      <c r="D158" s="48" t="s">
        <v>55</v>
      </c>
      <c r="F158" s="60" t="s">
        <v>77</v>
      </c>
    </row>
    <row r="159" spans="1:17" x14ac:dyDescent="0.2">
      <c r="A159" s="83" t="s">
        <v>9</v>
      </c>
      <c r="B159" s="62">
        <v>5432</v>
      </c>
      <c r="C159" s="62">
        <v>319914</v>
      </c>
      <c r="D159" s="84">
        <f>B159/C159</f>
        <v>1.6979563257625487E-2</v>
      </c>
      <c r="O159" s="86" t="s">
        <v>47</v>
      </c>
      <c r="P159" s="89">
        <v>6.0344827586206899E-2</v>
      </c>
      <c r="Q159" s="88">
        <v>1.6979563257625487E-2</v>
      </c>
    </row>
    <row r="160" spans="1:17" x14ac:dyDescent="0.2">
      <c r="A160" s="83" t="s">
        <v>23</v>
      </c>
      <c r="B160" s="63">
        <v>1242</v>
      </c>
      <c r="C160" s="63">
        <v>72868</v>
      </c>
      <c r="D160" s="84">
        <f>B160/C160</f>
        <v>1.7044518856013612E-2</v>
      </c>
      <c r="O160" s="86" t="s">
        <v>35</v>
      </c>
      <c r="P160" s="89">
        <v>4.9075025693730727E-2</v>
      </c>
      <c r="Q160" s="88">
        <v>1.6979563257625487E-2</v>
      </c>
    </row>
    <row r="161" spans="1:17" x14ac:dyDescent="0.2">
      <c r="A161" s="82" t="s">
        <v>30</v>
      </c>
      <c r="B161" s="50">
        <v>191</v>
      </c>
      <c r="C161" s="50">
        <v>9611</v>
      </c>
      <c r="D161" s="85">
        <f t="shared" ref="D161:D187" si="5">B161/C161</f>
        <v>1.9873062116325044E-2</v>
      </c>
      <c r="O161" s="86" t="s">
        <v>49</v>
      </c>
      <c r="P161" s="89">
        <v>4.6713615023474181E-2</v>
      </c>
      <c r="Q161" s="88">
        <v>1.6979563257625487E-2</v>
      </c>
    </row>
    <row r="162" spans="1:17" x14ac:dyDescent="0.2">
      <c r="A162" s="82" t="s">
        <v>31</v>
      </c>
      <c r="B162" s="50">
        <v>85</v>
      </c>
      <c r="C162" s="50">
        <v>3886</v>
      </c>
      <c r="D162" s="85">
        <f t="shared" si="5"/>
        <v>2.1873391662377766E-2</v>
      </c>
      <c r="O162" s="86" t="s">
        <v>42</v>
      </c>
      <c r="P162" s="89">
        <v>3.9922103213242452E-2</v>
      </c>
      <c r="Q162" s="88">
        <v>1.6979563257625487E-2</v>
      </c>
    </row>
    <row r="163" spans="1:17" x14ac:dyDescent="0.2">
      <c r="A163" s="82" t="s">
        <v>32</v>
      </c>
      <c r="B163" s="50">
        <v>153</v>
      </c>
      <c r="C163" s="50">
        <v>15015</v>
      </c>
      <c r="D163" s="85">
        <f t="shared" si="5"/>
        <v>1.0189810189810191E-2</v>
      </c>
      <c r="O163" s="86" t="s">
        <v>50</v>
      </c>
      <c r="P163" s="89">
        <v>3.4655010927255696E-2</v>
      </c>
      <c r="Q163" s="88">
        <v>1.6979563257625487E-2</v>
      </c>
    </row>
    <row r="164" spans="1:17" x14ac:dyDescent="0.2">
      <c r="A164" s="82" t="s">
        <v>33</v>
      </c>
      <c r="B164" s="50">
        <v>60</v>
      </c>
      <c r="C164" s="50">
        <v>2760</v>
      </c>
      <c r="D164" s="85">
        <f t="shared" si="5"/>
        <v>2.1739130434782608E-2</v>
      </c>
      <c r="O164" s="86" t="s">
        <v>52</v>
      </c>
      <c r="P164" s="89">
        <v>3.2386363636363637E-2</v>
      </c>
      <c r="Q164" s="88">
        <v>1.6979563257625487E-2</v>
      </c>
    </row>
    <row r="165" spans="1:17" x14ac:dyDescent="0.2">
      <c r="A165" s="82" t="s">
        <v>34</v>
      </c>
      <c r="B165" s="50">
        <v>322</v>
      </c>
      <c r="C165" s="50">
        <v>24531</v>
      </c>
      <c r="D165" s="85">
        <f t="shared" si="5"/>
        <v>1.3126248420366067E-2</v>
      </c>
      <c r="O165" s="86" t="s">
        <v>48</v>
      </c>
      <c r="P165" s="89">
        <v>3.0888030888030889E-2</v>
      </c>
      <c r="Q165" s="88">
        <v>1.6979563257625487E-2</v>
      </c>
    </row>
    <row r="166" spans="1:17" x14ac:dyDescent="0.2">
      <c r="A166" s="82" t="s">
        <v>35</v>
      </c>
      <c r="B166" s="50">
        <v>191</v>
      </c>
      <c r="C166" s="50">
        <v>3892</v>
      </c>
      <c r="D166" s="85">
        <f t="shared" si="5"/>
        <v>4.9075025693730727E-2</v>
      </c>
      <c r="O166" s="86" t="s">
        <v>53</v>
      </c>
      <c r="P166" s="89">
        <v>2.9885057471264367E-2</v>
      </c>
      <c r="Q166" s="88">
        <v>1.6979563257625487E-2</v>
      </c>
    </row>
    <row r="167" spans="1:17" x14ac:dyDescent="0.2">
      <c r="A167" s="82" t="s">
        <v>36</v>
      </c>
      <c r="B167" s="50">
        <v>243</v>
      </c>
      <c r="C167" s="50">
        <v>13173</v>
      </c>
      <c r="D167" s="85">
        <f t="shared" si="5"/>
        <v>1.8446823047141882E-2</v>
      </c>
      <c r="O167" s="86" t="s">
        <v>51</v>
      </c>
      <c r="P167" s="89">
        <v>2.7225583405358685E-2</v>
      </c>
      <c r="Q167" s="88">
        <v>1.6979563257625487E-2</v>
      </c>
    </row>
    <row r="168" spans="1:17" x14ac:dyDescent="0.2">
      <c r="A168" s="83" t="s">
        <v>24</v>
      </c>
      <c r="B168" s="63">
        <v>601</v>
      </c>
      <c r="C168" s="63">
        <v>47568</v>
      </c>
      <c r="D168" s="84">
        <f t="shared" si="5"/>
        <v>1.2634544231416078E-2</v>
      </c>
      <c r="O168" s="87" t="s">
        <v>25</v>
      </c>
      <c r="P168" s="88">
        <v>2.2875747451748134E-2</v>
      </c>
      <c r="Q168" s="88">
        <v>1.6979563257625487E-2</v>
      </c>
    </row>
    <row r="169" spans="1:17" x14ac:dyDescent="0.2">
      <c r="A169" s="82" t="s">
        <v>37</v>
      </c>
      <c r="B169" s="50">
        <v>44</v>
      </c>
      <c r="C169" s="50">
        <v>10813</v>
      </c>
      <c r="D169" s="85">
        <f t="shared" si="5"/>
        <v>4.0691759918616479E-3</v>
      </c>
      <c r="O169" s="86" t="s">
        <v>41</v>
      </c>
      <c r="P169" s="89">
        <v>2.2273173927284638E-2</v>
      </c>
      <c r="Q169" s="88">
        <v>1.6979563257625487E-2</v>
      </c>
    </row>
    <row r="170" spans="1:17" x14ac:dyDescent="0.2">
      <c r="A170" s="82" t="s">
        <v>38</v>
      </c>
      <c r="B170" s="50">
        <v>11</v>
      </c>
      <c r="C170" s="50">
        <v>541</v>
      </c>
      <c r="D170" s="85">
        <f t="shared" si="5"/>
        <v>2.0332717190388171E-2</v>
      </c>
      <c r="O170" s="86" t="s">
        <v>40</v>
      </c>
      <c r="P170" s="89">
        <v>2.2256097560975609E-2</v>
      </c>
      <c r="Q170" s="88">
        <v>1.6979563257625487E-2</v>
      </c>
    </row>
    <row r="171" spans="1:17" x14ac:dyDescent="0.2">
      <c r="A171" s="82" t="s">
        <v>39</v>
      </c>
      <c r="B171" s="50">
        <v>155</v>
      </c>
      <c r="C171" s="50">
        <v>16847</v>
      </c>
      <c r="D171" s="85">
        <f t="shared" si="5"/>
        <v>9.2004511188935722E-3</v>
      </c>
      <c r="O171" s="86" t="s">
        <v>31</v>
      </c>
      <c r="P171" s="89">
        <v>2.1873391662377766E-2</v>
      </c>
      <c r="Q171" s="88">
        <v>1.6979563257625487E-2</v>
      </c>
    </row>
    <row r="172" spans="1:17" x14ac:dyDescent="0.2">
      <c r="A172" s="82" t="s">
        <v>40</v>
      </c>
      <c r="B172" s="50">
        <v>73</v>
      </c>
      <c r="C172" s="50">
        <v>3280</v>
      </c>
      <c r="D172" s="85">
        <f t="shared" si="5"/>
        <v>2.2256097560975609E-2</v>
      </c>
      <c r="O172" s="86" t="s">
        <v>33</v>
      </c>
      <c r="P172" s="89">
        <v>2.1739130434782608E-2</v>
      </c>
      <c r="Q172" s="88">
        <v>1.6979563257625487E-2</v>
      </c>
    </row>
    <row r="173" spans="1:17" x14ac:dyDescent="0.2">
      <c r="A173" s="82" t="s">
        <v>41</v>
      </c>
      <c r="B173" s="50">
        <v>68</v>
      </c>
      <c r="C173" s="50">
        <v>3053</v>
      </c>
      <c r="D173" s="85">
        <f t="shared" si="5"/>
        <v>2.2273173927284638E-2</v>
      </c>
      <c r="O173" s="86" t="s">
        <v>46</v>
      </c>
      <c r="P173" s="89">
        <v>2.07138304652645E-2</v>
      </c>
      <c r="Q173" s="88">
        <v>1.6979563257625487E-2</v>
      </c>
    </row>
    <row r="174" spans="1:17" x14ac:dyDescent="0.2">
      <c r="A174" s="82" t="s">
        <v>42</v>
      </c>
      <c r="B174" s="50">
        <v>82</v>
      </c>
      <c r="C174" s="50">
        <v>2054</v>
      </c>
      <c r="D174" s="85">
        <f t="shared" si="5"/>
        <v>3.9922103213242452E-2</v>
      </c>
      <c r="O174" s="86" t="s">
        <v>38</v>
      </c>
      <c r="P174" s="89">
        <v>2.0332717190388171E-2</v>
      </c>
      <c r="Q174" s="88">
        <v>1.6979563257625487E-2</v>
      </c>
    </row>
    <row r="175" spans="1:17" x14ac:dyDescent="0.2">
      <c r="A175" s="82" t="s">
        <v>43</v>
      </c>
      <c r="B175" s="50">
        <v>168</v>
      </c>
      <c r="C175" s="50">
        <v>10980</v>
      </c>
      <c r="D175" s="85">
        <f t="shared" si="5"/>
        <v>1.5300546448087432E-2</v>
      </c>
      <c r="O175" s="86" t="s">
        <v>30</v>
      </c>
      <c r="P175" s="89">
        <v>1.9873062116325044E-2</v>
      </c>
      <c r="Q175" s="88">
        <v>1.6979563257625487E-2</v>
      </c>
    </row>
    <row r="176" spans="1:17" x14ac:dyDescent="0.2">
      <c r="A176" s="83" t="s">
        <v>25</v>
      </c>
      <c r="B176" s="63">
        <v>1075</v>
      </c>
      <c r="C176" s="63">
        <v>46993</v>
      </c>
      <c r="D176" s="84">
        <f t="shared" si="5"/>
        <v>2.2875747451748134E-2</v>
      </c>
      <c r="O176" s="86" t="s">
        <v>36</v>
      </c>
      <c r="P176" s="89">
        <v>1.8446823047141882E-2</v>
      </c>
      <c r="Q176" s="88">
        <v>1.6979563257625487E-2</v>
      </c>
    </row>
    <row r="177" spans="1:17" x14ac:dyDescent="0.2">
      <c r="A177" s="82" t="s">
        <v>44</v>
      </c>
      <c r="B177" s="50">
        <v>37</v>
      </c>
      <c r="C177" s="50">
        <v>8072</v>
      </c>
      <c r="D177" s="85">
        <f t="shared" si="5"/>
        <v>4.5837462834489593E-3</v>
      </c>
      <c r="O177" s="87" t="s">
        <v>23</v>
      </c>
      <c r="P177" s="88">
        <v>1.7044518856013612E-2</v>
      </c>
      <c r="Q177" s="88">
        <v>1.6979563257625487E-2</v>
      </c>
    </row>
    <row r="178" spans="1:17" x14ac:dyDescent="0.2">
      <c r="A178" s="82" t="s">
        <v>45</v>
      </c>
      <c r="B178" s="50">
        <v>110</v>
      </c>
      <c r="C178" s="50">
        <v>11557</v>
      </c>
      <c r="D178" s="85">
        <f t="shared" si="5"/>
        <v>9.5180410141040058E-3</v>
      </c>
      <c r="O178" s="87" t="s">
        <v>26</v>
      </c>
      <c r="P178" s="88">
        <v>1.6703282290061319E-2</v>
      </c>
      <c r="Q178" s="88">
        <v>1.6979563257625487E-2</v>
      </c>
    </row>
    <row r="179" spans="1:17" x14ac:dyDescent="0.2">
      <c r="A179" s="82" t="s">
        <v>46</v>
      </c>
      <c r="B179" s="50">
        <v>130</v>
      </c>
      <c r="C179" s="50">
        <v>6276</v>
      </c>
      <c r="D179" s="85">
        <f t="shared" si="5"/>
        <v>2.07138304652645E-2</v>
      </c>
      <c r="O179" s="86" t="s">
        <v>43</v>
      </c>
      <c r="P179" s="89">
        <v>1.5300546448087432E-2</v>
      </c>
      <c r="Q179" s="88">
        <v>1.6979563257625487E-2</v>
      </c>
    </row>
    <row r="180" spans="1:17" x14ac:dyDescent="0.2">
      <c r="A180" s="82" t="s">
        <v>47</v>
      </c>
      <c r="B180" s="50">
        <v>168</v>
      </c>
      <c r="C180" s="50">
        <v>2784</v>
      </c>
      <c r="D180" s="85">
        <f t="shared" si="5"/>
        <v>6.0344827586206899E-2</v>
      </c>
      <c r="O180" s="86" t="s">
        <v>34</v>
      </c>
      <c r="P180" s="89">
        <v>1.3126248420366067E-2</v>
      </c>
      <c r="Q180" s="88">
        <v>1.6979563257625487E-2</v>
      </c>
    </row>
    <row r="181" spans="1:17" x14ac:dyDescent="0.2">
      <c r="A181" s="82" t="s">
        <v>48</v>
      </c>
      <c r="B181" s="50">
        <v>16</v>
      </c>
      <c r="C181" s="50">
        <v>518</v>
      </c>
      <c r="D181" s="85">
        <f t="shared" si="5"/>
        <v>3.0888030888030889E-2</v>
      </c>
      <c r="O181" s="87" t="s">
        <v>24</v>
      </c>
      <c r="P181" s="88">
        <v>1.2634544231416078E-2</v>
      </c>
      <c r="Q181" s="88">
        <v>1.6979563257625487E-2</v>
      </c>
    </row>
    <row r="182" spans="1:17" x14ac:dyDescent="0.2">
      <c r="A182" s="82" t="s">
        <v>49</v>
      </c>
      <c r="B182" s="50">
        <v>199</v>
      </c>
      <c r="C182" s="50">
        <v>4260</v>
      </c>
      <c r="D182" s="85">
        <f t="shared" si="5"/>
        <v>4.6713615023474181E-2</v>
      </c>
      <c r="O182" s="86" t="s">
        <v>32</v>
      </c>
      <c r="P182" s="89">
        <v>1.0189810189810191E-2</v>
      </c>
      <c r="Q182" s="88">
        <v>1.6979563257625487E-2</v>
      </c>
    </row>
    <row r="183" spans="1:17" x14ac:dyDescent="0.2">
      <c r="A183" s="82" t="s">
        <v>50</v>
      </c>
      <c r="B183" s="50">
        <v>111</v>
      </c>
      <c r="C183" s="50">
        <v>3203</v>
      </c>
      <c r="D183" s="85">
        <f t="shared" si="5"/>
        <v>3.4655010927255696E-2</v>
      </c>
      <c r="O183" s="86" t="s">
        <v>45</v>
      </c>
      <c r="P183" s="89">
        <v>9.5180410141040058E-3</v>
      </c>
      <c r="Q183" s="88">
        <v>1.6979563257625487E-2</v>
      </c>
    </row>
    <row r="184" spans="1:17" x14ac:dyDescent="0.2">
      <c r="A184" s="82" t="s">
        <v>51</v>
      </c>
      <c r="B184" s="50">
        <v>126</v>
      </c>
      <c r="C184" s="50">
        <v>4628</v>
      </c>
      <c r="D184" s="85">
        <f t="shared" si="5"/>
        <v>2.7225583405358685E-2</v>
      </c>
      <c r="O184" s="86" t="s">
        <v>39</v>
      </c>
      <c r="P184" s="89">
        <v>9.2004511188935722E-3</v>
      </c>
      <c r="Q184" s="88">
        <v>1.6979563257625487E-2</v>
      </c>
    </row>
    <row r="185" spans="1:17" x14ac:dyDescent="0.2">
      <c r="A185" s="82" t="s">
        <v>52</v>
      </c>
      <c r="B185" s="50">
        <v>114</v>
      </c>
      <c r="C185" s="50">
        <v>3520</v>
      </c>
      <c r="D185" s="85">
        <f t="shared" si="5"/>
        <v>3.2386363636363637E-2</v>
      </c>
      <c r="O185" s="86" t="s">
        <v>44</v>
      </c>
      <c r="P185" s="89">
        <v>4.5837462834489593E-3</v>
      </c>
      <c r="Q185" s="88">
        <v>1.6979563257625487E-2</v>
      </c>
    </row>
    <row r="186" spans="1:17" x14ac:dyDescent="0.2">
      <c r="A186" s="82" t="s">
        <v>53</v>
      </c>
      <c r="B186" s="50">
        <v>65</v>
      </c>
      <c r="C186" s="50">
        <v>2175</v>
      </c>
      <c r="D186" s="85">
        <f t="shared" si="5"/>
        <v>2.9885057471264367E-2</v>
      </c>
      <c r="O186" s="86" t="s">
        <v>37</v>
      </c>
      <c r="P186" s="89">
        <v>4.0691759918616479E-3</v>
      </c>
      <c r="Q186" s="88">
        <v>1.6979563257625487E-2</v>
      </c>
    </row>
    <row r="187" spans="1:17" x14ac:dyDescent="0.2">
      <c r="A187" s="83" t="s">
        <v>26</v>
      </c>
      <c r="B187" s="62">
        <v>2547</v>
      </c>
      <c r="C187" s="62">
        <v>152485</v>
      </c>
      <c r="D187" s="84">
        <f t="shared" si="5"/>
        <v>1.6703282290061319E-2</v>
      </c>
    </row>
    <row r="188" spans="1:17" x14ac:dyDescent="0.2">
      <c r="C188" s="40"/>
      <c r="D188" s="58"/>
    </row>
    <row r="189" spans="1:17" x14ac:dyDescent="0.2">
      <c r="C189" s="40"/>
    </row>
    <row r="190" spans="1:17" x14ac:dyDescent="0.2">
      <c r="C190" s="40"/>
    </row>
    <row r="191" spans="1:17" x14ac:dyDescent="0.2">
      <c r="C191" s="40"/>
    </row>
    <row r="193" spans="1:16" x14ac:dyDescent="0.2">
      <c r="A193" s="60" t="s">
        <v>127</v>
      </c>
    </row>
    <row r="194" spans="1:16" x14ac:dyDescent="0.2">
      <c r="B194" s="37" t="s">
        <v>4</v>
      </c>
      <c r="E194" s="37" t="s">
        <v>5</v>
      </c>
      <c r="H194" s="37" t="s">
        <v>6</v>
      </c>
      <c r="K194" s="37" t="s">
        <v>7</v>
      </c>
      <c r="N194" s="37" t="s">
        <v>8</v>
      </c>
    </row>
    <row r="195" spans="1:16" x14ac:dyDescent="0.2">
      <c r="A195" s="36" t="s">
        <v>22</v>
      </c>
      <c r="B195" s="37" t="s">
        <v>9</v>
      </c>
      <c r="C195" s="37" t="s">
        <v>27</v>
      </c>
      <c r="D195" s="37" t="s">
        <v>28</v>
      </c>
      <c r="E195" s="37" t="s">
        <v>9</v>
      </c>
      <c r="F195" s="37" t="s">
        <v>27</v>
      </c>
      <c r="G195" s="37" t="s">
        <v>28</v>
      </c>
      <c r="H195" s="37" t="s">
        <v>9</v>
      </c>
      <c r="I195" s="37" t="s">
        <v>27</v>
      </c>
      <c r="J195" s="37" t="s">
        <v>28</v>
      </c>
      <c r="K195" s="37" t="s">
        <v>9</v>
      </c>
      <c r="L195" s="37" t="s">
        <v>27</v>
      </c>
      <c r="M195" s="37" t="s">
        <v>28</v>
      </c>
      <c r="N195" s="37" t="s">
        <v>9</v>
      </c>
      <c r="O195" s="37" t="s">
        <v>27</v>
      </c>
      <c r="P195" s="37" t="s">
        <v>28</v>
      </c>
    </row>
    <row r="196" spans="1:16" x14ac:dyDescent="0.2">
      <c r="A196" s="83" t="s">
        <v>9</v>
      </c>
      <c r="B196" s="41">
        <v>5432</v>
      </c>
      <c r="C196" s="53">
        <v>1028</v>
      </c>
      <c r="D196" s="53">
        <v>607</v>
      </c>
      <c r="E196" s="41">
        <v>4705</v>
      </c>
      <c r="F196" s="53">
        <v>921</v>
      </c>
      <c r="G196" s="53">
        <v>436</v>
      </c>
      <c r="H196" s="53">
        <v>129</v>
      </c>
      <c r="I196" s="53">
        <v>13</v>
      </c>
      <c r="J196" s="53">
        <v>20</v>
      </c>
      <c r="K196" s="53">
        <v>42</v>
      </c>
      <c r="L196" s="53">
        <v>5</v>
      </c>
      <c r="M196" s="53">
        <v>7</v>
      </c>
      <c r="N196" s="53">
        <v>678</v>
      </c>
      <c r="O196" s="53">
        <v>93</v>
      </c>
      <c r="P196" s="53">
        <v>145</v>
      </c>
    </row>
    <row r="197" spans="1:16" x14ac:dyDescent="0.2">
      <c r="A197" s="83" t="s">
        <v>23</v>
      </c>
      <c r="B197" s="41">
        <v>1242</v>
      </c>
      <c r="C197" s="53">
        <v>369</v>
      </c>
      <c r="D197" s="53">
        <v>210</v>
      </c>
      <c r="E197" s="41">
        <v>1023</v>
      </c>
      <c r="F197" s="53">
        <v>308</v>
      </c>
      <c r="G197" s="53">
        <v>152</v>
      </c>
      <c r="H197" s="53">
        <v>11</v>
      </c>
      <c r="I197" s="53">
        <v>3</v>
      </c>
      <c r="J197" s="53">
        <v>1</v>
      </c>
      <c r="K197" s="53">
        <v>2</v>
      </c>
      <c r="L197" s="53">
        <v>2</v>
      </c>
      <c r="M197" s="53" t="s">
        <v>2</v>
      </c>
      <c r="N197" s="53">
        <v>229</v>
      </c>
      <c r="O197" s="53">
        <v>57</v>
      </c>
      <c r="P197" s="53">
        <v>57</v>
      </c>
    </row>
    <row r="198" spans="1:16" x14ac:dyDescent="0.2">
      <c r="A198" s="82" t="s">
        <v>30</v>
      </c>
      <c r="B198" s="50">
        <v>191</v>
      </c>
      <c r="C198" s="50" t="s">
        <v>2</v>
      </c>
      <c r="D198" s="50">
        <v>28</v>
      </c>
      <c r="E198" s="50">
        <v>149</v>
      </c>
      <c r="F198" s="50" t="s">
        <v>2</v>
      </c>
      <c r="G198" s="50">
        <v>25</v>
      </c>
      <c r="H198" s="50">
        <v>8</v>
      </c>
      <c r="I198" s="66" t="s">
        <v>2</v>
      </c>
      <c r="J198" s="50">
        <v>1</v>
      </c>
      <c r="K198" s="66" t="s">
        <v>2</v>
      </c>
      <c r="L198" s="66" t="s">
        <v>2</v>
      </c>
      <c r="M198" s="66" t="s">
        <v>2</v>
      </c>
      <c r="N198" s="50">
        <v>37</v>
      </c>
      <c r="O198" s="66" t="s">
        <v>2</v>
      </c>
      <c r="P198" s="50">
        <v>2</v>
      </c>
    </row>
    <row r="199" spans="1:16" x14ac:dyDescent="0.2">
      <c r="A199" s="82" t="s">
        <v>31</v>
      </c>
      <c r="B199" s="50">
        <v>85</v>
      </c>
      <c r="C199" s="66">
        <v>43</v>
      </c>
      <c r="D199" s="50">
        <v>20</v>
      </c>
      <c r="E199" s="50">
        <v>77</v>
      </c>
      <c r="F199" s="66">
        <v>39</v>
      </c>
      <c r="G199" s="50">
        <v>15</v>
      </c>
      <c r="H199" s="66" t="s">
        <v>2</v>
      </c>
      <c r="I199" s="66" t="s">
        <v>2</v>
      </c>
      <c r="J199" s="66" t="s">
        <v>2</v>
      </c>
      <c r="K199" s="50">
        <v>1</v>
      </c>
      <c r="L199" s="66">
        <v>1</v>
      </c>
      <c r="M199" s="50" t="s">
        <v>2</v>
      </c>
      <c r="N199" s="50">
        <v>8</v>
      </c>
      <c r="O199" s="66">
        <v>3</v>
      </c>
      <c r="P199" s="50">
        <v>5</v>
      </c>
    </row>
    <row r="200" spans="1:16" x14ac:dyDescent="0.2">
      <c r="A200" s="82" t="s">
        <v>32</v>
      </c>
      <c r="B200" s="50">
        <v>153</v>
      </c>
      <c r="C200" s="50">
        <v>111</v>
      </c>
      <c r="D200" s="50">
        <v>22</v>
      </c>
      <c r="E200" s="50">
        <v>138</v>
      </c>
      <c r="F200" s="50">
        <v>99</v>
      </c>
      <c r="G200" s="50">
        <v>19</v>
      </c>
      <c r="H200" s="50">
        <v>2</v>
      </c>
      <c r="I200" s="66">
        <v>2</v>
      </c>
      <c r="J200" s="50" t="s">
        <v>2</v>
      </c>
      <c r="K200" s="66" t="s">
        <v>2</v>
      </c>
      <c r="L200" s="66" t="s">
        <v>2</v>
      </c>
      <c r="M200" s="66" t="s">
        <v>2</v>
      </c>
      <c r="N200" s="50">
        <v>15</v>
      </c>
      <c r="O200" s="50">
        <v>10</v>
      </c>
      <c r="P200" s="50">
        <v>3</v>
      </c>
    </row>
    <row r="201" spans="1:16" x14ac:dyDescent="0.2">
      <c r="A201" s="82" t="s">
        <v>33</v>
      </c>
      <c r="B201" s="50">
        <v>60</v>
      </c>
      <c r="C201" s="50">
        <v>8</v>
      </c>
      <c r="D201" s="50">
        <v>7</v>
      </c>
      <c r="E201" s="50">
        <v>59</v>
      </c>
      <c r="F201" s="50">
        <v>8</v>
      </c>
      <c r="G201" s="50">
        <v>7</v>
      </c>
      <c r="H201" s="66" t="s">
        <v>2</v>
      </c>
      <c r="I201" s="66" t="s">
        <v>2</v>
      </c>
      <c r="J201" s="66" t="s">
        <v>2</v>
      </c>
      <c r="K201" s="66" t="s">
        <v>2</v>
      </c>
      <c r="L201" s="66" t="s">
        <v>2</v>
      </c>
      <c r="M201" s="66" t="s">
        <v>2</v>
      </c>
      <c r="N201" s="50">
        <v>2</v>
      </c>
      <c r="O201" s="50" t="s">
        <v>2</v>
      </c>
      <c r="P201" s="50" t="s">
        <v>2</v>
      </c>
    </row>
    <row r="202" spans="1:16" x14ac:dyDescent="0.2">
      <c r="A202" s="82" t="s">
        <v>34</v>
      </c>
      <c r="B202" s="50">
        <v>322</v>
      </c>
      <c r="C202" s="50">
        <v>38</v>
      </c>
      <c r="D202" s="50">
        <v>68</v>
      </c>
      <c r="E202" s="50">
        <v>256</v>
      </c>
      <c r="F202" s="50">
        <v>35</v>
      </c>
      <c r="G202" s="50">
        <v>53</v>
      </c>
      <c r="H202" s="66" t="s">
        <v>2</v>
      </c>
      <c r="I202" s="66" t="s">
        <v>2</v>
      </c>
      <c r="J202" s="66" t="s">
        <v>2</v>
      </c>
      <c r="K202" s="50">
        <v>1</v>
      </c>
      <c r="L202" s="50">
        <v>1</v>
      </c>
      <c r="M202" s="66" t="s">
        <v>2</v>
      </c>
      <c r="N202" s="50">
        <v>66</v>
      </c>
      <c r="O202" s="50">
        <v>2</v>
      </c>
      <c r="P202" s="50">
        <v>15</v>
      </c>
    </row>
    <row r="203" spans="1:16" x14ac:dyDescent="0.2">
      <c r="A203" s="82" t="s">
        <v>35</v>
      </c>
      <c r="B203" s="50">
        <v>191</v>
      </c>
      <c r="C203" s="50">
        <v>100</v>
      </c>
      <c r="D203" s="50">
        <v>29</v>
      </c>
      <c r="E203" s="50">
        <v>144</v>
      </c>
      <c r="F203" s="50">
        <v>77</v>
      </c>
      <c r="G203" s="50">
        <v>13</v>
      </c>
      <c r="H203" s="50">
        <v>1</v>
      </c>
      <c r="I203" s="50">
        <v>1</v>
      </c>
      <c r="J203" s="66" t="s">
        <v>2</v>
      </c>
      <c r="K203" s="50" t="s">
        <v>2</v>
      </c>
      <c r="L203" s="50" t="s">
        <v>2</v>
      </c>
      <c r="M203" s="66" t="s">
        <v>2</v>
      </c>
      <c r="N203" s="50">
        <v>51</v>
      </c>
      <c r="O203" s="50">
        <v>23</v>
      </c>
      <c r="P203" s="50">
        <v>16</v>
      </c>
    </row>
    <row r="204" spans="1:16" x14ac:dyDescent="0.2">
      <c r="A204" s="82" t="s">
        <v>36</v>
      </c>
      <c r="B204" s="50">
        <v>243</v>
      </c>
      <c r="C204" s="50">
        <v>69</v>
      </c>
      <c r="D204" s="50">
        <v>36</v>
      </c>
      <c r="E204" s="50">
        <v>203</v>
      </c>
      <c r="F204" s="50">
        <v>50</v>
      </c>
      <c r="G204" s="50">
        <v>20</v>
      </c>
      <c r="H204" s="50" t="s">
        <v>2</v>
      </c>
      <c r="I204" s="66" t="s">
        <v>2</v>
      </c>
      <c r="J204" s="50" t="s">
        <v>2</v>
      </c>
      <c r="K204" s="66" t="s">
        <v>2</v>
      </c>
      <c r="L204" s="66" t="s">
        <v>2</v>
      </c>
      <c r="M204" s="66" t="s">
        <v>2</v>
      </c>
      <c r="N204" s="50">
        <v>50</v>
      </c>
      <c r="O204" s="50">
        <v>19</v>
      </c>
      <c r="P204" s="50">
        <v>16</v>
      </c>
    </row>
    <row r="205" spans="1:16" x14ac:dyDescent="0.2">
      <c r="A205" s="83" t="s">
        <v>24</v>
      </c>
      <c r="B205" s="53">
        <v>601</v>
      </c>
      <c r="C205" s="53">
        <v>118</v>
      </c>
      <c r="D205" s="53">
        <v>61</v>
      </c>
      <c r="E205" s="53">
        <v>527</v>
      </c>
      <c r="F205" s="53">
        <v>107</v>
      </c>
      <c r="G205" s="53">
        <v>36</v>
      </c>
      <c r="H205" s="53">
        <v>14</v>
      </c>
      <c r="I205" s="53">
        <v>2</v>
      </c>
      <c r="J205" s="53">
        <v>2</v>
      </c>
      <c r="K205" s="53">
        <v>4</v>
      </c>
      <c r="L205" s="53">
        <v>1</v>
      </c>
      <c r="M205" s="53">
        <v>1</v>
      </c>
      <c r="N205" s="53">
        <v>72</v>
      </c>
      <c r="O205" s="53">
        <v>8</v>
      </c>
      <c r="P205" s="53">
        <v>22</v>
      </c>
    </row>
    <row r="206" spans="1:16" x14ac:dyDescent="0.2">
      <c r="A206" s="82" t="s">
        <v>37</v>
      </c>
      <c r="B206" s="50">
        <v>44</v>
      </c>
      <c r="C206" s="50">
        <v>6</v>
      </c>
      <c r="D206" s="50" t="s">
        <v>2</v>
      </c>
      <c r="E206" s="50">
        <v>42</v>
      </c>
      <c r="F206" s="50">
        <v>6</v>
      </c>
      <c r="G206" s="50" t="s">
        <v>2</v>
      </c>
      <c r="H206" s="66" t="s">
        <v>2</v>
      </c>
      <c r="I206" s="66" t="s">
        <v>2</v>
      </c>
      <c r="J206" s="66" t="s">
        <v>2</v>
      </c>
      <c r="K206" s="66" t="s">
        <v>2</v>
      </c>
      <c r="L206" s="66" t="s">
        <v>2</v>
      </c>
      <c r="M206" s="66" t="s">
        <v>2</v>
      </c>
      <c r="N206" s="50">
        <v>2</v>
      </c>
      <c r="O206" s="66" t="s">
        <v>2</v>
      </c>
      <c r="P206" s="66" t="s">
        <v>2</v>
      </c>
    </row>
    <row r="207" spans="1:16" x14ac:dyDescent="0.2">
      <c r="A207" s="82" t="s">
        <v>38</v>
      </c>
      <c r="B207" s="50">
        <v>11</v>
      </c>
      <c r="C207" s="50" t="s">
        <v>2</v>
      </c>
      <c r="D207" s="50" t="s">
        <v>2</v>
      </c>
      <c r="E207" s="50">
        <v>8</v>
      </c>
      <c r="F207" s="50" t="s">
        <v>2</v>
      </c>
      <c r="G207" s="50" t="s">
        <v>2</v>
      </c>
      <c r="H207" s="66" t="s">
        <v>2</v>
      </c>
      <c r="I207" s="66" t="s">
        <v>2</v>
      </c>
      <c r="J207" s="66" t="s">
        <v>2</v>
      </c>
      <c r="K207" s="66" t="s">
        <v>2</v>
      </c>
      <c r="L207" s="66" t="s">
        <v>2</v>
      </c>
      <c r="M207" s="66" t="s">
        <v>2</v>
      </c>
      <c r="N207" s="50">
        <v>3</v>
      </c>
      <c r="O207" s="66" t="s">
        <v>2</v>
      </c>
      <c r="P207" s="50" t="s">
        <v>2</v>
      </c>
    </row>
    <row r="208" spans="1:16" x14ac:dyDescent="0.2">
      <c r="A208" s="82" t="s">
        <v>39</v>
      </c>
      <c r="B208" s="50">
        <v>155</v>
      </c>
      <c r="C208" s="50">
        <v>84</v>
      </c>
      <c r="D208" s="50">
        <v>16</v>
      </c>
      <c r="E208" s="50">
        <v>141</v>
      </c>
      <c r="F208" s="50">
        <v>76</v>
      </c>
      <c r="G208" s="50">
        <v>12</v>
      </c>
      <c r="H208" s="50">
        <v>2</v>
      </c>
      <c r="I208" s="50">
        <v>1</v>
      </c>
      <c r="J208" s="50" t="s">
        <v>2</v>
      </c>
      <c r="K208" s="50">
        <v>3</v>
      </c>
      <c r="L208" s="66">
        <v>1</v>
      </c>
      <c r="M208" s="50">
        <v>1</v>
      </c>
      <c r="N208" s="50">
        <v>12</v>
      </c>
      <c r="O208" s="50">
        <v>6</v>
      </c>
      <c r="P208" s="50">
        <v>3</v>
      </c>
    </row>
    <row r="209" spans="1:16" x14ac:dyDescent="0.2">
      <c r="A209" s="82" t="s">
        <v>40</v>
      </c>
      <c r="B209" s="50">
        <v>73</v>
      </c>
      <c r="C209" s="50">
        <v>1</v>
      </c>
      <c r="D209" s="50">
        <v>7</v>
      </c>
      <c r="E209" s="50">
        <v>60</v>
      </c>
      <c r="F209" s="50">
        <v>1</v>
      </c>
      <c r="G209" s="50">
        <v>2</v>
      </c>
      <c r="H209" s="50">
        <v>1</v>
      </c>
      <c r="I209" s="66" t="s">
        <v>2</v>
      </c>
      <c r="J209" s="66" t="s">
        <v>2</v>
      </c>
      <c r="K209" s="50">
        <v>1</v>
      </c>
      <c r="L209" s="66" t="s">
        <v>2</v>
      </c>
      <c r="M209" s="66" t="s">
        <v>2</v>
      </c>
      <c r="N209" s="50">
        <v>13</v>
      </c>
      <c r="O209" s="66" t="s">
        <v>2</v>
      </c>
      <c r="P209" s="50">
        <v>5</v>
      </c>
    </row>
    <row r="210" spans="1:16" x14ac:dyDescent="0.2">
      <c r="A210" s="82" t="s">
        <v>41</v>
      </c>
      <c r="B210" s="50">
        <v>68</v>
      </c>
      <c r="C210" s="50">
        <v>6</v>
      </c>
      <c r="D210" s="50">
        <v>6</v>
      </c>
      <c r="E210" s="50">
        <v>58</v>
      </c>
      <c r="F210" s="50">
        <v>5</v>
      </c>
      <c r="G210" s="50" t="s">
        <v>2</v>
      </c>
      <c r="H210" s="50">
        <v>4</v>
      </c>
      <c r="I210" s="50">
        <v>1</v>
      </c>
      <c r="J210" s="50">
        <v>1</v>
      </c>
      <c r="K210" s="66" t="s">
        <v>2</v>
      </c>
      <c r="L210" s="66" t="s">
        <v>2</v>
      </c>
      <c r="M210" s="66" t="s">
        <v>2</v>
      </c>
      <c r="N210" s="50">
        <v>11</v>
      </c>
      <c r="O210" s="50" t="s">
        <v>2</v>
      </c>
      <c r="P210" s="50">
        <v>5</v>
      </c>
    </row>
    <row r="211" spans="1:16" x14ac:dyDescent="0.2">
      <c r="A211" s="82" t="s">
        <v>42</v>
      </c>
      <c r="B211" s="50">
        <v>82</v>
      </c>
      <c r="C211" s="66" t="s">
        <v>2</v>
      </c>
      <c r="D211" s="50">
        <v>14</v>
      </c>
      <c r="E211" s="50">
        <v>64</v>
      </c>
      <c r="F211" s="66" t="s">
        <v>2</v>
      </c>
      <c r="G211" s="50">
        <v>8</v>
      </c>
      <c r="H211" s="66" t="s">
        <v>2</v>
      </c>
      <c r="I211" s="66" t="s">
        <v>2</v>
      </c>
      <c r="J211" s="66" t="s">
        <v>2</v>
      </c>
      <c r="K211" s="66" t="s">
        <v>2</v>
      </c>
      <c r="L211" s="66" t="s">
        <v>2</v>
      </c>
      <c r="M211" s="66" t="s">
        <v>2</v>
      </c>
      <c r="N211" s="50">
        <v>20</v>
      </c>
      <c r="O211" s="66" t="s">
        <v>2</v>
      </c>
      <c r="P211" s="50">
        <v>6</v>
      </c>
    </row>
    <row r="212" spans="1:16" x14ac:dyDescent="0.2">
      <c r="A212" s="82" t="s">
        <v>43</v>
      </c>
      <c r="B212" s="50">
        <v>168</v>
      </c>
      <c r="C212" s="50">
        <v>21</v>
      </c>
      <c r="D212" s="50">
        <v>18</v>
      </c>
      <c r="E212" s="50">
        <v>154</v>
      </c>
      <c r="F212" s="50">
        <v>19</v>
      </c>
      <c r="G212" s="50">
        <v>14</v>
      </c>
      <c r="H212" s="50">
        <v>7</v>
      </c>
      <c r="I212" s="50" t="s">
        <v>2</v>
      </c>
      <c r="J212" s="50">
        <v>1</v>
      </c>
      <c r="K212" s="50" t="s">
        <v>2</v>
      </c>
      <c r="L212" s="50" t="s">
        <v>2</v>
      </c>
      <c r="M212" s="66" t="s">
        <v>2</v>
      </c>
      <c r="N212" s="50">
        <v>11</v>
      </c>
      <c r="O212" s="50">
        <v>2</v>
      </c>
      <c r="P212" s="50">
        <v>3</v>
      </c>
    </row>
    <row r="213" spans="1:16" x14ac:dyDescent="0.2">
      <c r="A213" s="83" t="s">
        <v>25</v>
      </c>
      <c r="B213" s="41">
        <v>1075</v>
      </c>
      <c r="C213" s="53">
        <v>118</v>
      </c>
      <c r="D213" s="53">
        <v>148</v>
      </c>
      <c r="E213" s="53">
        <v>933</v>
      </c>
      <c r="F213" s="53">
        <v>107</v>
      </c>
      <c r="G213" s="53">
        <v>88</v>
      </c>
      <c r="H213" s="53">
        <v>22</v>
      </c>
      <c r="I213" s="53">
        <v>2</v>
      </c>
      <c r="J213" s="53">
        <v>11</v>
      </c>
      <c r="K213" s="53">
        <v>6</v>
      </c>
      <c r="L213" s="53">
        <v>1</v>
      </c>
      <c r="M213" s="53">
        <v>1</v>
      </c>
      <c r="N213" s="53">
        <v>146</v>
      </c>
      <c r="O213" s="53">
        <v>8</v>
      </c>
      <c r="P213" s="53">
        <v>49</v>
      </c>
    </row>
    <row r="214" spans="1:16" x14ac:dyDescent="0.2">
      <c r="A214" s="82" t="s">
        <v>44</v>
      </c>
      <c r="B214" s="50">
        <v>37</v>
      </c>
      <c r="C214" s="66">
        <v>1</v>
      </c>
      <c r="D214" s="50">
        <v>1</v>
      </c>
      <c r="E214" s="50">
        <v>36</v>
      </c>
      <c r="F214" s="66" t="s">
        <v>2</v>
      </c>
      <c r="G214" s="50" t="s">
        <v>2</v>
      </c>
      <c r="H214" s="66" t="s">
        <v>2</v>
      </c>
      <c r="I214" s="66" t="s">
        <v>2</v>
      </c>
      <c r="J214" s="66" t="s">
        <v>2</v>
      </c>
      <c r="K214" s="66" t="s">
        <v>2</v>
      </c>
      <c r="L214" s="66" t="s">
        <v>2</v>
      </c>
      <c r="M214" s="66" t="s">
        <v>2</v>
      </c>
      <c r="N214" s="50">
        <v>1</v>
      </c>
      <c r="O214" s="66">
        <v>1</v>
      </c>
      <c r="P214" s="66">
        <v>1</v>
      </c>
    </row>
    <row r="215" spans="1:16" x14ac:dyDescent="0.2">
      <c r="A215" s="82" t="s">
        <v>45</v>
      </c>
      <c r="B215" s="50">
        <v>110</v>
      </c>
      <c r="C215" s="50">
        <v>21</v>
      </c>
      <c r="D215" s="50">
        <v>20</v>
      </c>
      <c r="E215" s="50">
        <v>99</v>
      </c>
      <c r="F215" s="50">
        <v>20</v>
      </c>
      <c r="G215" s="50">
        <v>17</v>
      </c>
      <c r="H215" s="50" t="s">
        <v>2</v>
      </c>
      <c r="I215" s="50" t="s">
        <v>2</v>
      </c>
      <c r="J215" s="50" t="s">
        <v>2</v>
      </c>
      <c r="K215" s="50">
        <v>2</v>
      </c>
      <c r="L215" s="66" t="s">
        <v>2</v>
      </c>
      <c r="M215" s="66" t="s">
        <v>2</v>
      </c>
      <c r="N215" s="50">
        <v>11</v>
      </c>
      <c r="O215" s="50">
        <v>1</v>
      </c>
      <c r="P215" s="50">
        <v>3</v>
      </c>
    </row>
    <row r="216" spans="1:16" x14ac:dyDescent="0.2">
      <c r="A216" s="82" t="s">
        <v>46</v>
      </c>
      <c r="B216" s="50">
        <v>130</v>
      </c>
      <c r="C216" s="50">
        <v>38</v>
      </c>
      <c r="D216" s="50">
        <v>27</v>
      </c>
      <c r="E216" s="50">
        <v>111</v>
      </c>
      <c r="F216" s="50">
        <v>34</v>
      </c>
      <c r="G216" s="50">
        <v>14</v>
      </c>
      <c r="H216" s="50">
        <v>6</v>
      </c>
      <c r="I216" s="50">
        <v>1</v>
      </c>
      <c r="J216" s="66">
        <v>2</v>
      </c>
      <c r="K216" s="50" t="s">
        <v>2</v>
      </c>
      <c r="L216" s="50" t="s">
        <v>2</v>
      </c>
      <c r="M216" s="66" t="s">
        <v>2</v>
      </c>
      <c r="N216" s="50">
        <v>19</v>
      </c>
      <c r="O216" s="50">
        <v>3</v>
      </c>
      <c r="P216" s="50">
        <v>11</v>
      </c>
    </row>
    <row r="217" spans="1:16" x14ac:dyDescent="0.2">
      <c r="A217" s="82" t="s">
        <v>47</v>
      </c>
      <c r="B217" s="50">
        <v>168</v>
      </c>
      <c r="C217" s="50">
        <v>14</v>
      </c>
      <c r="D217" s="50">
        <v>21</v>
      </c>
      <c r="E217" s="50">
        <v>139</v>
      </c>
      <c r="F217" s="50">
        <v>12</v>
      </c>
      <c r="G217" s="50">
        <v>14</v>
      </c>
      <c r="H217" s="50">
        <v>1</v>
      </c>
      <c r="I217" s="66">
        <v>1</v>
      </c>
      <c r="J217" s="66" t="s">
        <v>2</v>
      </c>
      <c r="K217" s="66" t="s">
        <v>2</v>
      </c>
      <c r="L217" s="66" t="s">
        <v>2</v>
      </c>
      <c r="M217" s="66" t="s">
        <v>2</v>
      </c>
      <c r="N217" s="50">
        <v>30</v>
      </c>
      <c r="O217" s="66">
        <v>1</v>
      </c>
      <c r="P217" s="50">
        <v>7</v>
      </c>
    </row>
    <row r="218" spans="1:16" x14ac:dyDescent="0.2">
      <c r="A218" s="82" t="s">
        <v>48</v>
      </c>
      <c r="B218" s="50">
        <v>16</v>
      </c>
      <c r="C218" s="50">
        <v>1</v>
      </c>
      <c r="D218" s="50">
        <v>4</v>
      </c>
      <c r="E218" s="50">
        <v>12</v>
      </c>
      <c r="F218" s="50" t="s">
        <v>2</v>
      </c>
      <c r="G218" s="50">
        <v>2</v>
      </c>
      <c r="H218" s="66" t="s">
        <v>2</v>
      </c>
      <c r="I218" s="66" t="s">
        <v>2</v>
      </c>
      <c r="J218" s="66" t="s">
        <v>2</v>
      </c>
      <c r="K218" s="66" t="s">
        <v>2</v>
      </c>
      <c r="L218" s="66" t="s">
        <v>2</v>
      </c>
      <c r="M218" s="66" t="s">
        <v>2</v>
      </c>
      <c r="N218" s="50">
        <v>5</v>
      </c>
      <c r="O218" s="66">
        <v>1</v>
      </c>
      <c r="P218" s="50">
        <v>2</v>
      </c>
    </row>
    <row r="219" spans="1:16" x14ac:dyDescent="0.2">
      <c r="A219" s="82" t="s">
        <v>49</v>
      </c>
      <c r="B219" s="50">
        <v>199</v>
      </c>
      <c r="C219" s="50">
        <v>14</v>
      </c>
      <c r="D219" s="50">
        <v>26</v>
      </c>
      <c r="E219" s="50">
        <v>178</v>
      </c>
      <c r="F219" s="50">
        <v>14</v>
      </c>
      <c r="G219" s="50">
        <v>15</v>
      </c>
      <c r="H219" s="50" t="s">
        <v>2</v>
      </c>
      <c r="I219" s="66" t="s">
        <v>2</v>
      </c>
      <c r="J219" s="66" t="s">
        <v>2</v>
      </c>
      <c r="K219" s="66" t="s">
        <v>2</v>
      </c>
      <c r="L219" s="66" t="s">
        <v>2</v>
      </c>
      <c r="M219" s="66" t="s">
        <v>2</v>
      </c>
      <c r="N219" s="50">
        <v>27</v>
      </c>
      <c r="O219" s="50" t="s">
        <v>2</v>
      </c>
      <c r="P219" s="50">
        <v>11</v>
      </c>
    </row>
    <row r="220" spans="1:16" x14ac:dyDescent="0.2">
      <c r="A220" s="82" t="s">
        <v>50</v>
      </c>
      <c r="B220" s="50">
        <v>111</v>
      </c>
      <c r="C220" s="50">
        <v>10</v>
      </c>
      <c r="D220" s="50">
        <v>11</v>
      </c>
      <c r="E220" s="50">
        <v>96</v>
      </c>
      <c r="F220" s="50">
        <v>9</v>
      </c>
      <c r="G220" s="50">
        <v>5</v>
      </c>
      <c r="H220" s="50">
        <v>3</v>
      </c>
      <c r="I220" s="50" t="s">
        <v>2</v>
      </c>
      <c r="J220" s="50">
        <v>1</v>
      </c>
      <c r="K220" s="66">
        <v>1</v>
      </c>
      <c r="L220" s="66">
        <v>1</v>
      </c>
      <c r="M220" s="66" t="s">
        <v>2</v>
      </c>
      <c r="N220" s="50">
        <v>16</v>
      </c>
      <c r="O220" s="50" t="s">
        <v>2</v>
      </c>
      <c r="P220" s="50">
        <v>6</v>
      </c>
    </row>
    <row r="221" spans="1:16" x14ac:dyDescent="0.2">
      <c r="A221" s="82" t="s">
        <v>51</v>
      </c>
      <c r="B221" s="50">
        <v>126</v>
      </c>
      <c r="C221" s="50">
        <v>11</v>
      </c>
      <c r="D221" s="50">
        <v>16</v>
      </c>
      <c r="E221" s="50">
        <v>113</v>
      </c>
      <c r="F221" s="50">
        <v>10</v>
      </c>
      <c r="G221" s="50">
        <v>8</v>
      </c>
      <c r="H221" s="50">
        <v>3</v>
      </c>
      <c r="I221" s="66" t="s">
        <v>2</v>
      </c>
      <c r="J221" s="50">
        <v>1</v>
      </c>
      <c r="K221" s="50" t="s">
        <v>2</v>
      </c>
      <c r="L221" s="66" t="s">
        <v>2</v>
      </c>
      <c r="M221" s="66" t="s">
        <v>2</v>
      </c>
      <c r="N221" s="50">
        <v>14</v>
      </c>
      <c r="O221" s="50">
        <v>1</v>
      </c>
      <c r="P221" s="50">
        <v>7</v>
      </c>
    </row>
    <row r="222" spans="1:16" x14ac:dyDescent="0.2">
      <c r="A222" s="82" t="s">
        <v>52</v>
      </c>
      <c r="B222" s="50">
        <v>114</v>
      </c>
      <c r="C222" s="50">
        <v>8</v>
      </c>
      <c r="D222" s="50">
        <v>18</v>
      </c>
      <c r="E222" s="50">
        <v>101</v>
      </c>
      <c r="F222" s="50">
        <v>8</v>
      </c>
      <c r="G222" s="50">
        <v>12</v>
      </c>
      <c r="H222" s="50">
        <v>8</v>
      </c>
      <c r="I222" s="66" t="s">
        <v>2</v>
      </c>
      <c r="J222" s="50">
        <v>6</v>
      </c>
      <c r="K222" s="50">
        <v>1</v>
      </c>
      <c r="L222" s="66" t="s">
        <v>2</v>
      </c>
      <c r="M222" s="50" t="s">
        <v>2</v>
      </c>
      <c r="N222" s="50">
        <v>9</v>
      </c>
      <c r="O222" s="50" t="s">
        <v>2</v>
      </c>
      <c r="P222" s="50" t="s">
        <v>2</v>
      </c>
    </row>
    <row r="223" spans="1:16" x14ac:dyDescent="0.2">
      <c r="A223" s="82" t="s">
        <v>53</v>
      </c>
      <c r="B223" s="50">
        <v>65</v>
      </c>
      <c r="C223" s="50" t="s">
        <v>2</v>
      </c>
      <c r="D223" s="50">
        <v>4</v>
      </c>
      <c r="E223" s="50">
        <v>49</v>
      </c>
      <c r="F223" s="50" t="s">
        <v>2</v>
      </c>
      <c r="G223" s="50">
        <v>1</v>
      </c>
      <c r="H223" s="50">
        <v>1</v>
      </c>
      <c r="I223" s="66" t="s">
        <v>2</v>
      </c>
      <c r="J223" s="66">
        <v>1</v>
      </c>
      <c r="K223" s="50">
        <v>2</v>
      </c>
      <c r="L223" s="66" t="s">
        <v>2</v>
      </c>
      <c r="M223" s="66">
        <v>1</v>
      </c>
      <c r="N223" s="50">
        <v>14</v>
      </c>
      <c r="O223" s="66" t="s">
        <v>2</v>
      </c>
      <c r="P223" s="50">
        <v>1</v>
      </c>
    </row>
    <row r="224" spans="1:16" x14ac:dyDescent="0.2">
      <c r="A224" s="83" t="s">
        <v>26</v>
      </c>
      <c r="B224" s="41">
        <v>2547</v>
      </c>
      <c r="C224" s="53">
        <v>426</v>
      </c>
      <c r="D224" s="53">
        <v>188</v>
      </c>
      <c r="E224" s="41">
        <v>2255</v>
      </c>
      <c r="F224" s="53">
        <v>402</v>
      </c>
      <c r="G224" s="53">
        <v>160</v>
      </c>
      <c r="H224" s="53">
        <v>82</v>
      </c>
      <c r="I224" s="53">
        <v>6</v>
      </c>
      <c r="J224" s="53">
        <v>6</v>
      </c>
      <c r="K224" s="53">
        <v>30</v>
      </c>
      <c r="L224" s="53">
        <v>1</v>
      </c>
      <c r="M224" s="53">
        <v>5</v>
      </c>
      <c r="N224" s="53">
        <v>231</v>
      </c>
      <c r="O224" s="53">
        <v>20</v>
      </c>
      <c r="P224" s="53">
        <v>17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&amp;LSAD 2020
Datos obtenidos 6-5-2021</oddHeader>
  </headerFooter>
  <rowBreaks count="5" manualBreakCount="5">
    <brk id="35" max="12" man="1"/>
    <brk id="77" max="12" man="1"/>
    <brk id="117" max="12" man="1"/>
    <brk id="154" max="12" man="1"/>
    <brk id="19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6"/>
  <sheetViews>
    <sheetView view="pageBreakPreview" zoomScale="83" zoomScaleNormal="100" zoomScaleSheetLayoutView="83" workbookViewId="0">
      <selection activeCell="N1" sqref="N1"/>
    </sheetView>
  </sheetViews>
  <sheetFormatPr baseColWidth="10" defaultColWidth="9.140625" defaultRowHeight="12.75" x14ac:dyDescent="0.2"/>
  <cols>
    <col min="1" max="1" width="36" style="34" customWidth="1"/>
    <col min="2" max="2" width="11.140625" style="34" customWidth="1"/>
    <col min="3" max="3" width="11.5703125" style="34" customWidth="1"/>
    <col min="4" max="4" width="12.5703125" style="34" customWidth="1"/>
    <col min="5" max="5" width="9.28515625" style="34" customWidth="1"/>
    <col min="6" max="6" width="9.7109375" style="34" customWidth="1"/>
    <col min="7" max="7" width="9.5703125" style="34" customWidth="1"/>
    <col min="8" max="14" width="9.140625" style="34"/>
    <col min="15" max="15" width="15" style="34" customWidth="1"/>
    <col min="16" max="16" width="10.28515625" style="34" customWidth="1"/>
    <col min="17" max="17" width="10" style="34" bestFit="1" customWidth="1"/>
    <col min="18" max="16384" width="9.140625" style="34"/>
  </cols>
  <sheetData>
    <row r="1" spans="1:15" ht="15.75" x14ac:dyDescent="0.25">
      <c r="A1" s="68" t="s">
        <v>116</v>
      </c>
    </row>
    <row r="3" spans="1:15" x14ac:dyDescent="0.2">
      <c r="A3" s="59" t="s">
        <v>78</v>
      </c>
      <c r="B3" s="35"/>
      <c r="C3" s="35"/>
      <c r="D3" s="35"/>
      <c r="E3" s="35"/>
      <c r="F3" s="35"/>
    </row>
    <row r="4" spans="1:15" ht="25.5" x14ac:dyDescent="0.2">
      <c r="A4" s="38"/>
      <c r="B4" s="67" t="s">
        <v>4</v>
      </c>
      <c r="C4" s="67" t="s">
        <v>5</v>
      </c>
      <c r="D4" s="67" t="s">
        <v>6</v>
      </c>
      <c r="E4" s="67" t="s">
        <v>7</v>
      </c>
      <c r="F4" s="67" t="s">
        <v>8</v>
      </c>
    </row>
    <row r="5" spans="1:15" x14ac:dyDescent="0.2">
      <c r="A5" s="38" t="s">
        <v>69</v>
      </c>
      <c r="B5" s="81">
        <v>5486</v>
      </c>
      <c r="C5" s="81">
        <v>4735</v>
      </c>
      <c r="D5" s="81">
        <v>134</v>
      </c>
      <c r="E5" s="81">
        <v>45</v>
      </c>
      <c r="F5" s="81">
        <v>711</v>
      </c>
      <c r="N5" s="40"/>
      <c r="O5" s="40"/>
    </row>
    <row r="7" spans="1:15" x14ac:dyDescent="0.2">
      <c r="A7" s="34" t="s">
        <v>117</v>
      </c>
    </row>
    <row r="10" spans="1:15" x14ac:dyDescent="0.2">
      <c r="A10" s="59" t="s">
        <v>76</v>
      </c>
    </row>
    <row r="36" spans="1:2" x14ac:dyDescent="0.2">
      <c r="A36" s="60" t="s">
        <v>128</v>
      </c>
    </row>
    <row r="37" spans="1:2" x14ac:dyDescent="0.2">
      <c r="A37" s="48"/>
      <c r="B37" s="67" t="s">
        <v>4</v>
      </c>
    </row>
    <row r="38" spans="1:2" x14ac:dyDescent="0.2">
      <c r="A38" s="48" t="s">
        <v>5</v>
      </c>
      <c r="B38" s="74">
        <v>4735</v>
      </c>
    </row>
    <row r="39" spans="1:2" ht="15" hidden="1" x14ac:dyDescent="0.2">
      <c r="A39" s="48" t="s">
        <v>70</v>
      </c>
      <c r="B39" s="77">
        <v>152</v>
      </c>
    </row>
    <row r="40" spans="1:2" ht="15" hidden="1" x14ac:dyDescent="0.2">
      <c r="A40" s="48" t="s">
        <v>71</v>
      </c>
      <c r="B40" s="77">
        <v>56</v>
      </c>
    </row>
    <row r="41" spans="1:2" ht="15" hidden="1" x14ac:dyDescent="0.2">
      <c r="A41" s="48" t="s">
        <v>12</v>
      </c>
      <c r="B41" s="77">
        <v>193</v>
      </c>
    </row>
    <row r="42" spans="1:2" ht="15" hidden="1" x14ac:dyDescent="0.2">
      <c r="A42" s="48" t="s">
        <v>13</v>
      </c>
      <c r="B42" s="77">
        <v>127</v>
      </c>
    </row>
    <row r="43" spans="1:2" ht="15" hidden="1" x14ac:dyDescent="0.2">
      <c r="A43" s="48" t="s">
        <v>14</v>
      </c>
      <c r="B43" s="77">
        <v>212</v>
      </c>
    </row>
    <row r="44" spans="1:2" ht="15" hidden="1" x14ac:dyDescent="0.2">
      <c r="A44" s="48" t="s">
        <v>15</v>
      </c>
      <c r="B44" s="77">
        <v>123</v>
      </c>
    </row>
    <row r="45" spans="1:2" ht="15" hidden="1" x14ac:dyDescent="0.2">
      <c r="A45" s="48" t="s">
        <v>16</v>
      </c>
      <c r="B45" s="77">
        <v>136</v>
      </c>
    </row>
    <row r="46" spans="1:2" ht="15" hidden="1" x14ac:dyDescent="0.2">
      <c r="A46" s="48" t="s">
        <v>17</v>
      </c>
      <c r="B46" s="77">
        <v>141</v>
      </c>
    </row>
    <row r="47" spans="1:2" ht="15" hidden="1" x14ac:dyDescent="0.2">
      <c r="A47" s="48" t="s">
        <v>18</v>
      </c>
      <c r="B47" s="78">
        <v>1829</v>
      </c>
    </row>
    <row r="48" spans="1:2" ht="15" hidden="1" x14ac:dyDescent="0.2">
      <c r="A48" s="48" t="s">
        <v>19</v>
      </c>
      <c r="B48" s="78">
        <v>1358</v>
      </c>
    </row>
    <row r="49" spans="1:6" ht="15" hidden="1" x14ac:dyDescent="0.2">
      <c r="A49" s="48" t="s">
        <v>20</v>
      </c>
      <c r="B49" s="77">
        <v>757</v>
      </c>
    </row>
    <row r="50" spans="1:6" x14ac:dyDescent="0.2">
      <c r="A50" s="61" t="s">
        <v>67</v>
      </c>
      <c r="B50" s="62">
        <v>208</v>
      </c>
    </row>
    <row r="51" spans="1:6" x14ac:dyDescent="0.2">
      <c r="A51" s="61" t="s">
        <v>64</v>
      </c>
      <c r="B51" s="62">
        <v>2149</v>
      </c>
    </row>
    <row r="52" spans="1:6" x14ac:dyDescent="0.2">
      <c r="A52" s="61" t="s">
        <v>65</v>
      </c>
      <c r="B52" s="62">
        <v>1693</v>
      </c>
    </row>
    <row r="53" spans="1:6" x14ac:dyDescent="0.2">
      <c r="A53" s="61" t="s">
        <v>66</v>
      </c>
      <c r="B53" s="62">
        <v>1034</v>
      </c>
    </row>
    <row r="54" spans="1:6" x14ac:dyDescent="0.2">
      <c r="A54" s="61" t="s">
        <v>67</v>
      </c>
      <c r="B54" s="42">
        <v>4.3928194297782469E-2</v>
      </c>
    </row>
    <row r="55" spans="1:6" x14ac:dyDescent="0.2">
      <c r="A55" s="61" t="s">
        <v>64</v>
      </c>
      <c r="B55" s="42">
        <v>0.45385427666314676</v>
      </c>
    </row>
    <row r="56" spans="1:6" x14ac:dyDescent="0.2">
      <c r="A56" s="61" t="s">
        <v>65</v>
      </c>
      <c r="B56" s="42">
        <v>0.35755015839493137</v>
      </c>
    </row>
    <row r="57" spans="1:6" x14ac:dyDescent="0.2">
      <c r="A57" s="61" t="s">
        <v>66</v>
      </c>
      <c r="B57" s="42">
        <v>0.21837381203801479</v>
      </c>
    </row>
    <row r="58" spans="1:6" s="45" customFormat="1" x14ac:dyDescent="0.2">
      <c r="A58" s="43"/>
      <c r="B58" s="44"/>
      <c r="C58" s="44"/>
      <c r="D58" s="44"/>
      <c r="E58" s="44"/>
      <c r="F58" s="44"/>
    </row>
    <row r="59" spans="1:6" x14ac:dyDescent="0.2">
      <c r="A59" s="60" t="s">
        <v>82</v>
      </c>
      <c r="B59" s="46"/>
      <c r="C59" s="39"/>
      <c r="D59" s="39"/>
      <c r="E59" s="39"/>
      <c r="F59" s="39"/>
    </row>
    <row r="60" spans="1:6" x14ac:dyDescent="0.2">
      <c r="A60" s="47"/>
      <c r="B60" s="46"/>
      <c r="C60" s="39"/>
      <c r="D60" s="39"/>
      <c r="E60" s="39"/>
      <c r="F60" s="39"/>
    </row>
    <row r="61" spans="1:6" x14ac:dyDescent="0.2">
      <c r="A61" s="47"/>
      <c r="B61" s="46"/>
      <c r="C61" s="39"/>
      <c r="D61" s="39"/>
      <c r="E61" s="39"/>
      <c r="F61" s="39"/>
    </row>
    <row r="62" spans="1:6" x14ac:dyDescent="0.2">
      <c r="A62" s="47"/>
      <c r="B62" s="46"/>
      <c r="C62" s="39"/>
      <c r="D62" s="39"/>
      <c r="E62" s="39"/>
      <c r="F62" s="39"/>
    </row>
    <row r="63" spans="1:6" x14ac:dyDescent="0.2">
      <c r="A63" s="47"/>
      <c r="B63" s="46"/>
      <c r="C63" s="39"/>
      <c r="D63" s="39"/>
      <c r="E63" s="39"/>
      <c r="F63" s="39"/>
    </row>
    <row r="64" spans="1:6" x14ac:dyDescent="0.2">
      <c r="A64" s="47"/>
      <c r="B64" s="46"/>
      <c r="C64" s="39"/>
      <c r="D64" s="39"/>
      <c r="E64" s="39"/>
      <c r="F64" s="39"/>
    </row>
    <row r="65" spans="1:6" x14ac:dyDescent="0.2">
      <c r="A65" s="47"/>
      <c r="B65" s="46"/>
      <c r="C65" s="39"/>
      <c r="D65" s="39"/>
      <c r="E65" s="39"/>
      <c r="F65" s="39"/>
    </row>
    <row r="66" spans="1:6" x14ac:dyDescent="0.2">
      <c r="A66" s="47"/>
      <c r="B66" s="46"/>
      <c r="C66" s="39"/>
      <c r="D66" s="39"/>
      <c r="E66" s="39"/>
      <c r="F66" s="39"/>
    </row>
    <row r="67" spans="1:6" x14ac:dyDescent="0.2">
      <c r="A67" s="47"/>
      <c r="B67" s="46"/>
      <c r="C67" s="39"/>
      <c r="D67" s="39"/>
      <c r="E67" s="39"/>
      <c r="F67" s="39"/>
    </row>
    <row r="68" spans="1:6" x14ac:dyDescent="0.2">
      <c r="A68" s="47"/>
      <c r="B68" s="46"/>
      <c r="C68" s="39"/>
      <c r="D68" s="39"/>
      <c r="E68" s="39"/>
      <c r="F68" s="39"/>
    </row>
    <row r="69" spans="1:6" x14ac:dyDescent="0.2">
      <c r="A69" s="47"/>
      <c r="B69" s="46"/>
      <c r="C69" s="39"/>
      <c r="D69" s="39"/>
      <c r="E69" s="39"/>
      <c r="F69" s="39"/>
    </row>
    <row r="70" spans="1:6" x14ac:dyDescent="0.2">
      <c r="A70" s="47"/>
      <c r="B70" s="46"/>
      <c r="C70" s="39"/>
      <c r="D70" s="39"/>
      <c r="E70" s="39"/>
      <c r="F70" s="39"/>
    </row>
    <row r="71" spans="1:6" x14ac:dyDescent="0.2">
      <c r="A71" s="47"/>
      <c r="B71" s="46"/>
      <c r="C71" s="39"/>
      <c r="D71" s="39"/>
      <c r="E71" s="39"/>
      <c r="F71" s="39"/>
    </row>
    <row r="72" spans="1:6" x14ac:dyDescent="0.2">
      <c r="A72" s="47"/>
      <c r="B72" s="46"/>
      <c r="C72" s="39"/>
      <c r="D72" s="39"/>
      <c r="E72" s="39"/>
      <c r="F72" s="39"/>
    </row>
    <row r="73" spans="1:6" x14ac:dyDescent="0.2">
      <c r="A73" s="47"/>
      <c r="B73" s="46"/>
      <c r="C73" s="39"/>
      <c r="D73" s="39"/>
      <c r="E73" s="39"/>
      <c r="F73" s="39"/>
    </row>
    <row r="74" spans="1:6" x14ac:dyDescent="0.2">
      <c r="A74" s="47"/>
      <c r="B74" s="46"/>
      <c r="C74" s="39"/>
      <c r="D74" s="39"/>
      <c r="E74" s="39"/>
      <c r="F74" s="39"/>
    </row>
    <row r="75" spans="1:6" x14ac:dyDescent="0.2">
      <c r="A75" s="47"/>
      <c r="B75" s="46"/>
      <c r="C75" s="39"/>
      <c r="D75" s="39"/>
      <c r="E75" s="39"/>
      <c r="F75" s="39"/>
    </row>
    <row r="81" spans="1:19" x14ac:dyDescent="0.2">
      <c r="A81" s="60" t="s">
        <v>79</v>
      </c>
    </row>
    <row r="83" spans="1:19" ht="38.25" x14ac:dyDescent="0.2">
      <c r="A83" s="38"/>
      <c r="B83" s="67" t="s">
        <v>4</v>
      </c>
      <c r="C83" s="67" t="s">
        <v>56</v>
      </c>
      <c r="D83" s="67" t="s">
        <v>5</v>
      </c>
      <c r="E83" s="67" t="s">
        <v>72</v>
      </c>
      <c r="F83" s="67" t="s">
        <v>6</v>
      </c>
      <c r="G83" s="67" t="s">
        <v>75</v>
      </c>
      <c r="H83" s="67" t="s">
        <v>7</v>
      </c>
      <c r="I83" s="67" t="s">
        <v>74</v>
      </c>
      <c r="J83" s="67" t="s">
        <v>8</v>
      </c>
      <c r="K83" s="67" t="s">
        <v>73</v>
      </c>
    </row>
    <row r="84" spans="1:19" ht="15" x14ac:dyDescent="0.2">
      <c r="A84" s="49" t="s">
        <v>9</v>
      </c>
      <c r="B84" s="62">
        <v>5486</v>
      </c>
      <c r="C84" s="64">
        <f>B84/$B$84</f>
        <v>1</v>
      </c>
      <c r="D84" s="62">
        <v>4735</v>
      </c>
      <c r="E84" s="64">
        <f>D84/$B$84</f>
        <v>0.86310608822457169</v>
      </c>
      <c r="F84" s="63">
        <v>134</v>
      </c>
      <c r="G84" s="64">
        <f>F84/$B$84</f>
        <v>2.4425811155668976E-2</v>
      </c>
      <c r="H84" s="63">
        <v>45</v>
      </c>
      <c r="I84" s="64">
        <f>H84/$B$84</f>
        <v>8.2026977761574926E-3</v>
      </c>
      <c r="J84" s="63">
        <v>711</v>
      </c>
      <c r="K84" s="64">
        <f>J84/$B$84</f>
        <v>0.12960262486328836</v>
      </c>
      <c r="O84" s="78"/>
      <c r="P84" s="78"/>
      <c r="Q84" s="77"/>
      <c r="R84" s="77"/>
      <c r="S84" s="77"/>
    </row>
    <row r="85" spans="1:19" ht="15" x14ac:dyDescent="0.2">
      <c r="A85" s="49" t="s">
        <v>23</v>
      </c>
      <c r="B85" s="62">
        <v>1230</v>
      </c>
      <c r="C85" s="64">
        <f t="shared" ref="C85:K112" si="0">B85/$B$84</f>
        <v>0.22420707254830477</v>
      </c>
      <c r="D85" s="62">
        <v>1014</v>
      </c>
      <c r="E85" s="64">
        <f t="shared" si="0"/>
        <v>0.18483412322274881</v>
      </c>
      <c r="F85" s="63">
        <v>13</v>
      </c>
      <c r="G85" s="64">
        <f t="shared" si="0"/>
        <v>2.3696682464454978E-3</v>
      </c>
      <c r="H85" s="63">
        <v>4</v>
      </c>
      <c r="I85" s="64">
        <f t="shared" si="0"/>
        <v>7.2912869121399923E-4</v>
      </c>
      <c r="J85" s="63">
        <v>230</v>
      </c>
      <c r="K85" s="64">
        <f t="shared" si="0"/>
        <v>4.1924899744804955E-2</v>
      </c>
      <c r="O85" s="77"/>
      <c r="P85" s="77"/>
      <c r="Q85" s="77"/>
      <c r="R85" s="77"/>
      <c r="S85" s="77"/>
    </row>
    <row r="86" spans="1:19" ht="15" x14ac:dyDescent="0.2">
      <c r="A86" s="38" t="s">
        <v>30</v>
      </c>
      <c r="B86" s="50">
        <v>194</v>
      </c>
      <c r="C86" s="51">
        <f>B86/$B$84</f>
        <v>3.5362741523878964E-2</v>
      </c>
      <c r="D86" s="50">
        <v>149</v>
      </c>
      <c r="E86" s="51">
        <f>D86/$B$84</f>
        <v>2.7160043747721473E-2</v>
      </c>
      <c r="F86" s="50">
        <v>7</v>
      </c>
      <c r="G86" s="51">
        <f>F86/$B$84</f>
        <v>1.2759752096244987E-3</v>
      </c>
      <c r="H86" s="50">
        <v>0</v>
      </c>
      <c r="I86" s="51">
        <f>H86/$B$84</f>
        <v>0</v>
      </c>
      <c r="J86" s="50">
        <v>38</v>
      </c>
      <c r="K86" s="51">
        <f>J86/$B$84</f>
        <v>6.926722566532993E-3</v>
      </c>
      <c r="O86" s="77"/>
      <c r="P86" s="77"/>
      <c r="Q86" s="77"/>
      <c r="R86" s="77"/>
      <c r="S86" s="77"/>
    </row>
    <row r="87" spans="1:19" ht="15" x14ac:dyDescent="0.2">
      <c r="A87" s="38" t="s">
        <v>31</v>
      </c>
      <c r="B87" s="50">
        <v>78</v>
      </c>
      <c r="C87" s="51">
        <f t="shared" si="0"/>
        <v>1.4218009478672985E-2</v>
      </c>
      <c r="D87" s="50">
        <v>70</v>
      </c>
      <c r="E87" s="51">
        <f t="shared" si="0"/>
        <v>1.2759752096244987E-2</v>
      </c>
      <c r="F87" s="50">
        <v>0</v>
      </c>
      <c r="G87" s="51">
        <f t="shared" si="0"/>
        <v>0</v>
      </c>
      <c r="H87" s="50">
        <v>1</v>
      </c>
      <c r="I87" s="51">
        <f t="shared" si="0"/>
        <v>1.8228217280349981E-4</v>
      </c>
      <c r="J87" s="50">
        <v>9</v>
      </c>
      <c r="K87" s="51">
        <f t="shared" si="0"/>
        <v>1.6405395552314983E-3</v>
      </c>
      <c r="O87" s="77"/>
      <c r="P87" s="77"/>
      <c r="Q87" s="77"/>
      <c r="R87" s="77"/>
      <c r="S87" s="77"/>
    </row>
    <row r="88" spans="1:19" ht="15" x14ac:dyDescent="0.2">
      <c r="A88" s="38" t="s">
        <v>32</v>
      </c>
      <c r="B88" s="50">
        <v>155</v>
      </c>
      <c r="C88" s="51">
        <f t="shared" si="0"/>
        <v>2.8253736784542471E-2</v>
      </c>
      <c r="D88" s="50">
        <v>140</v>
      </c>
      <c r="E88" s="51">
        <f t="shared" si="0"/>
        <v>2.5519504192489974E-2</v>
      </c>
      <c r="F88" s="50">
        <v>4</v>
      </c>
      <c r="G88" s="51">
        <f t="shared" si="0"/>
        <v>7.2912869121399923E-4</v>
      </c>
      <c r="H88" s="50">
        <v>0</v>
      </c>
      <c r="I88" s="51">
        <f t="shared" si="0"/>
        <v>0</v>
      </c>
      <c r="J88" s="50">
        <v>18</v>
      </c>
      <c r="K88" s="51">
        <f t="shared" si="0"/>
        <v>3.2810791104629965E-3</v>
      </c>
      <c r="O88" s="77"/>
      <c r="P88" s="77"/>
      <c r="Q88" s="77"/>
      <c r="R88" s="77"/>
      <c r="S88" s="77"/>
    </row>
    <row r="89" spans="1:19" ht="15" x14ac:dyDescent="0.2">
      <c r="A89" s="38" t="s">
        <v>33</v>
      </c>
      <c r="B89" s="50">
        <v>67</v>
      </c>
      <c r="C89" s="51">
        <f t="shared" si="0"/>
        <v>1.2212905577834488E-2</v>
      </c>
      <c r="D89" s="50">
        <v>65</v>
      </c>
      <c r="E89" s="51">
        <f t="shared" si="0"/>
        <v>1.1848341232227487E-2</v>
      </c>
      <c r="F89" s="50">
        <v>0</v>
      </c>
      <c r="G89" s="51">
        <f t="shared" si="0"/>
        <v>0</v>
      </c>
      <c r="H89" s="50">
        <v>0</v>
      </c>
      <c r="I89" s="51">
        <f t="shared" si="0"/>
        <v>0</v>
      </c>
      <c r="J89" s="50">
        <v>2</v>
      </c>
      <c r="K89" s="51">
        <f t="shared" si="0"/>
        <v>3.6456434560699962E-4</v>
      </c>
      <c r="O89" s="77"/>
      <c r="P89" s="77"/>
      <c r="Q89" s="77"/>
      <c r="R89" s="77"/>
      <c r="S89" s="77"/>
    </row>
    <row r="90" spans="1:19" ht="15" x14ac:dyDescent="0.2">
      <c r="A90" s="38" t="s">
        <v>34</v>
      </c>
      <c r="B90" s="50">
        <v>297</v>
      </c>
      <c r="C90" s="51">
        <f t="shared" si="0"/>
        <v>5.4137805322639447E-2</v>
      </c>
      <c r="D90" s="50">
        <v>237</v>
      </c>
      <c r="E90" s="51">
        <f t="shared" si="0"/>
        <v>4.3200874954429459E-2</v>
      </c>
      <c r="F90" s="50">
        <v>0</v>
      </c>
      <c r="G90" s="51">
        <f t="shared" si="0"/>
        <v>0</v>
      </c>
      <c r="H90" s="50">
        <v>2</v>
      </c>
      <c r="I90" s="51">
        <f t="shared" si="0"/>
        <v>3.6456434560699962E-4</v>
      </c>
      <c r="J90" s="50">
        <v>64</v>
      </c>
      <c r="K90" s="51">
        <f t="shared" si="0"/>
        <v>1.1666059059423988E-2</v>
      </c>
      <c r="O90" s="77"/>
      <c r="P90" s="77"/>
      <c r="Q90" s="77"/>
      <c r="R90" s="77"/>
      <c r="S90" s="77"/>
    </row>
    <row r="91" spans="1:19" ht="15" x14ac:dyDescent="0.2">
      <c r="A91" s="38" t="s">
        <v>35</v>
      </c>
      <c r="B91" s="50">
        <v>200</v>
      </c>
      <c r="C91" s="51">
        <f t="shared" si="0"/>
        <v>3.6456434560699962E-2</v>
      </c>
      <c r="D91" s="50">
        <v>152</v>
      </c>
      <c r="E91" s="51">
        <f t="shared" si="0"/>
        <v>2.7706890266131972E-2</v>
      </c>
      <c r="F91" s="50">
        <v>1</v>
      </c>
      <c r="G91" s="51">
        <f t="shared" si="0"/>
        <v>1.8228217280349981E-4</v>
      </c>
      <c r="H91" s="50">
        <v>1</v>
      </c>
      <c r="I91" s="51">
        <f t="shared" si="0"/>
        <v>1.8228217280349981E-4</v>
      </c>
      <c r="J91" s="50">
        <v>57</v>
      </c>
      <c r="K91" s="51">
        <f t="shared" si="0"/>
        <v>1.0390083849799489E-2</v>
      </c>
      <c r="O91" s="77"/>
      <c r="P91" s="77"/>
      <c r="Q91" s="77"/>
      <c r="R91" s="77"/>
      <c r="S91" s="77"/>
    </row>
    <row r="92" spans="1:19" ht="15" x14ac:dyDescent="0.2">
      <c r="A92" s="38" t="s">
        <v>36</v>
      </c>
      <c r="B92" s="50">
        <v>243</v>
      </c>
      <c r="C92" s="51">
        <f t="shared" si="0"/>
        <v>4.4294567991250457E-2</v>
      </c>
      <c r="D92" s="50">
        <v>205</v>
      </c>
      <c r="E92" s="51">
        <f t="shared" si="0"/>
        <v>3.7367845424717459E-2</v>
      </c>
      <c r="F92" s="50">
        <v>1</v>
      </c>
      <c r="G92" s="51">
        <f t="shared" si="0"/>
        <v>1.8228217280349981E-4</v>
      </c>
      <c r="H92" s="50">
        <v>0</v>
      </c>
      <c r="I92" s="51">
        <f t="shared" si="0"/>
        <v>0</v>
      </c>
      <c r="J92" s="50">
        <v>42</v>
      </c>
      <c r="K92" s="51">
        <f t="shared" si="0"/>
        <v>7.6558512577469921E-3</v>
      </c>
      <c r="O92" s="77"/>
      <c r="P92" s="77"/>
      <c r="Q92" s="77"/>
      <c r="R92" s="77"/>
      <c r="S92" s="77"/>
    </row>
    <row r="93" spans="1:19" ht="15" x14ac:dyDescent="0.2">
      <c r="A93" s="49" t="s">
        <v>24</v>
      </c>
      <c r="B93" s="63">
        <v>642</v>
      </c>
      <c r="C93" s="64">
        <f t="shared" si="0"/>
        <v>0.11702515493984689</v>
      </c>
      <c r="D93" s="63">
        <v>567</v>
      </c>
      <c r="E93" s="64">
        <f t="shared" si="0"/>
        <v>0.10335399197958439</v>
      </c>
      <c r="F93" s="63">
        <v>14</v>
      </c>
      <c r="G93" s="64">
        <f t="shared" si="0"/>
        <v>2.5519504192489974E-3</v>
      </c>
      <c r="H93" s="63">
        <v>5</v>
      </c>
      <c r="I93" s="64">
        <f t="shared" si="0"/>
        <v>9.1141086401749912E-4</v>
      </c>
      <c r="J93" s="63">
        <v>76</v>
      </c>
      <c r="K93" s="64">
        <f t="shared" si="0"/>
        <v>1.3853445133065986E-2</v>
      </c>
      <c r="O93" s="77"/>
      <c r="P93" s="77"/>
      <c r="Q93" s="77"/>
      <c r="R93" s="77"/>
      <c r="S93" s="77"/>
    </row>
    <row r="94" spans="1:19" ht="15" x14ac:dyDescent="0.2">
      <c r="A94" s="38" t="s">
        <v>37</v>
      </c>
      <c r="B94" s="50">
        <v>48</v>
      </c>
      <c r="C94" s="51">
        <f t="shared" si="0"/>
        <v>8.7495442945679913E-3</v>
      </c>
      <c r="D94" s="50">
        <v>46</v>
      </c>
      <c r="E94" s="51">
        <f t="shared" si="0"/>
        <v>8.3849799489609921E-3</v>
      </c>
      <c r="F94" s="50">
        <v>0</v>
      </c>
      <c r="G94" s="51">
        <f t="shared" si="0"/>
        <v>0</v>
      </c>
      <c r="H94" s="50">
        <v>0</v>
      </c>
      <c r="I94" s="51">
        <f t="shared" si="0"/>
        <v>0</v>
      </c>
      <c r="J94" s="50">
        <v>3</v>
      </c>
      <c r="K94" s="51">
        <f t="shared" si="0"/>
        <v>5.4684651841049945E-4</v>
      </c>
      <c r="O94" s="77"/>
      <c r="P94" s="77"/>
      <c r="Q94" s="77"/>
      <c r="R94" s="77"/>
      <c r="S94" s="77"/>
    </row>
    <row r="95" spans="1:19" ht="15" x14ac:dyDescent="0.2">
      <c r="A95" s="38" t="s">
        <v>38</v>
      </c>
      <c r="B95" s="50">
        <v>12</v>
      </c>
      <c r="C95" s="51">
        <f t="shared" si="0"/>
        <v>2.1873860736419978E-3</v>
      </c>
      <c r="D95" s="50">
        <v>9</v>
      </c>
      <c r="E95" s="51">
        <f t="shared" si="0"/>
        <v>1.6405395552314983E-3</v>
      </c>
      <c r="F95" s="50">
        <v>0</v>
      </c>
      <c r="G95" s="51">
        <f t="shared" si="0"/>
        <v>0</v>
      </c>
      <c r="H95" s="50">
        <v>0</v>
      </c>
      <c r="I95" s="51">
        <f t="shared" si="0"/>
        <v>0</v>
      </c>
      <c r="J95" s="50">
        <v>3</v>
      </c>
      <c r="K95" s="51">
        <f t="shared" si="0"/>
        <v>5.4684651841049945E-4</v>
      </c>
      <c r="O95" s="77"/>
      <c r="P95" s="77"/>
      <c r="Q95" s="77"/>
      <c r="R95" s="77"/>
      <c r="S95" s="77"/>
    </row>
    <row r="96" spans="1:19" ht="15" x14ac:dyDescent="0.2">
      <c r="A96" s="38" t="s">
        <v>39</v>
      </c>
      <c r="B96" s="50">
        <v>176</v>
      </c>
      <c r="C96" s="51">
        <f t="shared" si="0"/>
        <v>3.2081662413415965E-2</v>
      </c>
      <c r="D96" s="50">
        <v>159</v>
      </c>
      <c r="E96" s="51">
        <f t="shared" si="0"/>
        <v>2.8982865475756472E-2</v>
      </c>
      <c r="F96" s="50">
        <v>4</v>
      </c>
      <c r="G96" s="51">
        <f t="shared" si="0"/>
        <v>7.2912869121399923E-4</v>
      </c>
      <c r="H96" s="50">
        <v>3</v>
      </c>
      <c r="I96" s="51">
        <f t="shared" si="0"/>
        <v>5.4684651841049945E-4</v>
      </c>
      <c r="J96" s="50">
        <v>14</v>
      </c>
      <c r="K96" s="51">
        <f t="shared" si="0"/>
        <v>2.5519504192489974E-3</v>
      </c>
      <c r="O96" s="77"/>
      <c r="P96" s="77"/>
      <c r="Q96" s="77"/>
      <c r="R96" s="77"/>
      <c r="S96" s="77"/>
    </row>
    <row r="97" spans="1:19" ht="15" x14ac:dyDescent="0.2">
      <c r="A97" s="38" t="s">
        <v>40</v>
      </c>
      <c r="B97" s="50">
        <v>78</v>
      </c>
      <c r="C97" s="51">
        <f t="shared" si="0"/>
        <v>1.4218009478672985E-2</v>
      </c>
      <c r="D97" s="50">
        <v>66</v>
      </c>
      <c r="E97" s="51">
        <f t="shared" si="0"/>
        <v>1.2030623405030989E-2</v>
      </c>
      <c r="F97" s="50">
        <v>1</v>
      </c>
      <c r="G97" s="51">
        <f t="shared" si="0"/>
        <v>1.8228217280349981E-4</v>
      </c>
      <c r="H97" s="50">
        <v>1</v>
      </c>
      <c r="I97" s="51">
        <f t="shared" si="0"/>
        <v>1.8228217280349981E-4</v>
      </c>
      <c r="J97" s="50">
        <v>11</v>
      </c>
      <c r="K97" s="51">
        <f t="shared" si="0"/>
        <v>2.0051039008384978E-3</v>
      </c>
      <c r="O97" s="77"/>
      <c r="P97" s="77"/>
      <c r="Q97" s="77"/>
      <c r="R97" s="77"/>
      <c r="S97" s="77"/>
    </row>
    <row r="98" spans="1:19" ht="15" x14ac:dyDescent="0.2">
      <c r="A98" s="38" t="s">
        <v>41</v>
      </c>
      <c r="B98" s="50">
        <v>71</v>
      </c>
      <c r="C98" s="51">
        <f t="shared" si="0"/>
        <v>1.2942034269048486E-2</v>
      </c>
      <c r="D98" s="50">
        <v>63</v>
      </c>
      <c r="E98" s="51">
        <f t="shared" si="0"/>
        <v>1.1483776886620488E-2</v>
      </c>
      <c r="F98" s="50">
        <v>3</v>
      </c>
      <c r="G98" s="51">
        <f t="shared" si="0"/>
        <v>5.4684651841049945E-4</v>
      </c>
      <c r="H98" s="50">
        <v>0</v>
      </c>
      <c r="I98" s="51">
        <f t="shared" si="0"/>
        <v>0</v>
      </c>
      <c r="J98" s="50">
        <v>9</v>
      </c>
      <c r="K98" s="51">
        <f t="shared" si="0"/>
        <v>1.6405395552314983E-3</v>
      </c>
      <c r="O98" s="77"/>
      <c r="P98" s="77"/>
      <c r="Q98" s="77"/>
      <c r="R98" s="77"/>
      <c r="S98" s="77"/>
    </row>
    <row r="99" spans="1:19" ht="15" x14ac:dyDescent="0.2">
      <c r="A99" s="38" t="s">
        <v>42</v>
      </c>
      <c r="B99" s="50">
        <v>79</v>
      </c>
      <c r="C99" s="51">
        <f t="shared" si="0"/>
        <v>1.4400291651476486E-2</v>
      </c>
      <c r="D99" s="50">
        <v>60</v>
      </c>
      <c r="E99" s="51">
        <f t="shared" si="0"/>
        <v>1.0936930368209989E-2</v>
      </c>
      <c r="F99" s="50">
        <v>0</v>
      </c>
      <c r="G99" s="51">
        <f t="shared" si="0"/>
        <v>0</v>
      </c>
      <c r="H99" s="50">
        <v>0</v>
      </c>
      <c r="I99" s="51">
        <f t="shared" si="0"/>
        <v>0</v>
      </c>
      <c r="J99" s="50">
        <v>26</v>
      </c>
      <c r="K99" s="51">
        <f t="shared" si="0"/>
        <v>4.7393364928909956E-3</v>
      </c>
      <c r="O99" s="77"/>
      <c r="P99" s="77"/>
      <c r="Q99" s="77"/>
      <c r="R99" s="77"/>
      <c r="S99" s="77"/>
    </row>
    <row r="100" spans="1:19" ht="15" x14ac:dyDescent="0.2">
      <c r="A100" s="38" t="s">
        <v>43</v>
      </c>
      <c r="B100" s="50">
        <v>178</v>
      </c>
      <c r="C100" s="51">
        <f t="shared" si="0"/>
        <v>3.2446226759022964E-2</v>
      </c>
      <c r="D100" s="50">
        <v>164</v>
      </c>
      <c r="E100" s="51">
        <f t="shared" si="0"/>
        <v>2.989427633977397E-2</v>
      </c>
      <c r="F100" s="50">
        <v>6</v>
      </c>
      <c r="G100" s="51">
        <f t="shared" si="0"/>
        <v>1.0936930368209989E-3</v>
      </c>
      <c r="H100" s="50">
        <v>1</v>
      </c>
      <c r="I100" s="51">
        <f t="shared" si="0"/>
        <v>1.8228217280349981E-4</v>
      </c>
      <c r="J100" s="50">
        <v>10</v>
      </c>
      <c r="K100" s="51">
        <f t="shared" si="0"/>
        <v>1.8228217280349982E-3</v>
      </c>
      <c r="O100" s="77"/>
      <c r="P100" s="77"/>
      <c r="Q100" s="77"/>
      <c r="R100" s="77"/>
      <c r="S100" s="77"/>
    </row>
    <row r="101" spans="1:19" ht="15" x14ac:dyDescent="0.2">
      <c r="A101" s="49" t="s">
        <v>25</v>
      </c>
      <c r="B101" s="62">
        <v>1098</v>
      </c>
      <c r="C101" s="64">
        <f t="shared" si="0"/>
        <v>0.2001458257382428</v>
      </c>
      <c r="D101" s="63">
        <v>970</v>
      </c>
      <c r="E101" s="64">
        <f t="shared" si="0"/>
        <v>0.17681370761939483</v>
      </c>
      <c r="F101" s="63">
        <v>19</v>
      </c>
      <c r="G101" s="64">
        <f t="shared" si="0"/>
        <v>3.4633612832664965E-3</v>
      </c>
      <c r="H101" s="63">
        <v>4</v>
      </c>
      <c r="I101" s="64">
        <f t="shared" si="0"/>
        <v>7.2912869121399923E-4</v>
      </c>
      <c r="J101" s="63">
        <v>133</v>
      </c>
      <c r="K101" s="64">
        <f t="shared" si="0"/>
        <v>2.4243528982865477E-2</v>
      </c>
      <c r="O101" s="77"/>
      <c r="P101" s="77"/>
      <c r="Q101" s="77"/>
      <c r="R101" s="77"/>
      <c r="S101" s="77"/>
    </row>
    <row r="102" spans="1:19" ht="15" x14ac:dyDescent="0.2">
      <c r="A102" s="38" t="s">
        <v>44</v>
      </c>
      <c r="B102" s="50">
        <v>36</v>
      </c>
      <c r="C102" s="51">
        <f t="shared" si="0"/>
        <v>6.562158220925993E-3</v>
      </c>
      <c r="D102" s="50">
        <v>36</v>
      </c>
      <c r="E102" s="51">
        <f t="shared" si="0"/>
        <v>6.562158220925993E-3</v>
      </c>
      <c r="F102" s="50">
        <v>0</v>
      </c>
      <c r="G102" s="51">
        <f t="shared" si="0"/>
        <v>0</v>
      </c>
      <c r="H102" s="50">
        <v>0</v>
      </c>
      <c r="I102" s="51">
        <f t="shared" si="0"/>
        <v>0</v>
      </c>
      <c r="J102" s="50" t="s">
        <v>2</v>
      </c>
      <c r="K102" s="51" t="e">
        <f t="shared" si="0"/>
        <v>#VALUE!</v>
      </c>
      <c r="O102" s="77"/>
      <c r="P102" s="77"/>
      <c r="Q102" s="77"/>
      <c r="R102" s="77"/>
      <c r="S102" s="77"/>
    </row>
    <row r="103" spans="1:19" ht="15" x14ac:dyDescent="0.2">
      <c r="A103" s="38" t="s">
        <v>45</v>
      </c>
      <c r="B103" s="50">
        <v>126</v>
      </c>
      <c r="C103" s="51">
        <f t="shared" si="0"/>
        <v>2.2967553773240976E-2</v>
      </c>
      <c r="D103" s="50">
        <v>113</v>
      </c>
      <c r="E103" s="51">
        <f t="shared" si="0"/>
        <v>2.0597885526795479E-2</v>
      </c>
      <c r="F103" s="50">
        <v>2</v>
      </c>
      <c r="G103" s="51">
        <f t="shared" si="0"/>
        <v>3.6456434560699962E-4</v>
      </c>
      <c r="H103" s="50">
        <v>2</v>
      </c>
      <c r="I103" s="51">
        <f t="shared" si="0"/>
        <v>3.6456434560699962E-4</v>
      </c>
      <c r="J103" s="50">
        <v>10</v>
      </c>
      <c r="K103" s="51">
        <f t="shared" si="0"/>
        <v>1.8228217280349982E-3</v>
      </c>
      <c r="O103" s="77"/>
      <c r="P103" s="77"/>
      <c r="Q103" s="77"/>
      <c r="R103" s="77"/>
      <c r="S103" s="77"/>
    </row>
    <row r="104" spans="1:19" ht="15" x14ac:dyDescent="0.2">
      <c r="A104" s="38" t="s">
        <v>46</v>
      </c>
      <c r="B104" s="50">
        <v>134</v>
      </c>
      <c r="C104" s="51">
        <f t="shared" si="0"/>
        <v>2.4425811155668976E-2</v>
      </c>
      <c r="D104" s="50">
        <v>117</v>
      </c>
      <c r="E104" s="51">
        <f t="shared" si="0"/>
        <v>2.132701421800948E-2</v>
      </c>
      <c r="F104" s="50">
        <v>5</v>
      </c>
      <c r="G104" s="51">
        <f t="shared" si="0"/>
        <v>9.1141086401749912E-4</v>
      </c>
      <c r="H104" s="50">
        <v>0</v>
      </c>
      <c r="I104" s="51">
        <f t="shared" si="0"/>
        <v>0</v>
      </c>
      <c r="J104" s="50">
        <v>14</v>
      </c>
      <c r="K104" s="51">
        <f t="shared" si="0"/>
        <v>2.5519504192489974E-3</v>
      </c>
      <c r="O104" s="77"/>
      <c r="P104" s="77"/>
      <c r="Q104" s="77"/>
      <c r="R104" s="77"/>
      <c r="S104" s="77"/>
    </row>
    <row r="105" spans="1:19" ht="15" x14ac:dyDescent="0.2">
      <c r="A105" s="38" t="s">
        <v>47</v>
      </c>
      <c r="B105" s="50">
        <v>162</v>
      </c>
      <c r="C105" s="51">
        <f t="shared" si="0"/>
        <v>2.9529711994166971E-2</v>
      </c>
      <c r="D105" s="50">
        <v>138</v>
      </c>
      <c r="E105" s="51">
        <f t="shared" si="0"/>
        <v>2.5154939846882975E-2</v>
      </c>
      <c r="F105" s="50">
        <v>1</v>
      </c>
      <c r="G105" s="51">
        <f t="shared" si="0"/>
        <v>1.8228217280349981E-4</v>
      </c>
      <c r="H105" s="50">
        <v>0</v>
      </c>
      <c r="I105" s="51">
        <f t="shared" si="0"/>
        <v>0</v>
      </c>
      <c r="J105" s="50">
        <v>29</v>
      </c>
      <c r="K105" s="51">
        <f t="shared" si="0"/>
        <v>5.2861830113014943E-3</v>
      </c>
      <c r="O105" s="77"/>
      <c r="P105" s="77"/>
      <c r="Q105" s="77"/>
      <c r="R105" s="77"/>
      <c r="S105" s="77"/>
    </row>
    <row r="106" spans="1:19" ht="15" x14ac:dyDescent="0.2">
      <c r="A106" s="38" t="s">
        <v>48</v>
      </c>
      <c r="B106" s="50">
        <v>17</v>
      </c>
      <c r="C106" s="51">
        <f t="shared" si="0"/>
        <v>3.0987969376594969E-3</v>
      </c>
      <c r="D106" s="50">
        <v>14</v>
      </c>
      <c r="E106" s="51">
        <f t="shared" si="0"/>
        <v>2.5519504192489974E-3</v>
      </c>
      <c r="F106" s="50">
        <v>0</v>
      </c>
      <c r="G106" s="51">
        <f t="shared" si="0"/>
        <v>0</v>
      </c>
      <c r="H106" s="50">
        <v>0</v>
      </c>
      <c r="I106" s="51">
        <f t="shared" si="0"/>
        <v>0</v>
      </c>
      <c r="J106" s="50">
        <v>3</v>
      </c>
      <c r="K106" s="51">
        <f t="shared" si="0"/>
        <v>5.4684651841049945E-4</v>
      </c>
      <c r="O106" s="77"/>
      <c r="P106" s="77"/>
      <c r="Q106" s="77"/>
      <c r="R106" s="77"/>
      <c r="S106" s="77"/>
    </row>
    <row r="107" spans="1:19" ht="15" x14ac:dyDescent="0.2">
      <c r="A107" s="38" t="s">
        <v>49</v>
      </c>
      <c r="B107" s="50">
        <v>198</v>
      </c>
      <c r="C107" s="51">
        <f t="shared" si="0"/>
        <v>3.6091870215092962E-2</v>
      </c>
      <c r="D107" s="50">
        <v>178</v>
      </c>
      <c r="E107" s="51">
        <f t="shared" si="0"/>
        <v>3.2446226759022964E-2</v>
      </c>
      <c r="F107" s="50">
        <v>0</v>
      </c>
      <c r="G107" s="51">
        <f t="shared" si="0"/>
        <v>0</v>
      </c>
      <c r="H107" s="50">
        <v>0</v>
      </c>
      <c r="I107" s="51">
        <f t="shared" si="0"/>
        <v>0</v>
      </c>
      <c r="J107" s="50">
        <v>27</v>
      </c>
      <c r="K107" s="51">
        <f t="shared" si="0"/>
        <v>4.9216186656944952E-3</v>
      </c>
      <c r="O107" s="77"/>
      <c r="P107" s="77"/>
      <c r="Q107" s="77"/>
      <c r="R107" s="77"/>
      <c r="S107" s="77"/>
    </row>
    <row r="108" spans="1:19" ht="15" x14ac:dyDescent="0.2">
      <c r="A108" s="38" t="s">
        <v>50</v>
      </c>
      <c r="B108" s="50">
        <v>114</v>
      </c>
      <c r="C108" s="51">
        <f t="shared" si="0"/>
        <v>2.0780167699598978E-2</v>
      </c>
      <c r="D108" s="50">
        <v>100</v>
      </c>
      <c r="E108" s="51">
        <f t="shared" si="0"/>
        <v>1.8228217280349981E-2</v>
      </c>
      <c r="F108" s="50">
        <v>3</v>
      </c>
      <c r="G108" s="51">
        <f t="shared" si="0"/>
        <v>5.4684651841049945E-4</v>
      </c>
      <c r="H108" s="50">
        <v>0</v>
      </c>
      <c r="I108" s="51">
        <f t="shared" si="0"/>
        <v>0</v>
      </c>
      <c r="J108" s="50">
        <v>14</v>
      </c>
      <c r="K108" s="51">
        <f t="shared" si="0"/>
        <v>2.5519504192489974E-3</v>
      </c>
      <c r="O108" s="77"/>
      <c r="P108" s="77"/>
      <c r="Q108" s="77"/>
      <c r="R108" s="77"/>
      <c r="S108" s="77"/>
    </row>
    <row r="109" spans="1:19" ht="15" x14ac:dyDescent="0.2">
      <c r="A109" s="38" t="s">
        <v>51</v>
      </c>
      <c r="B109" s="50">
        <v>121</v>
      </c>
      <c r="C109" s="51">
        <f t="shared" si="0"/>
        <v>2.2056142909223479E-2</v>
      </c>
      <c r="D109" s="50">
        <v>114</v>
      </c>
      <c r="E109" s="51">
        <f t="shared" si="0"/>
        <v>2.0780167699598978E-2</v>
      </c>
      <c r="F109" s="50">
        <v>4</v>
      </c>
      <c r="G109" s="51">
        <f t="shared" si="0"/>
        <v>7.2912869121399923E-4</v>
      </c>
      <c r="H109" s="50">
        <v>0</v>
      </c>
      <c r="I109" s="51">
        <f t="shared" si="0"/>
        <v>0</v>
      </c>
      <c r="J109" s="50">
        <v>6</v>
      </c>
      <c r="K109" s="51">
        <f t="shared" si="0"/>
        <v>1.0936930368209989E-3</v>
      </c>
      <c r="O109" s="77"/>
      <c r="P109" s="77"/>
      <c r="Q109" s="77"/>
      <c r="R109" s="77"/>
      <c r="S109" s="77"/>
    </row>
    <row r="110" spans="1:19" ht="15" x14ac:dyDescent="0.2">
      <c r="A110" s="38" t="s">
        <v>52</v>
      </c>
      <c r="B110" s="50">
        <v>121</v>
      </c>
      <c r="C110" s="51">
        <f t="shared" si="0"/>
        <v>2.2056142909223479E-2</v>
      </c>
      <c r="D110" s="50">
        <v>108</v>
      </c>
      <c r="E110" s="51">
        <f t="shared" si="0"/>
        <v>1.9686474662777981E-2</v>
      </c>
      <c r="F110" s="50">
        <v>3</v>
      </c>
      <c r="G110" s="51">
        <f t="shared" si="0"/>
        <v>5.4684651841049945E-4</v>
      </c>
      <c r="H110" s="50">
        <v>1</v>
      </c>
      <c r="I110" s="51">
        <f t="shared" si="0"/>
        <v>1.8228217280349981E-4</v>
      </c>
      <c r="J110" s="50">
        <v>12</v>
      </c>
      <c r="K110" s="51">
        <f t="shared" si="0"/>
        <v>2.1873860736419978E-3</v>
      </c>
      <c r="O110" s="77"/>
      <c r="P110" s="77"/>
      <c r="Q110" s="77"/>
      <c r="R110" s="77"/>
      <c r="S110" s="77"/>
    </row>
    <row r="111" spans="1:19" ht="15" x14ac:dyDescent="0.2">
      <c r="A111" s="38" t="s">
        <v>53</v>
      </c>
      <c r="B111" s="50">
        <v>73</v>
      </c>
      <c r="C111" s="51">
        <f t="shared" si="0"/>
        <v>1.3306598614655487E-2</v>
      </c>
      <c r="D111" s="50">
        <v>56</v>
      </c>
      <c r="E111" s="51">
        <f t="shared" si="0"/>
        <v>1.020780167699599E-2</v>
      </c>
      <c r="F111" s="50">
        <v>1</v>
      </c>
      <c r="G111" s="51">
        <f t="shared" si="0"/>
        <v>1.8228217280349981E-4</v>
      </c>
      <c r="H111" s="50">
        <v>1</v>
      </c>
      <c r="I111" s="51">
        <f t="shared" si="0"/>
        <v>1.8228217280349981E-4</v>
      </c>
      <c r="J111" s="50">
        <v>18</v>
      </c>
      <c r="K111" s="51">
        <f t="shared" si="0"/>
        <v>3.2810791104629965E-3</v>
      </c>
      <c r="O111" s="77"/>
      <c r="P111" s="77"/>
      <c r="Q111" s="77"/>
      <c r="R111" s="77"/>
      <c r="S111" s="77"/>
    </row>
    <row r="112" spans="1:19" ht="15" x14ac:dyDescent="0.2">
      <c r="A112" s="49" t="s">
        <v>26</v>
      </c>
      <c r="B112" s="62">
        <v>2553</v>
      </c>
      <c r="C112" s="64">
        <f t="shared" si="0"/>
        <v>0.46536638716733503</v>
      </c>
      <c r="D112" s="62">
        <v>2221</v>
      </c>
      <c r="E112" s="64">
        <f t="shared" si="0"/>
        <v>0.40484870579657312</v>
      </c>
      <c r="F112" s="63">
        <v>88</v>
      </c>
      <c r="G112" s="64">
        <f t="shared" si="0"/>
        <v>1.6040831206707983E-2</v>
      </c>
      <c r="H112" s="63">
        <v>32</v>
      </c>
      <c r="I112" s="64">
        <f t="shared" si="0"/>
        <v>5.8330295297119939E-3</v>
      </c>
      <c r="J112" s="63">
        <v>272</v>
      </c>
      <c r="K112" s="64">
        <f t="shared" si="0"/>
        <v>4.9580751002551951E-2</v>
      </c>
      <c r="O112" s="78"/>
      <c r="P112" s="77"/>
      <c r="Q112" s="77"/>
      <c r="R112" s="77"/>
      <c r="S112" s="77"/>
    </row>
    <row r="113" spans="1:7" x14ac:dyDescent="0.2">
      <c r="A113" s="52"/>
      <c r="B113" s="35"/>
      <c r="C113" s="35"/>
      <c r="D113" s="35"/>
      <c r="E113" s="35"/>
      <c r="F113" s="35"/>
      <c r="G113" s="35"/>
    </row>
    <row r="114" spans="1:7" x14ac:dyDescent="0.2">
      <c r="A114" s="52"/>
      <c r="B114" s="35"/>
      <c r="C114" s="35"/>
      <c r="D114" s="35"/>
      <c r="E114" s="35"/>
      <c r="F114" s="35"/>
      <c r="G114" s="35"/>
    </row>
    <row r="115" spans="1:7" x14ac:dyDescent="0.2">
      <c r="A115" s="52"/>
    </row>
    <row r="117" spans="1:7" x14ac:dyDescent="0.2">
      <c r="A117" s="52"/>
    </row>
    <row r="118" spans="1:7" x14ac:dyDescent="0.2">
      <c r="A118" s="52"/>
    </row>
    <row r="119" spans="1:7" x14ac:dyDescent="0.2">
      <c r="A119" s="52"/>
    </row>
    <row r="120" spans="1:7" x14ac:dyDescent="0.2">
      <c r="A120" s="52"/>
    </row>
    <row r="121" spans="1:7" x14ac:dyDescent="0.2">
      <c r="A121" s="52"/>
    </row>
    <row r="122" spans="1:7" x14ac:dyDescent="0.2">
      <c r="A122" s="60" t="s">
        <v>80</v>
      </c>
    </row>
    <row r="123" spans="1:7" x14ac:dyDescent="0.2">
      <c r="A123" s="52"/>
    </row>
    <row r="124" spans="1:7" x14ac:dyDescent="0.2">
      <c r="A124" s="52"/>
    </row>
    <row r="125" spans="1:7" x14ac:dyDescent="0.2">
      <c r="A125" s="52"/>
    </row>
    <row r="126" spans="1:7" x14ac:dyDescent="0.2">
      <c r="A126" s="52"/>
    </row>
    <row r="127" spans="1:7" x14ac:dyDescent="0.2">
      <c r="A127" s="52"/>
    </row>
    <row r="128" spans="1:7" x14ac:dyDescent="0.2">
      <c r="A128" s="52"/>
    </row>
    <row r="129" spans="1:1" x14ac:dyDescent="0.2">
      <c r="A129" s="52"/>
    </row>
    <row r="130" spans="1:1" x14ac:dyDescent="0.2">
      <c r="A130" s="52"/>
    </row>
    <row r="131" spans="1:1" x14ac:dyDescent="0.2">
      <c r="A131" s="52"/>
    </row>
    <row r="132" spans="1:1" x14ac:dyDescent="0.2">
      <c r="A132" s="52"/>
    </row>
    <row r="133" spans="1:1" x14ac:dyDescent="0.2">
      <c r="A133" s="52"/>
    </row>
    <row r="134" spans="1:1" x14ac:dyDescent="0.2">
      <c r="A134" s="52"/>
    </row>
    <row r="135" spans="1:1" x14ac:dyDescent="0.2">
      <c r="A135" s="52"/>
    </row>
    <row r="136" spans="1:1" x14ac:dyDescent="0.2">
      <c r="A136" s="60" t="s">
        <v>81</v>
      </c>
    </row>
    <row r="137" spans="1:1" x14ac:dyDescent="0.2">
      <c r="A137" s="52"/>
    </row>
    <row r="138" spans="1:1" x14ac:dyDescent="0.2">
      <c r="A138" s="52"/>
    </row>
    <row r="139" spans="1:1" x14ac:dyDescent="0.2">
      <c r="A139" s="52"/>
    </row>
    <row r="140" spans="1:1" x14ac:dyDescent="0.2">
      <c r="A140" s="52"/>
    </row>
    <row r="141" spans="1:1" x14ac:dyDescent="0.2">
      <c r="A141" s="52"/>
    </row>
    <row r="142" spans="1:1" x14ac:dyDescent="0.2">
      <c r="A142" s="52"/>
    </row>
    <row r="143" spans="1:1" x14ac:dyDescent="0.2">
      <c r="A143" s="52"/>
    </row>
    <row r="144" spans="1:1" x14ac:dyDescent="0.2">
      <c r="A144" s="52"/>
    </row>
    <row r="145" spans="1:6" x14ac:dyDescent="0.2">
      <c r="A145" s="52"/>
    </row>
    <row r="146" spans="1:6" x14ac:dyDescent="0.2">
      <c r="A146" s="52"/>
    </row>
    <row r="147" spans="1:6" x14ac:dyDescent="0.2">
      <c r="A147" s="52"/>
    </row>
    <row r="148" spans="1:6" x14ac:dyDescent="0.2">
      <c r="A148" s="52"/>
    </row>
    <row r="149" spans="1:6" x14ac:dyDescent="0.2">
      <c r="A149" s="52"/>
    </row>
    <row r="150" spans="1:6" x14ac:dyDescent="0.2">
      <c r="A150" s="52"/>
    </row>
    <row r="151" spans="1:6" x14ac:dyDescent="0.2">
      <c r="A151" s="52"/>
    </row>
    <row r="152" spans="1:6" x14ac:dyDescent="0.2">
      <c r="A152" s="52"/>
    </row>
    <row r="153" spans="1:6" x14ac:dyDescent="0.2">
      <c r="A153" s="52"/>
    </row>
    <row r="154" spans="1:6" x14ac:dyDescent="0.2">
      <c r="A154" s="52"/>
    </row>
    <row r="158" spans="1:6" x14ac:dyDescent="0.2">
      <c r="A158" s="60" t="s">
        <v>126</v>
      </c>
    </row>
    <row r="159" spans="1:6" x14ac:dyDescent="0.2">
      <c r="B159" s="37" t="s">
        <v>4</v>
      </c>
      <c r="C159" s="37"/>
    </row>
    <row r="160" spans="1:6" x14ac:dyDescent="0.2">
      <c r="A160" s="36" t="s">
        <v>22</v>
      </c>
      <c r="B160" s="37" t="s">
        <v>9</v>
      </c>
      <c r="C160" s="37" t="s">
        <v>118</v>
      </c>
      <c r="D160" s="48" t="s">
        <v>55</v>
      </c>
      <c r="F160" s="60" t="s">
        <v>77</v>
      </c>
    </row>
    <row r="161" spans="1:17" ht="15" x14ac:dyDescent="0.25">
      <c r="A161" s="49" t="s">
        <v>9</v>
      </c>
      <c r="B161" s="62">
        <v>5486</v>
      </c>
      <c r="C161" s="54">
        <v>316798</v>
      </c>
      <c r="D161" s="55">
        <f>B161/C161</f>
        <v>1.7317028516594172E-2</v>
      </c>
      <c r="O161" s="1" t="s">
        <v>47</v>
      </c>
      <c r="P161" s="80">
        <v>5.8210564139417893E-2</v>
      </c>
      <c r="Q161" s="80">
        <v>1.7317028516594172E-2</v>
      </c>
    </row>
    <row r="162" spans="1:17" ht="15" x14ac:dyDescent="0.25">
      <c r="A162" s="49" t="s">
        <v>23</v>
      </c>
      <c r="B162" s="63">
        <v>1230</v>
      </c>
      <c r="C162" s="54">
        <v>71996</v>
      </c>
      <c r="D162" s="55">
        <f t="shared" ref="D162:D189" si="1">B162/C162</f>
        <v>1.7084282460136675E-2</v>
      </c>
      <c r="O162" s="1" t="s">
        <v>35</v>
      </c>
      <c r="P162" s="80">
        <v>5.1759834368530024E-2</v>
      </c>
      <c r="Q162" s="80">
        <v>1.7317028516594172E-2</v>
      </c>
    </row>
    <row r="163" spans="1:17" ht="15" x14ac:dyDescent="0.25">
      <c r="A163" s="38" t="s">
        <v>30</v>
      </c>
      <c r="B163" s="50">
        <v>194</v>
      </c>
      <c r="C163" s="73">
        <v>9476</v>
      </c>
      <c r="D163" s="57">
        <f t="shared" si="1"/>
        <v>2.0472773322076827E-2</v>
      </c>
      <c r="O163" s="1" t="s">
        <v>49</v>
      </c>
      <c r="P163" s="80">
        <v>4.6380885453267746E-2</v>
      </c>
      <c r="Q163" s="80">
        <v>1.7317028516594172E-2</v>
      </c>
    </row>
    <row r="164" spans="1:17" ht="15" x14ac:dyDescent="0.25">
      <c r="A164" s="38" t="s">
        <v>31</v>
      </c>
      <c r="B164" s="50">
        <v>78</v>
      </c>
      <c r="C164" s="73">
        <v>3783</v>
      </c>
      <c r="D164" s="57">
        <f t="shared" si="1"/>
        <v>2.0618556701030927E-2</v>
      </c>
      <c r="O164" s="1" t="s">
        <v>42</v>
      </c>
      <c r="P164" s="80">
        <v>3.7654909437559579E-2</v>
      </c>
      <c r="Q164" s="80">
        <v>1.7317028516594172E-2</v>
      </c>
    </row>
    <row r="165" spans="1:17" ht="15" x14ac:dyDescent="0.25">
      <c r="A165" s="38" t="s">
        <v>32</v>
      </c>
      <c r="B165" s="50">
        <v>155</v>
      </c>
      <c r="C165" s="73">
        <v>14875</v>
      </c>
      <c r="D165" s="57">
        <f t="shared" si="1"/>
        <v>1.0420168067226891E-2</v>
      </c>
      <c r="O165" s="1" t="s">
        <v>50</v>
      </c>
      <c r="P165" s="80">
        <v>3.552508569647865E-2</v>
      </c>
      <c r="Q165" s="80">
        <v>1.7317028516594172E-2</v>
      </c>
    </row>
    <row r="166" spans="1:17" ht="15" x14ac:dyDescent="0.25">
      <c r="A166" s="38" t="s">
        <v>33</v>
      </c>
      <c r="B166" s="50">
        <v>67</v>
      </c>
      <c r="C166" s="73">
        <v>2761</v>
      </c>
      <c r="D166" s="57">
        <f t="shared" si="1"/>
        <v>2.426657008330315E-2</v>
      </c>
      <c r="O166" s="1" t="s">
        <v>52</v>
      </c>
      <c r="P166" s="80">
        <v>3.4601086645696312E-2</v>
      </c>
      <c r="Q166" s="80">
        <v>1.7317028516594172E-2</v>
      </c>
    </row>
    <row r="167" spans="1:17" ht="15" x14ac:dyDescent="0.25">
      <c r="A167" s="38" t="s">
        <v>34</v>
      </c>
      <c r="B167" s="50">
        <v>297</v>
      </c>
      <c r="C167" s="73">
        <v>24220</v>
      </c>
      <c r="D167" s="57">
        <f t="shared" si="1"/>
        <v>1.2262592898431049E-2</v>
      </c>
      <c r="O167" s="1" t="s">
        <v>53</v>
      </c>
      <c r="P167" s="80">
        <v>3.3547794117647058E-2</v>
      </c>
      <c r="Q167" s="80">
        <v>1.7317028516594172E-2</v>
      </c>
    </row>
    <row r="168" spans="1:17" ht="15" x14ac:dyDescent="0.25">
      <c r="A168" s="38" t="s">
        <v>35</v>
      </c>
      <c r="B168" s="50">
        <v>200</v>
      </c>
      <c r="C168" s="73">
        <v>3864</v>
      </c>
      <c r="D168" s="57">
        <f t="shared" si="1"/>
        <v>5.1759834368530024E-2</v>
      </c>
      <c r="O168" s="1" t="s">
        <v>48</v>
      </c>
      <c r="P168" s="80">
        <v>3.0141843971631204E-2</v>
      </c>
      <c r="Q168" s="80">
        <v>1.7317028516594172E-2</v>
      </c>
    </row>
    <row r="169" spans="1:17" ht="15" x14ac:dyDescent="0.25">
      <c r="A169" s="38" t="s">
        <v>36</v>
      </c>
      <c r="B169" s="50">
        <v>243</v>
      </c>
      <c r="C169" s="73">
        <v>13017</v>
      </c>
      <c r="D169" s="57">
        <f t="shared" si="1"/>
        <v>1.866789582853192E-2</v>
      </c>
      <c r="O169" s="1" t="s">
        <v>51</v>
      </c>
      <c r="P169" s="80">
        <v>2.6055124892334195E-2</v>
      </c>
      <c r="Q169" s="80">
        <v>1.7317028516594172E-2</v>
      </c>
    </row>
    <row r="170" spans="1:17" ht="15" x14ac:dyDescent="0.25">
      <c r="A170" s="49" t="s">
        <v>24</v>
      </c>
      <c r="B170" s="63">
        <v>642</v>
      </c>
      <c r="C170" s="54">
        <v>46833</v>
      </c>
      <c r="D170" s="55">
        <f t="shared" si="1"/>
        <v>1.3708282621228621E-2</v>
      </c>
      <c r="O170" s="1" t="s">
        <v>33</v>
      </c>
      <c r="P170" s="80">
        <v>2.426657008330315E-2</v>
      </c>
      <c r="Q170" s="80">
        <v>1.7317028516594172E-2</v>
      </c>
    </row>
    <row r="171" spans="1:17" ht="15" x14ac:dyDescent="0.25">
      <c r="A171" s="38" t="s">
        <v>37</v>
      </c>
      <c r="B171" s="50">
        <v>48</v>
      </c>
      <c r="C171" s="73">
        <v>10500</v>
      </c>
      <c r="D171" s="57">
        <f t="shared" si="1"/>
        <v>4.5714285714285718E-3</v>
      </c>
      <c r="O171" s="1" t="s">
        <v>41</v>
      </c>
      <c r="P171" s="80">
        <v>2.3817510902381753E-2</v>
      </c>
      <c r="Q171" s="80">
        <v>1.7317028516594172E-2</v>
      </c>
    </row>
    <row r="172" spans="1:17" ht="15" x14ac:dyDescent="0.25">
      <c r="A172" s="38" t="s">
        <v>38</v>
      </c>
      <c r="B172" s="50">
        <v>12</v>
      </c>
      <c r="C172" s="56">
        <v>555</v>
      </c>
      <c r="D172" s="57">
        <f t="shared" si="1"/>
        <v>2.1621621621621623E-2</v>
      </c>
      <c r="O172" s="1" t="s">
        <v>40</v>
      </c>
      <c r="P172" s="80">
        <v>2.366504854368932E-2</v>
      </c>
      <c r="Q172" s="80">
        <v>1.7317028516594172E-2</v>
      </c>
    </row>
    <row r="173" spans="1:17" ht="15" x14ac:dyDescent="0.25">
      <c r="A173" s="38" t="s">
        <v>39</v>
      </c>
      <c r="B173" s="50">
        <v>176</v>
      </c>
      <c r="C173" s="73">
        <v>16452</v>
      </c>
      <c r="D173" s="57">
        <f t="shared" si="1"/>
        <v>1.0697787503039144E-2</v>
      </c>
      <c r="O173" s="1" t="s">
        <v>38</v>
      </c>
      <c r="P173" s="80">
        <v>2.1621621621621623E-2</v>
      </c>
      <c r="Q173" s="80">
        <v>1.7317028516594172E-2</v>
      </c>
    </row>
    <row r="174" spans="1:17" ht="15" x14ac:dyDescent="0.25">
      <c r="A174" s="38" t="s">
        <v>40</v>
      </c>
      <c r="B174" s="50">
        <v>78</v>
      </c>
      <c r="C174" s="73">
        <v>3296</v>
      </c>
      <c r="D174" s="57">
        <f t="shared" si="1"/>
        <v>2.366504854368932E-2</v>
      </c>
      <c r="O174" s="1" t="s">
        <v>46</v>
      </c>
      <c r="P174" s="80">
        <v>2.148124398845784E-2</v>
      </c>
      <c r="Q174" s="80">
        <v>1.7317028516594172E-2</v>
      </c>
    </row>
    <row r="175" spans="1:17" ht="15" x14ac:dyDescent="0.25">
      <c r="A175" s="38" t="s">
        <v>41</v>
      </c>
      <c r="B175" s="50">
        <v>71</v>
      </c>
      <c r="C175" s="73">
        <v>2981</v>
      </c>
      <c r="D175" s="57">
        <f t="shared" si="1"/>
        <v>2.3817510902381753E-2</v>
      </c>
      <c r="O175" s="1" t="s">
        <v>31</v>
      </c>
      <c r="P175" s="80">
        <v>2.0618556701030927E-2</v>
      </c>
      <c r="Q175" s="80">
        <v>1.7317028516594172E-2</v>
      </c>
    </row>
    <row r="176" spans="1:17" ht="15" x14ac:dyDescent="0.25">
      <c r="A176" s="38" t="s">
        <v>42</v>
      </c>
      <c r="B176" s="50">
        <v>79</v>
      </c>
      <c r="C176" s="73">
        <v>2098</v>
      </c>
      <c r="D176" s="57">
        <f t="shared" si="1"/>
        <v>3.7654909437559579E-2</v>
      </c>
      <c r="O176" s="1" t="s">
        <v>30</v>
      </c>
      <c r="P176" s="80">
        <v>2.0472773322076827E-2</v>
      </c>
      <c r="Q176" s="80">
        <v>1.7317028516594172E-2</v>
      </c>
    </row>
    <row r="177" spans="1:17" ht="15" x14ac:dyDescent="0.25">
      <c r="A177" s="38" t="s">
        <v>43</v>
      </c>
      <c r="B177" s="50">
        <v>178</v>
      </c>
      <c r="C177" s="73">
        <v>10951</v>
      </c>
      <c r="D177" s="57">
        <f t="shared" si="1"/>
        <v>1.625422335859739E-2</v>
      </c>
      <c r="O177" s="1" t="s">
        <v>36</v>
      </c>
      <c r="P177" s="80">
        <v>1.866789582853192E-2</v>
      </c>
      <c r="Q177" s="80">
        <v>1.7317028516594172E-2</v>
      </c>
    </row>
    <row r="178" spans="1:17" ht="15" x14ac:dyDescent="0.25">
      <c r="A178" s="49" t="s">
        <v>25</v>
      </c>
      <c r="B178" s="63">
        <v>1098</v>
      </c>
      <c r="C178" s="54">
        <v>46833</v>
      </c>
      <c r="D178" s="55">
        <f t="shared" si="1"/>
        <v>2.3445006726026521E-2</v>
      </c>
      <c r="O178" s="1" t="s">
        <v>26</v>
      </c>
      <c r="P178" s="80">
        <v>1.6892070717764131E-2</v>
      </c>
      <c r="Q178" s="80">
        <v>1.7317028516594172E-2</v>
      </c>
    </row>
    <row r="179" spans="1:17" ht="15" x14ac:dyDescent="0.25">
      <c r="A179" s="38" t="s">
        <v>44</v>
      </c>
      <c r="B179" s="50">
        <v>36</v>
      </c>
      <c r="C179" s="73">
        <v>8045</v>
      </c>
      <c r="D179" s="57">
        <f t="shared" si="1"/>
        <v>4.4748290863890613E-3</v>
      </c>
      <c r="O179" s="1" t="s">
        <v>43</v>
      </c>
      <c r="P179" s="80">
        <v>1.625422335859739E-2</v>
      </c>
      <c r="Q179" s="80">
        <v>1.7317028516594172E-2</v>
      </c>
    </row>
    <row r="180" spans="1:17" ht="15" x14ac:dyDescent="0.25">
      <c r="A180" s="38" t="s">
        <v>45</v>
      </c>
      <c r="B180" s="50">
        <v>126</v>
      </c>
      <c r="C180" s="73">
        <v>11408</v>
      </c>
      <c r="D180" s="57">
        <f t="shared" si="1"/>
        <v>1.1044880785413744E-2</v>
      </c>
      <c r="O180" s="1" t="s">
        <v>34</v>
      </c>
      <c r="P180" s="80">
        <v>1.2262592898431049E-2</v>
      </c>
      <c r="Q180" s="80">
        <v>1.7317028516594172E-2</v>
      </c>
    </row>
    <row r="181" spans="1:17" ht="15" x14ac:dyDescent="0.25">
      <c r="A181" s="38" t="s">
        <v>46</v>
      </c>
      <c r="B181" s="50">
        <v>134</v>
      </c>
      <c r="C181" s="73">
        <v>6238</v>
      </c>
      <c r="D181" s="57">
        <f t="shared" si="1"/>
        <v>2.148124398845784E-2</v>
      </c>
      <c r="O181" s="1" t="s">
        <v>45</v>
      </c>
      <c r="P181" s="80">
        <v>1.1044880785413744E-2</v>
      </c>
      <c r="Q181" s="80">
        <v>1.7317028516594172E-2</v>
      </c>
    </row>
    <row r="182" spans="1:17" ht="15" x14ac:dyDescent="0.25">
      <c r="A182" s="38" t="s">
        <v>47</v>
      </c>
      <c r="B182" s="50">
        <v>162</v>
      </c>
      <c r="C182" s="73">
        <v>2783</v>
      </c>
      <c r="D182" s="57">
        <f t="shared" si="1"/>
        <v>5.8210564139417893E-2</v>
      </c>
      <c r="O182" s="1" t="s">
        <v>39</v>
      </c>
      <c r="P182" s="80">
        <v>1.0697787503039144E-2</v>
      </c>
      <c r="Q182" s="80">
        <v>1.7317028516594172E-2</v>
      </c>
    </row>
    <row r="183" spans="1:17" ht="15" x14ac:dyDescent="0.25">
      <c r="A183" s="38" t="s">
        <v>48</v>
      </c>
      <c r="B183" s="50">
        <v>17</v>
      </c>
      <c r="C183" s="56">
        <v>564</v>
      </c>
      <c r="D183" s="57">
        <f t="shared" si="1"/>
        <v>3.0141843971631204E-2</v>
      </c>
      <c r="O183" s="1" t="s">
        <v>32</v>
      </c>
      <c r="P183" s="80">
        <v>1.0420168067226891E-2</v>
      </c>
      <c r="Q183" s="80">
        <v>1.7317028516594172E-2</v>
      </c>
    </row>
    <row r="184" spans="1:17" ht="15" x14ac:dyDescent="0.25">
      <c r="A184" s="38" t="s">
        <v>49</v>
      </c>
      <c r="B184" s="50">
        <v>198</v>
      </c>
      <c r="C184" s="73">
        <v>4269</v>
      </c>
      <c r="D184" s="57">
        <f t="shared" si="1"/>
        <v>4.6380885453267746E-2</v>
      </c>
      <c r="O184" s="1" t="s">
        <v>37</v>
      </c>
      <c r="P184" s="80">
        <v>4.5714285714285718E-3</v>
      </c>
      <c r="Q184" s="80">
        <v>1.7317028516594172E-2</v>
      </c>
    </row>
    <row r="185" spans="1:17" ht="15" x14ac:dyDescent="0.25">
      <c r="A185" s="38" t="s">
        <v>50</v>
      </c>
      <c r="B185" s="50">
        <v>114</v>
      </c>
      <c r="C185" s="73">
        <v>3209</v>
      </c>
      <c r="D185" s="57">
        <f t="shared" si="1"/>
        <v>3.552508569647865E-2</v>
      </c>
      <c r="O185" s="1" t="s">
        <v>44</v>
      </c>
      <c r="P185" s="80">
        <v>4.4748290863890613E-3</v>
      </c>
      <c r="Q185" s="80">
        <v>1.7317028516594172E-2</v>
      </c>
    </row>
    <row r="186" spans="1:17" x14ac:dyDescent="0.2">
      <c r="A186" s="38" t="s">
        <v>51</v>
      </c>
      <c r="B186" s="50">
        <v>121</v>
      </c>
      <c r="C186" s="73">
        <v>4644</v>
      </c>
      <c r="D186" s="57">
        <f t="shared" si="1"/>
        <v>2.6055124892334195E-2</v>
      </c>
    </row>
    <row r="187" spans="1:17" x14ac:dyDescent="0.2">
      <c r="A187" s="38" t="s">
        <v>52</v>
      </c>
      <c r="B187" s="50">
        <v>121</v>
      </c>
      <c r="C187" s="73">
        <v>3497</v>
      </c>
      <c r="D187" s="57">
        <f t="shared" si="1"/>
        <v>3.4601086645696312E-2</v>
      </c>
    </row>
    <row r="188" spans="1:17" x14ac:dyDescent="0.2">
      <c r="A188" s="38" t="s">
        <v>53</v>
      </c>
      <c r="B188" s="50">
        <v>73</v>
      </c>
      <c r="C188" s="73">
        <v>2176</v>
      </c>
      <c r="D188" s="57">
        <f t="shared" si="1"/>
        <v>3.3547794117647058E-2</v>
      </c>
    </row>
    <row r="189" spans="1:17" x14ac:dyDescent="0.2">
      <c r="A189" s="49" t="s">
        <v>26</v>
      </c>
      <c r="B189" s="62">
        <v>2553</v>
      </c>
      <c r="C189" s="54">
        <v>151136</v>
      </c>
      <c r="D189" s="55">
        <f t="shared" si="1"/>
        <v>1.6892070717764131E-2</v>
      </c>
    </row>
    <row r="190" spans="1:17" x14ac:dyDescent="0.2">
      <c r="C190" s="40"/>
      <c r="D190" s="58"/>
    </row>
    <row r="191" spans="1:17" x14ac:dyDescent="0.2">
      <c r="C191" s="40"/>
    </row>
    <row r="192" spans="1:17" x14ac:dyDescent="0.2">
      <c r="C192" s="40"/>
    </row>
    <row r="193" spans="1:16" x14ac:dyDescent="0.2">
      <c r="C193" s="40"/>
    </row>
    <row r="195" spans="1:16" x14ac:dyDescent="0.2">
      <c r="A195" s="60" t="s">
        <v>127</v>
      </c>
    </row>
    <row r="196" spans="1:16" x14ac:dyDescent="0.2">
      <c r="B196" s="37" t="s">
        <v>4</v>
      </c>
      <c r="E196" s="37" t="s">
        <v>5</v>
      </c>
      <c r="H196" s="37" t="s">
        <v>6</v>
      </c>
      <c r="K196" s="37" t="s">
        <v>7</v>
      </c>
      <c r="N196" s="37" t="s">
        <v>8</v>
      </c>
    </row>
    <row r="197" spans="1:16" x14ac:dyDescent="0.2">
      <c r="A197" s="36" t="s">
        <v>22</v>
      </c>
      <c r="B197" s="37" t="s">
        <v>9</v>
      </c>
      <c r="C197" s="37" t="s">
        <v>27</v>
      </c>
      <c r="D197" s="37" t="s">
        <v>28</v>
      </c>
      <c r="E197" s="37" t="s">
        <v>9</v>
      </c>
      <c r="F197" s="37" t="s">
        <v>27</v>
      </c>
      <c r="G197" s="37" t="s">
        <v>28</v>
      </c>
      <c r="H197" s="37" t="s">
        <v>9</v>
      </c>
      <c r="I197" s="37" t="s">
        <v>27</v>
      </c>
      <c r="J197" s="37" t="s">
        <v>28</v>
      </c>
      <c r="K197" s="37" t="s">
        <v>9</v>
      </c>
      <c r="L197" s="37" t="s">
        <v>27</v>
      </c>
      <c r="M197" s="37" t="s">
        <v>28</v>
      </c>
      <c r="N197" s="37" t="s">
        <v>9</v>
      </c>
      <c r="O197" s="37" t="s">
        <v>27</v>
      </c>
      <c r="P197" s="37" t="s">
        <v>28</v>
      </c>
    </row>
    <row r="198" spans="1:16" x14ac:dyDescent="0.2">
      <c r="A198" s="49" t="s">
        <v>9</v>
      </c>
      <c r="B198" s="41">
        <v>5486</v>
      </c>
      <c r="C198" s="53">
        <v>645</v>
      </c>
      <c r="D198" s="53">
        <v>810</v>
      </c>
      <c r="E198" s="41">
        <v>4735</v>
      </c>
      <c r="F198" s="53">
        <v>561</v>
      </c>
      <c r="G198" s="53">
        <v>678</v>
      </c>
      <c r="H198" s="53">
        <v>134</v>
      </c>
      <c r="I198" s="53">
        <v>15</v>
      </c>
      <c r="J198" s="53">
        <v>23</v>
      </c>
      <c r="K198" s="53">
        <v>45</v>
      </c>
      <c r="L198" s="53">
        <v>6</v>
      </c>
      <c r="M198" s="53">
        <v>9</v>
      </c>
      <c r="N198" s="53">
        <v>711</v>
      </c>
      <c r="O198" s="53">
        <v>66</v>
      </c>
      <c r="P198" s="53">
        <v>107</v>
      </c>
    </row>
    <row r="199" spans="1:16" x14ac:dyDescent="0.2">
      <c r="A199" s="49" t="s">
        <v>23</v>
      </c>
      <c r="B199" s="41">
        <v>1230</v>
      </c>
      <c r="C199" s="53">
        <v>171</v>
      </c>
      <c r="D199" s="53">
        <v>212</v>
      </c>
      <c r="E199" s="41">
        <v>1014</v>
      </c>
      <c r="F199" s="53">
        <v>137</v>
      </c>
      <c r="G199" s="53">
        <v>171</v>
      </c>
      <c r="H199" s="53">
        <v>13</v>
      </c>
      <c r="I199" s="53">
        <v>1</v>
      </c>
      <c r="J199" s="53">
        <v>2</v>
      </c>
      <c r="K199" s="53">
        <v>4</v>
      </c>
      <c r="L199" s="53">
        <v>2</v>
      </c>
      <c r="M199" s="53">
        <v>1</v>
      </c>
      <c r="N199" s="53">
        <v>230</v>
      </c>
      <c r="O199" s="53">
        <v>31</v>
      </c>
      <c r="P199" s="53">
        <v>40</v>
      </c>
    </row>
    <row r="200" spans="1:16" x14ac:dyDescent="0.2">
      <c r="A200" s="38" t="s">
        <v>30</v>
      </c>
      <c r="B200" s="50">
        <v>194</v>
      </c>
      <c r="C200" s="50" t="s">
        <v>2</v>
      </c>
      <c r="D200" s="50">
        <v>13</v>
      </c>
      <c r="E200" s="50">
        <v>149</v>
      </c>
      <c r="F200" s="50" t="s">
        <v>2</v>
      </c>
      <c r="G200" s="50">
        <v>11</v>
      </c>
      <c r="H200" s="50">
        <v>7</v>
      </c>
      <c r="I200" s="66" t="s">
        <v>2</v>
      </c>
      <c r="J200" s="50">
        <v>1</v>
      </c>
      <c r="K200" s="66" t="s">
        <v>2</v>
      </c>
      <c r="L200" s="66" t="s">
        <v>2</v>
      </c>
      <c r="M200" s="66" t="s">
        <v>2</v>
      </c>
      <c r="N200" s="50">
        <v>38</v>
      </c>
      <c r="O200" s="66" t="s">
        <v>2</v>
      </c>
      <c r="P200" s="50">
        <v>1</v>
      </c>
    </row>
    <row r="201" spans="1:16" x14ac:dyDescent="0.2">
      <c r="A201" s="38" t="s">
        <v>31</v>
      </c>
      <c r="B201" s="50">
        <v>78</v>
      </c>
      <c r="C201" s="66" t="s">
        <v>2</v>
      </c>
      <c r="D201" s="50">
        <v>19</v>
      </c>
      <c r="E201" s="50">
        <v>70</v>
      </c>
      <c r="F201" s="66" t="s">
        <v>2</v>
      </c>
      <c r="G201" s="50">
        <v>16</v>
      </c>
      <c r="H201" s="66" t="s">
        <v>2</v>
      </c>
      <c r="I201" s="66" t="s">
        <v>2</v>
      </c>
      <c r="J201" s="66" t="s">
        <v>2</v>
      </c>
      <c r="K201" s="50">
        <v>1</v>
      </c>
      <c r="L201" s="66" t="s">
        <v>2</v>
      </c>
      <c r="M201" s="50">
        <v>1</v>
      </c>
      <c r="N201" s="50">
        <v>9</v>
      </c>
      <c r="O201" s="66" t="s">
        <v>2</v>
      </c>
      <c r="P201" s="50">
        <v>2</v>
      </c>
    </row>
    <row r="202" spans="1:16" x14ac:dyDescent="0.2">
      <c r="A202" s="38" t="s">
        <v>32</v>
      </c>
      <c r="B202" s="50">
        <v>155</v>
      </c>
      <c r="C202" s="50">
        <v>30</v>
      </c>
      <c r="D202" s="50">
        <v>26</v>
      </c>
      <c r="E202" s="50">
        <v>140</v>
      </c>
      <c r="F202" s="50">
        <v>27</v>
      </c>
      <c r="G202" s="50">
        <v>24</v>
      </c>
      <c r="H202" s="50">
        <v>4</v>
      </c>
      <c r="I202" s="66" t="s">
        <v>2</v>
      </c>
      <c r="J202" s="50">
        <v>1</v>
      </c>
      <c r="K202" s="66" t="s">
        <v>2</v>
      </c>
      <c r="L202" s="66" t="s">
        <v>2</v>
      </c>
      <c r="M202" s="66" t="s">
        <v>2</v>
      </c>
      <c r="N202" s="50">
        <v>18</v>
      </c>
      <c r="O202" s="50">
        <v>3</v>
      </c>
      <c r="P202" s="50">
        <v>1</v>
      </c>
    </row>
    <row r="203" spans="1:16" x14ac:dyDescent="0.2">
      <c r="A203" s="38" t="s">
        <v>33</v>
      </c>
      <c r="B203" s="50">
        <v>67</v>
      </c>
      <c r="C203" s="50">
        <v>14</v>
      </c>
      <c r="D203" s="50">
        <v>19</v>
      </c>
      <c r="E203" s="50">
        <v>65</v>
      </c>
      <c r="F203" s="50">
        <v>14</v>
      </c>
      <c r="G203" s="50">
        <v>19</v>
      </c>
      <c r="H203" s="66" t="s">
        <v>2</v>
      </c>
      <c r="I203" s="66" t="s">
        <v>2</v>
      </c>
      <c r="J203" s="66" t="s">
        <v>2</v>
      </c>
      <c r="K203" s="66" t="s">
        <v>2</v>
      </c>
      <c r="L203" s="66" t="s">
        <v>2</v>
      </c>
      <c r="M203" s="66" t="s">
        <v>2</v>
      </c>
      <c r="N203" s="50">
        <v>2</v>
      </c>
      <c r="O203" s="50" t="s">
        <v>2</v>
      </c>
      <c r="P203" s="50" t="s">
        <v>2</v>
      </c>
    </row>
    <row r="204" spans="1:16" x14ac:dyDescent="0.2">
      <c r="A204" s="38" t="s">
        <v>34</v>
      </c>
      <c r="B204" s="50">
        <v>297</v>
      </c>
      <c r="C204" s="50">
        <v>46</v>
      </c>
      <c r="D204" s="50">
        <v>57</v>
      </c>
      <c r="E204" s="50">
        <v>237</v>
      </c>
      <c r="F204" s="50">
        <v>38</v>
      </c>
      <c r="G204" s="50">
        <v>54</v>
      </c>
      <c r="H204" s="66" t="s">
        <v>2</v>
      </c>
      <c r="I204" s="66" t="s">
        <v>2</v>
      </c>
      <c r="J204" s="66" t="s">
        <v>2</v>
      </c>
      <c r="K204" s="50">
        <v>2</v>
      </c>
      <c r="L204" s="50">
        <v>1</v>
      </c>
      <c r="M204" s="66" t="s">
        <v>2</v>
      </c>
      <c r="N204" s="50">
        <v>64</v>
      </c>
      <c r="O204" s="50">
        <v>7</v>
      </c>
      <c r="P204" s="50">
        <v>4</v>
      </c>
    </row>
    <row r="205" spans="1:16" x14ac:dyDescent="0.2">
      <c r="A205" s="38" t="s">
        <v>35</v>
      </c>
      <c r="B205" s="50">
        <v>200</v>
      </c>
      <c r="C205" s="50">
        <v>45</v>
      </c>
      <c r="D205" s="50">
        <v>29</v>
      </c>
      <c r="E205" s="50">
        <v>152</v>
      </c>
      <c r="F205" s="50">
        <v>27</v>
      </c>
      <c r="G205" s="50">
        <v>10</v>
      </c>
      <c r="H205" s="50">
        <v>1</v>
      </c>
      <c r="I205" s="50">
        <v>1</v>
      </c>
      <c r="J205" s="66" t="s">
        <v>2</v>
      </c>
      <c r="K205" s="50">
        <v>1</v>
      </c>
      <c r="L205" s="50">
        <v>1</v>
      </c>
      <c r="M205" s="66" t="s">
        <v>2</v>
      </c>
      <c r="N205" s="50">
        <v>57</v>
      </c>
      <c r="O205" s="50">
        <v>16</v>
      </c>
      <c r="P205" s="50">
        <v>20</v>
      </c>
    </row>
    <row r="206" spans="1:16" x14ac:dyDescent="0.2">
      <c r="A206" s="38" t="s">
        <v>36</v>
      </c>
      <c r="B206" s="50">
        <v>243</v>
      </c>
      <c r="C206" s="50">
        <v>36</v>
      </c>
      <c r="D206" s="50">
        <v>49</v>
      </c>
      <c r="E206" s="50">
        <v>205</v>
      </c>
      <c r="F206" s="50">
        <v>31</v>
      </c>
      <c r="G206" s="50">
        <v>37</v>
      </c>
      <c r="H206" s="50">
        <v>1</v>
      </c>
      <c r="I206" s="66" t="s">
        <v>2</v>
      </c>
      <c r="J206" s="50" t="s">
        <v>2</v>
      </c>
      <c r="K206" s="66" t="s">
        <v>2</v>
      </c>
      <c r="L206" s="66" t="s">
        <v>2</v>
      </c>
      <c r="M206" s="66" t="s">
        <v>2</v>
      </c>
      <c r="N206" s="50">
        <v>42</v>
      </c>
      <c r="O206" s="50">
        <v>5</v>
      </c>
      <c r="P206" s="50">
        <v>12</v>
      </c>
    </row>
    <row r="207" spans="1:16" x14ac:dyDescent="0.2">
      <c r="A207" s="49" t="s">
        <v>24</v>
      </c>
      <c r="B207" s="53">
        <v>642</v>
      </c>
      <c r="C207" s="53">
        <v>84</v>
      </c>
      <c r="D207" s="53">
        <v>115</v>
      </c>
      <c r="E207" s="53">
        <v>567</v>
      </c>
      <c r="F207" s="53">
        <v>78</v>
      </c>
      <c r="G207" s="53">
        <v>93</v>
      </c>
      <c r="H207" s="53">
        <v>14</v>
      </c>
      <c r="I207" s="53">
        <v>3</v>
      </c>
      <c r="J207" s="53">
        <v>3</v>
      </c>
      <c r="K207" s="53">
        <v>5</v>
      </c>
      <c r="L207" s="53">
        <v>1</v>
      </c>
      <c r="M207" s="53">
        <v>1</v>
      </c>
      <c r="N207" s="53">
        <v>76</v>
      </c>
      <c r="O207" s="53">
        <v>2</v>
      </c>
      <c r="P207" s="53">
        <v>18</v>
      </c>
    </row>
    <row r="208" spans="1:16" x14ac:dyDescent="0.2">
      <c r="A208" s="38" t="s">
        <v>37</v>
      </c>
      <c r="B208" s="50">
        <v>48</v>
      </c>
      <c r="C208" s="50">
        <v>7</v>
      </c>
      <c r="D208" s="50">
        <v>3</v>
      </c>
      <c r="E208" s="50">
        <v>46</v>
      </c>
      <c r="F208" s="50">
        <v>7</v>
      </c>
      <c r="G208" s="50">
        <v>3</v>
      </c>
      <c r="H208" s="66" t="s">
        <v>2</v>
      </c>
      <c r="I208" s="66" t="s">
        <v>2</v>
      </c>
      <c r="J208" s="66" t="s">
        <v>2</v>
      </c>
      <c r="K208" s="66" t="s">
        <v>2</v>
      </c>
      <c r="L208" s="66" t="s">
        <v>2</v>
      </c>
      <c r="M208" s="66" t="s">
        <v>2</v>
      </c>
      <c r="N208" s="50">
        <v>3</v>
      </c>
      <c r="O208" s="66" t="s">
        <v>2</v>
      </c>
      <c r="P208" s="66" t="s">
        <v>2</v>
      </c>
    </row>
    <row r="209" spans="1:16" x14ac:dyDescent="0.2">
      <c r="A209" s="38" t="s">
        <v>38</v>
      </c>
      <c r="B209" s="50">
        <v>12</v>
      </c>
      <c r="C209" s="50">
        <v>1</v>
      </c>
      <c r="D209" s="50">
        <v>2</v>
      </c>
      <c r="E209" s="50">
        <v>9</v>
      </c>
      <c r="F209" s="50">
        <v>1</v>
      </c>
      <c r="G209" s="50">
        <v>1</v>
      </c>
      <c r="H209" s="66" t="s">
        <v>2</v>
      </c>
      <c r="I209" s="66" t="s">
        <v>2</v>
      </c>
      <c r="J209" s="66" t="s">
        <v>2</v>
      </c>
      <c r="K209" s="66" t="s">
        <v>2</v>
      </c>
      <c r="L209" s="66" t="s">
        <v>2</v>
      </c>
      <c r="M209" s="66" t="s">
        <v>2</v>
      </c>
      <c r="N209" s="50">
        <v>3</v>
      </c>
      <c r="O209" s="66" t="s">
        <v>2</v>
      </c>
      <c r="P209" s="50">
        <v>1</v>
      </c>
    </row>
    <row r="210" spans="1:16" x14ac:dyDescent="0.2">
      <c r="A210" s="38" t="s">
        <v>39</v>
      </c>
      <c r="B210" s="50">
        <v>176</v>
      </c>
      <c r="C210" s="50">
        <v>32</v>
      </c>
      <c r="D210" s="50">
        <v>45</v>
      </c>
      <c r="E210" s="50">
        <v>159</v>
      </c>
      <c r="F210" s="50">
        <v>30</v>
      </c>
      <c r="G210" s="50">
        <v>39</v>
      </c>
      <c r="H210" s="50">
        <v>4</v>
      </c>
      <c r="I210" s="50">
        <v>2</v>
      </c>
      <c r="J210" s="50">
        <v>1</v>
      </c>
      <c r="K210" s="50">
        <v>3</v>
      </c>
      <c r="L210" s="66" t="s">
        <v>2</v>
      </c>
      <c r="M210" s="50">
        <v>1</v>
      </c>
      <c r="N210" s="50">
        <v>14</v>
      </c>
      <c r="O210" s="50" t="s">
        <v>2</v>
      </c>
      <c r="P210" s="50">
        <v>4</v>
      </c>
    </row>
    <row r="211" spans="1:16" x14ac:dyDescent="0.2">
      <c r="A211" s="38" t="s">
        <v>40</v>
      </c>
      <c r="B211" s="50">
        <v>78</v>
      </c>
      <c r="C211" s="50">
        <v>3</v>
      </c>
      <c r="D211" s="50">
        <v>6</v>
      </c>
      <c r="E211" s="50">
        <v>66</v>
      </c>
      <c r="F211" s="50">
        <v>3</v>
      </c>
      <c r="G211" s="50">
        <v>5</v>
      </c>
      <c r="H211" s="50">
        <v>1</v>
      </c>
      <c r="I211" s="66" t="s">
        <v>2</v>
      </c>
      <c r="J211" s="66" t="s">
        <v>2</v>
      </c>
      <c r="K211" s="50">
        <v>1</v>
      </c>
      <c r="L211" s="66" t="s">
        <v>2</v>
      </c>
      <c r="M211" s="66" t="s">
        <v>2</v>
      </c>
      <c r="N211" s="50">
        <v>11</v>
      </c>
      <c r="O211" s="66" t="s">
        <v>2</v>
      </c>
      <c r="P211" s="50">
        <v>1</v>
      </c>
    </row>
    <row r="212" spans="1:16" x14ac:dyDescent="0.2">
      <c r="A212" s="38" t="s">
        <v>41</v>
      </c>
      <c r="B212" s="50">
        <v>71</v>
      </c>
      <c r="C212" s="50">
        <v>9</v>
      </c>
      <c r="D212" s="50">
        <v>9</v>
      </c>
      <c r="E212" s="50">
        <v>63</v>
      </c>
      <c r="F212" s="50">
        <v>9</v>
      </c>
      <c r="G212" s="50">
        <v>6</v>
      </c>
      <c r="H212" s="50">
        <v>3</v>
      </c>
      <c r="I212" s="50" t="s">
        <v>2</v>
      </c>
      <c r="J212" s="50">
        <v>1</v>
      </c>
      <c r="K212" s="66" t="s">
        <v>2</v>
      </c>
      <c r="L212" s="66" t="s">
        <v>2</v>
      </c>
      <c r="M212" s="66" t="s">
        <v>2</v>
      </c>
      <c r="N212" s="50">
        <v>9</v>
      </c>
      <c r="O212" s="50" t="s">
        <v>2</v>
      </c>
      <c r="P212" s="50">
        <v>2</v>
      </c>
    </row>
    <row r="213" spans="1:16" x14ac:dyDescent="0.2">
      <c r="A213" s="38" t="s">
        <v>42</v>
      </c>
      <c r="B213" s="50">
        <v>79</v>
      </c>
      <c r="C213" s="66" t="s">
        <v>2</v>
      </c>
      <c r="D213" s="50">
        <v>20</v>
      </c>
      <c r="E213" s="50">
        <v>60</v>
      </c>
      <c r="F213" s="66" t="s">
        <v>2</v>
      </c>
      <c r="G213" s="50">
        <v>10</v>
      </c>
      <c r="H213" s="66" t="s">
        <v>2</v>
      </c>
      <c r="I213" s="66" t="s">
        <v>2</v>
      </c>
      <c r="J213" s="66" t="s">
        <v>2</v>
      </c>
      <c r="K213" s="66" t="s">
        <v>2</v>
      </c>
      <c r="L213" s="66" t="s">
        <v>2</v>
      </c>
      <c r="M213" s="66" t="s">
        <v>2</v>
      </c>
      <c r="N213" s="50">
        <v>26</v>
      </c>
      <c r="O213" s="66" t="s">
        <v>2</v>
      </c>
      <c r="P213" s="50">
        <v>10</v>
      </c>
    </row>
    <row r="214" spans="1:16" x14ac:dyDescent="0.2">
      <c r="A214" s="38" t="s">
        <v>43</v>
      </c>
      <c r="B214" s="50">
        <v>178</v>
      </c>
      <c r="C214" s="50">
        <v>32</v>
      </c>
      <c r="D214" s="50">
        <v>30</v>
      </c>
      <c r="E214" s="50">
        <v>164</v>
      </c>
      <c r="F214" s="50">
        <v>28</v>
      </c>
      <c r="G214" s="50">
        <v>29</v>
      </c>
      <c r="H214" s="50">
        <v>6</v>
      </c>
      <c r="I214" s="50">
        <v>1</v>
      </c>
      <c r="J214" s="50">
        <v>1</v>
      </c>
      <c r="K214" s="50">
        <v>1</v>
      </c>
      <c r="L214" s="50">
        <v>1</v>
      </c>
      <c r="M214" s="66" t="s">
        <v>2</v>
      </c>
      <c r="N214" s="50">
        <v>10</v>
      </c>
      <c r="O214" s="50">
        <v>2</v>
      </c>
      <c r="P214" s="50" t="s">
        <v>2</v>
      </c>
    </row>
    <row r="215" spans="1:16" x14ac:dyDescent="0.2">
      <c r="A215" s="49" t="s">
        <v>25</v>
      </c>
      <c r="B215" s="41">
        <v>1098</v>
      </c>
      <c r="C215" s="53">
        <v>113</v>
      </c>
      <c r="D215" s="53">
        <v>193</v>
      </c>
      <c r="E215" s="53">
        <v>970</v>
      </c>
      <c r="F215" s="53">
        <v>102</v>
      </c>
      <c r="G215" s="53">
        <v>165</v>
      </c>
      <c r="H215" s="53">
        <v>19</v>
      </c>
      <c r="I215" s="53">
        <v>3</v>
      </c>
      <c r="J215" s="53">
        <v>4</v>
      </c>
      <c r="K215" s="53">
        <v>4</v>
      </c>
      <c r="L215" s="53" t="s">
        <v>2</v>
      </c>
      <c r="M215" s="53" t="s">
        <v>2</v>
      </c>
      <c r="N215" s="53">
        <v>133</v>
      </c>
      <c r="O215" s="53">
        <v>9</v>
      </c>
      <c r="P215" s="53">
        <v>26</v>
      </c>
    </row>
    <row r="216" spans="1:16" x14ac:dyDescent="0.2">
      <c r="A216" s="38" t="s">
        <v>44</v>
      </c>
      <c r="B216" s="50">
        <v>36</v>
      </c>
      <c r="C216" s="66" t="s">
        <v>2</v>
      </c>
      <c r="D216" s="50">
        <v>10</v>
      </c>
      <c r="E216" s="50">
        <v>36</v>
      </c>
      <c r="F216" s="66" t="s">
        <v>2</v>
      </c>
      <c r="G216" s="50">
        <v>10</v>
      </c>
      <c r="H216" s="66" t="s">
        <v>2</v>
      </c>
      <c r="I216" s="66" t="s">
        <v>2</v>
      </c>
      <c r="J216" s="66" t="s">
        <v>2</v>
      </c>
      <c r="K216" s="66" t="s">
        <v>2</v>
      </c>
      <c r="L216" s="66" t="s">
        <v>2</v>
      </c>
      <c r="M216" s="66" t="s">
        <v>2</v>
      </c>
      <c r="N216" s="50" t="s">
        <v>2</v>
      </c>
      <c r="O216" s="66" t="s">
        <v>2</v>
      </c>
      <c r="P216" s="66" t="s">
        <v>2</v>
      </c>
    </row>
    <row r="217" spans="1:16" x14ac:dyDescent="0.2">
      <c r="A217" s="38" t="s">
        <v>45</v>
      </c>
      <c r="B217" s="50">
        <v>126</v>
      </c>
      <c r="C217" s="50">
        <v>32</v>
      </c>
      <c r="D217" s="50">
        <v>31</v>
      </c>
      <c r="E217" s="50">
        <v>113</v>
      </c>
      <c r="F217" s="50">
        <v>28</v>
      </c>
      <c r="G217" s="50">
        <v>30</v>
      </c>
      <c r="H217" s="50">
        <v>2</v>
      </c>
      <c r="I217" s="50">
        <v>1</v>
      </c>
      <c r="J217" s="50">
        <v>1</v>
      </c>
      <c r="K217" s="50">
        <v>2</v>
      </c>
      <c r="L217" s="66" t="s">
        <v>2</v>
      </c>
      <c r="M217" s="66" t="s">
        <v>2</v>
      </c>
      <c r="N217" s="50">
        <v>10</v>
      </c>
      <c r="O217" s="50">
        <v>3</v>
      </c>
      <c r="P217" s="50" t="s">
        <v>2</v>
      </c>
    </row>
    <row r="218" spans="1:16" x14ac:dyDescent="0.2">
      <c r="A218" s="38" t="s">
        <v>46</v>
      </c>
      <c r="B218" s="50">
        <v>134</v>
      </c>
      <c r="C218" s="50">
        <v>36</v>
      </c>
      <c r="D218" s="50">
        <v>25</v>
      </c>
      <c r="E218" s="50">
        <v>117</v>
      </c>
      <c r="F218" s="50">
        <v>31</v>
      </c>
      <c r="G218" s="50">
        <v>18</v>
      </c>
      <c r="H218" s="50">
        <v>5</v>
      </c>
      <c r="I218" s="50">
        <v>1</v>
      </c>
      <c r="J218" s="66" t="s">
        <v>2</v>
      </c>
      <c r="K218" s="50" t="s">
        <v>2</v>
      </c>
      <c r="L218" s="50" t="s">
        <v>2</v>
      </c>
      <c r="M218" s="66" t="s">
        <v>2</v>
      </c>
      <c r="N218" s="50">
        <v>14</v>
      </c>
      <c r="O218" s="50">
        <v>5</v>
      </c>
      <c r="P218" s="50">
        <v>7</v>
      </c>
    </row>
    <row r="219" spans="1:16" x14ac:dyDescent="0.2">
      <c r="A219" s="38" t="s">
        <v>47</v>
      </c>
      <c r="B219" s="50">
        <v>162</v>
      </c>
      <c r="C219" s="50">
        <v>5</v>
      </c>
      <c r="D219" s="50">
        <v>25</v>
      </c>
      <c r="E219" s="50">
        <v>138</v>
      </c>
      <c r="F219" s="50">
        <v>5</v>
      </c>
      <c r="G219" s="50">
        <v>20</v>
      </c>
      <c r="H219" s="50">
        <v>1</v>
      </c>
      <c r="I219" s="66" t="s">
        <v>2</v>
      </c>
      <c r="J219" s="66" t="s">
        <v>2</v>
      </c>
      <c r="K219" s="66" t="s">
        <v>2</v>
      </c>
      <c r="L219" s="66" t="s">
        <v>2</v>
      </c>
      <c r="M219" s="66" t="s">
        <v>2</v>
      </c>
      <c r="N219" s="50">
        <v>29</v>
      </c>
      <c r="O219" s="66" t="s">
        <v>2</v>
      </c>
      <c r="P219" s="50">
        <v>5</v>
      </c>
    </row>
    <row r="220" spans="1:16" x14ac:dyDescent="0.2">
      <c r="A220" s="38" t="s">
        <v>48</v>
      </c>
      <c r="B220" s="50">
        <v>17</v>
      </c>
      <c r="C220" s="50" t="s">
        <v>2</v>
      </c>
      <c r="D220" s="50">
        <v>1</v>
      </c>
      <c r="E220" s="50">
        <v>14</v>
      </c>
      <c r="F220" s="50" t="s">
        <v>2</v>
      </c>
      <c r="G220" s="50">
        <v>1</v>
      </c>
      <c r="H220" s="66" t="s">
        <v>2</v>
      </c>
      <c r="I220" s="66" t="s">
        <v>2</v>
      </c>
      <c r="J220" s="66" t="s">
        <v>2</v>
      </c>
      <c r="K220" s="66" t="s">
        <v>2</v>
      </c>
      <c r="L220" s="66" t="s">
        <v>2</v>
      </c>
      <c r="M220" s="66" t="s">
        <v>2</v>
      </c>
      <c r="N220" s="50">
        <v>3</v>
      </c>
      <c r="O220" s="66" t="s">
        <v>2</v>
      </c>
      <c r="P220" s="50" t="s">
        <v>2</v>
      </c>
    </row>
    <row r="221" spans="1:16" x14ac:dyDescent="0.2">
      <c r="A221" s="38" t="s">
        <v>49</v>
      </c>
      <c r="B221" s="50">
        <v>198</v>
      </c>
      <c r="C221" s="50">
        <v>11</v>
      </c>
      <c r="D221" s="50">
        <v>33</v>
      </c>
      <c r="E221" s="50">
        <v>178</v>
      </c>
      <c r="F221" s="50">
        <v>10</v>
      </c>
      <c r="G221" s="50">
        <v>28</v>
      </c>
      <c r="H221" s="50" t="s">
        <v>2</v>
      </c>
      <c r="I221" s="66" t="s">
        <v>2</v>
      </c>
      <c r="J221" s="66" t="s">
        <v>2</v>
      </c>
      <c r="K221" s="66" t="s">
        <v>2</v>
      </c>
      <c r="L221" s="66" t="s">
        <v>2</v>
      </c>
      <c r="M221" s="66" t="s">
        <v>2</v>
      </c>
      <c r="N221" s="50">
        <v>27</v>
      </c>
      <c r="O221" s="50">
        <v>1</v>
      </c>
      <c r="P221" s="50">
        <v>6</v>
      </c>
    </row>
    <row r="222" spans="1:16" x14ac:dyDescent="0.2">
      <c r="A222" s="38" t="s">
        <v>50</v>
      </c>
      <c r="B222" s="50">
        <v>114</v>
      </c>
      <c r="C222" s="50">
        <v>9</v>
      </c>
      <c r="D222" s="50">
        <v>22</v>
      </c>
      <c r="E222" s="50">
        <v>100</v>
      </c>
      <c r="F222" s="50">
        <v>8</v>
      </c>
      <c r="G222" s="50">
        <v>21</v>
      </c>
      <c r="H222" s="50">
        <v>3</v>
      </c>
      <c r="I222" s="50">
        <v>1</v>
      </c>
      <c r="J222" s="50" t="s">
        <v>2</v>
      </c>
      <c r="K222" s="66" t="s">
        <v>2</v>
      </c>
      <c r="L222" s="66" t="s">
        <v>2</v>
      </c>
      <c r="M222" s="66" t="s">
        <v>2</v>
      </c>
      <c r="N222" s="50">
        <v>14</v>
      </c>
      <c r="O222" s="50" t="s">
        <v>2</v>
      </c>
      <c r="P222" s="50">
        <v>2</v>
      </c>
    </row>
    <row r="223" spans="1:16" x14ac:dyDescent="0.2">
      <c r="A223" s="38" t="s">
        <v>51</v>
      </c>
      <c r="B223" s="50">
        <v>121</v>
      </c>
      <c r="C223" s="50">
        <v>7</v>
      </c>
      <c r="D223" s="50">
        <v>14</v>
      </c>
      <c r="E223" s="50">
        <v>114</v>
      </c>
      <c r="F223" s="50">
        <v>7</v>
      </c>
      <c r="G223" s="50">
        <v>13</v>
      </c>
      <c r="H223" s="50">
        <v>4</v>
      </c>
      <c r="I223" s="66" t="s">
        <v>2</v>
      </c>
      <c r="J223" s="50">
        <v>1</v>
      </c>
      <c r="K223" s="50" t="s">
        <v>2</v>
      </c>
      <c r="L223" s="66" t="s">
        <v>2</v>
      </c>
      <c r="M223" s="66" t="s">
        <v>2</v>
      </c>
      <c r="N223" s="50">
        <v>6</v>
      </c>
      <c r="O223" s="50" t="s">
        <v>2</v>
      </c>
      <c r="P223" s="50" t="s">
        <v>2</v>
      </c>
    </row>
    <row r="224" spans="1:16" x14ac:dyDescent="0.2">
      <c r="A224" s="38" t="s">
        <v>52</v>
      </c>
      <c r="B224" s="50">
        <v>121</v>
      </c>
      <c r="C224" s="50">
        <v>13</v>
      </c>
      <c r="D224" s="50">
        <v>17</v>
      </c>
      <c r="E224" s="50">
        <v>108</v>
      </c>
      <c r="F224" s="50">
        <v>13</v>
      </c>
      <c r="G224" s="50">
        <v>15</v>
      </c>
      <c r="H224" s="50">
        <v>3</v>
      </c>
      <c r="I224" s="66" t="s">
        <v>2</v>
      </c>
      <c r="J224" s="50">
        <v>2</v>
      </c>
      <c r="K224" s="50">
        <v>1</v>
      </c>
      <c r="L224" s="66" t="s">
        <v>2</v>
      </c>
      <c r="M224" s="50" t="s">
        <v>2</v>
      </c>
      <c r="N224" s="50">
        <v>12</v>
      </c>
      <c r="O224" s="50" t="s">
        <v>2</v>
      </c>
      <c r="P224" s="50" t="s">
        <v>2</v>
      </c>
    </row>
    <row r="225" spans="1:16" x14ac:dyDescent="0.2">
      <c r="A225" s="38" t="s">
        <v>53</v>
      </c>
      <c r="B225" s="50">
        <v>73</v>
      </c>
      <c r="C225" s="50" t="s">
        <v>2</v>
      </c>
      <c r="D225" s="50">
        <v>15</v>
      </c>
      <c r="E225" s="50">
        <v>56</v>
      </c>
      <c r="F225" s="50" t="s">
        <v>2</v>
      </c>
      <c r="G225" s="50">
        <v>9</v>
      </c>
      <c r="H225" s="50">
        <v>1</v>
      </c>
      <c r="I225" s="66" t="s">
        <v>2</v>
      </c>
      <c r="J225" s="66" t="s">
        <v>2</v>
      </c>
      <c r="K225" s="50">
        <v>1</v>
      </c>
      <c r="L225" s="66" t="s">
        <v>2</v>
      </c>
      <c r="M225" s="66" t="s">
        <v>2</v>
      </c>
      <c r="N225" s="50">
        <v>18</v>
      </c>
      <c r="O225" s="66" t="s">
        <v>2</v>
      </c>
      <c r="P225" s="50">
        <v>6</v>
      </c>
    </row>
    <row r="226" spans="1:16" x14ac:dyDescent="0.2">
      <c r="A226" s="49" t="s">
        <v>26</v>
      </c>
      <c r="B226" s="41">
        <v>2553</v>
      </c>
      <c r="C226" s="53">
        <v>278</v>
      </c>
      <c r="D226" s="53">
        <v>290</v>
      </c>
      <c r="E226" s="41">
        <v>2221</v>
      </c>
      <c r="F226" s="53">
        <v>245</v>
      </c>
      <c r="G226" s="53">
        <v>249</v>
      </c>
      <c r="H226" s="53">
        <v>88</v>
      </c>
      <c r="I226" s="53">
        <v>8</v>
      </c>
      <c r="J226" s="53">
        <v>14</v>
      </c>
      <c r="K226" s="53">
        <v>32</v>
      </c>
      <c r="L226" s="53">
        <v>3</v>
      </c>
      <c r="M226" s="53">
        <v>7</v>
      </c>
      <c r="N226" s="53">
        <v>272</v>
      </c>
      <c r="O226" s="53">
        <v>24</v>
      </c>
      <c r="P226" s="53">
        <v>23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&amp;LSAD 2019
Datos obtenidos 11-3-2020</oddHeader>
  </headerFooter>
  <rowBreaks count="5" manualBreakCount="5">
    <brk id="35" max="12" man="1"/>
    <brk id="80" max="12" man="1"/>
    <brk id="121" max="12" man="1"/>
    <brk id="155" max="12" man="1"/>
    <brk id="194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7"/>
  <sheetViews>
    <sheetView view="pageBreakPreview" zoomScale="83" zoomScaleNormal="100" zoomScaleSheetLayoutView="83" workbookViewId="0">
      <selection activeCell="N1" sqref="N1"/>
    </sheetView>
  </sheetViews>
  <sheetFormatPr baseColWidth="10" defaultColWidth="9.140625" defaultRowHeight="12.75" x14ac:dyDescent="0.2"/>
  <cols>
    <col min="1" max="1" width="19.85546875" style="34" customWidth="1"/>
    <col min="2" max="2" width="11.140625" style="34" customWidth="1"/>
    <col min="3" max="3" width="11.5703125" style="34" customWidth="1"/>
    <col min="4" max="4" width="12.5703125" style="34" customWidth="1"/>
    <col min="5" max="5" width="9.28515625" style="34" customWidth="1"/>
    <col min="6" max="6" width="8.5703125" style="34" customWidth="1"/>
    <col min="7" max="7" width="9.5703125" style="34" customWidth="1"/>
    <col min="8" max="14" width="9.140625" style="34"/>
    <col min="15" max="15" width="15" style="34" customWidth="1"/>
    <col min="16" max="16" width="10.28515625" style="34" customWidth="1"/>
    <col min="17" max="17" width="10" style="34" bestFit="1" customWidth="1"/>
    <col min="18" max="16384" width="9.140625" style="34"/>
  </cols>
  <sheetData>
    <row r="1" spans="1:15" ht="15.75" x14ac:dyDescent="0.25">
      <c r="A1" s="68" t="s">
        <v>114</v>
      </c>
    </row>
    <row r="3" spans="1:15" x14ac:dyDescent="0.2">
      <c r="A3" s="59" t="s">
        <v>78</v>
      </c>
      <c r="B3" s="35"/>
      <c r="C3" s="35"/>
      <c r="D3" s="35"/>
      <c r="E3" s="35"/>
      <c r="F3" s="35"/>
    </row>
    <row r="4" spans="1:15" ht="38.25" x14ac:dyDescent="0.2">
      <c r="A4" s="38"/>
      <c r="B4" s="67" t="s">
        <v>4</v>
      </c>
      <c r="C4" s="67" t="s">
        <v>5</v>
      </c>
      <c r="D4" s="67" t="s">
        <v>6</v>
      </c>
      <c r="E4" s="67" t="s">
        <v>7</v>
      </c>
      <c r="F4" s="67" t="s">
        <v>8</v>
      </c>
    </row>
    <row r="5" spans="1:15" x14ac:dyDescent="0.2">
      <c r="A5" s="38" t="s">
        <v>69</v>
      </c>
      <c r="B5" s="74">
        <v>5103</v>
      </c>
      <c r="C5" s="74">
        <v>4282</v>
      </c>
      <c r="D5" s="75">
        <v>134</v>
      </c>
      <c r="E5" s="75">
        <v>45</v>
      </c>
      <c r="F5" s="75">
        <v>796</v>
      </c>
      <c r="N5" s="40"/>
      <c r="O5" s="40"/>
    </row>
    <row r="7" spans="1:15" x14ac:dyDescent="0.2">
      <c r="A7" s="34" t="s">
        <v>115</v>
      </c>
    </row>
    <row r="10" spans="1:15" x14ac:dyDescent="0.2">
      <c r="A10" s="59" t="s">
        <v>76</v>
      </c>
    </row>
    <row r="36" spans="1:2" x14ac:dyDescent="0.2">
      <c r="A36" s="60" t="s">
        <v>128</v>
      </c>
    </row>
    <row r="37" spans="1:2" x14ac:dyDescent="0.2">
      <c r="A37" s="48"/>
      <c r="B37" s="67" t="s">
        <v>4</v>
      </c>
    </row>
    <row r="38" spans="1:2" x14ac:dyDescent="0.2">
      <c r="A38" s="48" t="s">
        <v>5</v>
      </c>
      <c r="B38" s="74">
        <v>4282</v>
      </c>
    </row>
    <row r="39" spans="1:2" ht="15" hidden="1" x14ac:dyDescent="0.2">
      <c r="A39" s="48" t="s">
        <v>70</v>
      </c>
      <c r="B39" s="77">
        <v>158</v>
      </c>
    </row>
    <row r="40" spans="1:2" ht="15" hidden="1" x14ac:dyDescent="0.2">
      <c r="A40" s="48" t="s">
        <v>71</v>
      </c>
      <c r="B40" s="77">
        <v>61</v>
      </c>
    </row>
    <row r="41" spans="1:2" ht="15" hidden="1" x14ac:dyDescent="0.2">
      <c r="A41" s="48" t="s">
        <v>12</v>
      </c>
      <c r="B41" s="77">
        <v>225</v>
      </c>
    </row>
    <row r="42" spans="1:2" ht="15" hidden="1" x14ac:dyDescent="0.2">
      <c r="A42" s="48" t="s">
        <v>13</v>
      </c>
      <c r="B42" s="77">
        <v>151</v>
      </c>
    </row>
    <row r="43" spans="1:2" ht="15" hidden="1" x14ac:dyDescent="0.2">
      <c r="A43" s="48" t="s">
        <v>14</v>
      </c>
      <c r="B43" s="77">
        <v>256</v>
      </c>
    </row>
    <row r="44" spans="1:2" ht="15" hidden="1" x14ac:dyDescent="0.2">
      <c r="A44" s="48" t="s">
        <v>15</v>
      </c>
      <c r="B44" s="77">
        <v>164</v>
      </c>
    </row>
    <row r="45" spans="1:2" ht="15" hidden="1" x14ac:dyDescent="0.2">
      <c r="A45" s="48" t="s">
        <v>16</v>
      </c>
      <c r="B45" s="77">
        <v>156</v>
      </c>
    </row>
    <row r="46" spans="1:2" ht="15" hidden="1" x14ac:dyDescent="0.2">
      <c r="A46" s="48" t="s">
        <v>17</v>
      </c>
      <c r="B46" s="77">
        <v>160</v>
      </c>
    </row>
    <row r="47" spans="1:2" ht="15" hidden="1" x14ac:dyDescent="0.2">
      <c r="A47" s="48" t="s">
        <v>18</v>
      </c>
      <c r="B47" s="78">
        <v>1539</v>
      </c>
    </row>
    <row r="48" spans="1:2" ht="15" hidden="1" x14ac:dyDescent="0.2">
      <c r="A48" s="48" t="s">
        <v>19</v>
      </c>
      <c r="B48" s="77">
        <v>1114</v>
      </c>
    </row>
    <row r="49" spans="1:6" ht="15" hidden="1" x14ac:dyDescent="0.2">
      <c r="A49" s="48" t="s">
        <v>20</v>
      </c>
      <c r="B49" s="77">
        <v>615</v>
      </c>
    </row>
    <row r="50" spans="1:6" x14ac:dyDescent="0.2">
      <c r="A50" s="61" t="s">
        <v>67</v>
      </c>
      <c r="B50" s="62">
        <v>219</v>
      </c>
    </row>
    <row r="51" spans="1:6" x14ac:dyDescent="0.2">
      <c r="A51" s="61" t="s">
        <v>64</v>
      </c>
      <c r="B51" s="62">
        <v>1915</v>
      </c>
    </row>
    <row r="52" spans="1:6" x14ac:dyDescent="0.2">
      <c r="A52" s="61" t="s">
        <v>65</v>
      </c>
      <c r="B52" s="62">
        <v>1534</v>
      </c>
    </row>
    <row r="53" spans="1:6" x14ac:dyDescent="0.2">
      <c r="A53" s="61" t="s">
        <v>66</v>
      </c>
      <c r="B53" s="62">
        <v>931</v>
      </c>
    </row>
    <row r="54" spans="1:6" x14ac:dyDescent="0.2">
      <c r="A54" s="61" t="s">
        <v>67</v>
      </c>
      <c r="B54" s="42">
        <v>5.1144325081737503E-2</v>
      </c>
    </row>
    <row r="55" spans="1:6" x14ac:dyDescent="0.2">
      <c r="A55" s="61" t="s">
        <v>64</v>
      </c>
      <c r="B55" s="42">
        <v>0.44722092480149461</v>
      </c>
    </row>
    <row r="56" spans="1:6" x14ac:dyDescent="0.2">
      <c r="A56" s="61" t="s">
        <v>65</v>
      </c>
      <c r="B56" s="42">
        <v>0.35824381130312938</v>
      </c>
    </row>
    <row r="57" spans="1:6" x14ac:dyDescent="0.2">
      <c r="A57" s="61" t="s">
        <v>66</v>
      </c>
      <c r="B57" s="42">
        <v>0.2174217655301261</v>
      </c>
    </row>
    <row r="58" spans="1:6" s="45" customFormat="1" x14ac:dyDescent="0.2">
      <c r="A58" s="43"/>
      <c r="B58" s="44"/>
      <c r="C58" s="44"/>
      <c r="D58" s="44"/>
      <c r="E58" s="44"/>
      <c r="F58" s="44"/>
    </row>
    <row r="59" spans="1:6" x14ac:dyDescent="0.2">
      <c r="A59" s="60" t="s">
        <v>82</v>
      </c>
      <c r="B59" s="46"/>
      <c r="C59" s="39"/>
      <c r="D59" s="39"/>
      <c r="E59" s="39"/>
      <c r="F59" s="39"/>
    </row>
    <row r="60" spans="1:6" x14ac:dyDescent="0.2">
      <c r="A60" s="47"/>
      <c r="B60" s="46"/>
      <c r="C60" s="39"/>
      <c r="D60" s="39"/>
      <c r="E60" s="39"/>
      <c r="F60" s="39"/>
    </row>
    <row r="61" spans="1:6" x14ac:dyDescent="0.2">
      <c r="A61" s="47"/>
      <c r="B61" s="46"/>
      <c r="C61" s="39"/>
      <c r="D61" s="39"/>
      <c r="E61" s="39"/>
      <c r="F61" s="39"/>
    </row>
    <row r="62" spans="1:6" x14ac:dyDescent="0.2">
      <c r="A62" s="47"/>
      <c r="B62" s="46"/>
      <c r="C62" s="39"/>
      <c r="D62" s="39"/>
      <c r="E62" s="39"/>
      <c r="F62" s="39"/>
    </row>
    <row r="63" spans="1:6" x14ac:dyDescent="0.2">
      <c r="A63" s="47"/>
      <c r="B63" s="46"/>
      <c r="C63" s="39"/>
      <c r="D63" s="39"/>
      <c r="E63" s="39"/>
      <c r="F63" s="39"/>
    </row>
    <row r="64" spans="1:6" x14ac:dyDescent="0.2">
      <c r="A64" s="47"/>
      <c r="B64" s="46"/>
      <c r="C64" s="39"/>
      <c r="D64" s="39"/>
      <c r="E64" s="39"/>
      <c r="F64" s="39"/>
    </row>
    <row r="65" spans="1:6" x14ac:dyDescent="0.2">
      <c r="A65" s="47"/>
      <c r="B65" s="46"/>
      <c r="C65" s="39"/>
      <c r="D65" s="39"/>
      <c r="E65" s="39"/>
      <c r="F65" s="39"/>
    </row>
    <row r="66" spans="1:6" x14ac:dyDescent="0.2">
      <c r="A66" s="47"/>
      <c r="B66" s="46"/>
      <c r="C66" s="39"/>
      <c r="D66" s="39"/>
      <c r="E66" s="39"/>
      <c r="F66" s="39"/>
    </row>
    <row r="67" spans="1:6" x14ac:dyDescent="0.2">
      <c r="A67" s="47"/>
      <c r="B67" s="46"/>
      <c r="C67" s="39"/>
      <c r="D67" s="39"/>
      <c r="E67" s="39"/>
      <c r="F67" s="39"/>
    </row>
    <row r="68" spans="1:6" x14ac:dyDescent="0.2">
      <c r="A68" s="47"/>
      <c r="B68" s="46"/>
      <c r="C68" s="39"/>
      <c r="D68" s="39"/>
      <c r="E68" s="39"/>
      <c r="F68" s="39"/>
    </row>
    <row r="69" spans="1:6" x14ac:dyDescent="0.2">
      <c r="A69" s="47"/>
      <c r="B69" s="46"/>
      <c r="C69" s="39"/>
      <c r="D69" s="39"/>
      <c r="E69" s="39"/>
      <c r="F69" s="39"/>
    </row>
    <row r="70" spans="1:6" x14ac:dyDescent="0.2">
      <c r="A70" s="47"/>
      <c r="B70" s="46"/>
      <c r="C70" s="39"/>
      <c r="D70" s="39"/>
      <c r="E70" s="39"/>
      <c r="F70" s="39"/>
    </row>
    <row r="71" spans="1:6" x14ac:dyDescent="0.2">
      <c r="A71" s="47"/>
      <c r="B71" s="46"/>
      <c r="C71" s="39"/>
      <c r="D71" s="39"/>
      <c r="E71" s="39"/>
      <c r="F71" s="39"/>
    </row>
    <row r="72" spans="1:6" x14ac:dyDescent="0.2">
      <c r="A72" s="47"/>
      <c r="B72" s="46"/>
      <c r="C72" s="39"/>
      <c r="D72" s="39"/>
      <c r="E72" s="39"/>
      <c r="F72" s="39"/>
    </row>
    <row r="73" spans="1:6" x14ac:dyDescent="0.2">
      <c r="A73" s="47"/>
      <c r="B73" s="46"/>
      <c r="C73" s="39"/>
      <c r="D73" s="39"/>
      <c r="E73" s="39"/>
      <c r="F73" s="39"/>
    </row>
    <row r="74" spans="1:6" x14ac:dyDescent="0.2">
      <c r="A74" s="47"/>
      <c r="B74" s="46"/>
      <c r="C74" s="39"/>
      <c r="D74" s="39"/>
      <c r="E74" s="39"/>
      <c r="F74" s="39"/>
    </row>
    <row r="75" spans="1:6" x14ac:dyDescent="0.2">
      <c r="A75" s="47"/>
      <c r="B75" s="46"/>
      <c r="C75" s="39"/>
      <c r="D75" s="39"/>
      <c r="E75" s="39"/>
      <c r="F75" s="39"/>
    </row>
    <row r="81" spans="1:19" x14ac:dyDescent="0.2">
      <c r="A81" s="60" t="s">
        <v>79</v>
      </c>
    </row>
    <row r="83" spans="1:19" ht="38.25" x14ac:dyDescent="0.2">
      <c r="A83" s="38"/>
      <c r="B83" s="67" t="s">
        <v>4</v>
      </c>
      <c r="C83" s="67" t="s">
        <v>56</v>
      </c>
      <c r="D83" s="67" t="s">
        <v>5</v>
      </c>
      <c r="E83" s="67" t="s">
        <v>72</v>
      </c>
      <c r="F83" s="67" t="s">
        <v>6</v>
      </c>
      <c r="G83" s="67" t="s">
        <v>75</v>
      </c>
      <c r="H83" s="67" t="s">
        <v>7</v>
      </c>
      <c r="I83" s="67" t="s">
        <v>74</v>
      </c>
      <c r="J83" s="67" t="s">
        <v>8</v>
      </c>
      <c r="K83" s="67" t="s">
        <v>73</v>
      </c>
    </row>
    <row r="84" spans="1:19" ht="15" x14ac:dyDescent="0.2">
      <c r="A84" s="49" t="s">
        <v>9</v>
      </c>
      <c r="B84" s="62">
        <v>5103</v>
      </c>
      <c r="C84" s="64">
        <f>B84/$B$84</f>
        <v>1</v>
      </c>
      <c r="D84" s="62">
        <v>4282</v>
      </c>
      <c r="E84" s="64">
        <f>D84/$B$84</f>
        <v>0.83911424652165389</v>
      </c>
      <c r="F84" s="63">
        <v>134</v>
      </c>
      <c r="G84" s="64">
        <f>F84/$B$84</f>
        <v>2.6259063296100334E-2</v>
      </c>
      <c r="H84" s="63">
        <v>45</v>
      </c>
      <c r="I84" s="64">
        <f>H84/$B$84</f>
        <v>8.8183421516754845E-3</v>
      </c>
      <c r="J84" s="63">
        <v>796</v>
      </c>
      <c r="K84" s="64">
        <f>J84/$B$84</f>
        <v>0.15598667450519302</v>
      </c>
      <c r="O84" s="78"/>
      <c r="P84" s="78"/>
      <c r="Q84" s="77"/>
      <c r="R84" s="77"/>
      <c r="S84" s="77"/>
    </row>
    <row r="85" spans="1:19" ht="15" x14ac:dyDescent="0.2">
      <c r="A85" s="49" t="s">
        <v>23</v>
      </c>
      <c r="B85" s="63">
        <v>1161</v>
      </c>
      <c r="C85" s="64">
        <f t="shared" ref="C85:K112" si="0">B85/$B$84</f>
        <v>0.2275132275132275</v>
      </c>
      <c r="D85" s="63">
        <v>934</v>
      </c>
      <c r="E85" s="64">
        <f t="shared" si="0"/>
        <v>0.18302959043699785</v>
      </c>
      <c r="F85" s="63">
        <v>12</v>
      </c>
      <c r="G85" s="64">
        <f t="shared" si="0"/>
        <v>2.3515579071134627E-3</v>
      </c>
      <c r="H85" s="63">
        <v>3</v>
      </c>
      <c r="I85" s="64">
        <f t="shared" si="0"/>
        <v>5.8788947677836567E-4</v>
      </c>
      <c r="J85" s="63">
        <v>256</v>
      </c>
      <c r="K85" s="64">
        <f t="shared" si="0"/>
        <v>5.0166568685087204E-2</v>
      </c>
      <c r="O85" s="77"/>
      <c r="P85" s="77"/>
      <c r="Q85" s="77"/>
      <c r="R85" s="77"/>
      <c r="S85" s="77"/>
    </row>
    <row r="86" spans="1:19" ht="15" x14ac:dyDescent="0.2">
      <c r="A86" s="38" t="s">
        <v>30</v>
      </c>
      <c r="B86" s="50">
        <v>188</v>
      </c>
      <c r="C86" s="51">
        <f>B86/$B$84</f>
        <v>3.6841073878110912E-2</v>
      </c>
      <c r="D86" s="50">
        <v>145</v>
      </c>
      <c r="E86" s="51">
        <f>D86/$B$84</f>
        <v>2.8414658044287673E-2</v>
      </c>
      <c r="F86" s="50">
        <v>5</v>
      </c>
      <c r="G86" s="51">
        <f>F86/$B$84</f>
        <v>9.7981579463060934E-4</v>
      </c>
      <c r="H86" s="50">
        <v>0</v>
      </c>
      <c r="I86" s="51">
        <f>H86/$B$84</f>
        <v>0</v>
      </c>
      <c r="J86" s="50">
        <v>40</v>
      </c>
      <c r="K86" s="51">
        <f>J86/$B$84</f>
        <v>7.8385263570448747E-3</v>
      </c>
      <c r="O86" s="77"/>
      <c r="P86" s="77"/>
      <c r="Q86" s="77"/>
      <c r="R86" s="77"/>
      <c r="S86" s="77"/>
    </row>
    <row r="87" spans="1:19" ht="15" x14ac:dyDescent="0.2">
      <c r="A87" s="38" t="s">
        <v>31</v>
      </c>
      <c r="B87" s="50">
        <v>75</v>
      </c>
      <c r="C87" s="51">
        <f t="shared" si="0"/>
        <v>1.4697236919459141E-2</v>
      </c>
      <c r="D87" s="50">
        <v>67</v>
      </c>
      <c r="E87" s="51">
        <f t="shared" si="0"/>
        <v>1.3129531648050167E-2</v>
      </c>
      <c r="F87" s="50">
        <v>0</v>
      </c>
      <c r="G87" s="51">
        <f t="shared" si="0"/>
        <v>0</v>
      </c>
      <c r="H87" s="50">
        <v>0</v>
      </c>
      <c r="I87" s="51">
        <f t="shared" si="0"/>
        <v>0</v>
      </c>
      <c r="J87" s="50">
        <v>9</v>
      </c>
      <c r="K87" s="51">
        <f t="shared" si="0"/>
        <v>1.7636684303350969E-3</v>
      </c>
      <c r="O87" s="77"/>
      <c r="P87" s="77"/>
      <c r="Q87" s="77"/>
      <c r="R87" s="77"/>
      <c r="S87" s="77"/>
    </row>
    <row r="88" spans="1:19" ht="15" x14ac:dyDescent="0.2">
      <c r="A88" s="38" t="s">
        <v>32</v>
      </c>
      <c r="B88" s="50">
        <v>158</v>
      </c>
      <c r="C88" s="51">
        <f t="shared" si="0"/>
        <v>3.0962179110327257E-2</v>
      </c>
      <c r="D88" s="50">
        <v>142</v>
      </c>
      <c r="E88" s="51">
        <f t="shared" si="0"/>
        <v>2.7826768567509309E-2</v>
      </c>
      <c r="F88" s="50">
        <v>2</v>
      </c>
      <c r="G88" s="51">
        <f t="shared" si="0"/>
        <v>3.9192631785224378E-4</v>
      </c>
      <c r="H88" s="50">
        <v>0</v>
      </c>
      <c r="I88" s="51">
        <f t="shared" si="0"/>
        <v>0</v>
      </c>
      <c r="J88" s="50">
        <v>20</v>
      </c>
      <c r="K88" s="51">
        <f t="shared" si="0"/>
        <v>3.9192631785224374E-3</v>
      </c>
      <c r="O88" s="77"/>
      <c r="P88" s="77"/>
      <c r="Q88" s="77"/>
      <c r="R88" s="77"/>
      <c r="S88" s="77"/>
    </row>
    <row r="89" spans="1:19" ht="15" x14ac:dyDescent="0.2">
      <c r="A89" s="38" t="s">
        <v>33</v>
      </c>
      <c r="B89" s="50">
        <v>55</v>
      </c>
      <c r="C89" s="51">
        <f t="shared" si="0"/>
        <v>1.0777973740936704E-2</v>
      </c>
      <c r="D89" s="50">
        <v>53</v>
      </c>
      <c r="E89" s="51">
        <f t="shared" si="0"/>
        <v>1.0386047423084461E-2</v>
      </c>
      <c r="F89" s="50">
        <v>0</v>
      </c>
      <c r="G89" s="51">
        <f t="shared" si="0"/>
        <v>0</v>
      </c>
      <c r="H89" s="50">
        <v>0</v>
      </c>
      <c r="I89" s="51">
        <f t="shared" si="0"/>
        <v>0</v>
      </c>
      <c r="J89" s="50">
        <v>4</v>
      </c>
      <c r="K89" s="51">
        <f t="shared" si="0"/>
        <v>7.8385263570448756E-4</v>
      </c>
      <c r="O89" s="77"/>
      <c r="P89" s="77"/>
      <c r="Q89" s="77"/>
      <c r="R89" s="77"/>
      <c r="S89" s="77"/>
    </row>
    <row r="90" spans="1:19" ht="15" x14ac:dyDescent="0.2">
      <c r="A90" s="38" t="s">
        <v>34</v>
      </c>
      <c r="B90" s="50">
        <v>266</v>
      </c>
      <c r="C90" s="51">
        <f t="shared" si="0"/>
        <v>5.2126200274348423E-2</v>
      </c>
      <c r="D90" s="50">
        <v>196</v>
      </c>
      <c r="E90" s="51">
        <f t="shared" si="0"/>
        <v>3.8408779149519894E-2</v>
      </c>
      <c r="F90" s="50">
        <v>0</v>
      </c>
      <c r="G90" s="51">
        <f t="shared" si="0"/>
        <v>0</v>
      </c>
      <c r="H90" s="50">
        <v>2</v>
      </c>
      <c r="I90" s="51">
        <f t="shared" si="0"/>
        <v>3.9192631785224378E-4</v>
      </c>
      <c r="J90" s="50">
        <v>84</v>
      </c>
      <c r="K90" s="51">
        <f t="shared" si="0"/>
        <v>1.646090534979424E-2</v>
      </c>
      <c r="O90" s="77"/>
      <c r="P90" s="77"/>
      <c r="Q90" s="77"/>
      <c r="R90" s="77"/>
      <c r="S90" s="77"/>
    </row>
    <row r="91" spans="1:19" ht="15" x14ac:dyDescent="0.2">
      <c r="A91" s="38" t="s">
        <v>35</v>
      </c>
      <c r="B91" s="50">
        <v>205</v>
      </c>
      <c r="C91" s="51">
        <f t="shared" si="0"/>
        <v>4.017244757985499E-2</v>
      </c>
      <c r="D91" s="50">
        <v>157</v>
      </c>
      <c r="E91" s="51">
        <f t="shared" si="0"/>
        <v>3.0766215951401138E-2</v>
      </c>
      <c r="F91" s="50">
        <v>3</v>
      </c>
      <c r="G91" s="51">
        <f t="shared" si="0"/>
        <v>5.8788947677836567E-4</v>
      </c>
      <c r="H91" s="50">
        <v>1</v>
      </c>
      <c r="I91" s="51">
        <f t="shared" si="0"/>
        <v>1.9596315892612189E-4</v>
      </c>
      <c r="J91" s="50">
        <v>53</v>
      </c>
      <c r="K91" s="51">
        <f t="shared" si="0"/>
        <v>1.0386047423084461E-2</v>
      </c>
      <c r="O91" s="77"/>
      <c r="P91" s="77"/>
      <c r="Q91" s="77"/>
      <c r="R91" s="77"/>
      <c r="S91" s="77"/>
    </row>
    <row r="92" spans="1:19" ht="15" x14ac:dyDescent="0.2">
      <c r="A92" s="38" t="s">
        <v>36</v>
      </c>
      <c r="B92" s="50">
        <v>220</v>
      </c>
      <c r="C92" s="51">
        <f t="shared" si="0"/>
        <v>4.3111894963746816E-2</v>
      </c>
      <c r="D92" s="50">
        <v>180</v>
      </c>
      <c r="E92" s="51">
        <f t="shared" si="0"/>
        <v>3.5273368606701938E-2</v>
      </c>
      <c r="F92" s="50">
        <v>2</v>
      </c>
      <c r="G92" s="51">
        <f t="shared" si="0"/>
        <v>3.9192631785224378E-4</v>
      </c>
      <c r="H92" s="50">
        <v>0</v>
      </c>
      <c r="I92" s="51">
        <f t="shared" si="0"/>
        <v>0</v>
      </c>
      <c r="J92" s="50">
        <v>46</v>
      </c>
      <c r="K92" s="51">
        <f t="shared" si="0"/>
        <v>9.0143053106016072E-3</v>
      </c>
      <c r="O92" s="77"/>
      <c r="P92" s="77"/>
      <c r="Q92" s="77"/>
      <c r="R92" s="77"/>
      <c r="S92" s="77"/>
    </row>
    <row r="93" spans="1:19" ht="15" x14ac:dyDescent="0.2">
      <c r="A93" s="49" t="s">
        <v>24</v>
      </c>
      <c r="B93" s="63">
        <v>577</v>
      </c>
      <c r="C93" s="64">
        <f t="shared" si="0"/>
        <v>0.11307074270037233</v>
      </c>
      <c r="D93" s="63">
        <v>493</v>
      </c>
      <c r="E93" s="64">
        <f t="shared" si="0"/>
        <v>9.6609837350578084E-2</v>
      </c>
      <c r="F93" s="63">
        <v>12</v>
      </c>
      <c r="G93" s="64">
        <f t="shared" si="0"/>
        <v>2.3515579071134627E-3</v>
      </c>
      <c r="H93" s="63">
        <v>4</v>
      </c>
      <c r="I93" s="64">
        <f t="shared" si="0"/>
        <v>7.8385263570448756E-4</v>
      </c>
      <c r="J93" s="63">
        <v>84</v>
      </c>
      <c r="K93" s="64">
        <f t="shared" si="0"/>
        <v>1.646090534979424E-2</v>
      </c>
      <c r="O93" s="77"/>
      <c r="P93" s="77"/>
      <c r="Q93" s="77"/>
      <c r="R93" s="77"/>
      <c r="S93" s="77"/>
    </row>
    <row r="94" spans="1:19" ht="15" x14ac:dyDescent="0.2">
      <c r="A94" s="38" t="s">
        <v>37</v>
      </c>
      <c r="B94" s="50">
        <v>41</v>
      </c>
      <c r="C94" s="51">
        <f t="shared" si="0"/>
        <v>8.0344895159709974E-3</v>
      </c>
      <c r="D94" s="50">
        <v>38</v>
      </c>
      <c r="E94" s="51">
        <f t="shared" si="0"/>
        <v>7.446600039192632E-3</v>
      </c>
      <c r="F94" s="50">
        <v>0</v>
      </c>
      <c r="G94" s="51">
        <f t="shared" si="0"/>
        <v>0</v>
      </c>
      <c r="H94" s="50">
        <v>0</v>
      </c>
      <c r="I94" s="51">
        <f t="shared" si="0"/>
        <v>0</v>
      </c>
      <c r="J94" s="50">
        <v>3</v>
      </c>
      <c r="K94" s="51">
        <f t="shared" si="0"/>
        <v>5.8788947677836567E-4</v>
      </c>
      <c r="O94" s="77"/>
      <c r="P94" s="77"/>
      <c r="Q94" s="77"/>
      <c r="R94" s="77"/>
      <c r="S94" s="77"/>
    </row>
    <row r="95" spans="1:19" ht="15" x14ac:dyDescent="0.2">
      <c r="A95" s="38" t="s">
        <v>38</v>
      </c>
      <c r="B95" s="50">
        <v>11</v>
      </c>
      <c r="C95" s="51">
        <f t="shared" si="0"/>
        <v>2.1555947481873409E-3</v>
      </c>
      <c r="D95" s="50">
        <v>9</v>
      </c>
      <c r="E95" s="51">
        <f t="shared" si="0"/>
        <v>1.7636684303350969E-3</v>
      </c>
      <c r="F95" s="50">
        <v>0</v>
      </c>
      <c r="G95" s="51">
        <f t="shared" si="0"/>
        <v>0</v>
      </c>
      <c r="H95" s="50">
        <v>0</v>
      </c>
      <c r="I95" s="51">
        <f t="shared" si="0"/>
        <v>0</v>
      </c>
      <c r="J95" s="50">
        <v>2</v>
      </c>
      <c r="K95" s="51">
        <f t="shared" si="0"/>
        <v>3.9192631785224378E-4</v>
      </c>
      <c r="O95" s="77"/>
      <c r="P95" s="77"/>
      <c r="Q95" s="77"/>
      <c r="R95" s="77"/>
      <c r="S95" s="77"/>
    </row>
    <row r="96" spans="1:19" ht="15" x14ac:dyDescent="0.2">
      <c r="A96" s="38" t="s">
        <v>39</v>
      </c>
      <c r="B96" s="50">
        <v>162</v>
      </c>
      <c r="C96" s="51">
        <f t="shared" si="0"/>
        <v>3.1746031746031744E-2</v>
      </c>
      <c r="D96" s="50">
        <v>145</v>
      </c>
      <c r="E96" s="51">
        <f t="shared" si="0"/>
        <v>2.8414658044287673E-2</v>
      </c>
      <c r="F96" s="50">
        <v>3</v>
      </c>
      <c r="G96" s="51">
        <f t="shared" si="0"/>
        <v>5.8788947677836567E-4</v>
      </c>
      <c r="H96" s="50">
        <v>2</v>
      </c>
      <c r="I96" s="51">
        <f t="shared" si="0"/>
        <v>3.9192631785224378E-4</v>
      </c>
      <c r="J96" s="50">
        <v>14</v>
      </c>
      <c r="K96" s="51">
        <f t="shared" si="0"/>
        <v>2.7434842249657062E-3</v>
      </c>
      <c r="O96" s="77"/>
      <c r="P96" s="77"/>
      <c r="Q96" s="77"/>
      <c r="R96" s="77"/>
      <c r="S96" s="77"/>
    </row>
    <row r="97" spans="1:19" ht="15" x14ac:dyDescent="0.2">
      <c r="A97" s="38" t="s">
        <v>40</v>
      </c>
      <c r="B97" s="50">
        <v>71</v>
      </c>
      <c r="C97" s="51">
        <f t="shared" si="0"/>
        <v>1.3913384283754654E-2</v>
      </c>
      <c r="D97" s="50">
        <v>56</v>
      </c>
      <c r="E97" s="51">
        <f t="shared" si="0"/>
        <v>1.0973936899862825E-2</v>
      </c>
      <c r="F97" s="50">
        <v>1</v>
      </c>
      <c r="G97" s="51">
        <f t="shared" si="0"/>
        <v>1.9596315892612189E-4</v>
      </c>
      <c r="H97" s="50">
        <v>1</v>
      </c>
      <c r="I97" s="51">
        <f t="shared" si="0"/>
        <v>1.9596315892612189E-4</v>
      </c>
      <c r="J97" s="50">
        <v>17</v>
      </c>
      <c r="K97" s="51">
        <f t="shared" si="0"/>
        <v>3.331373701744072E-3</v>
      </c>
      <c r="O97" s="77"/>
      <c r="P97" s="77"/>
      <c r="Q97" s="77"/>
      <c r="R97" s="77"/>
      <c r="S97" s="77"/>
    </row>
    <row r="98" spans="1:19" ht="15" x14ac:dyDescent="0.2">
      <c r="A98" s="38" t="s">
        <v>41</v>
      </c>
      <c r="B98" s="50">
        <v>61</v>
      </c>
      <c r="C98" s="51">
        <f t="shared" si="0"/>
        <v>1.1953752694493435E-2</v>
      </c>
      <c r="D98" s="50">
        <v>51</v>
      </c>
      <c r="E98" s="51">
        <f t="shared" si="0"/>
        <v>9.9941211052322169E-3</v>
      </c>
      <c r="F98" s="50">
        <v>2</v>
      </c>
      <c r="G98" s="51">
        <f t="shared" si="0"/>
        <v>3.9192631785224378E-4</v>
      </c>
      <c r="H98" s="50">
        <v>1</v>
      </c>
      <c r="I98" s="51">
        <f t="shared" si="0"/>
        <v>1.9596315892612189E-4</v>
      </c>
      <c r="J98" s="50">
        <v>9</v>
      </c>
      <c r="K98" s="51">
        <f t="shared" si="0"/>
        <v>1.7636684303350969E-3</v>
      </c>
      <c r="O98" s="77"/>
      <c r="P98" s="77"/>
      <c r="Q98" s="77"/>
      <c r="R98" s="77"/>
      <c r="S98" s="77"/>
    </row>
    <row r="99" spans="1:19" ht="15" x14ac:dyDescent="0.2">
      <c r="A99" s="38" t="s">
        <v>42</v>
      </c>
      <c r="B99" s="50">
        <v>59</v>
      </c>
      <c r="C99" s="51">
        <f t="shared" si="0"/>
        <v>1.1561826376641191E-2</v>
      </c>
      <c r="D99" s="50">
        <v>43</v>
      </c>
      <c r="E99" s="51">
        <f t="shared" si="0"/>
        <v>8.426415833823241E-3</v>
      </c>
      <c r="F99" s="50">
        <v>0</v>
      </c>
      <c r="G99" s="51">
        <f t="shared" si="0"/>
        <v>0</v>
      </c>
      <c r="H99" s="50">
        <v>0</v>
      </c>
      <c r="I99" s="51">
        <f t="shared" si="0"/>
        <v>0</v>
      </c>
      <c r="J99" s="50">
        <v>18</v>
      </c>
      <c r="K99" s="51">
        <f t="shared" si="0"/>
        <v>3.5273368606701938E-3</v>
      </c>
      <c r="O99" s="77"/>
      <c r="P99" s="77"/>
      <c r="Q99" s="77"/>
      <c r="R99" s="77"/>
      <c r="S99" s="77"/>
    </row>
    <row r="100" spans="1:19" ht="15" x14ac:dyDescent="0.2">
      <c r="A100" s="38" t="s">
        <v>43</v>
      </c>
      <c r="B100" s="50">
        <v>173</v>
      </c>
      <c r="C100" s="51">
        <f t="shared" si="0"/>
        <v>3.3901626494219086E-2</v>
      </c>
      <c r="D100" s="50">
        <v>152</v>
      </c>
      <c r="E100" s="51">
        <f t="shared" si="0"/>
        <v>2.9786400156770528E-2</v>
      </c>
      <c r="F100" s="50">
        <v>6</v>
      </c>
      <c r="G100" s="51">
        <f t="shared" si="0"/>
        <v>1.1757789535567313E-3</v>
      </c>
      <c r="H100" s="50">
        <v>0</v>
      </c>
      <c r="I100" s="51">
        <f t="shared" si="0"/>
        <v>0</v>
      </c>
      <c r="J100" s="50">
        <v>21</v>
      </c>
      <c r="K100" s="51">
        <f t="shared" si="0"/>
        <v>4.11522633744856E-3</v>
      </c>
      <c r="O100" s="77"/>
      <c r="P100" s="77"/>
      <c r="Q100" s="77"/>
      <c r="R100" s="77"/>
      <c r="S100" s="77"/>
    </row>
    <row r="101" spans="1:19" ht="15" x14ac:dyDescent="0.2">
      <c r="A101" s="49" t="s">
        <v>25</v>
      </c>
      <c r="B101" s="63">
        <v>1054</v>
      </c>
      <c r="C101" s="64">
        <f t="shared" si="0"/>
        <v>0.20654516950813248</v>
      </c>
      <c r="D101" s="63">
        <v>915</v>
      </c>
      <c r="E101" s="64">
        <f t="shared" si="0"/>
        <v>0.17930629041740154</v>
      </c>
      <c r="F101" s="63">
        <v>26</v>
      </c>
      <c r="G101" s="64">
        <f t="shared" si="0"/>
        <v>5.0950421320791689E-3</v>
      </c>
      <c r="H101" s="63">
        <v>6</v>
      </c>
      <c r="I101" s="64">
        <f t="shared" si="0"/>
        <v>1.1757789535567313E-3</v>
      </c>
      <c r="J101" s="63">
        <v>140</v>
      </c>
      <c r="K101" s="64">
        <f t="shared" si="0"/>
        <v>2.7434842249657063E-2</v>
      </c>
      <c r="O101" s="77"/>
      <c r="P101" s="77"/>
      <c r="Q101" s="77"/>
      <c r="R101" s="77"/>
      <c r="S101" s="77"/>
    </row>
    <row r="102" spans="1:19" ht="15" x14ac:dyDescent="0.2">
      <c r="A102" s="38" t="s">
        <v>44</v>
      </c>
      <c r="B102" s="50">
        <v>34</v>
      </c>
      <c r="C102" s="51">
        <f t="shared" si="0"/>
        <v>6.6627474034881441E-3</v>
      </c>
      <c r="D102" s="50">
        <v>33</v>
      </c>
      <c r="E102" s="51">
        <f t="shared" si="0"/>
        <v>6.4667842445620223E-3</v>
      </c>
      <c r="F102" s="50">
        <v>0</v>
      </c>
      <c r="G102" s="51">
        <f t="shared" si="0"/>
        <v>0</v>
      </c>
      <c r="H102" s="50">
        <v>0</v>
      </c>
      <c r="I102" s="51">
        <f t="shared" si="0"/>
        <v>0</v>
      </c>
      <c r="J102" s="50">
        <v>1</v>
      </c>
      <c r="K102" s="51">
        <f t="shared" si="0"/>
        <v>1.9596315892612189E-4</v>
      </c>
      <c r="O102" s="77"/>
      <c r="P102" s="77"/>
      <c r="Q102" s="77"/>
      <c r="R102" s="77"/>
      <c r="S102" s="77"/>
    </row>
    <row r="103" spans="1:19" ht="15" x14ac:dyDescent="0.2">
      <c r="A103" s="38" t="s">
        <v>45</v>
      </c>
      <c r="B103" s="50">
        <v>117</v>
      </c>
      <c r="C103" s="51">
        <f t="shared" si="0"/>
        <v>2.292768959435626E-2</v>
      </c>
      <c r="D103" s="50">
        <v>105</v>
      </c>
      <c r="E103" s="51">
        <f t="shared" si="0"/>
        <v>2.0576131687242798E-2</v>
      </c>
      <c r="F103" s="50">
        <v>1</v>
      </c>
      <c r="G103" s="51">
        <f t="shared" si="0"/>
        <v>1.9596315892612189E-4</v>
      </c>
      <c r="H103" s="50">
        <v>2</v>
      </c>
      <c r="I103" s="51">
        <f t="shared" si="0"/>
        <v>3.9192631785224378E-4</v>
      </c>
      <c r="J103" s="50">
        <v>9</v>
      </c>
      <c r="K103" s="51">
        <f t="shared" si="0"/>
        <v>1.7636684303350969E-3</v>
      </c>
      <c r="O103" s="77"/>
      <c r="P103" s="77"/>
      <c r="Q103" s="77"/>
      <c r="R103" s="77"/>
      <c r="S103" s="77"/>
    </row>
    <row r="104" spans="1:19" ht="15" x14ac:dyDescent="0.2">
      <c r="A104" s="38" t="s">
        <v>46</v>
      </c>
      <c r="B104" s="50">
        <v>133</v>
      </c>
      <c r="C104" s="51">
        <f t="shared" si="0"/>
        <v>2.6063100137174212E-2</v>
      </c>
      <c r="D104" s="50">
        <v>118</v>
      </c>
      <c r="E104" s="51">
        <f t="shared" si="0"/>
        <v>2.3123652753282382E-2</v>
      </c>
      <c r="F104" s="50">
        <v>7</v>
      </c>
      <c r="G104" s="51">
        <f t="shared" si="0"/>
        <v>1.3717421124828531E-3</v>
      </c>
      <c r="H104" s="50">
        <v>0</v>
      </c>
      <c r="I104" s="51">
        <f t="shared" si="0"/>
        <v>0</v>
      </c>
      <c r="J104" s="50">
        <v>11</v>
      </c>
      <c r="K104" s="51">
        <f t="shared" si="0"/>
        <v>2.1555947481873409E-3</v>
      </c>
      <c r="O104" s="77"/>
      <c r="P104" s="77"/>
      <c r="Q104" s="77"/>
      <c r="R104" s="77"/>
      <c r="S104" s="77"/>
    </row>
    <row r="105" spans="1:19" ht="15" x14ac:dyDescent="0.2">
      <c r="A105" s="38" t="s">
        <v>47</v>
      </c>
      <c r="B105" s="50">
        <v>138</v>
      </c>
      <c r="C105" s="51">
        <f t="shared" si="0"/>
        <v>2.7042915931804822E-2</v>
      </c>
      <c r="D105" s="50">
        <v>112</v>
      </c>
      <c r="E105" s="51">
        <f t="shared" si="0"/>
        <v>2.194787379972565E-2</v>
      </c>
      <c r="F105" s="50">
        <v>1</v>
      </c>
      <c r="G105" s="51">
        <f t="shared" si="0"/>
        <v>1.9596315892612189E-4</v>
      </c>
      <c r="H105" s="50">
        <v>0</v>
      </c>
      <c r="I105" s="51">
        <f t="shared" si="0"/>
        <v>0</v>
      </c>
      <c r="J105" s="50">
        <v>30</v>
      </c>
      <c r="K105" s="51">
        <f t="shared" si="0"/>
        <v>5.8788947677836569E-3</v>
      </c>
      <c r="O105" s="77"/>
      <c r="P105" s="77"/>
      <c r="Q105" s="77"/>
      <c r="R105" s="77"/>
      <c r="S105" s="77"/>
    </row>
    <row r="106" spans="1:19" ht="15" x14ac:dyDescent="0.2">
      <c r="A106" s="38" t="s">
        <v>48</v>
      </c>
      <c r="B106" s="50">
        <v>19</v>
      </c>
      <c r="C106" s="51">
        <f t="shared" si="0"/>
        <v>3.723300019596316E-3</v>
      </c>
      <c r="D106" s="50">
        <v>16</v>
      </c>
      <c r="E106" s="51">
        <f t="shared" si="0"/>
        <v>3.1354105428179502E-3</v>
      </c>
      <c r="F106" s="50">
        <v>0</v>
      </c>
      <c r="G106" s="51">
        <f t="shared" si="0"/>
        <v>0</v>
      </c>
      <c r="H106" s="50">
        <v>0</v>
      </c>
      <c r="I106" s="51">
        <f t="shared" si="0"/>
        <v>0</v>
      </c>
      <c r="J106" s="50">
        <v>3</v>
      </c>
      <c r="K106" s="51">
        <f t="shared" si="0"/>
        <v>5.8788947677836567E-4</v>
      </c>
      <c r="O106" s="77"/>
      <c r="P106" s="77"/>
      <c r="Q106" s="77"/>
      <c r="R106" s="77"/>
      <c r="S106" s="77"/>
    </row>
    <row r="107" spans="1:19" ht="15" x14ac:dyDescent="0.2">
      <c r="A107" s="38" t="s">
        <v>49</v>
      </c>
      <c r="B107" s="50">
        <v>194</v>
      </c>
      <c r="C107" s="51">
        <f t="shared" si="0"/>
        <v>3.8016852831667648E-2</v>
      </c>
      <c r="D107" s="50">
        <v>172</v>
      </c>
      <c r="E107" s="51">
        <f t="shared" si="0"/>
        <v>3.3705663335292964E-2</v>
      </c>
      <c r="F107" s="50">
        <v>1</v>
      </c>
      <c r="G107" s="51">
        <f t="shared" si="0"/>
        <v>1.9596315892612189E-4</v>
      </c>
      <c r="H107" s="50">
        <v>0</v>
      </c>
      <c r="I107" s="51">
        <f t="shared" si="0"/>
        <v>0</v>
      </c>
      <c r="J107" s="50">
        <v>28</v>
      </c>
      <c r="K107" s="51">
        <f t="shared" si="0"/>
        <v>5.4869684499314125E-3</v>
      </c>
      <c r="O107" s="77"/>
      <c r="P107" s="77"/>
      <c r="Q107" s="77"/>
      <c r="R107" s="77"/>
      <c r="S107" s="77"/>
    </row>
    <row r="108" spans="1:19" ht="15" x14ac:dyDescent="0.2">
      <c r="A108" s="38" t="s">
        <v>50</v>
      </c>
      <c r="B108" s="50">
        <v>117</v>
      </c>
      <c r="C108" s="51">
        <f t="shared" si="0"/>
        <v>2.292768959435626E-2</v>
      </c>
      <c r="D108" s="50">
        <v>97</v>
      </c>
      <c r="E108" s="51">
        <f t="shared" si="0"/>
        <v>1.9008426415833824E-2</v>
      </c>
      <c r="F108" s="50">
        <v>2</v>
      </c>
      <c r="G108" s="51">
        <f t="shared" si="0"/>
        <v>3.9192631785224378E-4</v>
      </c>
      <c r="H108" s="50">
        <v>0</v>
      </c>
      <c r="I108" s="51">
        <f t="shared" si="0"/>
        <v>0</v>
      </c>
      <c r="J108" s="50">
        <v>20</v>
      </c>
      <c r="K108" s="51">
        <f t="shared" si="0"/>
        <v>3.9192631785224374E-3</v>
      </c>
      <c r="O108" s="77"/>
      <c r="P108" s="77"/>
      <c r="Q108" s="77"/>
      <c r="R108" s="77"/>
      <c r="S108" s="77"/>
    </row>
    <row r="109" spans="1:19" ht="15" x14ac:dyDescent="0.2">
      <c r="A109" s="38" t="s">
        <v>51</v>
      </c>
      <c r="B109" s="50">
        <v>125</v>
      </c>
      <c r="C109" s="51">
        <f t="shared" si="0"/>
        <v>2.4495394865765237E-2</v>
      </c>
      <c r="D109" s="50">
        <v>116</v>
      </c>
      <c r="E109" s="51">
        <f t="shared" si="0"/>
        <v>2.2731726435430141E-2</v>
      </c>
      <c r="F109" s="50">
        <v>3</v>
      </c>
      <c r="G109" s="51">
        <f t="shared" si="0"/>
        <v>5.8788947677836567E-4</v>
      </c>
      <c r="H109" s="50">
        <v>1</v>
      </c>
      <c r="I109" s="51">
        <f t="shared" si="0"/>
        <v>1.9596315892612189E-4</v>
      </c>
      <c r="J109" s="50">
        <v>7</v>
      </c>
      <c r="K109" s="51">
        <f t="shared" si="0"/>
        <v>1.3717421124828531E-3</v>
      </c>
      <c r="O109" s="77"/>
      <c r="P109" s="77"/>
      <c r="Q109" s="77"/>
      <c r="R109" s="77"/>
      <c r="S109" s="77"/>
    </row>
    <row r="110" spans="1:19" ht="15" x14ac:dyDescent="0.2">
      <c r="A110" s="38" t="s">
        <v>52</v>
      </c>
      <c r="B110" s="50">
        <v>116</v>
      </c>
      <c r="C110" s="51">
        <f t="shared" si="0"/>
        <v>2.2731726435430141E-2</v>
      </c>
      <c r="D110" s="50">
        <v>101</v>
      </c>
      <c r="E110" s="51">
        <f t="shared" si="0"/>
        <v>1.9792279051538311E-2</v>
      </c>
      <c r="F110" s="50">
        <v>9</v>
      </c>
      <c r="G110" s="51">
        <f t="shared" si="0"/>
        <v>1.7636684303350969E-3</v>
      </c>
      <c r="H110" s="50">
        <v>1</v>
      </c>
      <c r="I110" s="51">
        <f t="shared" si="0"/>
        <v>1.9596315892612189E-4</v>
      </c>
      <c r="J110" s="50">
        <v>15</v>
      </c>
      <c r="K110" s="51">
        <f t="shared" si="0"/>
        <v>2.9394473838918285E-3</v>
      </c>
      <c r="O110" s="77"/>
      <c r="P110" s="77"/>
      <c r="Q110" s="77"/>
      <c r="R110" s="77"/>
      <c r="S110" s="77"/>
    </row>
    <row r="111" spans="1:19" ht="15" x14ac:dyDescent="0.2">
      <c r="A111" s="38" t="s">
        <v>53</v>
      </c>
      <c r="B111" s="50">
        <v>63</v>
      </c>
      <c r="C111" s="51">
        <f t="shared" si="0"/>
        <v>1.2345679012345678E-2</v>
      </c>
      <c r="D111" s="50">
        <v>47</v>
      </c>
      <c r="E111" s="51">
        <f t="shared" si="0"/>
        <v>9.2102684695277281E-3</v>
      </c>
      <c r="F111" s="50">
        <v>2</v>
      </c>
      <c r="G111" s="51">
        <f t="shared" si="0"/>
        <v>3.9192631785224378E-4</v>
      </c>
      <c r="H111" s="50">
        <v>2</v>
      </c>
      <c r="I111" s="51">
        <f t="shared" si="0"/>
        <v>3.9192631785224378E-4</v>
      </c>
      <c r="J111" s="50">
        <v>16</v>
      </c>
      <c r="K111" s="51">
        <f t="shared" si="0"/>
        <v>3.1354105428179502E-3</v>
      </c>
      <c r="O111" s="77"/>
      <c r="P111" s="77"/>
      <c r="Q111" s="77"/>
      <c r="R111" s="77"/>
      <c r="S111" s="77"/>
    </row>
    <row r="112" spans="1:19" ht="15" x14ac:dyDescent="0.2">
      <c r="A112" s="49" t="s">
        <v>26</v>
      </c>
      <c r="B112" s="62">
        <v>2338</v>
      </c>
      <c r="C112" s="64">
        <f t="shared" si="0"/>
        <v>0.45816186556927296</v>
      </c>
      <c r="D112" s="62">
        <v>1966</v>
      </c>
      <c r="E112" s="64">
        <f t="shared" si="0"/>
        <v>0.38526357044875564</v>
      </c>
      <c r="F112" s="63">
        <v>84</v>
      </c>
      <c r="G112" s="64">
        <f t="shared" si="0"/>
        <v>1.646090534979424E-2</v>
      </c>
      <c r="H112" s="63">
        <v>32</v>
      </c>
      <c r="I112" s="64">
        <f t="shared" si="0"/>
        <v>6.2708210856359005E-3</v>
      </c>
      <c r="J112" s="63">
        <v>316</v>
      </c>
      <c r="K112" s="64">
        <f t="shared" si="0"/>
        <v>6.1924358220654514E-2</v>
      </c>
      <c r="O112" s="78"/>
      <c r="P112" s="77"/>
      <c r="Q112" s="77"/>
      <c r="R112" s="77"/>
      <c r="S112" s="77"/>
    </row>
    <row r="113" spans="1:7" x14ac:dyDescent="0.2">
      <c r="A113" s="52"/>
      <c r="B113" s="35"/>
      <c r="C113" s="35"/>
      <c r="D113" s="35"/>
      <c r="E113" s="35"/>
      <c r="F113" s="35"/>
      <c r="G113" s="35"/>
    </row>
    <row r="114" spans="1:7" x14ac:dyDescent="0.2">
      <c r="A114" s="52"/>
      <c r="B114" s="35"/>
      <c r="C114" s="35"/>
      <c r="D114" s="35"/>
      <c r="E114" s="35"/>
      <c r="F114" s="35"/>
      <c r="G114" s="35"/>
    </row>
    <row r="115" spans="1:7" x14ac:dyDescent="0.2">
      <c r="A115" s="52"/>
    </row>
    <row r="117" spans="1:7" x14ac:dyDescent="0.2">
      <c r="A117" s="52"/>
    </row>
    <row r="118" spans="1:7" x14ac:dyDescent="0.2">
      <c r="A118" s="52"/>
    </row>
    <row r="119" spans="1:7" x14ac:dyDescent="0.2">
      <c r="A119" s="52"/>
    </row>
    <row r="120" spans="1:7" x14ac:dyDescent="0.2">
      <c r="A120" s="52"/>
    </row>
    <row r="121" spans="1:7" x14ac:dyDescent="0.2">
      <c r="A121" s="52"/>
    </row>
    <row r="122" spans="1:7" x14ac:dyDescent="0.2">
      <c r="A122" s="60" t="s">
        <v>80</v>
      </c>
    </row>
    <row r="123" spans="1:7" x14ac:dyDescent="0.2">
      <c r="A123" s="52"/>
    </row>
    <row r="124" spans="1:7" x14ac:dyDescent="0.2">
      <c r="A124" s="52"/>
    </row>
    <row r="125" spans="1:7" x14ac:dyDescent="0.2">
      <c r="A125" s="52"/>
    </row>
    <row r="126" spans="1:7" x14ac:dyDescent="0.2">
      <c r="A126" s="52"/>
    </row>
    <row r="127" spans="1:7" x14ac:dyDescent="0.2">
      <c r="A127" s="52"/>
    </row>
    <row r="128" spans="1:7" x14ac:dyDescent="0.2">
      <c r="A128" s="52"/>
    </row>
    <row r="129" spans="1:1" x14ac:dyDescent="0.2">
      <c r="A129" s="52"/>
    </row>
    <row r="130" spans="1:1" x14ac:dyDescent="0.2">
      <c r="A130" s="52"/>
    </row>
    <row r="131" spans="1:1" x14ac:dyDescent="0.2">
      <c r="A131" s="52"/>
    </row>
    <row r="132" spans="1:1" x14ac:dyDescent="0.2">
      <c r="A132" s="52"/>
    </row>
    <row r="133" spans="1:1" x14ac:dyDescent="0.2">
      <c r="A133" s="52"/>
    </row>
    <row r="134" spans="1:1" x14ac:dyDescent="0.2">
      <c r="A134" s="52"/>
    </row>
    <row r="135" spans="1:1" x14ac:dyDescent="0.2">
      <c r="A135" s="52"/>
    </row>
    <row r="136" spans="1:1" x14ac:dyDescent="0.2">
      <c r="A136" s="60" t="s">
        <v>81</v>
      </c>
    </row>
    <row r="137" spans="1:1" x14ac:dyDescent="0.2">
      <c r="A137" s="52"/>
    </row>
    <row r="138" spans="1:1" x14ac:dyDescent="0.2">
      <c r="A138" s="52"/>
    </row>
    <row r="139" spans="1:1" x14ac:dyDescent="0.2">
      <c r="A139" s="52"/>
    </row>
    <row r="140" spans="1:1" x14ac:dyDescent="0.2">
      <c r="A140" s="52"/>
    </row>
    <row r="141" spans="1:1" x14ac:dyDescent="0.2">
      <c r="A141" s="52"/>
    </row>
    <row r="142" spans="1:1" x14ac:dyDescent="0.2">
      <c r="A142" s="52"/>
    </row>
    <row r="143" spans="1:1" x14ac:dyDescent="0.2">
      <c r="A143" s="52"/>
    </row>
    <row r="144" spans="1:1" x14ac:dyDescent="0.2">
      <c r="A144" s="52"/>
    </row>
    <row r="145" spans="1:3" x14ac:dyDescent="0.2">
      <c r="A145" s="52"/>
    </row>
    <row r="146" spans="1:3" x14ac:dyDescent="0.2">
      <c r="A146" s="52"/>
    </row>
    <row r="147" spans="1:3" x14ac:dyDescent="0.2">
      <c r="A147" s="52"/>
    </row>
    <row r="148" spans="1:3" x14ac:dyDescent="0.2">
      <c r="A148" s="52"/>
    </row>
    <row r="149" spans="1:3" x14ac:dyDescent="0.2">
      <c r="A149" s="52"/>
    </row>
    <row r="150" spans="1:3" x14ac:dyDescent="0.2">
      <c r="A150" s="52"/>
    </row>
    <row r="151" spans="1:3" x14ac:dyDescent="0.2">
      <c r="A151" s="52"/>
    </row>
    <row r="152" spans="1:3" x14ac:dyDescent="0.2">
      <c r="A152" s="52"/>
    </row>
    <row r="153" spans="1:3" x14ac:dyDescent="0.2">
      <c r="A153" s="52"/>
    </row>
    <row r="154" spans="1:3" x14ac:dyDescent="0.2">
      <c r="A154" s="52"/>
    </row>
    <row r="159" spans="1:3" x14ac:dyDescent="0.2">
      <c r="A159" s="60" t="s">
        <v>126</v>
      </c>
    </row>
    <row r="160" spans="1:3" x14ac:dyDescent="0.2">
      <c r="B160" s="37" t="s">
        <v>4</v>
      </c>
      <c r="C160" s="37"/>
    </row>
    <row r="161" spans="1:17" x14ac:dyDescent="0.2">
      <c r="A161" s="36" t="s">
        <v>22</v>
      </c>
      <c r="B161" s="37" t="s">
        <v>9</v>
      </c>
      <c r="C161" s="37" t="s">
        <v>113</v>
      </c>
      <c r="D161" s="48" t="s">
        <v>55</v>
      </c>
      <c r="F161" s="60" t="s">
        <v>77</v>
      </c>
    </row>
    <row r="162" spans="1:17" ht="15" x14ac:dyDescent="0.25">
      <c r="A162" s="49" t="s">
        <v>9</v>
      </c>
      <c r="B162" s="62">
        <v>5103</v>
      </c>
      <c r="C162" s="54">
        <v>315675</v>
      </c>
      <c r="D162" s="55">
        <f>B162/C162</f>
        <v>1.6165359942979331E-2</v>
      </c>
      <c r="O162" s="1" t="s">
        <v>35</v>
      </c>
      <c r="P162" s="79">
        <v>5.2604567616114963E-2</v>
      </c>
      <c r="Q162" s="79">
        <v>1.6165359942979331E-2</v>
      </c>
    </row>
    <row r="163" spans="1:17" ht="15" x14ac:dyDescent="0.25">
      <c r="A163" s="49" t="s">
        <v>23</v>
      </c>
      <c r="B163" s="63">
        <v>1161</v>
      </c>
      <c r="C163" s="54">
        <v>71442</v>
      </c>
      <c r="D163" s="55">
        <f t="shared" ref="D163:D190" si="1">B163/C163</f>
        <v>1.6250944822373395E-2</v>
      </c>
      <c r="O163" s="1" t="s">
        <v>47</v>
      </c>
      <c r="P163" s="79">
        <v>4.9303322615219719E-2</v>
      </c>
      <c r="Q163" s="79">
        <v>1.6165359942979331E-2</v>
      </c>
    </row>
    <row r="164" spans="1:17" ht="15" x14ac:dyDescent="0.25">
      <c r="A164" s="38" t="s">
        <v>30</v>
      </c>
      <c r="B164" s="50">
        <v>188</v>
      </c>
      <c r="C164" s="73">
        <v>9460</v>
      </c>
      <c r="D164" s="57">
        <f t="shared" si="1"/>
        <v>1.9873150105708247E-2</v>
      </c>
      <c r="O164" s="1" t="s">
        <v>49</v>
      </c>
      <c r="P164" s="79">
        <v>4.5221445221445222E-2</v>
      </c>
      <c r="Q164" s="79">
        <v>1.6165359942979331E-2</v>
      </c>
    </row>
    <row r="165" spans="1:17" ht="15" x14ac:dyDescent="0.25">
      <c r="A165" s="38" t="s">
        <v>31</v>
      </c>
      <c r="B165" s="50">
        <v>75</v>
      </c>
      <c r="C165" s="73">
        <v>3722</v>
      </c>
      <c r="D165" s="57">
        <f t="shared" si="1"/>
        <v>2.015045674368619E-2</v>
      </c>
      <c r="O165" s="1" t="s">
        <v>50</v>
      </c>
      <c r="P165" s="79">
        <v>3.6505460218408739E-2</v>
      </c>
      <c r="Q165" s="79">
        <v>1.6165359942979331E-2</v>
      </c>
    </row>
    <row r="166" spans="1:17" ht="15" x14ac:dyDescent="0.25">
      <c r="A166" s="38" t="s">
        <v>32</v>
      </c>
      <c r="B166" s="50">
        <v>158</v>
      </c>
      <c r="C166" s="73">
        <v>14815</v>
      </c>
      <c r="D166" s="57">
        <f t="shared" si="1"/>
        <v>1.0664866689166386E-2</v>
      </c>
      <c r="O166" s="1" t="s">
        <v>48</v>
      </c>
      <c r="P166" s="79">
        <v>3.4050179211469536E-2</v>
      </c>
      <c r="Q166" s="79">
        <v>1.6165359942979331E-2</v>
      </c>
    </row>
    <row r="167" spans="1:17" ht="15" x14ac:dyDescent="0.25">
      <c r="A167" s="38" t="s">
        <v>33</v>
      </c>
      <c r="B167" s="50">
        <v>55</v>
      </c>
      <c r="C167" s="73">
        <v>2732</v>
      </c>
      <c r="D167" s="57">
        <f t="shared" si="1"/>
        <v>2.013177159590044E-2</v>
      </c>
      <c r="O167" s="1" t="s">
        <v>52</v>
      </c>
      <c r="P167" s="79">
        <v>3.2502101428971704E-2</v>
      </c>
      <c r="Q167" s="79">
        <v>1.6165359942979331E-2</v>
      </c>
    </row>
    <row r="168" spans="1:17" ht="15" x14ac:dyDescent="0.25">
      <c r="A168" s="38" t="s">
        <v>34</v>
      </c>
      <c r="B168" s="50">
        <v>266</v>
      </c>
      <c r="C168" s="73">
        <v>23923</v>
      </c>
      <c r="D168" s="57">
        <f t="shared" si="1"/>
        <v>1.1119006813526731E-2</v>
      </c>
      <c r="O168" s="1" t="s">
        <v>53</v>
      </c>
      <c r="P168" s="79">
        <v>2.8597367226509306E-2</v>
      </c>
      <c r="Q168" s="79">
        <v>1.6165359942979331E-2</v>
      </c>
    </row>
    <row r="169" spans="1:17" ht="15" x14ac:dyDescent="0.25">
      <c r="A169" s="38" t="s">
        <v>35</v>
      </c>
      <c r="B169" s="50">
        <v>205</v>
      </c>
      <c r="C169" s="73">
        <v>3897</v>
      </c>
      <c r="D169" s="57">
        <f t="shared" si="1"/>
        <v>5.2604567616114963E-2</v>
      </c>
      <c r="O169" s="1" t="s">
        <v>42</v>
      </c>
      <c r="P169" s="79">
        <v>2.8028503562945367E-2</v>
      </c>
      <c r="Q169" s="79">
        <v>1.6165359942979331E-2</v>
      </c>
    </row>
    <row r="170" spans="1:17" ht="15" x14ac:dyDescent="0.25">
      <c r="A170" s="38" t="s">
        <v>36</v>
      </c>
      <c r="B170" s="50">
        <v>220</v>
      </c>
      <c r="C170" s="73">
        <v>12893</v>
      </c>
      <c r="D170" s="57">
        <f t="shared" si="1"/>
        <v>1.7063522841852169E-2</v>
      </c>
      <c r="O170" s="1" t="s">
        <v>51</v>
      </c>
      <c r="P170" s="79">
        <v>2.6539278131634821E-2</v>
      </c>
      <c r="Q170" s="79">
        <v>1.6165359942979331E-2</v>
      </c>
    </row>
    <row r="171" spans="1:17" ht="15" x14ac:dyDescent="0.25">
      <c r="A171" s="49" t="s">
        <v>24</v>
      </c>
      <c r="B171" s="63">
        <v>577</v>
      </c>
      <c r="C171" s="54">
        <v>46199</v>
      </c>
      <c r="D171" s="55">
        <f t="shared" si="1"/>
        <v>1.2489447823545965E-2</v>
      </c>
      <c r="O171" s="1" t="s">
        <v>40</v>
      </c>
      <c r="P171" s="79">
        <v>2.1947449768160741E-2</v>
      </c>
      <c r="Q171" s="79">
        <v>1.6165359942979331E-2</v>
      </c>
    </row>
    <row r="172" spans="1:17" ht="15" x14ac:dyDescent="0.25">
      <c r="A172" s="38" t="s">
        <v>37</v>
      </c>
      <c r="B172" s="50">
        <v>41</v>
      </c>
      <c r="C172" s="73">
        <v>10193</v>
      </c>
      <c r="D172" s="57">
        <f t="shared" si="1"/>
        <v>4.0223682919650738E-3</v>
      </c>
      <c r="O172" s="1" t="s">
        <v>46</v>
      </c>
      <c r="P172" s="79">
        <v>2.13448884609212E-2</v>
      </c>
      <c r="Q172" s="79">
        <v>1.6165359942979331E-2</v>
      </c>
    </row>
    <row r="173" spans="1:17" ht="15" x14ac:dyDescent="0.25">
      <c r="A173" s="38" t="s">
        <v>38</v>
      </c>
      <c r="B173" s="50">
        <v>11</v>
      </c>
      <c r="C173" s="56">
        <v>574</v>
      </c>
      <c r="D173" s="57">
        <f t="shared" si="1"/>
        <v>1.9163763066202089E-2</v>
      </c>
      <c r="O173" s="1" t="s">
        <v>41</v>
      </c>
      <c r="P173" s="79">
        <v>2.110726643598616E-2</v>
      </c>
      <c r="Q173" s="79">
        <v>1.6165359942979331E-2</v>
      </c>
    </row>
    <row r="174" spans="1:17" ht="15" x14ac:dyDescent="0.25">
      <c r="A174" s="38" t="s">
        <v>39</v>
      </c>
      <c r="B174" s="50">
        <v>162</v>
      </c>
      <c r="C174" s="73">
        <v>16355</v>
      </c>
      <c r="D174" s="57">
        <f t="shared" si="1"/>
        <v>9.9052277590950775E-3</v>
      </c>
      <c r="O174" s="1" t="s">
        <v>31</v>
      </c>
      <c r="P174" s="79">
        <v>2.015045674368619E-2</v>
      </c>
      <c r="Q174" s="79">
        <v>1.6165359942979331E-2</v>
      </c>
    </row>
    <row r="175" spans="1:17" ht="15" x14ac:dyDescent="0.25">
      <c r="A175" s="38" t="s">
        <v>40</v>
      </c>
      <c r="B175" s="50">
        <v>71</v>
      </c>
      <c r="C175" s="73">
        <v>3235</v>
      </c>
      <c r="D175" s="57">
        <f t="shared" si="1"/>
        <v>2.1947449768160741E-2</v>
      </c>
      <c r="O175" s="1" t="s">
        <v>33</v>
      </c>
      <c r="P175" s="79">
        <v>2.013177159590044E-2</v>
      </c>
      <c r="Q175" s="79">
        <v>1.6165359942979331E-2</v>
      </c>
    </row>
    <row r="176" spans="1:17" ht="15" x14ac:dyDescent="0.25">
      <c r="A176" s="38" t="s">
        <v>41</v>
      </c>
      <c r="B176" s="50">
        <v>61</v>
      </c>
      <c r="C176" s="73">
        <v>2890</v>
      </c>
      <c r="D176" s="57">
        <f t="shared" si="1"/>
        <v>2.110726643598616E-2</v>
      </c>
      <c r="O176" s="1" t="s">
        <v>30</v>
      </c>
      <c r="P176" s="79">
        <v>1.9873150105708247E-2</v>
      </c>
      <c r="Q176" s="79">
        <v>1.6165359942979331E-2</v>
      </c>
    </row>
    <row r="177" spans="1:17" ht="15" x14ac:dyDescent="0.25">
      <c r="A177" s="38" t="s">
        <v>42</v>
      </c>
      <c r="B177" s="50">
        <v>59</v>
      </c>
      <c r="C177" s="73">
        <v>2105</v>
      </c>
      <c r="D177" s="57">
        <f t="shared" si="1"/>
        <v>2.8028503562945367E-2</v>
      </c>
      <c r="O177" s="1" t="s">
        <v>38</v>
      </c>
      <c r="P177" s="79">
        <v>1.9163763066202089E-2</v>
      </c>
      <c r="Q177" s="79">
        <v>1.6165359942979331E-2</v>
      </c>
    </row>
    <row r="178" spans="1:17" ht="15" x14ac:dyDescent="0.25">
      <c r="A178" s="38" t="s">
        <v>43</v>
      </c>
      <c r="B178" s="50">
        <v>173</v>
      </c>
      <c r="C178" s="73">
        <v>10847</v>
      </c>
      <c r="D178" s="57">
        <f t="shared" si="1"/>
        <v>1.5949110353093023E-2</v>
      </c>
      <c r="O178" s="1" t="s">
        <v>36</v>
      </c>
      <c r="P178" s="79">
        <v>1.7063522841852169E-2</v>
      </c>
      <c r="Q178" s="79">
        <v>1.6165359942979331E-2</v>
      </c>
    </row>
    <row r="179" spans="1:17" ht="15" x14ac:dyDescent="0.25">
      <c r="A179" s="49" t="s">
        <v>25</v>
      </c>
      <c r="B179" s="63">
        <v>1054</v>
      </c>
      <c r="C179" s="54">
        <v>46921</v>
      </c>
      <c r="D179" s="55">
        <f t="shared" si="1"/>
        <v>2.246328935870932E-2</v>
      </c>
      <c r="O179" s="1" t="s">
        <v>43</v>
      </c>
      <c r="P179" s="79">
        <v>1.5949110353093023E-2</v>
      </c>
      <c r="Q179" s="79">
        <v>1.6165359942979331E-2</v>
      </c>
    </row>
    <row r="180" spans="1:17" ht="15" x14ac:dyDescent="0.25">
      <c r="A180" s="38" t="s">
        <v>44</v>
      </c>
      <c r="B180" s="50">
        <v>34</v>
      </c>
      <c r="C180" s="73">
        <v>8047</v>
      </c>
      <c r="D180" s="57">
        <f t="shared" si="1"/>
        <v>4.2251770846278118E-3</v>
      </c>
      <c r="O180" s="1" t="s">
        <v>26</v>
      </c>
      <c r="P180" s="79">
        <v>1.5471865425211596E-2</v>
      </c>
      <c r="Q180" s="79">
        <v>1.6165359942979331E-2</v>
      </c>
    </row>
    <row r="181" spans="1:17" ht="15" x14ac:dyDescent="0.25">
      <c r="A181" s="38" t="s">
        <v>45</v>
      </c>
      <c r="B181" s="50">
        <v>117</v>
      </c>
      <c r="C181" s="73">
        <v>11309</v>
      </c>
      <c r="D181" s="57">
        <f t="shared" si="1"/>
        <v>1.0345742329118401E-2</v>
      </c>
      <c r="O181" s="1" t="s">
        <v>34</v>
      </c>
      <c r="P181" s="79">
        <v>1.1119006813526731E-2</v>
      </c>
      <c r="Q181" s="79">
        <v>1.6165359942979331E-2</v>
      </c>
    </row>
    <row r="182" spans="1:17" ht="15" x14ac:dyDescent="0.25">
      <c r="A182" s="38" t="s">
        <v>46</v>
      </c>
      <c r="B182" s="50">
        <v>133</v>
      </c>
      <c r="C182" s="73">
        <v>6231</v>
      </c>
      <c r="D182" s="57">
        <f t="shared" si="1"/>
        <v>2.13448884609212E-2</v>
      </c>
      <c r="O182" s="1" t="s">
        <v>32</v>
      </c>
      <c r="P182" s="79">
        <v>1.0664866689166386E-2</v>
      </c>
      <c r="Q182" s="79">
        <v>1.6165359942979331E-2</v>
      </c>
    </row>
    <row r="183" spans="1:17" ht="15" x14ac:dyDescent="0.25">
      <c r="A183" s="38" t="s">
        <v>47</v>
      </c>
      <c r="B183" s="50">
        <v>138</v>
      </c>
      <c r="C183" s="73">
        <v>2799</v>
      </c>
      <c r="D183" s="57">
        <f t="shared" si="1"/>
        <v>4.9303322615219719E-2</v>
      </c>
      <c r="O183" s="1" t="s">
        <v>45</v>
      </c>
      <c r="P183" s="79">
        <v>1.0345742329118401E-2</v>
      </c>
      <c r="Q183" s="79">
        <v>1.6165359942979331E-2</v>
      </c>
    </row>
    <row r="184" spans="1:17" ht="15" x14ac:dyDescent="0.25">
      <c r="A184" s="38" t="s">
        <v>48</v>
      </c>
      <c r="B184" s="50">
        <v>19</v>
      </c>
      <c r="C184" s="56">
        <v>558</v>
      </c>
      <c r="D184" s="57">
        <f t="shared" si="1"/>
        <v>3.4050179211469536E-2</v>
      </c>
      <c r="O184" s="1" t="s">
        <v>39</v>
      </c>
      <c r="P184" s="79">
        <v>9.9052277590950775E-3</v>
      </c>
      <c r="Q184" s="79">
        <v>1.6165359942979331E-2</v>
      </c>
    </row>
    <row r="185" spans="1:17" ht="15" x14ac:dyDescent="0.25">
      <c r="A185" s="38" t="s">
        <v>49</v>
      </c>
      <c r="B185" s="50">
        <v>194</v>
      </c>
      <c r="C185" s="73">
        <v>4290</v>
      </c>
      <c r="D185" s="57">
        <f t="shared" si="1"/>
        <v>4.5221445221445222E-2</v>
      </c>
      <c r="O185" s="1" t="s">
        <v>44</v>
      </c>
      <c r="P185" s="79">
        <v>4.2251770846278118E-3</v>
      </c>
      <c r="Q185" s="79">
        <v>1.6165359942979331E-2</v>
      </c>
    </row>
    <row r="186" spans="1:17" ht="15" x14ac:dyDescent="0.25">
      <c r="A186" s="38" t="s">
        <v>50</v>
      </c>
      <c r="B186" s="50">
        <v>117</v>
      </c>
      <c r="C186" s="73">
        <v>3205</v>
      </c>
      <c r="D186" s="57">
        <f t="shared" si="1"/>
        <v>3.6505460218408739E-2</v>
      </c>
      <c r="O186" s="1" t="s">
        <v>37</v>
      </c>
      <c r="P186" s="79">
        <v>4.0223682919650738E-3</v>
      </c>
      <c r="Q186" s="79">
        <v>1.6165359942979331E-2</v>
      </c>
    </row>
    <row r="187" spans="1:17" x14ac:dyDescent="0.2">
      <c r="A187" s="38" t="s">
        <v>51</v>
      </c>
      <c r="B187" s="50">
        <v>125</v>
      </c>
      <c r="C187" s="73">
        <v>4710</v>
      </c>
      <c r="D187" s="57">
        <f t="shared" si="1"/>
        <v>2.6539278131634821E-2</v>
      </c>
    </row>
    <row r="188" spans="1:17" x14ac:dyDescent="0.2">
      <c r="A188" s="38" t="s">
        <v>52</v>
      </c>
      <c r="B188" s="50">
        <v>116</v>
      </c>
      <c r="C188" s="73">
        <v>3569</v>
      </c>
      <c r="D188" s="57">
        <f t="shared" si="1"/>
        <v>3.2502101428971704E-2</v>
      </c>
    </row>
    <row r="189" spans="1:17" x14ac:dyDescent="0.2">
      <c r="A189" s="38" t="s">
        <v>53</v>
      </c>
      <c r="B189" s="50">
        <v>63</v>
      </c>
      <c r="C189" s="73">
        <v>2203</v>
      </c>
      <c r="D189" s="57">
        <f t="shared" si="1"/>
        <v>2.8597367226509306E-2</v>
      </c>
    </row>
    <row r="190" spans="1:17" x14ac:dyDescent="0.2">
      <c r="A190" s="49" t="s">
        <v>26</v>
      </c>
      <c r="B190" s="62">
        <v>2338</v>
      </c>
      <c r="C190" s="54">
        <v>151113</v>
      </c>
      <c r="D190" s="55">
        <f t="shared" si="1"/>
        <v>1.5471865425211596E-2</v>
      </c>
    </row>
    <row r="191" spans="1:17" x14ac:dyDescent="0.2">
      <c r="D191" s="58"/>
    </row>
    <row r="192" spans="1:17" x14ac:dyDescent="0.2">
      <c r="C192" s="40"/>
    </row>
    <row r="193" spans="1:16" x14ac:dyDescent="0.2">
      <c r="C193" s="40"/>
    </row>
    <row r="194" spans="1:16" x14ac:dyDescent="0.2">
      <c r="C194" s="40"/>
    </row>
    <row r="196" spans="1:16" x14ac:dyDescent="0.2">
      <c r="A196" s="60" t="s">
        <v>127</v>
      </c>
    </row>
    <row r="197" spans="1:16" x14ac:dyDescent="0.2">
      <c r="B197" s="37" t="s">
        <v>4</v>
      </c>
      <c r="E197" s="37" t="s">
        <v>5</v>
      </c>
      <c r="H197" s="37" t="s">
        <v>6</v>
      </c>
      <c r="K197" s="37" t="s">
        <v>7</v>
      </c>
      <c r="N197" s="37" t="s">
        <v>8</v>
      </c>
    </row>
    <row r="198" spans="1:16" x14ac:dyDescent="0.2">
      <c r="A198" s="36" t="s">
        <v>22</v>
      </c>
      <c r="B198" s="37" t="s">
        <v>9</v>
      </c>
      <c r="C198" s="37" t="s">
        <v>27</v>
      </c>
      <c r="D198" s="37" t="s">
        <v>28</v>
      </c>
      <c r="E198" s="37" t="s">
        <v>9</v>
      </c>
      <c r="F198" s="37" t="s">
        <v>27</v>
      </c>
      <c r="G198" s="37" t="s">
        <v>28</v>
      </c>
      <c r="H198" s="37" t="s">
        <v>9</v>
      </c>
      <c r="I198" s="37" t="s">
        <v>27</v>
      </c>
      <c r="J198" s="37" t="s">
        <v>28</v>
      </c>
      <c r="K198" s="37" t="s">
        <v>9</v>
      </c>
      <c r="L198" s="37" t="s">
        <v>27</v>
      </c>
      <c r="M198" s="37" t="s">
        <v>28</v>
      </c>
      <c r="N198" s="37" t="s">
        <v>9</v>
      </c>
      <c r="O198" s="37" t="s">
        <v>27</v>
      </c>
      <c r="P198" s="37" t="s">
        <v>28</v>
      </c>
    </row>
    <row r="199" spans="1:16" x14ac:dyDescent="0.2">
      <c r="A199" s="49" t="s">
        <v>9</v>
      </c>
      <c r="B199" s="41">
        <v>5103</v>
      </c>
      <c r="C199" s="53">
        <v>592</v>
      </c>
      <c r="D199" s="53">
        <v>883</v>
      </c>
      <c r="E199" s="41">
        <v>4282</v>
      </c>
      <c r="F199" s="53">
        <v>506</v>
      </c>
      <c r="G199" s="53">
        <v>705</v>
      </c>
      <c r="H199" s="53">
        <v>134</v>
      </c>
      <c r="I199" s="53">
        <v>13</v>
      </c>
      <c r="J199" s="53">
        <v>29</v>
      </c>
      <c r="K199" s="53">
        <v>45</v>
      </c>
      <c r="L199" s="53">
        <v>7</v>
      </c>
      <c r="M199" s="53">
        <v>17</v>
      </c>
      <c r="N199" s="53">
        <v>796</v>
      </c>
      <c r="O199" s="53">
        <v>68</v>
      </c>
      <c r="P199" s="53">
        <v>134</v>
      </c>
    </row>
    <row r="200" spans="1:16" x14ac:dyDescent="0.2">
      <c r="A200" s="49" t="s">
        <v>23</v>
      </c>
      <c r="B200" s="53">
        <v>1161</v>
      </c>
      <c r="C200" s="53">
        <v>154</v>
      </c>
      <c r="D200" s="53">
        <v>241</v>
      </c>
      <c r="E200" s="53">
        <v>934</v>
      </c>
      <c r="F200" s="53">
        <v>129</v>
      </c>
      <c r="G200" s="53">
        <v>172</v>
      </c>
      <c r="H200" s="53">
        <v>12</v>
      </c>
      <c r="I200" s="53">
        <v>2</v>
      </c>
      <c r="J200" s="53">
        <v>2</v>
      </c>
      <c r="K200" s="53">
        <v>3</v>
      </c>
      <c r="L200" s="65">
        <v>1</v>
      </c>
      <c r="M200" s="65">
        <v>1</v>
      </c>
      <c r="N200" s="53">
        <v>256</v>
      </c>
      <c r="O200" s="53">
        <v>22</v>
      </c>
      <c r="P200" s="53">
        <v>66</v>
      </c>
    </row>
    <row r="201" spans="1:16" x14ac:dyDescent="0.2">
      <c r="A201" s="38" t="s">
        <v>30</v>
      </c>
      <c r="B201" s="50">
        <v>188</v>
      </c>
      <c r="C201" s="50" t="s">
        <v>2</v>
      </c>
      <c r="D201" s="50">
        <v>16</v>
      </c>
      <c r="E201" s="50">
        <v>145</v>
      </c>
      <c r="F201" s="50" t="s">
        <v>2</v>
      </c>
      <c r="G201" s="50">
        <v>16</v>
      </c>
      <c r="H201" s="50">
        <v>5</v>
      </c>
      <c r="I201" s="66" t="s">
        <v>2</v>
      </c>
      <c r="J201" s="66" t="s">
        <v>2</v>
      </c>
      <c r="K201" s="66" t="s">
        <v>2</v>
      </c>
      <c r="L201" s="66" t="s">
        <v>2</v>
      </c>
      <c r="M201" s="66" t="s">
        <v>2</v>
      </c>
      <c r="N201" s="50">
        <v>40</v>
      </c>
      <c r="O201" s="66" t="s">
        <v>2</v>
      </c>
      <c r="P201" s="50" t="s">
        <v>2</v>
      </c>
    </row>
    <row r="202" spans="1:16" x14ac:dyDescent="0.2">
      <c r="A202" s="38" t="s">
        <v>31</v>
      </c>
      <c r="B202" s="50">
        <v>75</v>
      </c>
      <c r="C202" s="66" t="s">
        <v>2</v>
      </c>
      <c r="D202" s="50">
        <v>22</v>
      </c>
      <c r="E202" s="50">
        <v>67</v>
      </c>
      <c r="F202" s="66" t="s">
        <v>2</v>
      </c>
      <c r="G202" s="50">
        <v>22</v>
      </c>
      <c r="H202" s="66" t="s">
        <v>2</v>
      </c>
      <c r="I202" s="66" t="s">
        <v>2</v>
      </c>
      <c r="J202" s="66" t="s">
        <v>2</v>
      </c>
      <c r="K202" s="66" t="s">
        <v>2</v>
      </c>
      <c r="L202" s="66" t="s">
        <v>2</v>
      </c>
      <c r="M202" s="66" t="s">
        <v>2</v>
      </c>
      <c r="N202" s="50">
        <v>9</v>
      </c>
      <c r="O202" s="66" t="s">
        <v>2</v>
      </c>
      <c r="P202" s="50" t="s">
        <v>2</v>
      </c>
    </row>
    <row r="203" spans="1:16" x14ac:dyDescent="0.2">
      <c r="A203" s="38" t="s">
        <v>32</v>
      </c>
      <c r="B203" s="50">
        <v>158</v>
      </c>
      <c r="C203" s="50">
        <v>33</v>
      </c>
      <c r="D203" s="50">
        <v>32</v>
      </c>
      <c r="E203" s="50">
        <v>142</v>
      </c>
      <c r="F203" s="50">
        <v>33</v>
      </c>
      <c r="G203" s="50">
        <v>31</v>
      </c>
      <c r="H203" s="50">
        <v>2</v>
      </c>
      <c r="I203" s="66" t="s">
        <v>2</v>
      </c>
      <c r="J203" s="66" t="s">
        <v>2</v>
      </c>
      <c r="K203" s="66" t="s">
        <v>2</v>
      </c>
      <c r="L203" s="66" t="s">
        <v>2</v>
      </c>
      <c r="M203" s="66" t="s">
        <v>2</v>
      </c>
      <c r="N203" s="50">
        <v>20</v>
      </c>
      <c r="O203" s="50" t="s">
        <v>2</v>
      </c>
      <c r="P203" s="50">
        <v>1</v>
      </c>
    </row>
    <row r="204" spans="1:16" x14ac:dyDescent="0.2">
      <c r="A204" s="38" t="s">
        <v>33</v>
      </c>
      <c r="B204" s="50">
        <v>55</v>
      </c>
      <c r="C204" s="50">
        <v>7</v>
      </c>
      <c r="D204" s="50">
        <v>12</v>
      </c>
      <c r="E204" s="50">
        <v>53</v>
      </c>
      <c r="F204" s="50">
        <v>7</v>
      </c>
      <c r="G204" s="50">
        <v>11</v>
      </c>
      <c r="H204" s="66" t="s">
        <v>2</v>
      </c>
      <c r="I204" s="66" t="s">
        <v>2</v>
      </c>
      <c r="J204" s="66" t="s">
        <v>2</v>
      </c>
      <c r="K204" s="66" t="s">
        <v>2</v>
      </c>
      <c r="L204" s="66" t="s">
        <v>2</v>
      </c>
      <c r="M204" s="66" t="s">
        <v>2</v>
      </c>
      <c r="N204" s="50">
        <v>4</v>
      </c>
      <c r="O204" s="50" t="s">
        <v>2</v>
      </c>
      <c r="P204" s="50">
        <v>1</v>
      </c>
    </row>
    <row r="205" spans="1:16" x14ac:dyDescent="0.2">
      <c r="A205" s="38" t="s">
        <v>34</v>
      </c>
      <c r="B205" s="50">
        <v>266</v>
      </c>
      <c r="C205" s="50">
        <v>36</v>
      </c>
      <c r="D205" s="50">
        <v>83</v>
      </c>
      <c r="E205" s="50">
        <v>196</v>
      </c>
      <c r="F205" s="50">
        <v>28</v>
      </c>
      <c r="G205" s="50">
        <v>46</v>
      </c>
      <c r="H205" s="66" t="s">
        <v>2</v>
      </c>
      <c r="I205" s="66" t="s">
        <v>2</v>
      </c>
      <c r="J205" s="66" t="s">
        <v>2</v>
      </c>
      <c r="K205" s="50">
        <v>2</v>
      </c>
      <c r="L205" s="66" t="s">
        <v>2</v>
      </c>
      <c r="M205" s="66">
        <v>1</v>
      </c>
      <c r="N205" s="50">
        <v>84</v>
      </c>
      <c r="O205" s="50">
        <v>8</v>
      </c>
      <c r="P205" s="50">
        <v>36</v>
      </c>
    </row>
    <row r="206" spans="1:16" x14ac:dyDescent="0.2">
      <c r="A206" s="38" t="s">
        <v>35</v>
      </c>
      <c r="B206" s="50">
        <v>205</v>
      </c>
      <c r="C206" s="50">
        <v>38</v>
      </c>
      <c r="D206" s="50">
        <v>48</v>
      </c>
      <c r="E206" s="50">
        <v>157</v>
      </c>
      <c r="F206" s="50">
        <v>27</v>
      </c>
      <c r="G206" s="50">
        <v>24</v>
      </c>
      <c r="H206" s="50">
        <v>3</v>
      </c>
      <c r="I206" s="50">
        <v>2</v>
      </c>
      <c r="J206" s="66">
        <v>2</v>
      </c>
      <c r="K206" s="50">
        <v>1</v>
      </c>
      <c r="L206" s="66">
        <v>1</v>
      </c>
      <c r="M206" s="66" t="s">
        <v>2</v>
      </c>
      <c r="N206" s="50">
        <v>53</v>
      </c>
      <c r="O206" s="50">
        <v>8</v>
      </c>
      <c r="P206" s="50">
        <v>22</v>
      </c>
    </row>
    <row r="207" spans="1:16" x14ac:dyDescent="0.2">
      <c r="A207" s="38" t="s">
        <v>36</v>
      </c>
      <c r="B207" s="50">
        <v>220</v>
      </c>
      <c r="C207" s="50">
        <v>43</v>
      </c>
      <c r="D207" s="50">
        <v>28</v>
      </c>
      <c r="E207" s="50">
        <v>180</v>
      </c>
      <c r="F207" s="50">
        <v>37</v>
      </c>
      <c r="G207" s="50">
        <v>22</v>
      </c>
      <c r="H207" s="50">
        <v>2</v>
      </c>
      <c r="I207" s="66" t="s">
        <v>2</v>
      </c>
      <c r="J207" s="50" t="s">
        <v>2</v>
      </c>
      <c r="K207" s="66" t="s">
        <v>2</v>
      </c>
      <c r="L207" s="66" t="s">
        <v>2</v>
      </c>
      <c r="M207" s="66" t="s">
        <v>2</v>
      </c>
      <c r="N207" s="50">
        <v>46</v>
      </c>
      <c r="O207" s="50">
        <v>6</v>
      </c>
      <c r="P207" s="50">
        <v>6</v>
      </c>
    </row>
    <row r="208" spans="1:16" x14ac:dyDescent="0.2">
      <c r="A208" s="49" t="s">
        <v>24</v>
      </c>
      <c r="B208" s="53">
        <v>577</v>
      </c>
      <c r="C208" s="53">
        <v>70</v>
      </c>
      <c r="D208" s="53">
        <v>103</v>
      </c>
      <c r="E208" s="53">
        <v>493</v>
      </c>
      <c r="F208" s="53">
        <v>61</v>
      </c>
      <c r="G208" s="53">
        <v>82</v>
      </c>
      <c r="H208" s="53">
        <v>12</v>
      </c>
      <c r="I208" s="53">
        <v>2</v>
      </c>
      <c r="J208" s="65">
        <v>3</v>
      </c>
      <c r="K208" s="53">
        <v>4</v>
      </c>
      <c r="L208" s="65" t="s">
        <v>2</v>
      </c>
      <c r="M208" s="53">
        <v>2</v>
      </c>
      <c r="N208" s="53">
        <v>84</v>
      </c>
      <c r="O208" s="53">
        <v>7</v>
      </c>
      <c r="P208" s="53">
        <v>16</v>
      </c>
    </row>
    <row r="209" spans="1:16" x14ac:dyDescent="0.2">
      <c r="A209" s="38" t="s">
        <v>37</v>
      </c>
      <c r="B209" s="50">
        <v>41</v>
      </c>
      <c r="C209" s="66">
        <v>6</v>
      </c>
      <c r="D209" s="50">
        <v>1</v>
      </c>
      <c r="E209" s="50">
        <v>38</v>
      </c>
      <c r="F209" s="66">
        <v>6</v>
      </c>
      <c r="G209" s="50">
        <v>1</v>
      </c>
      <c r="H209" s="66" t="s">
        <v>2</v>
      </c>
      <c r="I209" s="66" t="s">
        <v>2</v>
      </c>
      <c r="J209" s="66" t="s">
        <v>2</v>
      </c>
      <c r="K209" s="66" t="s">
        <v>2</v>
      </c>
      <c r="L209" s="66" t="s">
        <v>2</v>
      </c>
      <c r="M209" s="66" t="s">
        <v>2</v>
      </c>
      <c r="N209" s="50">
        <v>3</v>
      </c>
      <c r="O209" s="66" t="s">
        <v>2</v>
      </c>
      <c r="P209" s="66" t="s">
        <v>2</v>
      </c>
    </row>
    <row r="210" spans="1:16" x14ac:dyDescent="0.2">
      <c r="A210" s="38" t="s">
        <v>38</v>
      </c>
      <c r="B210" s="50">
        <v>11</v>
      </c>
      <c r="C210" s="50" t="s">
        <v>2</v>
      </c>
      <c r="D210" s="50" t="s">
        <v>2</v>
      </c>
      <c r="E210" s="50">
        <v>9</v>
      </c>
      <c r="F210" s="50" t="s">
        <v>2</v>
      </c>
      <c r="G210" s="50" t="s">
        <v>2</v>
      </c>
      <c r="H210" s="66" t="s">
        <v>2</v>
      </c>
      <c r="I210" s="66" t="s">
        <v>2</v>
      </c>
      <c r="J210" s="66" t="s">
        <v>2</v>
      </c>
      <c r="K210" s="66" t="s">
        <v>2</v>
      </c>
      <c r="L210" s="66" t="s">
        <v>2</v>
      </c>
      <c r="M210" s="66" t="s">
        <v>2</v>
      </c>
      <c r="N210" s="50">
        <v>2</v>
      </c>
      <c r="O210" s="66" t="s">
        <v>2</v>
      </c>
      <c r="P210" s="66" t="s">
        <v>2</v>
      </c>
    </row>
    <row r="211" spans="1:16" x14ac:dyDescent="0.2">
      <c r="A211" s="38" t="s">
        <v>39</v>
      </c>
      <c r="B211" s="50">
        <v>162</v>
      </c>
      <c r="C211" s="50">
        <v>23</v>
      </c>
      <c r="D211" s="50">
        <v>38</v>
      </c>
      <c r="E211" s="50">
        <v>145</v>
      </c>
      <c r="F211" s="50">
        <v>21</v>
      </c>
      <c r="G211" s="50">
        <v>36</v>
      </c>
      <c r="H211" s="50">
        <v>3</v>
      </c>
      <c r="I211" s="66" t="s">
        <v>2</v>
      </c>
      <c r="J211" s="66" t="s">
        <v>2</v>
      </c>
      <c r="K211" s="50">
        <v>2</v>
      </c>
      <c r="L211" s="66" t="s">
        <v>2</v>
      </c>
      <c r="M211" s="50">
        <v>1</v>
      </c>
      <c r="N211" s="50">
        <v>14</v>
      </c>
      <c r="O211" s="50">
        <v>2</v>
      </c>
      <c r="P211" s="50">
        <v>1</v>
      </c>
    </row>
    <row r="212" spans="1:16" x14ac:dyDescent="0.2">
      <c r="A212" s="38" t="s">
        <v>40</v>
      </c>
      <c r="B212" s="50">
        <v>71</v>
      </c>
      <c r="C212" s="66">
        <v>5</v>
      </c>
      <c r="D212" s="50">
        <v>12</v>
      </c>
      <c r="E212" s="50">
        <v>56</v>
      </c>
      <c r="F212" s="66">
        <v>4</v>
      </c>
      <c r="G212" s="50">
        <v>7</v>
      </c>
      <c r="H212" s="50">
        <v>1</v>
      </c>
      <c r="I212" s="66" t="s">
        <v>2</v>
      </c>
      <c r="J212" s="66" t="s">
        <v>2</v>
      </c>
      <c r="K212" s="50">
        <v>1</v>
      </c>
      <c r="L212" s="66" t="s">
        <v>2</v>
      </c>
      <c r="M212" s="66" t="s">
        <v>2</v>
      </c>
      <c r="N212" s="50">
        <v>17</v>
      </c>
      <c r="O212" s="66">
        <v>1</v>
      </c>
      <c r="P212" s="50">
        <v>5</v>
      </c>
    </row>
    <row r="213" spans="1:16" x14ac:dyDescent="0.2">
      <c r="A213" s="38" t="s">
        <v>41</v>
      </c>
      <c r="B213" s="50">
        <v>61</v>
      </c>
      <c r="C213" s="50">
        <v>7</v>
      </c>
      <c r="D213" s="50">
        <v>11</v>
      </c>
      <c r="E213" s="50">
        <v>51</v>
      </c>
      <c r="F213" s="50">
        <v>7</v>
      </c>
      <c r="G213" s="50">
        <v>9</v>
      </c>
      <c r="H213" s="50">
        <v>2</v>
      </c>
      <c r="I213" s="50" t="s">
        <v>2</v>
      </c>
      <c r="J213" s="66">
        <v>1</v>
      </c>
      <c r="K213" s="66">
        <v>1</v>
      </c>
      <c r="L213" s="66" t="s">
        <v>2</v>
      </c>
      <c r="M213" s="66">
        <v>1</v>
      </c>
      <c r="N213" s="50">
        <v>9</v>
      </c>
      <c r="O213" s="50" t="s">
        <v>2</v>
      </c>
      <c r="P213" s="50" t="s">
        <v>2</v>
      </c>
    </row>
    <row r="214" spans="1:16" x14ac:dyDescent="0.2">
      <c r="A214" s="38" t="s">
        <v>42</v>
      </c>
      <c r="B214" s="50">
        <v>59</v>
      </c>
      <c r="C214" s="66" t="s">
        <v>2</v>
      </c>
      <c r="D214" s="50">
        <v>14</v>
      </c>
      <c r="E214" s="50">
        <v>43</v>
      </c>
      <c r="F214" s="66" t="s">
        <v>2</v>
      </c>
      <c r="G214" s="50">
        <v>8</v>
      </c>
      <c r="H214" s="66" t="s">
        <v>2</v>
      </c>
      <c r="I214" s="66" t="s">
        <v>2</v>
      </c>
      <c r="J214" s="66" t="s">
        <v>2</v>
      </c>
      <c r="K214" s="66" t="s">
        <v>2</v>
      </c>
      <c r="L214" s="66" t="s">
        <v>2</v>
      </c>
      <c r="M214" s="66" t="s">
        <v>2</v>
      </c>
      <c r="N214" s="50">
        <v>18</v>
      </c>
      <c r="O214" s="66" t="s">
        <v>2</v>
      </c>
      <c r="P214" s="50">
        <v>6</v>
      </c>
    </row>
    <row r="215" spans="1:16" x14ac:dyDescent="0.2">
      <c r="A215" s="38" t="s">
        <v>43</v>
      </c>
      <c r="B215" s="50">
        <v>173</v>
      </c>
      <c r="C215" s="50">
        <v>29</v>
      </c>
      <c r="D215" s="50">
        <v>27</v>
      </c>
      <c r="E215" s="50">
        <v>152</v>
      </c>
      <c r="F215" s="50">
        <v>23</v>
      </c>
      <c r="G215" s="50">
        <v>21</v>
      </c>
      <c r="H215" s="50">
        <v>6</v>
      </c>
      <c r="I215" s="66">
        <v>2</v>
      </c>
      <c r="J215" s="66">
        <v>2</v>
      </c>
      <c r="K215" s="66" t="s">
        <v>2</v>
      </c>
      <c r="L215" s="66" t="s">
        <v>2</v>
      </c>
      <c r="M215" s="66" t="s">
        <v>2</v>
      </c>
      <c r="N215" s="50">
        <v>21</v>
      </c>
      <c r="O215" s="50">
        <v>4</v>
      </c>
      <c r="P215" s="50">
        <v>4</v>
      </c>
    </row>
    <row r="216" spans="1:16" x14ac:dyDescent="0.2">
      <c r="A216" s="49" t="s">
        <v>25</v>
      </c>
      <c r="B216" s="53">
        <v>1054</v>
      </c>
      <c r="C216" s="53">
        <v>101</v>
      </c>
      <c r="D216" s="53">
        <v>208</v>
      </c>
      <c r="E216" s="53">
        <v>915</v>
      </c>
      <c r="F216" s="53">
        <v>92</v>
      </c>
      <c r="G216" s="53">
        <v>188</v>
      </c>
      <c r="H216" s="53">
        <v>26</v>
      </c>
      <c r="I216" s="65" t="s">
        <v>2</v>
      </c>
      <c r="J216" s="53">
        <v>4</v>
      </c>
      <c r="K216" s="53">
        <v>6</v>
      </c>
      <c r="L216" s="53">
        <v>2</v>
      </c>
      <c r="M216" s="53" t="s">
        <v>2</v>
      </c>
      <c r="N216" s="53">
        <v>140</v>
      </c>
      <c r="O216" s="53">
        <v>7</v>
      </c>
      <c r="P216" s="53">
        <v>17</v>
      </c>
    </row>
    <row r="217" spans="1:16" x14ac:dyDescent="0.2">
      <c r="A217" s="38" t="s">
        <v>44</v>
      </c>
      <c r="B217" s="50">
        <v>34</v>
      </c>
      <c r="C217" s="66">
        <v>1</v>
      </c>
      <c r="D217" s="50">
        <v>10</v>
      </c>
      <c r="E217" s="50">
        <v>33</v>
      </c>
      <c r="F217" s="66">
        <v>1</v>
      </c>
      <c r="G217" s="50">
        <v>10</v>
      </c>
      <c r="H217" s="66" t="s">
        <v>2</v>
      </c>
      <c r="I217" s="66" t="s">
        <v>2</v>
      </c>
      <c r="J217" s="66" t="s">
        <v>2</v>
      </c>
      <c r="K217" s="66" t="s">
        <v>2</v>
      </c>
      <c r="L217" s="66" t="s">
        <v>2</v>
      </c>
      <c r="M217" s="66" t="s">
        <v>2</v>
      </c>
      <c r="N217" s="50">
        <v>1</v>
      </c>
      <c r="O217" s="66" t="s">
        <v>2</v>
      </c>
      <c r="P217" s="66" t="s">
        <v>2</v>
      </c>
    </row>
    <row r="218" spans="1:16" x14ac:dyDescent="0.2">
      <c r="A218" s="38" t="s">
        <v>45</v>
      </c>
      <c r="B218" s="50">
        <v>117</v>
      </c>
      <c r="C218" s="50">
        <v>24</v>
      </c>
      <c r="D218" s="50">
        <v>25</v>
      </c>
      <c r="E218" s="50">
        <v>105</v>
      </c>
      <c r="F218" s="50">
        <v>22</v>
      </c>
      <c r="G218" s="50">
        <v>25</v>
      </c>
      <c r="H218" s="66">
        <v>1</v>
      </c>
      <c r="I218" s="66" t="s">
        <v>2</v>
      </c>
      <c r="J218" s="66" t="s">
        <v>2</v>
      </c>
      <c r="K218" s="50">
        <v>2</v>
      </c>
      <c r="L218" s="66">
        <v>2</v>
      </c>
      <c r="M218" s="66" t="s">
        <v>2</v>
      </c>
      <c r="N218" s="50">
        <v>9</v>
      </c>
      <c r="O218" s="50" t="s">
        <v>2</v>
      </c>
      <c r="P218" s="50" t="s">
        <v>2</v>
      </c>
    </row>
    <row r="219" spans="1:16" x14ac:dyDescent="0.2">
      <c r="A219" s="38" t="s">
        <v>46</v>
      </c>
      <c r="B219" s="50">
        <v>133</v>
      </c>
      <c r="C219" s="50">
        <v>27</v>
      </c>
      <c r="D219" s="50">
        <v>31</v>
      </c>
      <c r="E219" s="50">
        <v>118</v>
      </c>
      <c r="F219" s="50">
        <v>25</v>
      </c>
      <c r="G219" s="50">
        <v>28</v>
      </c>
      <c r="H219" s="50">
        <v>7</v>
      </c>
      <c r="I219" s="66" t="s">
        <v>2</v>
      </c>
      <c r="J219" s="66">
        <v>2</v>
      </c>
      <c r="K219" s="50" t="s">
        <v>2</v>
      </c>
      <c r="L219" s="50" t="s">
        <v>2</v>
      </c>
      <c r="M219" s="66" t="s">
        <v>2</v>
      </c>
      <c r="N219" s="50">
        <v>11</v>
      </c>
      <c r="O219" s="50">
        <v>2</v>
      </c>
      <c r="P219" s="50">
        <v>1</v>
      </c>
    </row>
    <row r="220" spans="1:16" x14ac:dyDescent="0.2">
      <c r="A220" s="38" t="s">
        <v>47</v>
      </c>
      <c r="B220" s="50">
        <v>138</v>
      </c>
      <c r="C220" s="50">
        <v>4</v>
      </c>
      <c r="D220" s="50">
        <v>19</v>
      </c>
      <c r="E220" s="50">
        <v>112</v>
      </c>
      <c r="F220" s="50">
        <v>4</v>
      </c>
      <c r="G220" s="50">
        <v>15</v>
      </c>
      <c r="H220" s="50">
        <v>1</v>
      </c>
      <c r="I220" s="66" t="s">
        <v>2</v>
      </c>
      <c r="J220" s="66" t="s">
        <v>2</v>
      </c>
      <c r="K220" s="66" t="s">
        <v>2</v>
      </c>
      <c r="L220" s="66" t="s">
        <v>2</v>
      </c>
      <c r="M220" s="66" t="s">
        <v>2</v>
      </c>
      <c r="N220" s="50">
        <v>30</v>
      </c>
      <c r="O220" s="66" t="s">
        <v>2</v>
      </c>
      <c r="P220" s="50">
        <v>4</v>
      </c>
    </row>
    <row r="221" spans="1:16" x14ac:dyDescent="0.2">
      <c r="A221" s="38" t="s">
        <v>48</v>
      </c>
      <c r="B221" s="50">
        <v>19</v>
      </c>
      <c r="C221" s="50">
        <v>1</v>
      </c>
      <c r="D221" s="50">
        <v>4</v>
      </c>
      <c r="E221" s="50">
        <v>16</v>
      </c>
      <c r="F221" s="50">
        <v>1</v>
      </c>
      <c r="G221" s="50">
        <v>3</v>
      </c>
      <c r="H221" s="66" t="s">
        <v>2</v>
      </c>
      <c r="I221" s="66" t="s">
        <v>2</v>
      </c>
      <c r="J221" s="66" t="s">
        <v>2</v>
      </c>
      <c r="K221" s="66" t="s">
        <v>2</v>
      </c>
      <c r="L221" s="66" t="s">
        <v>2</v>
      </c>
      <c r="M221" s="66" t="s">
        <v>2</v>
      </c>
      <c r="N221" s="50">
        <v>3</v>
      </c>
      <c r="O221" s="66" t="s">
        <v>2</v>
      </c>
      <c r="P221" s="50">
        <v>1</v>
      </c>
    </row>
    <row r="222" spans="1:16" x14ac:dyDescent="0.2">
      <c r="A222" s="38" t="s">
        <v>49</v>
      </c>
      <c r="B222" s="50">
        <v>194</v>
      </c>
      <c r="C222" s="50">
        <v>13</v>
      </c>
      <c r="D222" s="50">
        <v>40</v>
      </c>
      <c r="E222" s="50">
        <v>172</v>
      </c>
      <c r="F222" s="50">
        <v>12</v>
      </c>
      <c r="G222" s="50">
        <v>36</v>
      </c>
      <c r="H222" s="50">
        <v>1</v>
      </c>
      <c r="I222" s="66" t="s">
        <v>2</v>
      </c>
      <c r="J222" s="66" t="s">
        <v>2</v>
      </c>
      <c r="K222" s="66" t="s">
        <v>2</v>
      </c>
      <c r="L222" s="66" t="s">
        <v>2</v>
      </c>
      <c r="M222" s="66" t="s">
        <v>2</v>
      </c>
      <c r="N222" s="50">
        <v>28</v>
      </c>
      <c r="O222" s="50">
        <v>1</v>
      </c>
      <c r="P222" s="50">
        <v>4</v>
      </c>
    </row>
    <row r="223" spans="1:16" x14ac:dyDescent="0.2">
      <c r="A223" s="38" t="s">
        <v>50</v>
      </c>
      <c r="B223" s="50">
        <v>117</v>
      </c>
      <c r="C223" s="50">
        <v>12</v>
      </c>
      <c r="D223" s="50">
        <v>28</v>
      </c>
      <c r="E223" s="50">
        <v>97</v>
      </c>
      <c r="F223" s="50">
        <v>8</v>
      </c>
      <c r="G223" s="50">
        <v>25</v>
      </c>
      <c r="H223" s="50">
        <v>2</v>
      </c>
      <c r="I223" s="66" t="s">
        <v>2</v>
      </c>
      <c r="J223" s="50">
        <v>1</v>
      </c>
      <c r="K223" s="66" t="s">
        <v>2</v>
      </c>
      <c r="L223" s="66" t="s">
        <v>2</v>
      </c>
      <c r="M223" s="66" t="s">
        <v>2</v>
      </c>
      <c r="N223" s="50">
        <v>20</v>
      </c>
      <c r="O223" s="50">
        <v>4</v>
      </c>
      <c r="P223" s="50">
        <v>3</v>
      </c>
    </row>
    <row r="224" spans="1:16" x14ac:dyDescent="0.2">
      <c r="A224" s="38" t="s">
        <v>51</v>
      </c>
      <c r="B224" s="50">
        <v>125</v>
      </c>
      <c r="C224" s="50">
        <v>15</v>
      </c>
      <c r="D224" s="50">
        <v>22</v>
      </c>
      <c r="E224" s="50">
        <v>116</v>
      </c>
      <c r="F224" s="50">
        <v>15</v>
      </c>
      <c r="G224" s="50">
        <v>22</v>
      </c>
      <c r="H224" s="50">
        <v>3</v>
      </c>
      <c r="I224" s="66" t="s">
        <v>2</v>
      </c>
      <c r="J224" s="66" t="s">
        <v>2</v>
      </c>
      <c r="K224" s="50">
        <v>1</v>
      </c>
      <c r="L224" s="66" t="s">
        <v>2</v>
      </c>
      <c r="M224" s="66" t="s">
        <v>2</v>
      </c>
      <c r="N224" s="50">
        <v>7</v>
      </c>
      <c r="O224" s="50" t="s">
        <v>2</v>
      </c>
      <c r="P224" s="50" t="s">
        <v>2</v>
      </c>
    </row>
    <row r="225" spans="1:16" x14ac:dyDescent="0.2">
      <c r="A225" s="38" t="s">
        <v>52</v>
      </c>
      <c r="B225" s="50">
        <v>116</v>
      </c>
      <c r="C225" s="50">
        <v>4</v>
      </c>
      <c r="D225" s="50">
        <v>17</v>
      </c>
      <c r="E225" s="50">
        <v>101</v>
      </c>
      <c r="F225" s="50">
        <v>4</v>
      </c>
      <c r="G225" s="50">
        <v>17</v>
      </c>
      <c r="H225" s="50">
        <v>9</v>
      </c>
      <c r="I225" s="66" t="s">
        <v>2</v>
      </c>
      <c r="J225" s="50" t="s">
        <v>2</v>
      </c>
      <c r="K225" s="50">
        <v>1</v>
      </c>
      <c r="L225" s="66" t="s">
        <v>2</v>
      </c>
      <c r="M225" s="50" t="s">
        <v>2</v>
      </c>
      <c r="N225" s="50">
        <v>15</v>
      </c>
      <c r="O225" s="50" t="s">
        <v>2</v>
      </c>
      <c r="P225" s="50" t="s">
        <v>2</v>
      </c>
    </row>
    <row r="226" spans="1:16" x14ac:dyDescent="0.2">
      <c r="A226" s="38" t="s">
        <v>53</v>
      </c>
      <c r="B226" s="50">
        <v>63</v>
      </c>
      <c r="C226" s="50" t="s">
        <v>2</v>
      </c>
      <c r="D226" s="50">
        <v>12</v>
      </c>
      <c r="E226" s="50">
        <v>47</v>
      </c>
      <c r="F226" s="50" t="s">
        <v>2</v>
      </c>
      <c r="G226" s="50">
        <v>7</v>
      </c>
      <c r="H226" s="50">
        <v>2</v>
      </c>
      <c r="I226" s="66" t="s">
        <v>2</v>
      </c>
      <c r="J226" s="66">
        <v>1</v>
      </c>
      <c r="K226" s="50">
        <v>2</v>
      </c>
      <c r="L226" s="66" t="s">
        <v>2</v>
      </c>
      <c r="M226" s="66" t="s">
        <v>2</v>
      </c>
      <c r="N226" s="50">
        <v>16</v>
      </c>
      <c r="O226" s="66" t="s">
        <v>2</v>
      </c>
      <c r="P226" s="50">
        <v>4</v>
      </c>
    </row>
    <row r="227" spans="1:16" x14ac:dyDescent="0.2">
      <c r="A227" s="49" t="s">
        <v>26</v>
      </c>
      <c r="B227" s="41">
        <v>2338</v>
      </c>
      <c r="C227" s="53">
        <v>268</v>
      </c>
      <c r="D227" s="53">
        <v>331</v>
      </c>
      <c r="E227" s="41">
        <v>1966</v>
      </c>
      <c r="F227" s="53">
        <v>225</v>
      </c>
      <c r="G227" s="53">
        <v>263</v>
      </c>
      <c r="H227" s="53">
        <v>84</v>
      </c>
      <c r="I227" s="53">
        <v>9</v>
      </c>
      <c r="J227" s="53">
        <v>20</v>
      </c>
      <c r="K227" s="53">
        <v>32</v>
      </c>
      <c r="L227" s="53">
        <v>4</v>
      </c>
      <c r="M227" s="53">
        <v>14</v>
      </c>
      <c r="N227" s="53">
        <v>316</v>
      </c>
      <c r="O227" s="53">
        <v>32</v>
      </c>
      <c r="P227" s="53">
        <v>35</v>
      </c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&amp;LSAD 2018
Datos obtenidos 19-2-2019</oddHeader>
  </headerFooter>
  <rowBreaks count="5" manualBreakCount="5">
    <brk id="35" max="12" man="1"/>
    <brk id="80" max="12" man="1"/>
    <brk id="115" max="12" man="1"/>
    <brk id="158" max="12" man="1"/>
    <brk id="195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7"/>
  <sheetViews>
    <sheetView view="pageBreakPreview" zoomScale="83" zoomScaleNormal="100" zoomScaleSheetLayoutView="83" workbookViewId="0">
      <selection activeCell="N1" sqref="N1"/>
    </sheetView>
  </sheetViews>
  <sheetFormatPr baseColWidth="10" defaultColWidth="9.140625" defaultRowHeight="12.75" x14ac:dyDescent="0.2"/>
  <cols>
    <col min="1" max="1" width="43.7109375" style="34" customWidth="1"/>
    <col min="2" max="2" width="11.140625" style="34" customWidth="1"/>
    <col min="3" max="3" width="11.5703125" style="34" customWidth="1"/>
    <col min="4" max="4" width="10.28515625" style="34" customWidth="1"/>
    <col min="5" max="5" width="9.28515625" style="34" customWidth="1"/>
    <col min="6" max="6" width="8.5703125" style="34" customWidth="1"/>
    <col min="7" max="7" width="9.5703125" style="34" customWidth="1"/>
    <col min="8" max="14" width="9.140625" style="34"/>
    <col min="15" max="15" width="15" style="34" customWidth="1"/>
    <col min="16" max="16" width="10.28515625" style="34" customWidth="1"/>
    <col min="17" max="17" width="10" style="34" bestFit="1" customWidth="1"/>
    <col min="18" max="16384" width="9.140625" style="34"/>
  </cols>
  <sheetData>
    <row r="1" spans="1:15" ht="15.75" x14ac:dyDescent="0.25">
      <c r="A1" s="68" t="s">
        <v>100</v>
      </c>
    </row>
    <row r="3" spans="1:15" x14ac:dyDescent="0.2">
      <c r="A3" s="59" t="s">
        <v>78</v>
      </c>
      <c r="B3" s="35"/>
      <c r="C3" s="35"/>
      <c r="D3" s="35"/>
      <c r="E3" s="35"/>
      <c r="F3" s="35"/>
    </row>
    <row r="4" spans="1:15" ht="38.25" x14ac:dyDescent="0.2">
      <c r="A4" s="38"/>
      <c r="B4" s="67" t="s">
        <v>4</v>
      </c>
      <c r="C4" s="67" t="s">
        <v>5</v>
      </c>
      <c r="D4" s="67" t="s">
        <v>6</v>
      </c>
      <c r="E4" s="67" t="s">
        <v>7</v>
      </c>
      <c r="F4" s="67" t="s">
        <v>8</v>
      </c>
    </row>
    <row r="5" spans="1:15" x14ac:dyDescent="0.2">
      <c r="A5" s="38" t="s">
        <v>69</v>
      </c>
      <c r="B5" s="74">
        <v>4642</v>
      </c>
      <c r="C5" s="74">
        <v>3788</v>
      </c>
      <c r="D5" s="75">
        <v>102</v>
      </c>
      <c r="E5" s="75">
        <v>35</v>
      </c>
      <c r="F5" s="75">
        <v>836</v>
      </c>
      <c r="N5" s="40"/>
      <c r="O5" s="40"/>
    </row>
    <row r="7" spans="1:15" x14ac:dyDescent="0.2">
      <c r="A7" s="34" t="s">
        <v>101</v>
      </c>
    </row>
    <row r="10" spans="1:15" x14ac:dyDescent="0.2">
      <c r="A10" s="59" t="s">
        <v>76</v>
      </c>
    </row>
    <row r="36" spans="1:2" x14ac:dyDescent="0.2">
      <c r="A36" s="60" t="s">
        <v>128</v>
      </c>
    </row>
    <row r="37" spans="1:2" x14ac:dyDescent="0.2">
      <c r="A37" s="48"/>
      <c r="B37" s="67" t="s">
        <v>4</v>
      </c>
    </row>
    <row r="38" spans="1:2" ht="15" x14ac:dyDescent="0.2">
      <c r="A38" s="48" t="s">
        <v>5</v>
      </c>
      <c r="B38" s="76" t="s">
        <v>102</v>
      </c>
    </row>
    <row r="39" spans="1:2" ht="15" hidden="1" x14ac:dyDescent="0.2">
      <c r="A39" s="48" t="s">
        <v>70</v>
      </c>
      <c r="B39" s="28" t="s">
        <v>103</v>
      </c>
    </row>
    <row r="40" spans="1:2" ht="15" hidden="1" x14ac:dyDescent="0.2">
      <c r="A40" s="48" t="s">
        <v>71</v>
      </c>
      <c r="B40" s="28" t="s">
        <v>96</v>
      </c>
    </row>
    <row r="41" spans="1:2" ht="15" hidden="1" x14ac:dyDescent="0.2">
      <c r="A41" s="48" t="s">
        <v>12</v>
      </c>
      <c r="B41" s="71" t="s">
        <v>104</v>
      </c>
    </row>
    <row r="42" spans="1:2" ht="15" hidden="1" x14ac:dyDescent="0.2">
      <c r="A42" s="48" t="s">
        <v>13</v>
      </c>
      <c r="B42" s="71" t="s">
        <v>105</v>
      </c>
    </row>
    <row r="43" spans="1:2" ht="15" hidden="1" x14ac:dyDescent="0.2">
      <c r="A43" s="48" t="s">
        <v>14</v>
      </c>
      <c r="B43" s="71" t="s">
        <v>106</v>
      </c>
    </row>
    <row r="44" spans="1:2" ht="15" hidden="1" x14ac:dyDescent="0.2">
      <c r="A44" s="48" t="s">
        <v>15</v>
      </c>
      <c r="B44" s="71" t="s">
        <v>107</v>
      </c>
    </row>
    <row r="45" spans="1:2" ht="15" hidden="1" x14ac:dyDescent="0.2">
      <c r="A45" s="48" t="s">
        <v>16</v>
      </c>
      <c r="B45" s="71" t="s">
        <v>108</v>
      </c>
    </row>
    <row r="46" spans="1:2" ht="15" hidden="1" x14ac:dyDescent="0.2">
      <c r="A46" s="48" t="s">
        <v>17</v>
      </c>
      <c r="B46" s="71" t="s">
        <v>109</v>
      </c>
    </row>
    <row r="47" spans="1:2" ht="15" hidden="1" x14ac:dyDescent="0.2">
      <c r="A47" s="48" t="s">
        <v>18</v>
      </c>
      <c r="B47" s="71" t="s">
        <v>110</v>
      </c>
    </row>
    <row r="48" spans="1:2" ht="15" hidden="1" x14ac:dyDescent="0.2">
      <c r="A48" s="48" t="s">
        <v>19</v>
      </c>
      <c r="B48" s="71" t="s">
        <v>111</v>
      </c>
    </row>
    <row r="49" spans="1:6" ht="15" hidden="1" x14ac:dyDescent="0.2">
      <c r="A49" s="48" t="s">
        <v>20</v>
      </c>
      <c r="B49" s="71" t="s">
        <v>112</v>
      </c>
    </row>
    <row r="50" spans="1:6" x14ac:dyDescent="0.2">
      <c r="A50" s="61" t="s">
        <v>67</v>
      </c>
      <c r="B50" s="62">
        <v>137</v>
      </c>
    </row>
    <row r="51" spans="1:6" x14ac:dyDescent="0.2">
      <c r="A51" s="61" t="s">
        <v>64</v>
      </c>
      <c r="B51" s="62">
        <v>1629</v>
      </c>
    </row>
    <row r="52" spans="1:6" x14ac:dyDescent="0.2">
      <c r="A52" s="61" t="s">
        <v>65</v>
      </c>
      <c r="B52" s="62">
        <v>1361</v>
      </c>
    </row>
    <row r="53" spans="1:6" x14ac:dyDescent="0.2">
      <c r="A53" s="61" t="s">
        <v>66</v>
      </c>
      <c r="B53" s="62">
        <v>877</v>
      </c>
    </row>
    <row r="54" spans="1:6" x14ac:dyDescent="0.2">
      <c r="A54" s="61" t="s">
        <v>67</v>
      </c>
      <c r="B54" s="42">
        <v>3.616684266103485E-2</v>
      </c>
    </row>
    <row r="55" spans="1:6" x14ac:dyDescent="0.2">
      <c r="A55" s="61" t="s">
        <v>64</v>
      </c>
      <c r="B55" s="42">
        <v>0.43004223864836327</v>
      </c>
    </row>
    <row r="56" spans="1:6" x14ac:dyDescent="0.2">
      <c r="A56" s="61" t="s">
        <v>65</v>
      </c>
      <c r="B56" s="42">
        <v>0.35929250263991552</v>
      </c>
    </row>
    <row r="57" spans="1:6" x14ac:dyDescent="0.2">
      <c r="A57" s="61" t="s">
        <v>66</v>
      </c>
      <c r="B57" s="42">
        <v>0.23152059134107708</v>
      </c>
    </row>
    <row r="58" spans="1:6" s="45" customFormat="1" x14ac:dyDescent="0.2">
      <c r="A58" s="43"/>
      <c r="B58" s="44"/>
      <c r="C58" s="44"/>
      <c r="D58" s="44"/>
      <c r="E58" s="44"/>
      <c r="F58" s="44"/>
    </row>
    <row r="59" spans="1:6" x14ac:dyDescent="0.2">
      <c r="A59" s="60" t="s">
        <v>82</v>
      </c>
      <c r="B59" s="46"/>
      <c r="C59" s="39"/>
      <c r="D59" s="39"/>
      <c r="E59" s="39"/>
      <c r="F59" s="39"/>
    </row>
    <row r="60" spans="1:6" x14ac:dyDescent="0.2">
      <c r="A60" s="47"/>
      <c r="B60" s="46"/>
      <c r="C60" s="39"/>
      <c r="D60" s="39"/>
      <c r="E60" s="39"/>
      <c r="F60" s="39"/>
    </row>
    <row r="61" spans="1:6" x14ac:dyDescent="0.2">
      <c r="A61" s="47"/>
      <c r="B61" s="46"/>
      <c r="C61" s="39"/>
      <c r="D61" s="39"/>
      <c r="E61" s="39"/>
      <c r="F61" s="39"/>
    </row>
    <row r="62" spans="1:6" x14ac:dyDescent="0.2">
      <c r="A62" s="47"/>
      <c r="B62" s="46"/>
      <c r="C62" s="39"/>
      <c r="D62" s="39"/>
      <c r="E62" s="39"/>
      <c r="F62" s="39"/>
    </row>
    <row r="63" spans="1:6" x14ac:dyDescent="0.2">
      <c r="A63" s="47"/>
      <c r="B63" s="46"/>
      <c r="C63" s="39"/>
      <c r="D63" s="39"/>
      <c r="E63" s="39"/>
      <c r="F63" s="39"/>
    </row>
    <row r="64" spans="1:6" x14ac:dyDescent="0.2">
      <c r="A64" s="47"/>
      <c r="B64" s="46"/>
      <c r="C64" s="39"/>
      <c r="D64" s="39"/>
      <c r="E64" s="39"/>
      <c r="F64" s="39"/>
    </row>
    <row r="65" spans="1:6" x14ac:dyDescent="0.2">
      <c r="A65" s="47"/>
      <c r="B65" s="46"/>
      <c r="C65" s="39"/>
      <c r="D65" s="39"/>
      <c r="E65" s="39"/>
      <c r="F65" s="39"/>
    </row>
    <row r="66" spans="1:6" x14ac:dyDescent="0.2">
      <c r="A66" s="47"/>
      <c r="B66" s="46"/>
      <c r="C66" s="39"/>
      <c r="D66" s="39"/>
      <c r="E66" s="39"/>
      <c r="F66" s="39"/>
    </row>
    <row r="67" spans="1:6" x14ac:dyDescent="0.2">
      <c r="A67" s="47"/>
      <c r="B67" s="46"/>
      <c r="C67" s="39"/>
      <c r="D67" s="39"/>
      <c r="E67" s="39"/>
      <c r="F67" s="39"/>
    </row>
    <row r="68" spans="1:6" x14ac:dyDescent="0.2">
      <c r="A68" s="47"/>
      <c r="B68" s="46"/>
      <c r="C68" s="39"/>
      <c r="D68" s="39"/>
      <c r="E68" s="39"/>
      <c r="F68" s="39"/>
    </row>
    <row r="69" spans="1:6" x14ac:dyDescent="0.2">
      <c r="A69" s="47"/>
      <c r="B69" s="46"/>
      <c r="C69" s="39"/>
      <c r="D69" s="39"/>
      <c r="E69" s="39"/>
      <c r="F69" s="39"/>
    </row>
    <row r="70" spans="1:6" x14ac:dyDescent="0.2">
      <c r="A70" s="47"/>
      <c r="B70" s="46"/>
      <c r="C70" s="39"/>
      <c r="D70" s="39"/>
      <c r="E70" s="39"/>
      <c r="F70" s="39"/>
    </row>
    <row r="71" spans="1:6" x14ac:dyDescent="0.2">
      <c r="A71" s="47"/>
      <c r="B71" s="46"/>
      <c r="C71" s="39"/>
      <c r="D71" s="39"/>
      <c r="E71" s="39"/>
      <c r="F71" s="39"/>
    </row>
    <row r="72" spans="1:6" x14ac:dyDescent="0.2">
      <c r="A72" s="47"/>
      <c r="B72" s="46"/>
      <c r="C72" s="39"/>
      <c r="D72" s="39"/>
      <c r="E72" s="39"/>
      <c r="F72" s="39"/>
    </row>
    <row r="73" spans="1:6" x14ac:dyDescent="0.2">
      <c r="A73" s="47"/>
      <c r="B73" s="46"/>
      <c r="C73" s="39"/>
      <c r="D73" s="39"/>
      <c r="E73" s="39"/>
      <c r="F73" s="39"/>
    </row>
    <row r="74" spans="1:6" x14ac:dyDescent="0.2">
      <c r="A74" s="47"/>
      <c r="B74" s="46"/>
      <c r="C74" s="39"/>
      <c r="D74" s="39"/>
      <c r="E74" s="39"/>
      <c r="F74" s="39"/>
    </row>
    <row r="75" spans="1:6" x14ac:dyDescent="0.2">
      <c r="A75" s="47"/>
      <c r="B75" s="46"/>
      <c r="C75" s="39"/>
      <c r="D75" s="39"/>
      <c r="E75" s="39"/>
      <c r="F75" s="39"/>
    </row>
    <row r="81" spans="1:19" x14ac:dyDescent="0.2">
      <c r="A81" s="60" t="s">
        <v>79</v>
      </c>
    </row>
    <row r="83" spans="1:19" ht="38.25" x14ac:dyDescent="0.2">
      <c r="A83" s="38"/>
      <c r="B83" s="67" t="s">
        <v>4</v>
      </c>
      <c r="C83" s="67" t="s">
        <v>56</v>
      </c>
      <c r="D83" s="67" t="s">
        <v>5</v>
      </c>
      <c r="E83" s="67" t="s">
        <v>72</v>
      </c>
      <c r="F83" s="67" t="s">
        <v>6</v>
      </c>
      <c r="G83" s="67" t="s">
        <v>75</v>
      </c>
      <c r="H83" s="67" t="s">
        <v>7</v>
      </c>
      <c r="I83" s="67" t="s">
        <v>74</v>
      </c>
      <c r="J83" s="67" t="s">
        <v>8</v>
      </c>
      <c r="K83" s="67" t="s">
        <v>73</v>
      </c>
    </row>
    <row r="84" spans="1:19" ht="15" x14ac:dyDescent="0.2">
      <c r="A84" s="49" t="s">
        <v>9</v>
      </c>
      <c r="B84" s="62">
        <v>4642</v>
      </c>
      <c r="C84" s="64">
        <f>B84/$B$84</f>
        <v>1</v>
      </c>
      <c r="D84" s="62">
        <v>3788</v>
      </c>
      <c r="E84" s="64">
        <f>D84/$B$84</f>
        <v>0.81602757432141315</v>
      </c>
      <c r="F84" s="63">
        <v>102</v>
      </c>
      <c r="G84" s="64">
        <f>F84/$B$84</f>
        <v>2.1973287376130978E-2</v>
      </c>
      <c r="H84" s="63">
        <v>35</v>
      </c>
      <c r="I84" s="64">
        <f>H84/$B$84</f>
        <v>7.5398535114174926E-3</v>
      </c>
      <c r="J84" s="63">
        <v>836</v>
      </c>
      <c r="K84" s="64">
        <f>J84/$B$84</f>
        <v>0.18009478672985782</v>
      </c>
      <c r="O84" s="72"/>
      <c r="P84" s="72"/>
      <c r="Q84" s="71"/>
      <c r="R84" s="71"/>
      <c r="S84" s="71"/>
    </row>
    <row r="85" spans="1:19" ht="15" x14ac:dyDescent="0.2">
      <c r="A85" s="49" t="s">
        <v>23</v>
      </c>
      <c r="B85" s="62">
        <v>1086</v>
      </c>
      <c r="C85" s="64">
        <f t="shared" ref="C85:K112" si="0">B85/$B$84</f>
        <v>0.23395088323998275</v>
      </c>
      <c r="D85" s="63">
        <v>854</v>
      </c>
      <c r="E85" s="64">
        <f t="shared" si="0"/>
        <v>0.18397242567858682</v>
      </c>
      <c r="F85" s="63">
        <v>12</v>
      </c>
      <c r="G85" s="64">
        <f t="shared" si="0"/>
        <v>2.5850926324859974E-3</v>
      </c>
      <c r="H85" s="63">
        <v>3</v>
      </c>
      <c r="I85" s="64">
        <f t="shared" si="0"/>
        <v>6.4627315812149934E-4</v>
      </c>
      <c r="J85" s="63">
        <v>249</v>
      </c>
      <c r="K85" s="64">
        <f t="shared" si="0"/>
        <v>5.3640672124084444E-2</v>
      </c>
      <c r="O85" s="71"/>
      <c r="P85" s="71"/>
      <c r="Q85" s="71"/>
      <c r="R85" s="71"/>
      <c r="S85" s="71"/>
    </row>
    <row r="86" spans="1:19" ht="15" x14ac:dyDescent="0.2">
      <c r="A86" s="38" t="s">
        <v>30</v>
      </c>
      <c r="B86" s="50">
        <v>192</v>
      </c>
      <c r="C86" s="51">
        <f>B86/$B$84</f>
        <v>4.1361482119775958E-2</v>
      </c>
      <c r="D86" s="50">
        <v>143</v>
      </c>
      <c r="E86" s="51">
        <f>D86/$B$84</f>
        <v>3.0805687203791468E-2</v>
      </c>
      <c r="F86" s="50">
        <v>7</v>
      </c>
      <c r="G86" s="51">
        <f>F86/$B$84</f>
        <v>1.5079707022834985E-3</v>
      </c>
      <c r="H86" s="50">
        <v>0</v>
      </c>
      <c r="I86" s="51">
        <f>H86/$B$84</f>
        <v>0</v>
      </c>
      <c r="J86" s="50">
        <v>46</v>
      </c>
      <c r="K86" s="51">
        <f>J86/$B$84</f>
        <v>9.9095217578629904E-3</v>
      </c>
      <c r="O86" s="71"/>
      <c r="P86" s="71"/>
      <c r="Q86" s="71"/>
      <c r="R86" s="71"/>
      <c r="S86" s="71"/>
    </row>
    <row r="87" spans="1:19" ht="15" x14ac:dyDescent="0.2">
      <c r="A87" s="38" t="s">
        <v>31</v>
      </c>
      <c r="B87" s="50">
        <v>68</v>
      </c>
      <c r="C87" s="51">
        <f t="shared" si="0"/>
        <v>1.4648858250753986E-2</v>
      </c>
      <c r="D87" s="50">
        <v>54</v>
      </c>
      <c r="E87" s="51">
        <f t="shared" si="0"/>
        <v>1.1632916846186989E-2</v>
      </c>
      <c r="F87" s="50">
        <v>0</v>
      </c>
      <c r="G87" s="51">
        <f t="shared" si="0"/>
        <v>0</v>
      </c>
      <c r="H87" s="50">
        <v>0</v>
      </c>
      <c r="I87" s="51">
        <f t="shared" si="0"/>
        <v>0</v>
      </c>
      <c r="J87" s="50">
        <v>14</v>
      </c>
      <c r="K87" s="51">
        <f t="shared" si="0"/>
        <v>3.0159414045669969E-3</v>
      </c>
      <c r="O87" s="71"/>
      <c r="P87" s="71"/>
      <c r="Q87" s="71"/>
      <c r="R87" s="71"/>
      <c r="S87" s="71"/>
    </row>
    <row r="88" spans="1:19" ht="15" x14ac:dyDescent="0.2">
      <c r="A88" s="38" t="s">
        <v>32</v>
      </c>
      <c r="B88" s="50">
        <v>158</v>
      </c>
      <c r="C88" s="51">
        <f t="shared" si="0"/>
        <v>3.4037052994398964E-2</v>
      </c>
      <c r="D88" s="50">
        <v>133</v>
      </c>
      <c r="E88" s="51">
        <f t="shared" si="0"/>
        <v>2.8651443343386471E-2</v>
      </c>
      <c r="F88" s="50">
        <v>2</v>
      </c>
      <c r="G88" s="51">
        <f t="shared" si="0"/>
        <v>4.3084877208099956E-4</v>
      </c>
      <c r="H88" s="50">
        <v>1</v>
      </c>
      <c r="I88" s="51">
        <f t="shared" si="0"/>
        <v>2.1542438604049978E-4</v>
      </c>
      <c r="J88" s="50">
        <v>31</v>
      </c>
      <c r="K88" s="51">
        <f t="shared" si="0"/>
        <v>6.6781559672554934E-3</v>
      </c>
      <c r="O88" s="71"/>
      <c r="P88" s="71"/>
      <c r="Q88" s="71"/>
      <c r="R88" s="71"/>
      <c r="S88" s="71"/>
    </row>
    <row r="89" spans="1:19" ht="15" x14ac:dyDescent="0.2">
      <c r="A89" s="38" t="s">
        <v>33</v>
      </c>
      <c r="B89" s="50">
        <v>47</v>
      </c>
      <c r="C89" s="51">
        <f t="shared" si="0"/>
        <v>1.0124946143903489E-2</v>
      </c>
      <c r="D89" s="50">
        <v>41</v>
      </c>
      <c r="E89" s="51">
        <f t="shared" si="0"/>
        <v>8.8323998276604917E-3</v>
      </c>
      <c r="F89" s="50">
        <v>0</v>
      </c>
      <c r="G89" s="51">
        <f t="shared" si="0"/>
        <v>0</v>
      </c>
      <c r="H89" s="50">
        <v>0</v>
      </c>
      <c r="I89" s="51">
        <f t="shared" si="0"/>
        <v>0</v>
      </c>
      <c r="J89" s="50">
        <v>6</v>
      </c>
      <c r="K89" s="51">
        <f t="shared" si="0"/>
        <v>1.2925463162429987E-3</v>
      </c>
      <c r="O89" s="71"/>
      <c r="P89" s="71"/>
      <c r="Q89" s="71"/>
      <c r="R89" s="71"/>
      <c r="S89" s="71"/>
    </row>
    <row r="90" spans="1:19" ht="15" x14ac:dyDescent="0.2">
      <c r="A90" s="38" t="s">
        <v>34</v>
      </c>
      <c r="B90" s="50">
        <v>226</v>
      </c>
      <c r="C90" s="51">
        <f t="shared" si="0"/>
        <v>4.8685911245152952E-2</v>
      </c>
      <c r="D90" s="50">
        <v>170</v>
      </c>
      <c r="E90" s="51">
        <f t="shared" si="0"/>
        <v>3.6622145626884962E-2</v>
      </c>
      <c r="F90" s="50">
        <v>0</v>
      </c>
      <c r="G90" s="51">
        <f t="shared" si="0"/>
        <v>0</v>
      </c>
      <c r="H90" s="50">
        <v>1</v>
      </c>
      <c r="I90" s="51">
        <f t="shared" si="0"/>
        <v>2.1542438604049978E-4</v>
      </c>
      <c r="J90" s="50">
        <v>63</v>
      </c>
      <c r="K90" s="51">
        <f t="shared" si="0"/>
        <v>1.3571736320551486E-2</v>
      </c>
      <c r="O90" s="71"/>
      <c r="P90" s="71"/>
      <c r="Q90" s="71"/>
      <c r="R90" s="71"/>
      <c r="S90" s="71"/>
    </row>
    <row r="91" spans="1:19" ht="15" x14ac:dyDescent="0.2">
      <c r="A91" s="38" t="s">
        <v>35</v>
      </c>
      <c r="B91" s="50">
        <v>188</v>
      </c>
      <c r="C91" s="51">
        <f t="shared" si="0"/>
        <v>4.0499784575613956E-2</v>
      </c>
      <c r="D91" s="50">
        <v>146</v>
      </c>
      <c r="E91" s="51">
        <f t="shared" si="0"/>
        <v>3.1451960361912966E-2</v>
      </c>
      <c r="F91" s="50">
        <v>0</v>
      </c>
      <c r="G91" s="51">
        <f t="shared" si="0"/>
        <v>0</v>
      </c>
      <c r="H91" s="50">
        <v>1</v>
      </c>
      <c r="I91" s="51">
        <f t="shared" si="0"/>
        <v>2.1542438604049978E-4</v>
      </c>
      <c r="J91" s="50">
        <v>48</v>
      </c>
      <c r="K91" s="51">
        <f t="shared" si="0"/>
        <v>1.034037052994399E-2</v>
      </c>
      <c r="O91" s="71"/>
      <c r="P91" s="71"/>
      <c r="Q91" s="71"/>
      <c r="R91" s="71"/>
      <c r="S91" s="71"/>
    </row>
    <row r="92" spans="1:19" ht="15" x14ac:dyDescent="0.2">
      <c r="A92" s="38" t="s">
        <v>36</v>
      </c>
      <c r="B92" s="50">
        <v>214</v>
      </c>
      <c r="C92" s="51">
        <f t="shared" si="0"/>
        <v>4.6100818612666954E-2</v>
      </c>
      <c r="D92" s="50">
        <v>174</v>
      </c>
      <c r="E92" s="51">
        <f t="shared" si="0"/>
        <v>3.7483843171046964E-2</v>
      </c>
      <c r="F92" s="50">
        <v>3</v>
      </c>
      <c r="G92" s="51">
        <f t="shared" si="0"/>
        <v>6.4627315812149934E-4</v>
      </c>
      <c r="H92" s="50">
        <v>0</v>
      </c>
      <c r="I92" s="51">
        <f t="shared" si="0"/>
        <v>0</v>
      </c>
      <c r="J92" s="50">
        <v>41</v>
      </c>
      <c r="K92" s="51">
        <f t="shared" si="0"/>
        <v>8.8323998276604917E-3</v>
      </c>
      <c r="O92" s="71"/>
      <c r="P92" s="71"/>
      <c r="Q92" s="71"/>
      <c r="R92" s="71"/>
      <c r="S92" s="71"/>
    </row>
    <row r="93" spans="1:19" ht="15" x14ac:dyDescent="0.2">
      <c r="A93" s="49" t="s">
        <v>24</v>
      </c>
      <c r="B93" s="63">
        <v>501</v>
      </c>
      <c r="C93" s="64">
        <f t="shared" si="0"/>
        <v>0.10792761740629039</v>
      </c>
      <c r="D93" s="63">
        <v>409</v>
      </c>
      <c r="E93" s="64">
        <f t="shared" si="0"/>
        <v>8.8108573890564409E-2</v>
      </c>
      <c r="F93" s="63">
        <v>10</v>
      </c>
      <c r="G93" s="64">
        <f t="shared" si="0"/>
        <v>2.1542438604049978E-3</v>
      </c>
      <c r="H93" s="63">
        <v>2</v>
      </c>
      <c r="I93" s="64">
        <f t="shared" si="0"/>
        <v>4.3084877208099956E-4</v>
      </c>
      <c r="J93" s="63">
        <v>99</v>
      </c>
      <c r="K93" s="64">
        <f t="shared" si="0"/>
        <v>2.132701421800948E-2</v>
      </c>
      <c r="O93" s="71"/>
      <c r="P93" s="71"/>
      <c r="Q93" s="71"/>
      <c r="R93" s="71"/>
      <c r="S93" s="71"/>
    </row>
    <row r="94" spans="1:19" ht="15" x14ac:dyDescent="0.2">
      <c r="A94" s="38" t="s">
        <v>37</v>
      </c>
      <c r="B94" s="50">
        <v>34</v>
      </c>
      <c r="C94" s="51">
        <f t="shared" si="0"/>
        <v>7.324429125376993E-3</v>
      </c>
      <c r="D94" s="50">
        <v>31</v>
      </c>
      <c r="E94" s="51">
        <f t="shared" si="0"/>
        <v>6.6781559672554934E-3</v>
      </c>
      <c r="F94" s="50">
        <v>0</v>
      </c>
      <c r="G94" s="51">
        <f t="shared" si="0"/>
        <v>0</v>
      </c>
      <c r="H94" s="50">
        <v>0</v>
      </c>
      <c r="I94" s="51">
        <f t="shared" si="0"/>
        <v>0</v>
      </c>
      <c r="J94" s="50">
        <v>3</v>
      </c>
      <c r="K94" s="51">
        <f t="shared" si="0"/>
        <v>6.4627315812149934E-4</v>
      </c>
      <c r="O94" s="71"/>
      <c r="P94" s="71"/>
      <c r="Q94" s="71"/>
      <c r="R94" s="71"/>
      <c r="S94" s="71"/>
    </row>
    <row r="95" spans="1:19" ht="15" x14ac:dyDescent="0.2">
      <c r="A95" s="38" t="s">
        <v>38</v>
      </c>
      <c r="B95" s="50">
        <v>11</v>
      </c>
      <c r="C95" s="51">
        <f t="shared" si="0"/>
        <v>2.3696682464454978E-3</v>
      </c>
      <c r="D95" s="50">
        <v>9</v>
      </c>
      <c r="E95" s="51">
        <f t="shared" si="0"/>
        <v>1.938819474364498E-3</v>
      </c>
      <c r="F95" s="50">
        <v>0</v>
      </c>
      <c r="G95" s="51">
        <f t="shared" si="0"/>
        <v>0</v>
      </c>
      <c r="H95" s="50">
        <v>0</v>
      </c>
      <c r="I95" s="51">
        <f t="shared" si="0"/>
        <v>0</v>
      </c>
      <c r="J95" s="50">
        <v>3</v>
      </c>
      <c r="K95" s="51">
        <f t="shared" si="0"/>
        <v>6.4627315812149934E-4</v>
      </c>
      <c r="O95" s="71"/>
      <c r="P95" s="71"/>
      <c r="Q95" s="71"/>
      <c r="R95" s="71"/>
      <c r="S95" s="71"/>
    </row>
    <row r="96" spans="1:19" ht="15" x14ac:dyDescent="0.2">
      <c r="A96" s="38" t="s">
        <v>39</v>
      </c>
      <c r="B96" s="50">
        <v>136</v>
      </c>
      <c r="C96" s="51">
        <f t="shared" si="0"/>
        <v>2.9297716501507972E-2</v>
      </c>
      <c r="D96" s="50">
        <v>116</v>
      </c>
      <c r="E96" s="51">
        <f t="shared" si="0"/>
        <v>2.4989228780697974E-2</v>
      </c>
      <c r="F96" s="50">
        <v>4</v>
      </c>
      <c r="G96" s="51">
        <f t="shared" si="0"/>
        <v>8.6169754416199913E-4</v>
      </c>
      <c r="H96" s="50">
        <v>1</v>
      </c>
      <c r="I96" s="51">
        <f t="shared" si="0"/>
        <v>2.1542438604049978E-4</v>
      </c>
      <c r="J96" s="50">
        <v>19</v>
      </c>
      <c r="K96" s="51">
        <f t="shared" si="0"/>
        <v>4.0930633347694961E-3</v>
      </c>
      <c r="O96" s="71"/>
      <c r="P96" s="71"/>
      <c r="Q96" s="71"/>
      <c r="R96" s="71"/>
      <c r="S96" s="71"/>
    </row>
    <row r="97" spans="1:19" ht="15" x14ac:dyDescent="0.2">
      <c r="A97" s="38" t="s">
        <v>40</v>
      </c>
      <c r="B97" s="50">
        <v>59</v>
      </c>
      <c r="C97" s="51">
        <f t="shared" si="0"/>
        <v>1.2710038776389487E-2</v>
      </c>
      <c r="D97" s="50">
        <v>43</v>
      </c>
      <c r="E97" s="51">
        <f t="shared" si="0"/>
        <v>9.2632485997414908E-3</v>
      </c>
      <c r="F97" s="50">
        <v>1</v>
      </c>
      <c r="G97" s="51">
        <f t="shared" si="0"/>
        <v>2.1542438604049978E-4</v>
      </c>
      <c r="H97" s="50">
        <v>1</v>
      </c>
      <c r="I97" s="51">
        <f t="shared" si="0"/>
        <v>2.1542438604049978E-4</v>
      </c>
      <c r="J97" s="50">
        <v>15</v>
      </c>
      <c r="K97" s="51">
        <f t="shared" si="0"/>
        <v>3.2313657906074969E-3</v>
      </c>
      <c r="O97" s="71"/>
      <c r="P97" s="71"/>
      <c r="Q97" s="71"/>
      <c r="R97" s="71"/>
      <c r="S97" s="71"/>
    </row>
    <row r="98" spans="1:19" ht="15" x14ac:dyDescent="0.2">
      <c r="A98" s="38" t="s">
        <v>41</v>
      </c>
      <c r="B98" s="50">
        <v>70</v>
      </c>
      <c r="C98" s="51">
        <f t="shared" si="0"/>
        <v>1.5079707022834985E-2</v>
      </c>
      <c r="D98" s="50">
        <v>54</v>
      </c>
      <c r="E98" s="51">
        <f t="shared" si="0"/>
        <v>1.1632916846186989E-2</v>
      </c>
      <c r="F98" s="50">
        <v>1</v>
      </c>
      <c r="G98" s="51">
        <f t="shared" si="0"/>
        <v>2.1542438604049978E-4</v>
      </c>
      <c r="H98" s="50">
        <v>0</v>
      </c>
      <c r="I98" s="51">
        <f t="shared" si="0"/>
        <v>0</v>
      </c>
      <c r="J98" s="50">
        <v>18</v>
      </c>
      <c r="K98" s="51">
        <f t="shared" si="0"/>
        <v>3.8776389487289961E-3</v>
      </c>
      <c r="O98" s="71"/>
      <c r="P98" s="71"/>
      <c r="Q98" s="71"/>
      <c r="R98" s="71"/>
      <c r="S98" s="71"/>
    </row>
    <row r="99" spans="1:19" ht="15" x14ac:dyDescent="0.2">
      <c r="A99" s="38" t="s">
        <v>42</v>
      </c>
      <c r="B99" s="50">
        <v>54</v>
      </c>
      <c r="C99" s="51">
        <f t="shared" si="0"/>
        <v>1.1632916846186989E-2</v>
      </c>
      <c r="D99" s="50">
        <v>38</v>
      </c>
      <c r="E99" s="51">
        <f t="shared" si="0"/>
        <v>8.1861266695389921E-3</v>
      </c>
      <c r="F99" s="50">
        <v>0</v>
      </c>
      <c r="G99" s="51">
        <f t="shared" si="0"/>
        <v>0</v>
      </c>
      <c r="H99" s="50">
        <v>0</v>
      </c>
      <c r="I99" s="51">
        <f t="shared" si="0"/>
        <v>0</v>
      </c>
      <c r="J99" s="50">
        <v>17</v>
      </c>
      <c r="K99" s="51">
        <f t="shared" si="0"/>
        <v>3.6622145626884965E-3</v>
      </c>
      <c r="O99" s="71"/>
      <c r="P99" s="71"/>
      <c r="Q99" s="71"/>
      <c r="R99" s="71"/>
      <c r="S99" s="71"/>
    </row>
    <row r="100" spans="1:19" ht="15" x14ac:dyDescent="0.2">
      <c r="A100" s="38" t="s">
        <v>43</v>
      </c>
      <c r="B100" s="50">
        <v>138</v>
      </c>
      <c r="C100" s="51">
        <f t="shared" si="0"/>
        <v>2.9728565273588969E-2</v>
      </c>
      <c r="D100" s="50">
        <v>119</v>
      </c>
      <c r="E100" s="51">
        <f t="shared" si="0"/>
        <v>2.5635501938819475E-2</v>
      </c>
      <c r="F100" s="50">
        <v>4</v>
      </c>
      <c r="G100" s="51">
        <f t="shared" si="0"/>
        <v>8.6169754416199913E-4</v>
      </c>
      <c r="H100" s="50">
        <v>0</v>
      </c>
      <c r="I100" s="51">
        <f t="shared" si="0"/>
        <v>0</v>
      </c>
      <c r="J100" s="50">
        <v>24</v>
      </c>
      <c r="K100" s="51">
        <f t="shared" si="0"/>
        <v>5.1701852649719948E-3</v>
      </c>
      <c r="O100" s="71"/>
      <c r="P100" s="71"/>
      <c r="Q100" s="71"/>
      <c r="R100" s="71"/>
      <c r="S100" s="71"/>
    </row>
    <row r="101" spans="1:19" ht="15" x14ac:dyDescent="0.2">
      <c r="A101" s="49" t="s">
        <v>25</v>
      </c>
      <c r="B101" s="63">
        <v>1012</v>
      </c>
      <c r="C101" s="64">
        <f t="shared" si="0"/>
        <v>0.21800947867298578</v>
      </c>
      <c r="D101" s="63">
        <v>847</v>
      </c>
      <c r="E101" s="64">
        <f t="shared" si="0"/>
        <v>0.18246445497630331</v>
      </c>
      <c r="F101" s="63">
        <v>20</v>
      </c>
      <c r="G101" s="64">
        <f t="shared" si="0"/>
        <v>4.3084877208099956E-3</v>
      </c>
      <c r="H101" s="63">
        <v>6</v>
      </c>
      <c r="I101" s="64">
        <f t="shared" si="0"/>
        <v>1.2925463162429987E-3</v>
      </c>
      <c r="J101" s="63">
        <v>169</v>
      </c>
      <c r="K101" s="64">
        <f t="shared" si="0"/>
        <v>3.6406721240844465E-2</v>
      </c>
      <c r="O101" s="71"/>
      <c r="P101" s="71"/>
      <c r="Q101" s="71"/>
      <c r="R101" s="71"/>
      <c r="S101" s="71"/>
    </row>
    <row r="102" spans="1:19" ht="15" x14ac:dyDescent="0.2">
      <c r="A102" s="38" t="s">
        <v>44</v>
      </c>
      <c r="B102" s="50">
        <v>34</v>
      </c>
      <c r="C102" s="51">
        <f t="shared" si="0"/>
        <v>7.324429125376993E-3</v>
      </c>
      <c r="D102" s="50">
        <v>33</v>
      </c>
      <c r="E102" s="51">
        <f t="shared" si="0"/>
        <v>7.1090047393364926E-3</v>
      </c>
      <c r="F102" s="50">
        <v>0</v>
      </c>
      <c r="G102" s="51">
        <f t="shared" si="0"/>
        <v>0</v>
      </c>
      <c r="H102" s="50">
        <v>0</v>
      </c>
      <c r="I102" s="51">
        <f t="shared" si="0"/>
        <v>0</v>
      </c>
      <c r="J102" s="50">
        <v>1</v>
      </c>
      <c r="K102" s="51">
        <f t="shared" si="0"/>
        <v>2.1542438604049978E-4</v>
      </c>
      <c r="O102" s="71"/>
      <c r="P102" s="71"/>
      <c r="Q102" s="71"/>
      <c r="R102" s="71"/>
      <c r="S102" s="71"/>
    </row>
    <row r="103" spans="1:19" ht="15" x14ac:dyDescent="0.2">
      <c r="A103" s="38" t="s">
        <v>45</v>
      </c>
      <c r="B103" s="50">
        <v>108</v>
      </c>
      <c r="C103" s="51">
        <f t="shared" si="0"/>
        <v>2.3265833692373977E-2</v>
      </c>
      <c r="D103" s="50">
        <v>93</v>
      </c>
      <c r="E103" s="51">
        <f t="shared" si="0"/>
        <v>2.0034467901766481E-2</v>
      </c>
      <c r="F103" s="50">
        <v>1</v>
      </c>
      <c r="G103" s="51">
        <f t="shared" si="0"/>
        <v>2.1542438604049978E-4</v>
      </c>
      <c r="H103" s="50">
        <v>2</v>
      </c>
      <c r="I103" s="51">
        <f t="shared" si="0"/>
        <v>4.3084877208099956E-4</v>
      </c>
      <c r="J103" s="50">
        <v>20</v>
      </c>
      <c r="K103" s="51">
        <f t="shared" si="0"/>
        <v>4.3084877208099956E-3</v>
      </c>
      <c r="O103" s="71"/>
      <c r="P103" s="71"/>
      <c r="Q103" s="71"/>
      <c r="R103" s="71"/>
      <c r="S103" s="71"/>
    </row>
    <row r="104" spans="1:19" ht="15" x14ac:dyDescent="0.2">
      <c r="A104" s="38" t="s">
        <v>46</v>
      </c>
      <c r="B104" s="50">
        <v>124</v>
      </c>
      <c r="C104" s="51">
        <f t="shared" si="0"/>
        <v>2.6712623869021974E-2</v>
      </c>
      <c r="D104" s="50">
        <v>109</v>
      </c>
      <c r="E104" s="51">
        <f t="shared" si="0"/>
        <v>2.3481258078414478E-2</v>
      </c>
      <c r="F104" s="50">
        <v>4</v>
      </c>
      <c r="G104" s="51">
        <f t="shared" si="0"/>
        <v>8.6169754416199913E-4</v>
      </c>
      <c r="H104" s="50">
        <v>0</v>
      </c>
      <c r="I104" s="51">
        <f t="shared" si="0"/>
        <v>0</v>
      </c>
      <c r="J104" s="50">
        <v>13</v>
      </c>
      <c r="K104" s="51">
        <f t="shared" si="0"/>
        <v>2.8005170185264974E-3</v>
      </c>
      <c r="O104" s="71"/>
      <c r="P104" s="71"/>
      <c r="Q104" s="71"/>
      <c r="R104" s="71"/>
      <c r="S104" s="71"/>
    </row>
    <row r="105" spans="1:19" ht="15" x14ac:dyDescent="0.2">
      <c r="A105" s="38" t="s">
        <v>47</v>
      </c>
      <c r="B105" s="50">
        <v>129</v>
      </c>
      <c r="C105" s="51">
        <f t="shared" si="0"/>
        <v>2.7789745799224472E-2</v>
      </c>
      <c r="D105" s="50">
        <v>102</v>
      </c>
      <c r="E105" s="51">
        <f t="shared" si="0"/>
        <v>2.1973287376130978E-2</v>
      </c>
      <c r="F105" s="50">
        <v>1</v>
      </c>
      <c r="G105" s="51">
        <f t="shared" si="0"/>
        <v>2.1542438604049978E-4</v>
      </c>
      <c r="H105" s="50">
        <v>0</v>
      </c>
      <c r="I105" s="51">
        <f t="shared" si="0"/>
        <v>0</v>
      </c>
      <c r="J105" s="50">
        <v>31</v>
      </c>
      <c r="K105" s="51">
        <f t="shared" si="0"/>
        <v>6.6781559672554934E-3</v>
      </c>
      <c r="O105" s="71"/>
      <c r="P105" s="71"/>
      <c r="Q105" s="71"/>
      <c r="R105" s="71"/>
      <c r="S105" s="71"/>
    </row>
    <row r="106" spans="1:19" ht="15" x14ac:dyDescent="0.2">
      <c r="A106" s="38" t="s">
        <v>48</v>
      </c>
      <c r="B106" s="50">
        <v>20</v>
      </c>
      <c r="C106" s="51">
        <f t="shared" si="0"/>
        <v>4.3084877208099956E-3</v>
      </c>
      <c r="D106" s="50">
        <v>16</v>
      </c>
      <c r="E106" s="51">
        <f t="shared" si="0"/>
        <v>3.4467901766479965E-3</v>
      </c>
      <c r="F106" s="50">
        <v>0</v>
      </c>
      <c r="G106" s="51">
        <f t="shared" si="0"/>
        <v>0</v>
      </c>
      <c r="H106" s="50">
        <v>0</v>
      </c>
      <c r="I106" s="51">
        <f t="shared" si="0"/>
        <v>0</v>
      </c>
      <c r="J106" s="50">
        <v>4</v>
      </c>
      <c r="K106" s="51">
        <f t="shared" si="0"/>
        <v>8.6169754416199913E-4</v>
      </c>
      <c r="O106" s="71"/>
      <c r="P106" s="71"/>
      <c r="Q106" s="71"/>
      <c r="R106" s="71"/>
      <c r="S106" s="71"/>
    </row>
    <row r="107" spans="1:19" ht="15" x14ac:dyDescent="0.2">
      <c r="A107" s="38" t="s">
        <v>49</v>
      </c>
      <c r="B107" s="50">
        <v>185</v>
      </c>
      <c r="C107" s="51">
        <f t="shared" si="0"/>
        <v>3.9853511417492458E-2</v>
      </c>
      <c r="D107" s="50">
        <v>154</v>
      </c>
      <c r="E107" s="51">
        <f t="shared" si="0"/>
        <v>3.3175355450236969E-2</v>
      </c>
      <c r="F107" s="50">
        <v>2</v>
      </c>
      <c r="G107" s="51">
        <f t="shared" si="0"/>
        <v>4.3084877208099956E-4</v>
      </c>
      <c r="H107" s="50">
        <v>0</v>
      </c>
      <c r="I107" s="51">
        <f t="shared" si="0"/>
        <v>0</v>
      </c>
      <c r="J107" s="50">
        <v>34</v>
      </c>
      <c r="K107" s="51">
        <f t="shared" si="0"/>
        <v>7.324429125376993E-3</v>
      </c>
      <c r="O107" s="71"/>
      <c r="P107" s="71"/>
      <c r="Q107" s="71"/>
      <c r="R107" s="71"/>
      <c r="S107" s="71"/>
    </row>
    <row r="108" spans="1:19" ht="15" x14ac:dyDescent="0.2">
      <c r="A108" s="38" t="s">
        <v>50</v>
      </c>
      <c r="B108" s="50">
        <v>107</v>
      </c>
      <c r="C108" s="51">
        <f t="shared" si="0"/>
        <v>2.3050409306333477E-2</v>
      </c>
      <c r="D108" s="50">
        <v>85</v>
      </c>
      <c r="E108" s="51">
        <f t="shared" si="0"/>
        <v>1.8311072813442481E-2</v>
      </c>
      <c r="F108" s="50">
        <v>1</v>
      </c>
      <c r="G108" s="51">
        <f t="shared" si="0"/>
        <v>2.1542438604049978E-4</v>
      </c>
      <c r="H108" s="50">
        <v>0</v>
      </c>
      <c r="I108" s="51">
        <f t="shared" si="0"/>
        <v>0</v>
      </c>
      <c r="J108" s="50">
        <v>23</v>
      </c>
      <c r="K108" s="51">
        <f t="shared" si="0"/>
        <v>4.9547608789314952E-3</v>
      </c>
      <c r="O108" s="71"/>
      <c r="P108" s="71"/>
      <c r="Q108" s="71"/>
      <c r="R108" s="71"/>
      <c r="S108" s="71"/>
    </row>
    <row r="109" spans="1:19" ht="15" x14ac:dyDescent="0.2">
      <c r="A109" s="38" t="s">
        <v>51</v>
      </c>
      <c r="B109" s="50">
        <v>126</v>
      </c>
      <c r="C109" s="51">
        <f t="shared" si="0"/>
        <v>2.7143472641102971E-2</v>
      </c>
      <c r="D109" s="50">
        <v>112</v>
      </c>
      <c r="E109" s="51">
        <f t="shared" si="0"/>
        <v>2.4127531236535976E-2</v>
      </c>
      <c r="F109" s="50">
        <v>3</v>
      </c>
      <c r="G109" s="51">
        <f t="shared" si="0"/>
        <v>6.4627315812149934E-4</v>
      </c>
      <c r="H109" s="50">
        <v>1</v>
      </c>
      <c r="I109" s="51">
        <f t="shared" si="0"/>
        <v>2.1542438604049978E-4</v>
      </c>
      <c r="J109" s="50">
        <v>13</v>
      </c>
      <c r="K109" s="51">
        <f t="shared" si="0"/>
        <v>2.8005170185264974E-3</v>
      </c>
      <c r="O109" s="71"/>
      <c r="P109" s="71"/>
      <c r="Q109" s="71"/>
      <c r="R109" s="71"/>
      <c r="S109" s="71"/>
    </row>
    <row r="110" spans="1:19" ht="15" x14ac:dyDescent="0.2">
      <c r="A110" s="38" t="s">
        <v>52</v>
      </c>
      <c r="B110" s="50">
        <v>119</v>
      </c>
      <c r="C110" s="51">
        <f t="shared" si="0"/>
        <v>2.5635501938819475E-2</v>
      </c>
      <c r="D110" s="50">
        <v>99</v>
      </c>
      <c r="E110" s="51">
        <f t="shared" si="0"/>
        <v>2.132701421800948E-2</v>
      </c>
      <c r="F110" s="50">
        <v>7</v>
      </c>
      <c r="G110" s="51">
        <f t="shared" si="0"/>
        <v>1.5079707022834985E-3</v>
      </c>
      <c r="H110" s="50">
        <v>1</v>
      </c>
      <c r="I110" s="51">
        <f t="shared" si="0"/>
        <v>2.1542438604049978E-4</v>
      </c>
      <c r="J110" s="50">
        <v>16</v>
      </c>
      <c r="K110" s="51">
        <f t="shared" si="0"/>
        <v>3.4467901766479965E-3</v>
      </c>
      <c r="O110" s="71"/>
      <c r="P110" s="71"/>
      <c r="Q110" s="71"/>
      <c r="R110" s="71"/>
      <c r="S110" s="71"/>
    </row>
    <row r="111" spans="1:19" ht="15" x14ac:dyDescent="0.2">
      <c r="A111" s="38" t="s">
        <v>53</v>
      </c>
      <c r="B111" s="50">
        <v>63</v>
      </c>
      <c r="C111" s="51">
        <f t="shared" si="0"/>
        <v>1.3571736320551486E-2</v>
      </c>
      <c r="D111" s="50">
        <v>47</v>
      </c>
      <c r="E111" s="51">
        <f t="shared" si="0"/>
        <v>1.0124946143903489E-2</v>
      </c>
      <c r="F111" s="50">
        <v>1</v>
      </c>
      <c r="G111" s="51">
        <f t="shared" si="0"/>
        <v>2.1542438604049978E-4</v>
      </c>
      <c r="H111" s="50">
        <v>2</v>
      </c>
      <c r="I111" s="51">
        <f t="shared" si="0"/>
        <v>4.3084877208099956E-4</v>
      </c>
      <c r="J111" s="50">
        <v>14</v>
      </c>
      <c r="K111" s="51">
        <f t="shared" si="0"/>
        <v>3.0159414045669969E-3</v>
      </c>
      <c r="O111" s="71"/>
      <c r="P111" s="71"/>
      <c r="Q111" s="71"/>
      <c r="R111" s="71"/>
      <c r="S111" s="71"/>
    </row>
    <row r="112" spans="1:19" ht="15" x14ac:dyDescent="0.2">
      <c r="A112" s="49" t="s">
        <v>26</v>
      </c>
      <c r="B112" s="62">
        <v>2065</v>
      </c>
      <c r="C112" s="64">
        <f t="shared" si="0"/>
        <v>0.44485135717363206</v>
      </c>
      <c r="D112" s="62">
        <v>1700</v>
      </c>
      <c r="E112" s="64">
        <f t="shared" si="0"/>
        <v>0.36622145626884961</v>
      </c>
      <c r="F112" s="63">
        <v>60</v>
      </c>
      <c r="G112" s="64">
        <f t="shared" si="0"/>
        <v>1.2925463162429988E-2</v>
      </c>
      <c r="H112" s="63">
        <v>24</v>
      </c>
      <c r="I112" s="64">
        <f t="shared" si="0"/>
        <v>5.1701852649719948E-3</v>
      </c>
      <c r="J112" s="63">
        <v>319</v>
      </c>
      <c r="K112" s="64">
        <f t="shared" si="0"/>
        <v>6.8720379146919433E-2</v>
      </c>
      <c r="O112" s="72"/>
      <c r="P112" s="71"/>
      <c r="Q112" s="71"/>
      <c r="R112" s="71"/>
      <c r="S112" s="71"/>
    </row>
    <row r="113" spans="1:7" x14ac:dyDescent="0.2">
      <c r="A113" s="52"/>
      <c r="B113" s="35"/>
      <c r="C113" s="35"/>
      <c r="D113" s="35"/>
      <c r="E113" s="35"/>
      <c r="F113" s="35"/>
      <c r="G113" s="35"/>
    </row>
    <row r="114" spans="1:7" x14ac:dyDescent="0.2">
      <c r="A114" s="52"/>
      <c r="B114" s="35"/>
      <c r="C114" s="35"/>
      <c r="D114" s="35"/>
      <c r="E114" s="35"/>
      <c r="F114" s="35"/>
      <c r="G114" s="35"/>
    </row>
    <row r="115" spans="1:7" x14ac:dyDescent="0.2">
      <c r="A115" s="52"/>
    </row>
    <row r="117" spans="1:7" x14ac:dyDescent="0.2">
      <c r="A117" s="52"/>
    </row>
    <row r="118" spans="1:7" x14ac:dyDescent="0.2">
      <c r="A118" s="52"/>
    </row>
    <row r="119" spans="1:7" x14ac:dyDescent="0.2">
      <c r="A119" s="52"/>
    </row>
    <row r="120" spans="1:7" x14ac:dyDescent="0.2">
      <c r="A120" s="52"/>
    </row>
    <row r="121" spans="1:7" x14ac:dyDescent="0.2">
      <c r="A121" s="52"/>
    </row>
    <row r="122" spans="1:7" x14ac:dyDescent="0.2">
      <c r="A122" s="60" t="s">
        <v>80</v>
      </c>
    </row>
    <row r="123" spans="1:7" x14ac:dyDescent="0.2">
      <c r="A123" s="52"/>
    </row>
    <row r="124" spans="1:7" x14ac:dyDescent="0.2">
      <c r="A124" s="52"/>
    </row>
    <row r="125" spans="1:7" x14ac:dyDescent="0.2">
      <c r="A125" s="52"/>
    </row>
    <row r="126" spans="1:7" x14ac:dyDescent="0.2">
      <c r="A126" s="52"/>
    </row>
    <row r="127" spans="1:7" x14ac:dyDescent="0.2">
      <c r="A127" s="52"/>
    </row>
    <row r="128" spans="1:7" x14ac:dyDescent="0.2">
      <c r="A128" s="52"/>
    </row>
    <row r="129" spans="1:1" x14ac:dyDescent="0.2">
      <c r="A129" s="52"/>
    </row>
    <row r="130" spans="1:1" x14ac:dyDescent="0.2">
      <c r="A130" s="52"/>
    </row>
    <row r="131" spans="1:1" x14ac:dyDescent="0.2">
      <c r="A131" s="52"/>
    </row>
    <row r="132" spans="1:1" x14ac:dyDescent="0.2">
      <c r="A132" s="52"/>
    </row>
    <row r="133" spans="1:1" x14ac:dyDescent="0.2">
      <c r="A133" s="52"/>
    </row>
    <row r="134" spans="1:1" x14ac:dyDescent="0.2">
      <c r="A134" s="52"/>
    </row>
    <row r="135" spans="1:1" x14ac:dyDescent="0.2">
      <c r="A135" s="52"/>
    </row>
    <row r="136" spans="1:1" x14ac:dyDescent="0.2">
      <c r="A136" s="60" t="s">
        <v>81</v>
      </c>
    </row>
    <row r="137" spans="1:1" x14ac:dyDescent="0.2">
      <c r="A137" s="52"/>
    </row>
    <row r="138" spans="1:1" x14ac:dyDescent="0.2">
      <c r="A138" s="52"/>
    </row>
    <row r="139" spans="1:1" x14ac:dyDescent="0.2">
      <c r="A139" s="52"/>
    </row>
    <row r="140" spans="1:1" x14ac:dyDescent="0.2">
      <c r="A140" s="52"/>
    </row>
    <row r="141" spans="1:1" x14ac:dyDescent="0.2">
      <c r="A141" s="52"/>
    </row>
    <row r="142" spans="1:1" x14ac:dyDescent="0.2">
      <c r="A142" s="52"/>
    </row>
    <row r="143" spans="1:1" x14ac:dyDescent="0.2">
      <c r="A143" s="52"/>
    </row>
    <row r="144" spans="1:1" x14ac:dyDescent="0.2">
      <c r="A144" s="52"/>
    </row>
    <row r="145" spans="1:3" x14ac:dyDescent="0.2">
      <c r="A145" s="52"/>
    </row>
    <row r="146" spans="1:3" x14ac:dyDescent="0.2">
      <c r="A146" s="52"/>
    </row>
    <row r="147" spans="1:3" x14ac:dyDescent="0.2">
      <c r="A147" s="52"/>
    </row>
    <row r="148" spans="1:3" x14ac:dyDescent="0.2">
      <c r="A148" s="52"/>
    </row>
    <row r="149" spans="1:3" x14ac:dyDescent="0.2">
      <c r="A149" s="52"/>
    </row>
    <row r="150" spans="1:3" x14ac:dyDescent="0.2">
      <c r="A150" s="52"/>
    </row>
    <row r="151" spans="1:3" x14ac:dyDescent="0.2">
      <c r="A151" s="52"/>
    </row>
    <row r="152" spans="1:3" x14ac:dyDescent="0.2">
      <c r="A152" s="52"/>
    </row>
    <row r="153" spans="1:3" x14ac:dyDescent="0.2">
      <c r="A153" s="52"/>
    </row>
    <row r="154" spans="1:3" x14ac:dyDescent="0.2">
      <c r="A154" s="52"/>
    </row>
    <row r="159" spans="1:3" x14ac:dyDescent="0.2">
      <c r="A159" s="60" t="s">
        <v>126</v>
      </c>
    </row>
    <row r="160" spans="1:3" x14ac:dyDescent="0.2">
      <c r="B160" s="37" t="s">
        <v>4</v>
      </c>
      <c r="C160" s="37"/>
    </row>
    <row r="161" spans="1:17" x14ac:dyDescent="0.2">
      <c r="A161" s="36" t="s">
        <v>22</v>
      </c>
      <c r="B161" s="37" t="s">
        <v>9</v>
      </c>
      <c r="C161" s="37" t="s">
        <v>97</v>
      </c>
      <c r="D161" s="48" t="s">
        <v>55</v>
      </c>
      <c r="F161" s="60" t="s">
        <v>77</v>
      </c>
      <c r="O161" s="38" t="s">
        <v>35</v>
      </c>
      <c r="P161" s="57">
        <v>4.7200602560883757E-2</v>
      </c>
      <c r="Q161" s="55">
        <v>1.4718705311987722E-2</v>
      </c>
    </row>
    <row r="162" spans="1:17" x14ac:dyDescent="0.2">
      <c r="A162" s="49" t="s">
        <v>9</v>
      </c>
      <c r="B162" s="62">
        <v>4642</v>
      </c>
      <c r="C162" s="54">
        <v>315381</v>
      </c>
      <c r="D162" s="55">
        <f>B162/C162</f>
        <v>1.4718705311987722E-2</v>
      </c>
      <c r="O162" s="38" t="s">
        <v>47</v>
      </c>
      <c r="P162" s="57">
        <v>4.5631411390166257E-2</v>
      </c>
      <c r="Q162" s="55">
        <v>1.4718705311987722E-2</v>
      </c>
    </row>
    <row r="163" spans="1:17" x14ac:dyDescent="0.2">
      <c r="A163" s="49" t="s">
        <v>23</v>
      </c>
      <c r="B163" s="63">
        <v>1086</v>
      </c>
      <c r="C163" s="54">
        <v>71459</v>
      </c>
      <c r="D163" s="55">
        <f t="shared" ref="D163:D190" si="1">B163/C163</f>
        <v>1.5197525853986201E-2</v>
      </c>
      <c r="O163" s="38" t="s">
        <v>49</v>
      </c>
      <c r="P163" s="57">
        <v>4.2784458834412578E-2</v>
      </c>
      <c r="Q163" s="55">
        <v>1.4718705311987722E-2</v>
      </c>
    </row>
    <row r="164" spans="1:17" x14ac:dyDescent="0.2">
      <c r="A164" s="38" t="s">
        <v>30</v>
      </c>
      <c r="B164" s="50">
        <v>192</v>
      </c>
      <c r="C164" s="73">
        <v>9503</v>
      </c>
      <c r="D164" s="57">
        <f t="shared" si="1"/>
        <v>2.0204146059139221E-2</v>
      </c>
      <c r="O164" s="38" t="s">
        <v>48</v>
      </c>
      <c r="P164" s="57">
        <v>3.5149384885764502E-2</v>
      </c>
      <c r="Q164" s="55">
        <v>1.4718705311987722E-2</v>
      </c>
    </row>
    <row r="165" spans="1:17" x14ac:dyDescent="0.2">
      <c r="A165" s="38" t="s">
        <v>31</v>
      </c>
      <c r="B165" s="50">
        <v>68</v>
      </c>
      <c r="C165" s="73" t="s">
        <v>99</v>
      </c>
      <c r="D165" s="57">
        <f t="shared" si="1"/>
        <v>1.8269747447608814E-2</v>
      </c>
      <c r="O165" s="38" t="s">
        <v>52</v>
      </c>
      <c r="P165" s="57">
        <v>3.3203125E-2</v>
      </c>
      <c r="Q165" s="55">
        <v>1.4718705311987722E-2</v>
      </c>
    </row>
    <row r="166" spans="1:17" x14ac:dyDescent="0.2">
      <c r="A166" s="38" t="s">
        <v>32</v>
      </c>
      <c r="B166" s="50">
        <v>158</v>
      </c>
      <c r="C166" s="73">
        <v>14756</v>
      </c>
      <c r="D166" s="57">
        <f t="shared" si="1"/>
        <v>1.0707508809975603E-2</v>
      </c>
      <c r="O166" s="38" t="s">
        <v>50</v>
      </c>
      <c r="P166" s="57">
        <v>3.2741738066095469E-2</v>
      </c>
      <c r="Q166" s="55">
        <v>1.4718705311987722E-2</v>
      </c>
    </row>
    <row r="167" spans="1:17" x14ac:dyDescent="0.2">
      <c r="A167" s="38" t="s">
        <v>33</v>
      </c>
      <c r="B167" s="50">
        <v>47</v>
      </c>
      <c r="C167" s="73" t="s">
        <v>98</v>
      </c>
      <c r="D167" s="57">
        <f t="shared" si="1"/>
        <v>1.7216117216117217E-2</v>
      </c>
      <c r="O167" s="38" t="s">
        <v>53</v>
      </c>
      <c r="P167" s="57">
        <v>2.8416779431664412E-2</v>
      </c>
      <c r="Q167" s="55">
        <v>1.4718705311987722E-2</v>
      </c>
    </row>
    <row r="168" spans="1:17" x14ac:dyDescent="0.2">
      <c r="A168" s="38" t="s">
        <v>34</v>
      </c>
      <c r="B168" s="50">
        <v>226</v>
      </c>
      <c r="C168" s="73">
        <v>23737</v>
      </c>
      <c r="D168" s="57">
        <f t="shared" si="1"/>
        <v>9.521000968951426E-3</v>
      </c>
      <c r="O168" s="38" t="s">
        <v>51</v>
      </c>
      <c r="P168" s="57">
        <v>2.6509572901325478E-2</v>
      </c>
      <c r="Q168" s="55">
        <v>1.4718705311987722E-2</v>
      </c>
    </row>
    <row r="169" spans="1:17" x14ac:dyDescent="0.2">
      <c r="A169" s="38" t="s">
        <v>35</v>
      </c>
      <c r="B169" s="50">
        <v>188</v>
      </c>
      <c r="C169" s="73">
        <v>3983</v>
      </c>
      <c r="D169" s="57">
        <f t="shared" si="1"/>
        <v>4.7200602560883757E-2</v>
      </c>
      <c r="O169" s="38" t="s">
        <v>42</v>
      </c>
      <c r="P169" s="57">
        <v>2.5046382189239332E-2</v>
      </c>
      <c r="Q169" s="55">
        <v>1.4718705311987722E-2</v>
      </c>
    </row>
    <row r="170" spans="1:17" x14ac:dyDescent="0.2">
      <c r="A170" s="38" t="s">
        <v>36</v>
      </c>
      <c r="B170" s="50">
        <v>214</v>
      </c>
      <c r="C170" s="73">
        <v>13028</v>
      </c>
      <c r="D170" s="57">
        <f t="shared" si="1"/>
        <v>1.6426159042063248E-2</v>
      </c>
      <c r="O170" s="38" t="s">
        <v>41</v>
      </c>
      <c r="P170" s="57">
        <v>2.4021962937542895E-2</v>
      </c>
      <c r="Q170" s="55">
        <v>1.4718705311987722E-2</v>
      </c>
    </row>
    <row r="171" spans="1:17" x14ac:dyDescent="0.2">
      <c r="A171" s="49" t="s">
        <v>24</v>
      </c>
      <c r="B171" s="63">
        <v>501</v>
      </c>
      <c r="C171" s="54">
        <v>45710</v>
      </c>
      <c r="D171" s="55">
        <f t="shared" si="1"/>
        <v>1.0960402537737913E-2</v>
      </c>
      <c r="O171" s="49" t="s">
        <v>25</v>
      </c>
      <c r="P171" s="55">
        <v>2.142569813477865E-2</v>
      </c>
      <c r="Q171" s="55">
        <v>1.4718705311987722E-2</v>
      </c>
    </row>
    <row r="172" spans="1:17" x14ac:dyDescent="0.2">
      <c r="A172" s="38" t="s">
        <v>37</v>
      </c>
      <c r="B172" s="50">
        <v>34</v>
      </c>
      <c r="C172" s="73">
        <v>9872</v>
      </c>
      <c r="D172" s="57">
        <f t="shared" si="1"/>
        <v>3.4440842787682334E-3</v>
      </c>
      <c r="O172" s="38" t="s">
        <v>30</v>
      </c>
      <c r="P172" s="57">
        <v>2.0204146059139221E-2</v>
      </c>
      <c r="Q172" s="55">
        <v>1.4718705311987722E-2</v>
      </c>
    </row>
    <row r="173" spans="1:17" x14ac:dyDescent="0.2">
      <c r="A173" s="38" t="s">
        <v>38</v>
      </c>
      <c r="B173" s="50">
        <v>11</v>
      </c>
      <c r="C173" s="56">
        <v>591</v>
      </c>
      <c r="D173" s="57">
        <f t="shared" si="1"/>
        <v>1.8612521150592216E-2</v>
      </c>
      <c r="O173" s="38" t="s">
        <v>46</v>
      </c>
      <c r="P173" s="57">
        <v>1.9688790092092727E-2</v>
      </c>
      <c r="Q173" s="55">
        <v>1.4718705311987722E-2</v>
      </c>
    </row>
    <row r="174" spans="1:17" x14ac:dyDescent="0.2">
      <c r="A174" s="38" t="s">
        <v>39</v>
      </c>
      <c r="B174" s="50">
        <v>136</v>
      </c>
      <c r="C174" s="73">
        <v>16184</v>
      </c>
      <c r="D174" s="57">
        <f t="shared" si="1"/>
        <v>8.4033613445378148E-3</v>
      </c>
      <c r="O174" s="38" t="s">
        <v>38</v>
      </c>
      <c r="P174" s="57">
        <v>1.8612521150592216E-2</v>
      </c>
      <c r="Q174" s="55">
        <v>1.4718705311987722E-2</v>
      </c>
    </row>
    <row r="175" spans="1:17" x14ac:dyDescent="0.2">
      <c r="A175" s="38" t="s">
        <v>40</v>
      </c>
      <c r="B175" s="50">
        <v>59</v>
      </c>
      <c r="C175" s="73">
        <v>3231</v>
      </c>
      <c r="D175" s="57">
        <f t="shared" si="1"/>
        <v>1.8260600433302382E-2</v>
      </c>
      <c r="O175" s="38" t="s">
        <v>31</v>
      </c>
      <c r="P175" s="57">
        <v>1.8269747447608814E-2</v>
      </c>
      <c r="Q175" s="55">
        <v>1.4718705311987722E-2</v>
      </c>
    </row>
    <row r="176" spans="1:17" x14ac:dyDescent="0.2">
      <c r="A176" s="38" t="s">
        <v>41</v>
      </c>
      <c r="B176" s="50">
        <v>70</v>
      </c>
      <c r="C176" s="73">
        <v>2914</v>
      </c>
      <c r="D176" s="57">
        <f t="shared" si="1"/>
        <v>2.4021962937542895E-2</v>
      </c>
      <c r="O176" s="38" t="s">
        <v>40</v>
      </c>
      <c r="P176" s="57">
        <v>1.8260600433302382E-2</v>
      </c>
      <c r="Q176" s="55">
        <v>1.4718705311987722E-2</v>
      </c>
    </row>
    <row r="177" spans="1:17" x14ac:dyDescent="0.2">
      <c r="A177" s="38" t="s">
        <v>42</v>
      </c>
      <c r="B177" s="50">
        <v>54</v>
      </c>
      <c r="C177" s="73">
        <v>2156</v>
      </c>
      <c r="D177" s="57">
        <f t="shared" si="1"/>
        <v>2.5046382189239332E-2</v>
      </c>
      <c r="O177" s="49" t="s">
        <v>33</v>
      </c>
      <c r="P177" s="55">
        <v>1.7216117216117217E-2</v>
      </c>
      <c r="Q177" s="55">
        <v>1.4718705311987722E-2</v>
      </c>
    </row>
    <row r="178" spans="1:17" x14ac:dyDescent="0.2">
      <c r="A178" s="38" t="s">
        <v>43</v>
      </c>
      <c r="B178" s="50">
        <v>138</v>
      </c>
      <c r="C178" s="73">
        <v>10762</v>
      </c>
      <c r="D178" s="57">
        <f t="shared" si="1"/>
        <v>1.2822895372607323E-2</v>
      </c>
      <c r="O178" s="38" t="s">
        <v>36</v>
      </c>
      <c r="P178" s="57">
        <v>1.6426159042063248E-2</v>
      </c>
      <c r="Q178" s="55">
        <v>1.4718705311987722E-2</v>
      </c>
    </row>
    <row r="179" spans="1:17" x14ac:dyDescent="0.2">
      <c r="A179" s="49" t="s">
        <v>25</v>
      </c>
      <c r="B179" s="63">
        <v>1012</v>
      </c>
      <c r="C179" s="54">
        <v>47233</v>
      </c>
      <c r="D179" s="55">
        <f t="shared" si="1"/>
        <v>2.142569813477865E-2</v>
      </c>
      <c r="O179" s="49" t="s">
        <v>23</v>
      </c>
      <c r="P179" s="55">
        <v>1.5197525853986201E-2</v>
      </c>
      <c r="Q179" s="55">
        <v>1.4718705311987722E-2</v>
      </c>
    </row>
    <row r="180" spans="1:17" x14ac:dyDescent="0.2">
      <c r="A180" s="38" t="s">
        <v>44</v>
      </c>
      <c r="B180" s="50">
        <v>34</v>
      </c>
      <c r="C180" s="73">
        <v>8088</v>
      </c>
      <c r="D180" s="57">
        <f t="shared" si="1"/>
        <v>4.2037586547972305E-3</v>
      </c>
      <c r="O180" s="38" t="s">
        <v>26</v>
      </c>
      <c r="P180" s="57">
        <v>1.3677398843547779E-2</v>
      </c>
      <c r="Q180" s="55">
        <v>1.4718705311987722E-2</v>
      </c>
    </row>
    <row r="181" spans="1:17" x14ac:dyDescent="0.2">
      <c r="A181" s="38" t="s">
        <v>45</v>
      </c>
      <c r="B181" s="50">
        <v>108</v>
      </c>
      <c r="C181" s="73">
        <v>11305</v>
      </c>
      <c r="D181" s="57">
        <f t="shared" si="1"/>
        <v>9.5532950022114115E-3</v>
      </c>
      <c r="O181" s="38" t="s">
        <v>43</v>
      </c>
      <c r="P181" s="57">
        <v>1.2822895372607323E-2</v>
      </c>
      <c r="Q181" s="55">
        <v>1.4718705311987722E-2</v>
      </c>
    </row>
    <row r="182" spans="1:17" x14ac:dyDescent="0.2">
      <c r="A182" s="38" t="s">
        <v>46</v>
      </c>
      <c r="B182" s="50">
        <v>124</v>
      </c>
      <c r="C182" s="73">
        <v>6298</v>
      </c>
      <c r="D182" s="57">
        <f t="shared" si="1"/>
        <v>1.9688790092092727E-2</v>
      </c>
      <c r="O182" s="38" t="s">
        <v>24</v>
      </c>
      <c r="P182" s="57">
        <v>1.0960402537737913E-2</v>
      </c>
      <c r="Q182" s="55">
        <v>1.4718705311987722E-2</v>
      </c>
    </row>
    <row r="183" spans="1:17" x14ac:dyDescent="0.2">
      <c r="A183" s="38" t="s">
        <v>47</v>
      </c>
      <c r="B183" s="50">
        <v>129</v>
      </c>
      <c r="C183" s="73">
        <v>2827</v>
      </c>
      <c r="D183" s="57">
        <f t="shared" si="1"/>
        <v>4.5631411390166257E-2</v>
      </c>
      <c r="O183" s="49" t="s">
        <v>32</v>
      </c>
      <c r="P183" s="55">
        <v>1.0707508809975603E-2</v>
      </c>
      <c r="Q183" s="55">
        <v>1.4718705311987722E-2</v>
      </c>
    </row>
    <row r="184" spans="1:17" x14ac:dyDescent="0.2">
      <c r="A184" s="38" t="s">
        <v>48</v>
      </c>
      <c r="B184" s="50">
        <v>20</v>
      </c>
      <c r="C184" s="56">
        <v>569</v>
      </c>
      <c r="D184" s="57">
        <f t="shared" si="1"/>
        <v>3.5149384885764502E-2</v>
      </c>
      <c r="O184" s="38" t="s">
        <v>45</v>
      </c>
      <c r="P184" s="57">
        <v>9.5532950022114115E-3</v>
      </c>
      <c r="Q184" s="55">
        <v>1.4718705311987722E-2</v>
      </c>
    </row>
    <row r="185" spans="1:17" x14ac:dyDescent="0.2">
      <c r="A185" s="38" t="s">
        <v>49</v>
      </c>
      <c r="B185" s="50">
        <v>185</v>
      </c>
      <c r="C185" s="73">
        <v>4324</v>
      </c>
      <c r="D185" s="57">
        <f t="shared" si="1"/>
        <v>4.2784458834412578E-2</v>
      </c>
      <c r="O185" s="38" t="s">
        <v>34</v>
      </c>
      <c r="P185" s="57">
        <v>9.521000968951426E-3</v>
      </c>
      <c r="Q185" s="55">
        <v>1.4718705311987722E-2</v>
      </c>
    </row>
    <row r="186" spans="1:17" x14ac:dyDescent="0.2">
      <c r="A186" s="38" t="s">
        <v>50</v>
      </c>
      <c r="B186" s="50">
        <v>107</v>
      </c>
      <c r="C186" s="73">
        <v>3268</v>
      </c>
      <c r="D186" s="57">
        <f t="shared" si="1"/>
        <v>3.2741738066095469E-2</v>
      </c>
      <c r="O186" s="38" t="s">
        <v>39</v>
      </c>
      <c r="P186" s="57">
        <v>8.4033613445378148E-3</v>
      </c>
      <c r="Q186" s="55">
        <v>1.4718705311987722E-2</v>
      </c>
    </row>
    <row r="187" spans="1:17" x14ac:dyDescent="0.2">
      <c r="A187" s="38" t="s">
        <v>51</v>
      </c>
      <c r="B187" s="50">
        <v>126</v>
      </c>
      <c r="C187" s="73">
        <v>4753</v>
      </c>
      <c r="D187" s="57">
        <f t="shared" si="1"/>
        <v>2.6509572901325478E-2</v>
      </c>
      <c r="O187" s="38" t="s">
        <v>44</v>
      </c>
      <c r="P187" s="57">
        <v>4.2037586547972305E-3</v>
      </c>
      <c r="Q187" s="55">
        <v>1.4718705311987722E-2</v>
      </c>
    </row>
    <row r="188" spans="1:17" x14ac:dyDescent="0.2">
      <c r="A188" s="38" t="s">
        <v>52</v>
      </c>
      <c r="B188" s="50">
        <v>119</v>
      </c>
      <c r="C188" s="73">
        <v>3584</v>
      </c>
      <c r="D188" s="57">
        <f t="shared" si="1"/>
        <v>3.3203125E-2</v>
      </c>
      <c r="O188" s="38" t="s">
        <v>37</v>
      </c>
      <c r="P188" s="57">
        <v>3.4440842787682334E-3</v>
      </c>
      <c r="Q188" s="55">
        <v>1.4718705311987722E-2</v>
      </c>
    </row>
    <row r="189" spans="1:17" x14ac:dyDescent="0.2">
      <c r="A189" s="38" t="s">
        <v>53</v>
      </c>
      <c r="B189" s="50">
        <v>63</v>
      </c>
      <c r="C189" s="73">
        <v>2217</v>
      </c>
      <c r="D189" s="57">
        <f t="shared" si="1"/>
        <v>2.8416779431664412E-2</v>
      </c>
    </row>
    <row r="190" spans="1:17" x14ac:dyDescent="0.2">
      <c r="A190" s="49" t="s">
        <v>26</v>
      </c>
      <c r="B190" s="62">
        <v>2065</v>
      </c>
      <c r="C190" s="54">
        <v>150979</v>
      </c>
      <c r="D190" s="55">
        <f t="shared" si="1"/>
        <v>1.3677398843547779E-2</v>
      </c>
    </row>
    <row r="191" spans="1:17" x14ac:dyDescent="0.2">
      <c r="C191" s="40"/>
      <c r="D191" s="58"/>
    </row>
    <row r="192" spans="1:17" x14ac:dyDescent="0.2">
      <c r="C192" s="40"/>
    </row>
    <row r="193" spans="1:16" x14ac:dyDescent="0.2">
      <c r="C193" s="40"/>
    </row>
    <row r="194" spans="1:16" x14ac:dyDescent="0.2">
      <c r="C194" s="40"/>
    </row>
    <row r="196" spans="1:16" x14ac:dyDescent="0.2">
      <c r="A196" s="60" t="s">
        <v>127</v>
      </c>
    </row>
    <row r="197" spans="1:16" x14ac:dyDescent="0.2">
      <c r="B197" s="37" t="s">
        <v>4</v>
      </c>
      <c r="E197" s="37" t="s">
        <v>5</v>
      </c>
      <c r="H197" s="37" t="s">
        <v>6</v>
      </c>
      <c r="K197" s="37" t="s">
        <v>7</v>
      </c>
      <c r="N197" s="37" t="s">
        <v>8</v>
      </c>
    </row>
    <row r="198" spans="1:16" x14ac:dyDescent="0.2">
      <c r="A198" s="36" t="s">
        <v>22</v>
      </c>
      <c r="B198" s="37" t="s">
        <v>9</v>
      </c>
      <c r="C198" s="37" t="s">
        <v>27</v>
      </c>
      <c r="D198" s="37" t="s">
        <v>28</v>
      </c>
      <c r="E198" s="37" t="s">
        <v>9</v>
      </c>
      <c r="F198" s="37" t="s">
        <v>27</v>
      </c>
      <c r="G198" s="37" t="s">
        <v>28</v>
      </c>
      <c r="H198" s="37" t="s">
        <v>9</v>
      </c>
      <c r="I198" s="37" t="s">
        <v>27</v>
      </c>
      <c r="J198" s="37" t="s">
        <v>28</v>
      </c>
      <c r="K198" s="37" t="s">
        <v>9</v>
      </c>
      <c r="L198" s="37" t="s">
        <v>27</v>
      </c>
      <c r="M198" s="37" t="s">
        <v>28</v>
      </c>
      <c r="N198" s="37" t="s">
        <v>9</v>
      </c>
      <c r="O198" s="37" t="s">
        <v>27</v>
      </c>
      <c r="P198" s="37" t="s">
        <v>28</v>
      </c>
    </row>
    <row r="199" spans="1:16" x14ac:dyDescent="0.2">
      <c r="A199" s="49" t="s">
        <v>9</v>
      </c>
      <c r="B199" s="41">
        <v>4642</v>
      </c>
      <c r="C199" s="53">
        <v>489</v>
      </c>
      <c r="D199" s="53">
        <v>778</v>
      </c>
      <c r="E199" s="41">
        <v>3788</v>
      </c>
      <c r="F199" s="53">
        <v>419</v>
      </c>
      <c r="G199" s="53">
        <v>632</v>
      </c>
      <c r="H199" s="53">
        <v>102</v>
      </c>
      <c r="I199" s="53">
        <v>9</v>
      </c>
      <c r="J199" s="53">
        <v>31</v>
      </c>
      <c r="K199" s="53">
        <v>35</v>
      </c>
      <c r="L199" s="53">
        <v>3</v>
      </c>
      <c r="M199" s="53">
        <v>8</v>
      </c>
      <c r="N199" s="53">
        <v>836</v>
      </c>
      <c r="O199" s="53">
        <v>61</v>
      </c>
      <c r="P199" s="53">
        <v>111</v>
      </c>
    </row>
    <row r="200" spans="1:16" x14ac:dyDescent="0.2">
      <c r="A200" s="49" t="s">
        <v>23</v>
      </c>
      <c r="B200" s="41">
        <v>1086</v>
      </c>
      <c r="C200" s="53">
        <v>167</v>
      </c>
      <c r="D200" s="53">
        <v>218</v>
      </c>
      <c r="E200" s="53">
        <v>854</v>
      </c>
      <c r="F200" s="53">
        <v>134</v>
      </c>
      <c r="G200" s="53">
        <v>170</v>
      </c>
      <c r="H200" s="53">
        <v>12</v>
      </c>
      <c r="I200" s="53">
        <v>3</v>
      </c>
      <c r="J200" s="53">
        <v>2</v>
      </c>
      <c r="K200" s="53">
        <v>3</v>
      </c>
      <c r="L200" s="53">
        <v>1</v>
      </c>
      <c r="M200" s="53">
        <v>1</v>
      </c>
      <c r="N200" s="53">
        <v>249</v>
      </c>
      <c r="O200" s="53">
        <v>30</v>
      </c>
      <c r="P200" s="53">
        <v>45</v>
      </c>
    </row>
    <row r="201" spans="1:16" x14ac:dyDescent="0.2">
      <c r="A201" s="38" t="s">
        <v>30</v>
      </c>
      <c r="B201" s="50">
        <v>192</v>
      </c>
      <c r="C201" s="50" t="s">
        <v>2</v>
      </c>
      <c r="D201" s="50">
        <v>22</v>
      </c>
      <c r="E201" s="50">
        <v>143</v>
      </c>
      <c r="F201" s="50" t="s">
        <v>2</v>
      </c>
      <c r="G201" s="50">
        <v>22</v>
      </c>
      <c r="H201" s="50">
        <v>7</v>
      </c>
      <c r="I201" s="66" t="s">
        <v>2</v>
      </c>
      <c r="J201" s="50" t="s">
        <v>2</v>
      </c>
      <c r="K201" s="66" t="s">
        <v>2</v>
      </c>
      <c r="L201" s="66" t="s">
        <v>2</v>
      </c>
      <c r="M201" s="66" t="s">
        <v>2</v>
      </c>
      <c r="N201" s="50">
        <v>46</v>
      </c>
      <c r="O201" s="66" t="s">
        <v>2</v>
      </c>
      <c r="P201" s="50" t="s">
        <v>2</v>
      </c>
    </row>
    <row r="202" spans="1:16" x14ac:dyDescent="0.2">
      <c r="A202" s="38" t="s">
        <v>31</v>
      </c>
      <c r="B202" s="50">
        <v>68</v>
      </c>
      <c r="C202" s="50" t="s">
        <v>2</v>
      </c>
      <c r="D202" s="50">
        <v>17</v>
      </c>
      <c r="E202" s="50">
        <v>54</v>
      </c>
      <c r="F202" s="50" t="s">
        <v>2</v>
      </c>
      <c r="G202" s="50">
        <v>12</v>
      </c>
      <c r="H202" s="66" t="s">
        <v>2</v>
      </c>
      <c r="I202" s="66" t="s">
        <v>2</v>
      </c>
      <c r="J202" s="66" t="s">
        <v>2</v>
      </c>
      <c r="K202" s="66" t="s">
        <v>2</v>
      </c>
      <c r="L202" s="66" t="s">
        <v>2</v>
      </c>
      <c r="M202" s="66" t="s">
        <v>2</v>
      </c>
      <c r="N202" s="50">
        <v>14</v>
      </c>
      <c r="O202" s="66" t="s">
        <v>2</v>
      </c>
      <c r="P202" s="50">
        <v>5</v>
      </c>
    </row>
    <row r="203" spans="1:16" x14ac:dyDescent="0.2">
      <c r="A203" s="38" t="s">
        <v>32</v>
      </c>
      <c r="B203" s="50">
        <v>158</v>
      </c>
      <c r="C203" s="50">
        <v>43</v>
      </c>
      <c r="D203" s="50">
        <v>35</v>
      </c>
      <c r="E203" s="50">
        <v>133</v>
      </c>
      <c r="F203" s="50">
        <v>35</v>
      </c>
      <c r="G203" s="50">
        <v>28</v>
      </c>
      <c r="H203" s="50">
        <v>2</v>
      </c>
      <c r="I203" s="50">
        <v>2</v>
      </c>
      <c r="J203" s="50">
        <v>1</v>
      </c>
      <c r="K203" s="50">
        <v>1</v>
      </c>
      <c r="L203" s="66">
        <v>1</v>
      </c>
      <c r="M203" s="50" t="s">
        <v>2</v>
      </c>
      <c r="N203" s="50">
        <v>31</v>
      </c>
      <c r="O203" s="50">
        <v>6</v>
      </c>
      <c r="P203" s="50">
        <v>6</v>
      </c>
    </row>
    <row r="204" spans="1:16" x14ac:dyDescent="0.2">
      <c r="A204" s="38" t="s">
        <v>33</v>
      </c>
      <c r="B204" s="50">
        <v>47</v>
      </c>
      <c r="C204" s="50">
        <v>5</v>
      </c>
      <c r="D204" s="50">
        <v>15</v>
      </c>
      <c r="E204" s="50">
        <v>41</v>
      </c>
      <c r="F204" s="50">
        <v>3</v>
      </c>
      <c r="G204" s="50">
        <v>13</v>
      </c>
      <c r="H204" s="66" t="s">
        <v>2</v>
      </c>
      <c r="I204" s="66" t="s">
        <v>2</v>
      </c>
      <c r="J204" s="66" t="s">
        <v>2</v>
      </c>
      <c r="K204" s="66" t="s">
        <v>2</v>
      </c>
      <c r="L204" s="66" t="s">
        <v>2</v>
      </c>
      <c r="M204" s="66" t="s">
        <v>2</v>
      </c>
      <c r="N204" s="50">
        <v>6</v>
      </c>
      <c r="O204" s="50">
        <v>2</v>
      </c>
      <c r="P204" s="50">
        <v>2</v>
      </c>
    </row>
    <row r="205" spans="1:16" x14ac:dyDescent="0.2">
      <c r="A205" s="38" t="s">
        <v>34</v>
      </c>
      <c r="B205" s="50">
        <v>226</v>
      </c>
      <c r="C205" s="50">
        <v>47</v>
      </c>
      <c r="D205" s="50">
        <v>63</v>
      </c>
      <c r="E205" s="50">
        <v>170</v>
      </c>
      <c r="F205" s="50">
        <v>38</v>
      </c>
      <c r="G205" s="50">
        <v>44</v>
      </c>
      <c r="H205" s="66" t="s">
        <v>2</v>
      </c>
      <c r="I205" s="66" t="s">
        <v>2</v>
      </c>
      <c r="J205" s="66" t="s">
        <v>2</v>
      </c>
      <c r="K205" s="50">
        <v>1</v>
      </c>
      <c r="L205" s="50" t="s">
        <v>2</v>
      </c>
      <c r="M205" s="66" t="s">
        <v>2</v>
      </c>
      <c r="N205" s="50">
        <v>63</v>
      </c>
      <c r="O205" s="50">
        <v>9</v>
      </c>
      <c r="P205" s="50">
        <v>19</v>
      </c>
    </row>
    <row r="206" spans="1:16" x14ac:dyDescent="0.2">
      <c r="A206" s="38" t="s">
        <v>35</v>
      </c>
      <c r="B206" s="50">
        <v>188</v>
      </c>
      <c r="C206" s="50">
        <v>37</v>
      </c>
      <c r="D206" s="50">
        <v>41</v>
      </c>
      <c r="E206" s="50">
        <v>146</v>
      </c>
      <c r="F206" s="50">
        <v>28</v>
      </c>
      <c r="G206" s="50">
        <v>31</v>
      </c>
      <c r="H206" s="66" t="s">
        <v>2</v>
      </c>
      <c r="I206" s="66" t="s">
        <v>2</v>
      </c>
      <c r="J206" s="66" t="s">
        <v>2</v>
      </c>
      <c r="K206" s="50">
        <v>1</v>
      </c>
      <c r="L206" s="66" t="s">
        <v>2</v>
      </c>
      <c r="M206" s="50">
        <v>1</v>
      </c>
      <c r="N206" s="50">
        <v>48</v>
      </c>
      <c r="O206" s="50">
        <v>9</v>
      </c>
      <c r="P206" s="50">
        <v>9</v>
      </c>
    </row>
    <row r="207" spans="1:16" x14ac:dyDescent="0.2">
      <c r="A207" s="38" t="s">
        <v>36</v>
      </c>
      <c r="B207" s="50">
        <v>214</v>
      </c>
      <c r="C207" s="50">
        <v>39</v>
      </c>
      <c r="D207" s="50">
        <v>25</v>
      </c>
      <c r="E207" s="50">
        <v>174</v>
      </c>
      <c r="F207" s="50">
        <v>34</v>
      </c>
      <c r="G207" s="50">
        <v>20</v>
      </c>
      <c r="H207" s="50">
        <v>3</v>
      </c>
      <c r="I207" s="66">
        <v>1</v>
      </c>
      <c r="J207" s="50">
        <v>1</v>
      </c>
      <c r="K207" s="66" t="s">
        <v>2</v>
      </c>
      <c r="L207" s="66" t="s">
        <v>2</v>
      </c>
      <c r="M207" s="66" t="s">
        <v>2</v>
      </c>
      <c r="N207" s="50">
        <v>41</v>
      </c>
      <c r="O207" s="50">
        <v>4</v>
      </c>
      <c r="P207" s="50">
        <v>4</v>
      </c>
    </row>
    <row r="208" spans="1:16" x14ac:dyDescent="0.2">
      <c r="A208" s="49" t="s">
        <v>24</v>
      </c>
      <c r="B208" s="53">
        <v>501</v>
      </c>
      <c r="C208" s="53">
        <v>44</v>
      </c>
      <c r="D208" s="53">
        <v>89</v>
      </c>
      <c r="E208" s="53">
        <v>409</v>
      </c>
      <c r="F208" s="53">
        <v>37</v>
      </c>
      <c r="G208" s="53">
        <v>62</v>
      </c>
      <c r="H208" s="53">
        <v>10</v>
      </c>
      <c r="I208" s="53">
        <v>1</v>
      </c>
      <c r="J208" s="53">
        <v>6</v>
      </c>
      <c r="K208" s="53">
        <v>2</v>
      </c>
      <c r="L208" s="65" t="s">
        <v>2</v>
      </c>
      <c r="M208" s="65" t="s">
        <v>2</v>
      </c>
      <c r="N208" s="53">
        <v>99</v>
      </c>
      <c r="O208" s="53">
        <v>6</v>
      </c>
      <c r="P208" s="53">
        <v>21</v>
      </c>
    </row>
    <row r="209" spans="1:16" x14ac:dyDescent="0.2">
      <c r="A209" s="38" t="s">
        <v>37</v>
      </c>
      <c r="B209" s="50">
        <v>34</v>
      </c>
      <c r="C209" s="50">
        <v>1</v>
      </c>
      <c r="D209" s="50" t="s">
        <v>2</v>
      </c>
      <c r="E209" s="50">
        <v>31</v>
      </c>
      <c r="F209" s="50">
        <v>1</v>
      </c>
      <c r="G209" s="50" t="s">
        <v>2</v>
      </c>
      <c r="H209" s="66" t="s">
        <v>2</v>
      </c>
      <c r="I209" s="66" t="s">
        <v>2</v>
      </c>
      <c r="J209" s="66" t="s">
        <v>2</v>
      </c>
      <c r="K209" s="66" t="s">
        <v>2</v>
      </c>
      <c r="L209" s="66" t="s">
        <v>2</v>
      </c>
      <c r="M209" s="66" t="s">
        <v>2</v>
      </c>
      <c r="N209" s="50">
        <v>3</v>
      </c>
      <c r="O209" s="66" t="s">
        <v>2</v>
      </c>
      <c r="P209" s="66" t="s">
        <v>2</v>
      </c>
    </row>
    <row r="210" spans="1:16" x14ac:dyDescent="0.2">
      <c r="A210" s="38" t="s">
        <v>38</v>
      </c>
      <c r="B210" s="50">
        <v>11</v>
      </c>
      <c r="C210" s="50" t="s">
        <v>2</v>
      </c>
      <c r="D210" s="50">
        <v>4</v>
      </c>
      <c r="E210" s="50">
        <v>9</v>
      </c>
      <c r="F210" s="50" t="s">
        <v>2</v>
      </c>
      <c r="G210" s="50">
        <v>3</v>
      </c>
      <c r="H210" s="66" t="s">
        <v>2</v>
      </c>
      <c r="I210" s="66" t="s">
        <v>2</v>
      </c>
      <c r="J210" s="66" t="s">
        <v>2</v>
      </c>
      <c r="K210" s="66" t="s">
        <v>2</v>
      </c>
      <c r="L210" s="66" t="s">
        <v>2</v>
      </c>
      <c r="M210" s="66" t="s">
        <v>2</v>
      </c>
      <c r="N210" s="50">
        <v>3</v>
      </c>
      <c r="O210" s="66" t="s">
        <v>2</v>
      </c>
      <c r="P210" s="66">
        <v>1</v>
      </c>
    </row>
    <row r="211" spans="1:16" x14ac:dyDescent="0.2">
      <c r="A211" s="38" t="s">
        <v>39</v>
      </c>
      <c r="B211" s="50">
        <v>136</v>
      </c>
      <c r="C211" s="50">
        <v>12</v>
      </c>
      <c r="D211" s="50">
        <v>28</v>
      </c>
      <c r="E211" s="50">
        <v>116</v>
      </c>
      <c r="F211" s="50">
        <v>10</v>
      </c>
      <c r="G211" s="50">
        <v>23</v>
      </c>
      <c r="H211" s="50">
        <v>4</v>
      </c>
      <c r="I211" s="66">
        <v>1</v>
      </c>
      <c r="J211" s="66">
        <v>3</v>
      </c>
      <c r="K211" s="50">
        <v>1</v>
      </c>
      <c r="L211" s="66" t="s">
        <v>2</v>
      </c>
      <c r="M211" s="66" t="s">
        <v>2</v>
      </c>
      <c r="N211" s="50">
        <v>19</v>
      </c>
      <c r="O211" s="50">
        <v>1</v>
      </c>
      <c r="P211" s="50">
        <v>2</v>
      </c>
    </row>
    <row r="212" spans="1:16" x14ac:dyDescent="0.2">
      <c r="A212" s="38" t="s">
        <v>40</v>
      </c>
      <c r="B212" s="50">
        <v>59</v>
      </c>
      <c r="C212" s="50">
        <v>1</v>
      </c>
      <c r="D212" s="50">
        <v>8</v>
      </c>
      <c r="E212" s="50">
        <v>43</v>
      </c>
      <c r="F212" s="50">
        <v>1</v>
      </c>
      <c r="G212" s="50">
        <v>3</v>
      </c>
      <c r="H212" s="50">
        <v>1</v>
      </c>
      <c r="I212" s="66" t="s">
        <v>2</v>
      </c>
      <c r="J212" s="66" t="s">
        <v>2</v>
      </c>
      <c r="K212" s="50">
        <v>1</v>
      </c>
      <c r="L212" s="66" t="s">
        <v>2</v>
      </c>
      <c r="M212" s="66" t="s">
        <v>2</v>
      </c>
      <c r="N212" s="50">
        <v>15</v>
      </c>
      <c r="O212" s="50" t="s">
        <v>2</v>
      </c>
      <c r="P212" s="50">
        <v>5</v>
      </c>
    </row>
    <row r="213" spans="1:16" x14ac:dyDescent="0.2">
      <c r="A213" s="38" t="s">
        <v>41</v>
      </c>
      <c r="B213" s="50">
        <v>70</v>
      </c>
      <c r="C213" s="50">
        <v>19</v>
      </c>
      <c r="D213" s="50">
        <v>7</v>
      </c>
      <c r="E213" s="50">
        <v>54</v>
      </c>
      <c r="F213" s="50">
        <v>15</v>
      </c>
      <c r="G213" s="50">
        <v>5</v>
      </c>
      <c r="H213" s="50">
        <v>1</v>
      </c>
      <c r="I213" s="50" t="s">
        <v>2</v>
      </c>
      <c r="J213" s="66">
        <v>1</v>
      </c>
      <c r="K213" s="66" t="s">
        <v>2</v>
      </c>
      <c r="L213" s="66" t="s">
        <v>2</v>
      </c>
      <c r="M213" s="66" t="s">
        <v>2</v>
      </c>
      <c r="N213" s="50">
        <v>18</v>
      </c>
      <c r="O213" s="50">
        <v>4</v>
      </c>
      <c r="P213" s="50">
        <v>1</v>
      </c>
    </row>
    <row r="214" spans="1:16" x14ac:dyDescent="0.2">
      <c r="A214" s="38" t="s">
        <v>42</v>
      </c>
      <c r="B214" s="50">
        <v>54</v>
      </c>
      <c r="C214" s="66" t="s">
        <v>2</v>
      </c>
      <c r="D214" s="50">
        <v>13</v>
      </c>
      <c r="E214" s="50">
        <v>38</v>
      </c>
      <c r="F214" s="66" t="s">
        <v>2</v>
      </c>
      <c r="G214" s="50">
        <v>7</v>
      </c>
      <c r="H214" s="66" t="s">
        <v>2</v>
      </c>
      <c r="I214" s="66" t="s">
        <v>2</v>
      </c>
      <c r="J214" s="66" t="s">
        <v>2</v>
      </c>
      <c r="K214" s="66" t="s">
        <v>2</v>
      </c>
      <c r="L214" s="66" t="s">
        <v>2</v>
      </c>
      <c r="M214" s="66" t="s">
        <v>2</v>
      </c>
      <c r="N214" s="50">
        <v>17</v>
      </c>
      <c r="O214" s="66" t="s">
        <v>2</v>
      </c>
      <c r="P214" s="50">
        <v>6</v>
      </c>
    </row>
    <row r="215" spans="1:16" x14ac:dyDescent="0.2">
      <c r="A215" s="38" t="s">
        <v>43</v>
      </c>
      <c r="B215" s="50">
        <v>138</v>
      </c>
      <c r="C215" s="50">
        <v>11</v>
      </c>
      <c r="D215" s="50">
        <v>29</v>
      </c>
      <c r="E215" s="50">
        <v>119</v>
      </c>
      <c r="F215" s="50">
        <v>10</v>
      </c>
      <c r="G215" s="50">
        <v>21</v>
      </c>
      <c r="H215" s="50">
        <v>4</v>
      </c>
      <c r="I215" s="66" t="s">
        <v>2</v>
      </c>
      <c r="J215" s="50">
        <v>2</v>
      </c>
      <c r="K215" s="66" t="s">
        <v>2</v>
      </c>
      <c r="L215" s="66" t="s">
        <v>2</v>
      </c>
      <c r="M215" s="66" t="s">
        <v>2</v>
      </c>
      <c r="N215" s="50">
        <v>24</v>
      </c>
      <c r="O215" s="50">
        <v>1</v>
      </c>
      <c r="P215" s="50">
        <v>6</v>
      </c>
    </row>
    <row r="216" spans="1:16" x14ac:dyDescent="0.2">
      <c r="A216" s="49" t="s">
        <v>25</v>
      </c>
      <c r="B216" s="53">
        <v>1012</v>
      </c>
      <c r="C216" s="53">
        <v>96</v>
      </c>
      <c r="D216" s="53">
        <v>192</v>
      </c>
      <c r="E216" s="53">
        <v>847</v>
      </c>
      <c r="F216" s="53">
        <v>86</v>
      </c>
      <c r="G216" s="53">
        <v>167</v>
      </c>
      <c r="H216" s="53">
        <v>20</v>
      </c>
      <c r="I216" s="53">
        <v>2</v>
      </c>
      <c r="J216" s="53">
        <v>5</v>
      </c>
      <c r="K216" s="53">
        <v>6</v>
      </c>
      <c r="L216" s="53" t="s">
        <v>2</v>
      </c>
      <c r="M216" s="53">
        <v>2</v>
      </c>
      <c r="N216" s="53">
        <v>169</v>
      </c>
      <c r="O216" s="53">
        <v>8</v>
      </c>
      <c r="P216" s="53">
        <v>19</v>
      </c>
    </row>
    <row r="217" spans="1:16" x14ac:dyDescent="0.2">
      <c r="A217" s="38" t="s">
        <v>44</v>
      </c>
      <c r="B217" s="50">
        <v>34</v>
      </c>
      <c r="C217" s="66" t="s">
        <v>2</v>
      </c>
      <c r="D217" s="50">
        <v>10</v>
      </c>
      <c r="E217" s="50">
        <v>33</v>
      </c>
      <c r="F217" s="66" t="s">
        <v>2</v>
      </c>
      <c r="G217" s="50">
        <v>10</v>
      </c>
      <c r="H217" s="66" t="s">
        <v>2</v>
      </c>
      <c r="I217" s="66" t="s">
        <v>2</v>
      </c>
      <c r="J217" s="66" t="s">
        <v>2</v>
      </c>
      <c r="K217" s="66" t="s">
        <v>2</v>
      </c>
      <c r="L217" s="66" t="s">
        <v>2</v>
      </c>
      <c r="M217" s="66" t="s">
        <v>2</v>
      </c>
      <c r="N217" s="50">
        <v>1</v>
      </c>
      <c r="O217" s="66" t="s">
        <v>2</v>
      </c>
      <c r="P217" s="50" t="s">
        <v>2</v>
      </c>
    </row>
    <row r="218" spans="1:16" x14ac:dyDescent="0.2">
      <c r="A218" s="38" t="s">
        <v>45</v>
      </c>
      <c r="B218" s="50">
        <v>108</v>
      </c>
      <c r="C218" s="50">
        <v>20</v>
      </c>
      <c r="D218" s="50">
        <v>27</v>
      </c>
      <c r="E218" s="50">
        <v>93</v>
      </c>
      <c r="F218" s="50">
        <v>16</v>
      </c>
      <c r="G218" s="50">
        <v>23</v>
      </c>
      <c r="H218" s="50">
        <v>1</v>
      </c>
      <c r="I218" s="66">
        <v>1</v>
      </c>
      <c r="J218" s="50" t="s">
        <v>2</v>
      </c>
      <c r="K218" s="66">
        <v>2</v>
      </c>
      <c r="L218" s="66" t="s">
        <v>2</v>
      </c>
      <c r="M218" s="66">
        <v>2</v>
      </c>
      <c r="N218" s="50">
        <v>20</v>
      </c>
      <c r="O218" s="50">
        <v>3</v>
      </c>
      <c r="P218" s="50">
        <v>2</v>
      </c>
    </row>
    <row r="219" spans="1:16" x14ac:dyDescent="0.2">
      <c r="A219" s="38" t="s">
        <v>46</v>
      </c>
      <c r="B219" s="50">
        <v>124</v>
      </c>
      <c r="C219" s="50">
        <v>22</v>
      </c>
      <c r="D219" s="50">
        <v>23</v>
      </c>
      <c r="E219" s="50">
        <v>109</v>
      </c>
      <c r="F219" s="50">
        <v>22</v>
      </c>
      <c r="G219" s="50">
        <v>20</v>
      </c>
      <c r="H219" s="50">
        <v>4</v>
      </c>
      <c r="I219" s="66" t="s">
        <v>2</v>
      </c>
      <c r="J219" s="50" t="s">
        <v>2</v>
      </c>
      <c r="K219" s="50" t="s">
        <v>2</v>
      </c>
      <c r="L219" s="50" t="s">
        <v>2</v>
      </c>
      <c r="M219" s="66" t="s">
        <v>2</v>
      </c>
      <c r="N219" s="50">
        <v>13</v>
      </c>
      <c r="O219" s="50" t="s">
        <v>2</v>
      </c>
      <c r="P219" s="50">
        <v>4</v>
      </c>
    </row>
    <row r="220" spans="1:16" x14ac:dyDescent="0.2">
      <c r="A220" s="38" t="s">
        <v>47</v>
      </c>
      <c r="B220" s="50">
        <v>129</v>
      </c>
      <c r="C220" s="50">
        <v>5</v>
      </c>
      <c r="D220" s="50">
        <v>23</v>
      </c>
      <c r="E220" s="50">
        <v>102</v>
      </c>
      <c r="F220" s="50">
        <v>5</v>
      </c>
      <c r="G220" s="50">
        <v>20</v>
      </c>
      <c r="H220" s="66">
        <v>1</v>
      </c>
      <c r="I220" s="66" t="s">
        <v>2</v>
      </c>
      <c r="J220" s="66" t="s">
        <v>2</v>
      </c>
      <c r="K220" s="66" t="s">
        <v>2</v>
      </c>
      <c r="L220" s="66" t="s">
        <v>2</v>
      </c>
      <c r="M220" s="66" t="s">
        <v>2</v>
      </c>
      <c r="N220" s="50">
        <v>31</v>
      </c>
      <c r="O220" s="50" t="s">
        <v>2</v>
      </c>
      <c r="P220" s="50">
        <v>3</v>
      </c>
    </row>
    <row r="221" spans="1:16" x14ac:dyDescent="0.2">
      <c r="A221" s="38" t="s">
        <v>48</v>
      </c>
      <c r="B221" s="50">
        <v>20</v>
      </c>
      <c r="C221" s="50">
        <v>1</v>
      </c>
      <c r="D221" s="50">
        <v>2</v>
      </c>
      <c r="E221" s="50">
        <v>16</v>
      </c>
      <c r="F221" s="50" t="s">
        <v>2</v>
      </c>
      <c r="G221" s="50">
        <v>2</v>
      </c>
      <c r="H221" s="66" t="s">
        <v>2</v>
      </c>
      <c r="I221" s="66" t="s">
        <v>2</v>
      </c>
      <c r="J221" s="66" t="s">
        <v>2</v>
      </c>
      <c r="K221" s="66" t="s">
        <v>2</v>
      </c>
      <c r="L221" s="66" t="s">
        <v>2</v>
      </c>
      <c r="M221" s="66" t="s">
        <v>2</v>
      </c>
      <c r="N221" s="50">
        <v>4</v>
      </c>
      <c r="O221" s="66">
        <v>1</v>
      </c>
      <c r="P221" s="50" t="s">
        <v>2</v>
      </c>
    </row>
    <row r="222" spans="1:16" x14ac:dyDescent="0.2">
      <c r="A222" s="38" t="s">
        <v>49</v>
      </c>
      <c r="B222" s="50">
        <v>185</v>
      </c>
      <c r="C222" s="50">
        <v>10</v>
      </c>
      <c r="D222" s="50">
        <v>26</v>
      </c>
      <c r="E222" s="50">
        <v>154</v>
      </c>
      <c r="F222" s="50">
        <v>9</v>
      </c>
      <c r="G222" s="50">
        <v>25</v>
      </c>
      <c r="H222" s="50">
        <v>2</v>
      </c>
      <c r="I222" s="66" t="s">
        <v>2</v>
      </c>
      <c r="J222" s="66">
        <v>1</v>
      </c>
      <c r="K222" s="66" t="s">
        <v>2</v>
      </c>
      <c r="L222" s="66" t="s">
        <v>2</v>
      </c>
      <c r="M222" s="66" t="s">
        <v>2</v>
      </c>
      <c r="N222" s="50">
        <v>34</v>
      </c>
      <c r="O222" s="50">
        <v>1</v>
      </c>
      <c r="P222" s="50" t="s">
        <v>2</v>
      </c>
    </row>
    <row r="223" spans="1:16" x14ac:dyDescent="0.2">
      <c r="A223" s="38" t="s">
        <v>50</v>
      </c>
      <c r="B223" s="50">
        <v>107</v>
      </c>
      <c r="C223" s="50">
        <v>12</v>
      </c>
      <c r="D223" s="50">
        <v>20</v>
      </c>
      <c r="E223" s="50">
        <v>85</v>
      </c>
      <c r="F223" s="50">
        <v>11</v>
      </c>
      <c r="G223" s="50">
        <v>18</v>
      </c>
      <c r="H223" s="50">
        <v>1</v>
      </c>
      <c r="I223" s="66" t="s">
        <v>2</v>
      </c>
      <c r="J223" s="50" t="s">
        <v>2</v>
      </c>
      <c r="K223" s="66" t="s">
        <v>2</v>
      </c>
      <c r="L223" s="66" t="s">
        <v>2</v>
      </c>
      <c r="M223" s="66" t="s">
        <v>2</v>
      </c>
      <c r="N223" s="50">
        <v>23</v>
      </c>
      <c r="O223" s="50">
        <v>1</v>
      </c>
      <c r="P223" s="50">
        <v>2</v>
      </c>
    </row>
    <row r="224" spans="1:16" x14ac:dyDescent="0.2">
      <c r="A224" s="38" t="s">
        <v>51</v>
      </c>
      <c r="B224" s="50">
        <v>126</v>
      </c>
      <c r="C224" s="50">
        <v>16</v>
      </c>
      <c r="D224" s="50">
        <v>20</v>
      </c>
      <c r="E224" s="50">
        <v>112</v>
      </c>
      <c r="F224" s="50">
        <v>14</v>
      </c>
      <c r="G224" s="50">
        <v>17</v>
      </c>
      <c r="H224" s="50">
        <v>3</v>
      </c>
      <c r="I224" s="50" t="s">
        <v>2</v>
      </c>
      <c r="J224" s="50" t="s">
        <v>2</v>
      </c>
      <c r="K224" s="50">
        <v>1</v>
      </c>
      <c r="L224" s="66" t="s">
        <v>2</v>
      </c>
      <c r="M224" s="50" t="s">
        <v>2</v>
      </c>
      <c r="N224" s="50">
        <v>13</v>
      </c>
      <c r="O224" s="50">
        <v>2</v>
      </c>
      <c r="P224" s="50">
        <v>3</v>
      </c>
    </row>
    <row r="225" spans="1:16" x14ac:dyDescent="0.2">
      <c r="A225" s="38" t="s">
        <v>52</v>
      </c>
      <c r="B225" s="50">
        <v>119</v>
      </c>
      <c r="C225" s="50">
        <v>9</v>
      </c>
      <c r="D225" s="50">
        <v>24</v>
      </c>
      <c r="E225" s="50">
        <v>99</v>
      </c>
      <c r="F225" s="50">
        <v>8</v>
      </c>
      <c r="G225" s="50">
        <v>21</v>
      </c>
      <c r="H225" s="50">
        <v>7</v>
      </c>
      <c r="I225" s="50">
        <v>1</v>
      </c>
      <c r="J225" s="50">
        <v>3</v>
      </c>
      <c r="K225" s="50">
        <v>1</v>
      </c>
      <c r="L225" s="66" t="s">
        <v>2</v>
      </c>
      <c r="M225" s="50" t="s">
        <v>2</v>
      </c>
      <c r="N225" s="50">
        <v>16</v>
      </c>
      <c r="O225" s="50" t="s">
        <v>2</v>
      </c>
      <c r="P225" s="50" t="s">
        <v>2</v>
      </c>
    </row>
    <row r="226" spans="1:16" x14ac:dyDescent="0.2">
      <c r="A226" s="38" t="s">
        <v>53</v>
      </c>
      <c r="B226" s="50">
        <v>63</v>
      </c>
      <c r="C226" s="50">
        <v>1</v>
      </c>
      <c r="D226" s="50">
        <v>17</v>
      </c>
      <c r="E226" s="50">
        <v>47</v>
      </c>
      <c r="F226" s="50">
        <v>1</v>
      </c>
      <c r="G226" s="50">
        <v>11</v>
      </c>
      <c r="H226" s="50">
        <v>1</v>
      </c>
      <c r="I226" s="66" t="s">
        <v>2</v>
      </c>
      <c r="J226" s="66">
        <v>1</v>
      </c>
      <c r="K226" s="50">
        <v>2</v>
      </c>
      <c r="L226" s="66" t="s">
        <v>2</v>
      </c>
      <c r="M226" s="66" t="s">
        <v>2</v>
      </c>
      <c r="N226" s="50">
        <v>14</v>
      </c>
      <c r="O226" s="50" t="s">
        <v>2</v>
      </c>
      <c r="P226" s="50">
        <v>5</v>
      </c>
    </row>
    <row r="227" spans="1:16" x14ac:dyDescent="0.2">
      <c r="A227" s="49" t="s">
        <v>26</v>
      </c>
      <c r="B227" s="41">
        <v>2065</v>
      </c>
      <c r="C227" s="53">
        <v>184</v>
      </c>
      <c r="D227" s="53">
        <v>279</v>
      </c>
      <c r="E227" s="41">
        <v>1700</v>
      </c>
      <c r="F227" s="53">
        <v>164</v>
      </c>
      <c r="G227" s="53">
        <v>233</v>
      </c>
      <c r="H227" s="53">
        <v>60</v>
      </c>
      <c r="I227" s="53">
        <v>3</v>
      </c>
      <c r="J227" s="53">
        <v>18</v>
      </c>
      <c r="K227" s="53">
        <v>24</v>
      </c>
      <c r="L227" s="53">
        <v>2</v>
      </c>
      <c r="M227" s="53">
        <v>5</v>
      </c>
      <c r="N227" s="53">
        <v>319</v>
      </c>
      <c r="O227" s="53">
        <v>17</v>
      </c>
      <c r="P227" s="53">
        <v>26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&amp;LSAD  2017
Datos obtenidos 23-2-2018</oddHeader>
  </headerFooter>
  <rowBreaks count="5" manualBreakCount="5">
    <brk id="35" max="12" man="1"/>
    <brk id="80" max="12" man="1"/>
    <brk id="121" max="12" man="1"/>
    <brk id="158" max="12" man="1"/>
    <brk id="195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7"/>
  <sheetViews>
    <sheetView view="pageBreakPreview" zoomScale="83" zoomScaleNormal="100" zoomScaleSheetLayoutView="83" workbookViewId="0">
      <selection activeCell="M1" sqref="M1"/>
    </sheetView>
  </sheetViews>
  <sheetFormatPr baseColWidth="10" defaultColWidth="9.140625" defaultRowHeight="12.75" x14ac:dyDescent="0.2"/>
  <cols>
    <col min="1" max="1" width="24.7109375" style="34" customWidth="1"/>
    <col min="2" max="2" width="11.140625" style="34" customWidth="1"/>
    <col min="3" max="3" width="11.5703125" style="34" customWidth="1"/>
    <col min="4" max="4" width="10.28515625" style="34" customWidth="1"/>
    <col min="5" max="5" width="9.28515625" style="34" customWidth="1"/>
    <col min="6" max="6" width="8.5703125" style="34" customWidth="1"/>
    <col min="7" max="7" width="9.5703125" style="34" customWidth="1"/>
    <col min="8" max="14" width="9.140625" style="34"/>
    <col min="15" max="15" width="15" style="34" customWidth="1"/>
    <col min="16" max="16" width="10.28515625" style="34" customWidth="1"/>
    <col min="17" max="17" width="10" style="34" bestFit="1" customWidth="1"/>
    <col min="18" max="16384" width="9.140625" style="34"/>
  </cols>
  <sheetData>
    <row r="1" spans="1:15" ht="15.75" x14ac:dyDescent="0.25">
      <c r="A1" s="68" t="s">
        <v>92</v>
      </c>
    </row>
    <row r="3" spans="1:15" x14ac:dyDescent="0.2">
      <c r="A3" s="59" t="s">
        <v>78</v>
      </c>
      <c r="B3" s="35"/>
      <c r="C3" s="35"/>
      <c r="D3" s="35"/>
      <c r="E3" s="35"/>
      <c r="F3" s="35"/>
    </row>
    <row r="4" spans="1:15" ht="38.25" x14ac:dyDescent="0.2">
      <c r="A4" s="38"/>
      <c r="B4" s="67" t="s">
        <v>4</v>
      </c>
      <c r="C4" s="67" t="s">
        <v>5</v>
      </c>
      <c r="D4" s="67" t="s">
        <v>6</v>
      </c>
      <c r="E4" s="67" t="s">
        <v>7</v>
      </c>
      <c r="F4" s="67" t="s">
        <v>8</v>
      </c>
    </row>
    <row r="5" spans="1:15" x14ac:dyDescent="0.2">
      <c r="A5" s="38" t="s">
        <v>69</v>
      </c>
      <c r="B5" s="74">
        <v>4221</v>
      </c>
      <c r="C5" s="74">
        <v>3283</v>
      </c>
      <c r="D5" s="75">
        <v>71</v>
      </c>
      <c r="E5" s="75">
        <v>34</v>
      </c>
      <c r="F5" s="75">
        <v>995</v>
      </c>
      <c r="N5" s="40"/>
      <c r="O5" s="40"/>
    </row>
    <row r="7" spans="1:15" x14ac:dyDescent="0.2">
      <c r="A7" s="34" t="s">
        <v>91</v>
      </c>
    </row>
    <row r="10" spans="1:15" x14ac:dyDescent="0.2">
      <c r="A10" s="59" t="s">
        <v>76</v>
      </c>
    </row>
    <row r="36" spans="1:2" x14ac:dyDescent="0.2">
      <c r="A36" s="60" t="s">
        <v>121</v>
      </c>
    </row>
    <row r="37" spans="1:2" ht="25.5" x14ac:dyDescent="0.2">
      <c r="A37" s="48"/>
      <c r="B37" s="67" t="s">
        <v>5</v>
      </c>
    </row>
    <row r="38" spans="1:2" ht="15" x14ac:dyDescent="0.2">
      <c r="A38" s="48" t="s">
        <v>5</v>
      </c>
      <c r="B38" s="76">
        <v>3283</v>
      </c>
    </row>
    <row r="39" spans="1:2" ht="15" hidden="1" x14ac:dyDescent="0.2">
      <c r="A39" s="48" t="s">
        <v>70</v>
      </c>
      <c r="B39" s="28">
        <v>51</v>
      </c>
    </row>
    <row r="40" spans="1:2" ht="15" hidden="1" x14ac:dyDescent="0.2">
      <c r="A40" s="48" t="s">
        <v>71</v>
      </c>
      <c r="B40" s="28">
        <v>22</v>
      </c>
    </row>
    <row r="41" spans="1:2" ht="15" hidden="1" x14ac:dyDescent="0.2">
      <c r="A41" s="48" t="s">
        <v>12</v>
      </c>
      <c r="B41" s="71">
        <v>226</v>
      </c>
    </row>
    <row r="42" spans="1:2" ht="15" hidden="1" x14ac:dyDescent="0.2">
      <c r="A42" s="48" t="s">
        <v>13</v>
      </c>
      <c r="B42" s="71">
        <v>211</v>
      </c>
    </row>
    <row r="43" spans="1:2" ht="15" hidden="1" x14ac:dyDescent="0.2">
      <c r="A43" s="48" t="s">
        <v>14</v>
      </c>
      <c r="B43" s="71">
        <v>337</v>
      </c>
    </row>
    <row r="44" spans="1:2" ht="15" hidden="1" x14ac:dyDescent="0.2">
      <c r="A44" s="48" t="s">
        <v>15</v>
      </c>
      <c r="B44" s="71">
        <v>231</v>
      </c>
    </row>
    <row r="45" spans="1:2" ht="15" hidden="1" x14ac:dyDescent="0.2">
      <c r="A45" s="48" t="s">
        <v>16</v>
      </c>
      <c r="B45" s="71">
        <v>202</v>
      </c>
    </row>
    <row r="46" spans="1:2" ht="15" hidden="1" x14ac:dyDescent="0.2">
      <c r="A46" s="48" t="s">
        <v>17</v>
      </c>
      <c r="B46" s="71">
        <v>226</v>
      </c>
    </row>
    <row r="47" spans="1:2" ht="15" hidden="1" x14ac:dyDescent="0.2">
      <c r="A47" s="48" t="s">
        <v>18</v>
      </c>
      <c r="B47" s="71">
        <v>850</v>
      </c>
    </row>
    <row r="48" spans="1:2" ht="15" hidden="1" x14ac:dyDescent="0.2">
      <c r="A48" s="48" t="s">
        <v>19</v>
      </c>
      <c r="B48" s="71">
        <v>679</v>
      </c>
    </row>
    <row r="49" spans="1:6" ht="15" hidden="1" x14ac:dyDescent="0.2">
      <c r="A49" s="48" t="s">
        <v>20</v>
      </c>
      <c r="B49" s="71">
        <v>432</v>
      </c>
    </row>
    <row r="50" spans="1:6" x14ac:dyDescent="0.2">
      <c r="A50" s="61" t="s">
        <v>67</v>
      </c>
      <c r="B50" s="62">
        <f>B39+B40</f>
        <v>73</v>
      </c>
    </row>
    <row r="51" spans="1:6" x14ac:dyDescent="0.2">
      <c r="A51" s="61" t="s">
        <v>64</v>
      </c>
      <c r="B51" s="62">
        <f>B41+B42+B47</f>
        <v>1287</v>
      </c>
    </row>
    <row r="52" spans="1:6" x14ac:dyDescent="0.2">
      <c r="A52" s="61" t="s">
        <v>65</v>
      </c>
      <c r="B52" s="62">
        <f>B43+B44+B48</f>
        <v>1247</v>
      </c>
    </row>
    <row r="53" spans="1:6" x14ac:dyDescent="0.2">
      <c r="A53" s="61" t="s">
        <v>66</v>
      </c>
      <c r="B53" s="62">
        <f>B45+B46+B49</f>
        <v>860</v>
      </c>
    </row>
    <row r="54" spans="1:6" x14ac:dyDescent="0.2">
      <c r="A54" s="61" t="s">
        <v>67</v>
      </c>
      <c r="B54" s="42">
        <f>B50/B38</f>
        <v>2.2235759975632045E-2</v>
      </c>
    </row>
    <row r="55" spans="1:6" x14ac:dyDescent="0.2">
      <c r="A55" s="61" t="s">
        <v>64</v>
      </c>
      <c r="B55" s="42">
        <f>B51/B38</f>
        <v>0.39201949436491013</v>
      </c>
    </row>
    <row r="56" spans="1:6" x14ac:dyDescent="0.2">
      <c r="A56" s="61" t="s">
        <v>65</v>
      </c>
      <c r="B56" s="42">
        <f>B52/B38</f>
        <v>0.37983551629607065</v>
      </c>
    </row>
    <row r="57" spans="1:6" x14ac:dyDescent="0.2">
      <c r="A57" s="61" t="s">
        <v>66</v>
      </c>
      <c r="B57" s="42">
        <f>B53/B38</f>
        <v>0.26195552848004872</v>
      </c>
    </row>
    <row r="58" spans="1:6" s="45" customFormat="1" x14ac:dyDescent="0.2">
      <c r="A58" s="43"/>
      <c r="B58" s="44"/>
      <c r="C58" s="44"/>
    </row>
    <row r="59" spans="1:6" x14ac:dyDescent="0.2">
      <c r="A59" s="60" t="s">
        <v>82</v>
      </c>
      <c r="B59" s="46"/>
      <c r="C59" s="39"/>
      <c r="D59" s="39"/>
      <c r="E59" s="39"/>
      <c r="F59" s="39"/>
    </row>
    <row r="60" spans="1:6" x14ac:dyDescent="0.2">
      <c r="A60" s="47"/>
      <c r="B60" s="46"/>
      <c r="C60" s="39"/>
      <c r="D60" s="39"/>
      <c r="E60" s="39"/>
      <c r="F60" s="39"/>
    </row>
    <row r="61" spans="1:6" x14ac:dyDescent="0.2">
      <c r="A61" s="47"/>
      <c r="B61" s="46"/>
      <c r="C61" s="39"/>
      <c r="D61" s="39"/>
      <c r="E61" s="39"/>
      <c r="F61" s="39"/>
    </row>
    <row r="62" spans="1:6" x14ac:dyDescent="0.2">
      <c r="A62" s="47"/>
      <c r="B62" s="46"/>
      <c r="C62" s="39"/>
      <c r="D62" s="39"/>
      <c r="E62" s="39"/>
      <c r="F62" s="39"/>
    </row>
    <row r="63" spans="1:6" x14ac:dyDescent="0.2">
      <c r="A63" s="47"/>
      <c r="B63" s="46"/>
      <c r="C63" s="39"/>
      <c r="D63" s="39"/>
      <c r="E63" s="39"/>
      <c r="F63" s="39"/>
    </row>
    <row r="64" spans="1:6" x14ac:dyDescent="0.2">
      <c r="A64" s="47"/>
      <c r="B64" s="46"/>
      <c r="C64" s="39"/>
      <c r="D64" s="39"/>
      <c r="E64" s="39"/>
      <c r="F64" s="39"/>
    </row>
    <row r="65" spans="1:6" x14ac:dyDescent="0.2">
      <c r="A65" s="47"/>
      <c r="B65" s="46"/>
      <c r="C65" s="39"/>
      <c r="D65" s="39"/>
      <c r="E65" s="39"/>
      <c r="F65" s="39"/>
    </row>
    <row r="66" spans="1:6" x14ac:dyDescent="0.2">
      <c r="A66" s="47"/>
      <c r="B66" s="46"/>
      <c r="C66" s="39"/>
      <c r="D66" s="39"/>
      <c r="E66" s="39"/>
      <c r="F66" s="39"/>
    </row>
    <row r="67" spans="1:6" x14ac:dyDescent="0.2">
      <c r="A67" s="47"/>
      <c r="B67" s="46"/>
      <c r="C67" s="39"/>
      <c r="D67" s="39"/>
      <c r="E67" s="39"/>
      <c r="F67" s="39"/>
    </row>
    <row r="68" spans="1:6" x14ac:dyDescent="0.2">
      <c r="A68" s="47"/>
      <c r="B68" s="46"/>
      <c r="C68" s="39"/>
      <c r="D68" s="39"/>
      <c r="E68" s="39"/>
      <c r="F68" s="39"/>
    </row>
    <row r="69" spans="1:6" x14ac:dyDescent="0.2">
      <c r="A69" s="47"/>
      <c r="B69" s="46"/>
      <c r="C69" s="39"/>
      <c r="D69" s="39"/>
      <c r="E69" s="39"/>
      <c r="F69" s="39"/>
    </row>
    <row r="70" spans="1:6" x14ac:dyDescent="0.2">
      <c r="A70" s="47"/>
      <c r="B70" s="46"/>
      <c r="C70" s="39"/>
      <c r="D70" s="39"/>
      <c r="E70" s="39"/>
      <c r="F70" s="39"/>
    </row>
    <row r="71" spans="1:6" x14ac:dyDescent="0.2">
      <c r="A71" s="47"/>
      <c r="B71" s="46"/>
      <c r="C71" s="39"/>
      <c r="D71" s="39"/>
      <c r="E71" s="39"/>
      <c r="F71" s="39"/>
    </row>
    <row r="72" spans="1:6" x14ac:dyDescent="0.2">
      <c r="A72" s="47"/>
      <c r="B72" s="46"/>
      <c r="C72" s="39"/>
      <c r="D72" s="39"/>
      <c r="E72" s="39"/>
      <c r="F72" s="39"/>
    </row>
    <row r="73" spans="1:6" x14ac:dyDescent="0.2">
      <c r="A73" s="47"/>
      <c r="B73" s="46"/>
      <c r="C73" s="39"/>
      <c r="D73" s="39"/>
      <c r="E73" s="39"/>
      <c r="F73" s="39"/>
    </row>
    <row r="74" spans="1:6" x14ac:dyDescent="0.2">
      <c r="A74" s="47"/>
      <c r="B74" s="46"/>
      <c r="C74" s="39"/>
      <c r="D74" s="39"/>
      <c r="E74" s="39"/>
      <c r="F74" s="39"/>
    </row>
    <row r="75" spans="1:6" x14ac:dyDescent="0.2">
      <c r="A75" s="47"/>
      <c r="B75" s="46"/>
      <c r="C75" s="39"/>
      <c r="D75" s="39"/>
      <c r="E75" s="39"/>
      <c r="F75" s="39"/>
    </row>
    <row r="81" spans="1:19" x14ac:dyDescent="0.2">
      <c r="A81" s="60" t="s">
        <v>79</v>
      </c>
    </row>
    <row r="83" spans="1:19" ht="38.25" x14ac:dyDescent="0.2">
      <c r="A83" s="38"/>
      <c r="B83" s="67" t="s">
        <v>4</v>
      </c>
      <c r="C83" s="67" t="s">
        <v>56</v>
      </c>
      <c r="D83" s="67" t="s">
        <v>5</v>
      </c>
      <c r="E83" s="67" t="s">
        <v>72</v>
      </c>
      <c r="F83" s="67" t="s">
        <v>6</v>
      </c>
      <c r="G83" s="67" t="s">
        <v>75</v>
      </c>
      <c r="H83" s="67" t="s">
        <v>7</v>
      </c>
      <c r="I83" s="67" t="s">
        <v>74</v>
      </c>
      <c r="J83" s="67" t="s">
        <v>8</v>
      </c>
      <c r="K83" s="67" t="s">
        <v>73</v>
      </c>
    </row>
    <row r="84" spans="1:19" ht="15" x14ac:dyDescent="0.2">
      <c r="A84" s="49" t="s">
        <v>9</v>
      </c>
      <c r="B84" s="62">
        <v>4221</v>
      </c>
      <c r="C84" s="64">
        <f>B84/$B$84</f>
        <v>1</v>
      </c>
      <c r="D84" s="62">
        <v>3283</v>
      </c>
      <c r="E84" s="64">
        <f>D84/$B$84</f>
        <v>0.77777777777777779</v>
      </c>
      <c r="F84" s="63">
        <v>71</v>
      </c>
      <c r="G84" s="64">
        <f>F84/$B$84</f>
        <v>1.6820658611703388E-2</v>
      </c>
      <c r="H84" s="63">
        <v>34</v>
      </c>
      <c r="I84" s="64">
        <f>H84/$B$84</f>
        <v>8.0549632788438751E-3</v>
      </c>
      <c r="J84" s="63">
        <v>995</v>
      </c>
      <c r="K84" s="64">
        <f>J84/$B$84</f>
        <v>0.23572613124851932</v>
      </c>
      <c r="O84" s="72"/>
      <c r="P84" s="72"/>
      <c r="Q84" s="71"/>
      <c r="R84" s="71"/>
      <c r="S84" s="71"/>
    </row>
    <row r="85" spans="1:19" ht="15" x14ac:dyDescent="0.2">
      <c r="A85" s="49" t="s">
        <v>23</v>
      </c>
      <c r="B85" s="62">
        <v>1029</v>
      </c>
      <c r="C85" s="64">
        <f t="shared" ref="C85:K112" si="0">B85/$B$84</f>
        <v>0.24378109452736318</v>
      </c>
      <c r="D85" s="63">
        <v>759</v>
      </c>
      <c r="E85" s="64">
        <f t="shared" si="0"/>
        <v>0.17981520966595593</v>
      </c>
      <c r="F85" s="63">
        <v>9</v>
      </c>
      <c r="G85" s="64">
        <f t="shared" si="0"/>
        <v>2.1321961620469083E-3</v>
      </c>
      <c r="H85" s="63">
        <v>10</v>
      </c>
      <c r="I85" s="64">
        <f t="shared" si="0"/>
        <v>2.3691068467187868E-3</v>
      </c>
      <c r="J85" s="63">
        <v>303</v>
      </c>
      <c r="K85" s="64">
        <f t="shared" si="0"/>
        <v>7.1783937455579247E-2</v>
      </c>
      <c r="O85" s="71"/>
      <c r="P85" s="71"/>
      <c r="Q85" s="71"/>
      <c r="R85" s="71"/>
      <c r="S85" s="71"/>
    </row>
    <row r="86" spans="1:19" ht="15" x14ac:dyDescent="0.2">
      <c r="A86" s="38" t="s">
        <v>30</v>
      </c>
      <c r="B86" s="50">
        <v>193</v>
      </c>
      <c r="C86" s="51">
        <f>B86/$B$84</f>
        <v>4.5723762141672591E-2</v>
      </c>
      <c r="D86" s="50">
        <v>130</v>
      </c>
      <c r="E86" s="51">
        <f>D86/$B$84</f>
        <v>3.0798389007344232E-2</v>
      </c>
      <c r="F86" s="50">
        <v>6</v>
      </c>
      <c r="G86" s="51">
        <f>F86/$B$84</f>
        <v>1.4214641080312722E-3</v>
      </c>
      <c r="H86" s="50">
        <v>0</v>
      </c>
      <c r="I86" s="51">
        <f>H86/$B$84</f>
        <v>0</v>
      </c>
      <c r="J86" s="50">
        <v>67</v>
      </c>
      <c r="K86" s="51">
        <f>J86/$B$84</f>
        <v>1.5873015873015872E-2</v>
      </c>
      <c r="O86" s="71"/>
      <c r="P86" s="71"/>
      <c r="Q86" s="71"/>
      <c r="R86" s="71"/>
      <c r="S86" s="71"/>
    </row>
    <row r="87" spans="1:19" ht="15" x14ac:dyDescent="0.2">
      <c r="A87" s="38" t="s">
        <v>31</v>
      </c>
      <c r="B87" s="50">
        <v>51</v>
      </c>
      <c r="C87" s="51">
        <f t="shared" si="0"/>
        <v>1.2082444918265814E-2</v>
      </c>
      <c r="D87" s="50">
        <v>42</v>
      </c>
      <c r="E87" s="51">
        <f t="shared" si="0"/>
        <v>9.9502487562189053E-3</v>
      </c>
      <c r="F87" s="50">
        <v>0</v>
      </c>
      <c r="G87" s="51">
        <f t="shared" si="0"/>
        <v>0</v>
      </c>
      <c r="H87" s="50">
        <v>0</v>
      </c>
      <c r="I87" s="51">
        <f t="shared" si="0"/>
        <v>0</v>
      </c>
      <c r="J87" s="50">
        <v>12</v>
      </c>
      <c r="K87" s="51">
        <f t="shared" si="0"/>
        <v>2.8429282160625444E-3</v>
      </c>
      <c r="O87" s="71"/>
      <c r="P87" s="71"/>
      <c r="Q87" s="71"/>
      <c r="R87" s="71"/>
      <c r="S87" s="71"/>
    </row>
    <row r="88" spans="1:19" ht="15" x14ac:dyDescent="0.2">
      <c r="A88" s="38" t="s">
        <v>32</v>
      </c>
      <c r="B88" s="50">
        <v>151</v>
      </c>
      <c r="C88" s="51">
        <f t="shared" si="0"/>
        <v>3.5773513385453683E-2</v>
      </c>
      <c r="D88" s="50">
        <v>118</v>
      </c>
      <c r="E88" s="51">
        <f t="shared" si="0"/>
        <v>2.7955460791281687E-2</v>
      </c>
      <c r="F88" s="50">
        <v>1</v>
      </c>
      <c r="G88" s="51">
        <f t="shared" si="0"/>
        <v>2.3691068467187872E-4</v>
      </c>
      <c r="H88" s="50">
        <v>1</v>
      </c>
      <c r="I88" s="51">
        <f t="shared" si="0"/>
        <v>2.3691068467187872E-4</v>
      </c>
      <c r="J88" s="50">
        <v>41</v>
      </c>
      <c r="K88" s="51">
        <f t="shared" si="0"/>
        <v>9.7133380715470272E-3</v>
      </c>
      <c r="O88" s="71"/>
      <c r="P88" s="71"/>
      <c r="Q88" s="71"/>
      <c r="R88" s="71"/>
      <c r="S88" s="71"/>
    </row>
    <row r="89" spans="1:19" ht="15" x14ac:dyDescent="0.2">
      <c r="A89" s="38" t="s">
        <v>33</v>
      </c>
      <c r="B89" s="50">
        <v>41</v>
      </c>
      <c r="C89" s="51">
        <f t="shared" si="0"/>
        <v>9.7133380715470272E-3</v>
      </c>
      <c r="D89" s="50">
        <v>36</v>
      </c>
      <c r="E89" s="51">
        <f t="shared" si="0"/>
        <v>8.5287846481876331E-3</v>
      </c>
      <c r="F89" s="50">
        <v>0</v>
      </c>
      <c r="G89" s="51">
        <f t="shared" si="0"/>
        <v>0</v>
      </c>
      <c r="H89" s="50">
        <v>0</v>
      </c>
      <c r="I89" s="51">
        <f t="shared" si="0"/>
        <v>0</v>
      </c>
      <c r="J89" s="50">
        <v>8</v>
      </c>
      <c r="K89" s="51">
        <f t="shared" si="0"/>
        <v>1.8952854773750297E-3</v>
      </c>
      <c r="O89" s="71"/>
      <c r="P89" s="71"/>
      <c r="Q89" s="71"/>
      <c r="R89" s="71"/>
      <c r="S89" s="71"/>
    </row>
    <row r="90" spans="1:19" ht="15" x14ac:dyDescent="0.2">
      <c r="A90" s="38" t="s">
        <v>34</v>
      </c>
      <c r="B90" s="50">
        <v>211</v>
      </c>
      <c r="C90" s="51">
        <f t="shared" si="0"/>
        <v>4.9988154465766405E-2</v>
      </c>
      <c r="D90" s="50">
        <v>148</v>
      </c>
      <c r="E90" s="51">
        <f t="shared" si="0"/>
        <v>3.5062781331438045E-2</v>
      </c>
      <c r="F90" s="50">
        <v>0</v>
      </c>
      <c r="G90" s="51">
        <f t="shared" si="0"/>
        <v>0</v>
      </c>
      <c r="H90" s="50">
        <v>8</v>
      </c>
      <c r="I90" s="51">
        <f t="shared" si="0"/>
        <v>1.8952854773750297E-3</v>
      </c>
      <c r="J90" s="50">
        <v>62</v>
      </c>
      <c r="K90" s="51">
        <f t="shared" si="0"/>
        <v>1.468846244965648E-2</v>
      </c>
      <c r="O90" s="71"/>
      <c r="P90" s="71"/>
      <c r="Q90" s="71"/>
      <c r="R90" s="71"/>
      <c r="S90" s="71"/>
    </row>
    <row r="91" spans="1:19" ht="15" x14ac:dyDescent="0.2">
      <c r="A91" s="38" t="s">
        <v>35</v>
      </c>
      <c r="B91" s="50">
        <v>190</v>
      </c>
      <c r="C91" s="51">
        <f t="shared" si="0"/>
        <v>4.5013030087656954E-2</v>
      </c>
      <c r="D91" s="50">
        <v>139</v>
      </c>
      <c r="E91" s="51">
        <f t="shared" si="0"/>
        <v>3.2930585169391138E-2</v>
      </c>
      <c r="F91" s="50">
        <v>0</v>
      </c>
      <c r="G91" s="51">
        <f t="shared" si="0"/>
        <v>0</v>
      </c>
      <c r="H91" s="50">
        <v>1</v>
      </c>
      <c r="I91" s="51">
        <f t="shared" si="0"/>
        <v>2.3691068467187872E-4</v>
      </c>
      <c r="J91" s="50">
        <v>57</v>
      </c>
      <c r="K91" s="51">
        <f t="shared" si="0"/>
        <v>1.3503909026297086E-2</v>
      </c>
      <c r="O91" s="71"/>
      <c r="P91" s="71"/>
      <c r="Q91" s="71"/>
      <c r="R91" s="71"/>
      <c r="S91" s="71"/>
    </row>
    <row r="92" spans="1:19" ht="15" x14ac:dyDescent="0.2">
      <c r="A92" s="38" t="s">
        <v>36</v>
      </c>
      <c r="B92" s="50">
        <v>204</v>
      </c>
      <c r="C92" s="51">
        <f t="shared" si="0"/>
        <v>4.8329779673063254E-2</v>
      </c>
      <c r="D92" s="50">
        <v>158</v>
      </c>
      <c r="E92" s="51">
        <f t="shared" si="0"/>
        <v>3.7431888178156833E-2</v>
      </c>
      <c r="F92" s="50">
        <v>2</v>
      </c>
      <c r="G92" s="51">
        <f t="shared" si="0"/>
        <v>4.7382136934375743E-4</v>
      </c>
      <c r="H92" s="50">
        <v>0</v>
      </c>
      <c r="I92" s="51">
        <f t="shared" si="0"/>
        <v>0</v>
      </c>
      <c r="J92" s="50">
        <v>56</v>
      </c>
      <c r="K92" s="51">
        <f t="shared" si="0"/>
        <v>1.3266998341625208E-2</v>
      </c>
      <c r="O92" s="71"/>
      <c r="P92" s="71"/>
      <c r="Q92" s="71"/>
      <c r="R92" s="71"/>
      <c r="S92" s="71"/>
    </row>
    <row r="93" spans="1:19" ht="15" x14ac:dyDescent="0.2">
      <c r="A93" s="49" t="s">
        <v>24</v>
      </c>
      <c r="B93" s="63">
        <v>457</v>
      </c>
      <c r="C93" s="64">
        <f t="shared" si="0"/>
        <v>0.10826818289504857</v>
      </c>
      <c r="D93" s="63">
        <v>355</v>
      </c>
      <c r="E93" s="64">
        <f t="shared" si="0"/>
        <v>8.4103293058516937E-2</v>
      </c>
      <c r="F93" s="63">
        <v>6</v>
      </c>
      <c r="G93" s="64">
        <f t="shared" si="0"/>
        <v>1.4214641080312722E-3</v>
      </c>
      <c r="H93" s="63">
        <v>2</v>
      </c>
      <c r="I93" s="64">
        <f t="shared" si="0"/>
        <v>4.7382136934375743E-4</v>
      </c>
      <c r="J93" s="63">
        <v>109</v>
      </c>
      <c r="K93" s="64">
        <f t="shared" si="0"/>
        <v>2.5823264629234777E-2</v>
      </c>
      <c r="O93" s="71"/>
      <c r="P93" s="71"/>
      <c r="Q93" s="71"/>
      <c r="R93" s="71"/>
      <c r="S93" s="71"/>
    </row>
    <row r="94" spans="1:19" ht="15" x14ac:dyDescent="0.2">
      <c r="A94" s="38" t="s">
        <v>37</v>
      </c>
      <c r="B94" s="50">
        <v>24</v>
      </c>
      <c r="C94" s="51">
        <f t="shared" si="0"/>
        <v>5.6858564321250887E-3</v>
      </c>
      <c r="D94" s="50">
        <v>22</v>
      </c>
      <c r="E94" s="51">
        <f t="shared" si="0"/>
        <v>5.2120350627813316E-3</v>
      </c>
      <c r="F94" s="50">
        <v>0</v>
      </c>
      <c r="G94" s="51">
        <f t="shared" si="0"/>
        <v>0</v>
      </c>
      <c r="H94" s="50">
        <v>0</v>
      </c>
      <c r="I94" s="51">
        <f t="shared" si="0"/>
        <v>0</v>
      </c>
      <c r="J94" s="50">
        <v>2</v>
      </c>
      <c r="K94" s="51">
        <f t="shared" si="0"/>
        <v>4.7382136934375743E-4</v>
      </c>
      <c r="O94" s="71"/>
      <c r="P94" s="71"/>
      <c r="Q94" s="71"/>
      <c r="R94" s="71"/>
      <c r="S94" s="71"/>
    </row>
    <row r="95" spans="1:19" ht="15" x14ac:dyDescent="0.2">
      <c r="A95" s="38" t="s">
        <v>38</v>
      </c>
      <c r="B95" s="50">
        <v>8</v>
      </c>
      <c r="C95" s="51">
        <f t="shared" si="0"/>
        <v>1.8952854773750297E-3</v>
      </c>
      <c r="D95" s="50">
        <v>6</v>
      </c>
      <c r="E95" s="51">
        <f t="shared" si="0"/>
        <v>1.4214641080312722E-3</v>
      </c>
      <c r="F95" s="50">
        <v>0</v>
      </c>
      <c r="G95" s="51">
        <f t="shared" si="0"/>
        <v>0</v>
      </c>
      <c r="H95" s="50">
        <v>0</v>
      </c>
      <c r="I95" s="51">
        <f t="shared" si="0"/>
        <v>0</v>
      </c>
      <c r="J95" s="50">
        <v>2</v>
      </c>
      <c r="K95" s="51">
        <f t="shared" si="0"/>
        <v>4.7382136934375743E-4</v>
      </c>
      <c r="O95" s="71"/>
      <c r="P95" s="71"/>
      <c r="Q95" s="71"/>
      <c r="R95" s="71"/>
      <c r="S95" s="71"/>
    </row>
    <row r="96" spans="1:19" ht="15" x14ac:dyDescent="0.2">
      <c r="A96" s="38" t="s">
        <v>39</v>
      </c>
      <c r="B96" s="50">
        <v>127</v>
      </c>
      <c r="C96" s="51">
        <f t="shared" si="0"/>
        <v>3.0087656953328594E-2</v>
      </c>
      <c r="D96" s="50">
        <v>106</v>
      </c>
      <c r="E96" s="51">
        <f t="shared" si="0"/>
        <v>2.5112532575219143E-2</v>
      </c>
      <c r="F96" s="50">
        <v>1</v>
      </c>
      <c r="G96" s="51">
        <f t="shared" si="0"/>
        <v>2.3691068467187872E-4</v>
      </c>
      <c r="H96" s="50">
        <v>1</v>
      </c>
      <c r="I96" s="51">
        <f t="shared" si="0"/>
        <v>2.3691068467187872E-4</v>
      </c>
      <c r="J96" s="50">
        <v>22</v>
      </c>
      <c r="K96" s="51">
        <f t="shared" si="0"/>
        <v>5.2120350627813316E-3</v>
      </c>
      <c r="O96" s="71"/>
      <c r="P96" s="71"/>
      <c r="Q96" s="71"/>
      <c r="R96" s="71"/>
      <c r="S96" s="71"/>
    </row>
    <row r="97" spans="1:19" ht="15" x14ac:dyDescent="0.2">
      <c r="A97" s="38" t="s">
        <v>40</v>
      </c>
      <c r="B97" s="50">
        <v>57</v>
      </c>
      <c r="C97" s="51">
        <f t="shared" si="0"/>
        <v>1.3503909026297086E-2</v>
      </c>
      <c r="D97" s="50">
        <v>42</v>
      </c>
      <c r="E97" s="51">
        <f t="shared" si="0"/>
        <v>9.9502487562189053E-3</v>
      </c>
      <c r="F97" s="50">
        <v>1</v>
      </c>
      <c r="G97" s="51">
        <f t="shared" si="0"/>
        <v>2.3691068467187872E-4</v>
      </c>
      <c r="H97" s="50">
        <v>1</v>
      </c>
      <c r="I97" s="51">
        <f t="shared" si="0"/>
        <v>2.3691068467187872E-4</v>
      </c>
      <c r="J97" s="50">
        <v>13</v>
      </c>
      <c r="K97" s="51">
        <f t="shared" si="0"/>
        <v>3.0798389007344229E-3</v>
      </c>
      <c r="O97" s="71"/>
      <c r="P97" s="71"/>
      <c r="Q97" s="71"/>
      <c r="R97" s="71"/>
      <c r="S97" s="71"/>
    </row>
    <row r="98" spans="1:19" ht="15" x14ac:dyDescent="0.2">
      <c r="A98" s="38" t="s">
        <v>41</v>
      </c>
      <c r="B98" s="50">
        <v>71</v>
      </c>
      <c r="C98" s="51">
        <f t="shared" si="0"/>
        <v>1.6820658611703388E-2</v>
      </c>
      <c r="D98" s="50">
        <v>50</v>
      </c>
      <c r="E98" s="51">
        <f t="shared" si="0"/>
        <v>1.1845534233593935E-2</v>
      </c>
      <c r="F98" s="50">
        <v>2</v>
      </c>
      <c r="G98" s="51">
        <f t="shared" si="0"/>
        <v>4.7382136934375743E-4</v>
      </c>
      <c r="H98" s="50">
        <v>0</v>
      </c>
      <c r="I98" s="51">
        <f t="shared" si="0"/>
        <v>0</v>
      </c>
      <c r="J98" s="50">
        <v>22</v>
      </c>
      <c r="K98" s="51">
        <f t="shared" si="0"/>
        <v>5.2120350627813316E-3</v>
      </c>
      <c r="O98" s="71"/>
      <c r="P98" s="71"/>
      <c r="Q98" s="71"/>
      <c r="R98" s="71"/>
      <c r="S98" s="71"/>
    </row>
    <row r="99" spans="1:19" ht="15" x14ac:dyDescent="0.2">
      <c r="A99" s="38" t="s">
        <v>42</v>
      </c>
      <c r="B99" s="50">
        <v>49</v>
      </c>
      <c r="C99" s="51">
        <f t="shared" si="0"/>
        <v>1.1608623548922056E-2</v>
      </c>
      <c r="D99" s="50">
        <v>34</v>
      </c>
      <c r="E99" s="51">
        <f t="shared" si="0"/>
        <v>8.0549632788438751E-3</v>
      </c>
      <c r="F99" s="50">
        <v>0</v>
      </c>
      <c r="G99" s="51">
        <f t="shared" si="0"/>
        <v>0</v>
      </c>
      <c r="H99" s="50">
        <v>0</v>
      </c>
      <c r="I99" s="51">
        <f t="shared" si="0"/>
        <v>0</v>
      </c>
      <c r="J99" s="50">
        <v>16</v>
      </c>
      <c r="K99" s="51">
        <f t="shared" si="0"/>
        <v>3.7905709547500594E-3</v>
      </c>
      <c r="O99" s="71"/>
      <c r="P99" s="71"/>
      <c r="Q99" s="71"/>
      <c r="R99" s="71"/>
      <c r="S99" s="71"/>
    </row>
    <row r="100" spans="1:19" ht="15" x14ac:dyDescent="0.2">
      <c r="A100" s="38" t="s">
        <v>43</v>
      </c>
      <c r="B100" s="50">
        <v>123</v>
      </c>
      <c r="C100" s="51">
        <f t="shared" si="0"/>
        <v>2.9140014214641081E-2</v>
      </c>
      <c r="D100" s="50">
        <v>97</v>
      </c>
      <c r="E100" s="51">
        <f t="shared" si="0"/>
        <v>2.2980336413172233E-2</v>
      </c>
      <c r="F100" s="50">
        <v>2</v>
      </c>
      <c r="G100" s="51">
        <f t="shared" si="0"/>
        <v>4.7382136934375743E-4</v>
      </c>
      <c r="H100" s="50">
        <v>0</v>
      </c>
      <c r="I100" s="51">
        <f t="shared" si="0"/>
        <v>0</v>
      </c>
      <c r="J100" s="50">
        <v>32</v>
      </c>
      <c r="K100" s="51">
        <f t="shared" si="0"/>
        <v>7.5811419095001189E-3</v>
      </c>
      <c r="O100" s="71"/>
      <c r="P100" s="71"/>
      <c r="Q100" s="71"/>
      <c r="R100" s="71"/>
      <c r="S100" s="71"/>
    </row>
    <row r="101" spans="1:19" ht="15" x14ac:dyDescent="0.2">
      <c r="A101" s="49" t="s">
        <v>25</v>
      </c>
      <c r="B101" s="63">
        <v>967</v>
      </c>
      <c r="C101" s="64">
        <f t="shared" si="0"/>
        <v>0.22909263207770669</v>
      </c>
      <c r="D101" s="63">
        <v>772</v>
      </c>
      <c r="E101" s="64">
        <f t="shared" si="0"/>
        <v>0.18289504856669037</v>
      </c>
      <c r="F101" s="63">
        <v>16</v>
      </c>
      <c r="G101" s="64">
        <f t="shared" si="0"/>
        <v>3.7905709547500594E-3</v>
      </c>
      <c r="H101" s="63">
        <v>4</v>
      </c>
      <c r="I101" s="64">
        <f t="shared" si="0"/>
        <v>9.4764273868751486E-4</v>
      </c>
      <c r="J101" s="63">
        <v>221</v>
      </c>
      <c r="K101" s="64">
        <f t="shared" si="0"/>
        <v>5.2357261312485193E-2</v>
      </c>
      <c r="O101" s="71"/>
      <c r="P101" s="71"/>
      <c r="Q101" s="71"/>
      <c r="R101" s="71"/>
      <c r="S101" s="71"/>
    </row>
    <row r="102" spans="1:19" ht="15" x14ac:dyDescent="0.2">
      <c r="A102" s="38" t="s">
        <v>44</v>
      </c>
      <c r="B102" s="50">
        <v>33</v>
      </c>
      <c r="C102" s="51">
        <f t="shared" si="0"/>
        <v>7.818052594171997E-3</v>
      </c>
      <c r="D102" s="50">
        <v>32</v>
      </c>
      <c r="E102" s="51">
        <f t="shared" si="0"/>
        <v>7.5811419095001189E-3</v>
      </c>
      <c r="F102" s="50">
        <v>0</v>
      </c>
      <c r="G102" s="51">
        <f t="shared" si="0"/>
        <v>0</v>
      </c>
      <c r="H102" s="50">
        <v>0</v>
      </c>
      <c r="I102" s="51">
        <f t="shared" si="0"/>
        <v>0</v>
      </c>
      <c r="J102" s="50">
        <v>2</v>
      </c>
      <c r="K102" s="51">
        <f t="shared" si="0"/>
        <v>4.7382136934375743E-4</v>
      </c>
      <c r="O102" s="71"/>
      <c r="P102" s="71"/>
      <c r="Q102" s="71"/>
      <c r="R102" s="71"/>
      <c r="S102" s="71"/>
    </row>
    <row r="103" spans="1:19" ht="15" x14ac:dyDescent="0.2">
      <c r="A103" s="38" t="s">
        <v>45</v>
      </c>
      <c r="B103" s="50">
        <v>92</v>
      </c>
      <c r="C103" s="51">
        <f t="shared" si="0"/>
        <v>2.1795782989812839E-2</v>
      </c>
      <c r="D103" s="50">
        <v>73</v>
      </c>
      <c r="E103" s="51">
        <f t="shared" si="0"/>
        <v>1.7294479981047144E-2</v>
      </c>
      <c r="F103" s="50">
        <v>1</v>
      </c>
      <c r="G103" s="51">
        <f t="shared" si="0"/>
        <v>2.3691068467187872E-4</v>
      </c>
      <c r="H103" s="50">
        <v>0</v>
      </c>
      <c r="I103" s="51">
        <f t="shared" si="0"/>
        <v>0</v>
      </c>
      <c r="J103" s="50">
        <v>21</v>
      </c>
      <c r="K103" s="51">
        <f t="shared" si="0"/>
        <v>4.9751243781094526E-3</v>
      </c>
      <c r="O103" s="71"/>
      <c r="P103" s="71"/>
      <c r="Q103" s="71"/>
      <c r="R103" s="71"/>
      <c r="S103" s="71"/>
    </row>
    <row r="104" spans="1:19" ht="15" x14ac:dyDescent="0.2">
      <c r="A104" s="38" t="s">
        <v>46</v>
      </c>
      <c r="B104" s="50">
        <v>124</v>
      </c>
      <c r="C104" s="51">
        <f t="shared" si="0"/>
        <v>2.937692489931296E-2</v>
      </c>
      <c r="D104" s="50">
        <v>107</v>
      </c>
      <c r="E104" s="51">
        <f t="shared" si="0"/>
        <v>2.5349443259891021E-2</v>
      </c>
      <c r="F104" s="50">
        <v>4</v>
      </c>
      <c r="G104" s="51">
        <f t="shared" si="0"/>
        <v>9.4764273868751486E-4</v>
      </c>
      <c r="H104" s="50">
        <v>0</v>
      </c>
      <c r="I104" s="51">
        <f t="shared" si="0"/>
        <v>0</v>
      </c>
      <c r="J104" s="50">
        <v>20</v>
      </c>
      <c r="K104" s="51">
        <f t="shared" si="0"/>
        <v>4.7382136934375737E-3</v>
      </c>
      <c r="O104" s="71"/>
      <c r="P104" s="71"/>
      <c r="Q104" s="71"/>
      <c r="R104" s="71"/>
      <c r="S104" s="71"/>
    </row>
    <row r="105" spans="1:19" ht="15" x14ac:dyDescent="0.2">
      <c r="A105" s="38" t="s">
        <v>47</v>
      </c>
      <c r="B105" s="50">
        <v>124</v>
      </c>
      <c r="C105" s="51">
        <f t="shared" si="0"/>
        <v>2.937692489931296E-2</v>
      </c>
      <c r="D105" s="50">
        <v>91</v>
      </c>
      <c r="E105" s="51">
        <f t="shared" si="0"/>
        <v>2.1558872305140961E-2</v>
      </c>
      <c r="F105" s="50">
        <v>0</v>
      </c>
      <c r="G105" s="51">
        <f t="shared" si="0"/>
        <v>0</v>
      </c>
      <c r="H105" s="50">
        <v>0</v>
      </c>
      <c r="I105" s="51">
        <f t="shared" si="0"/>
        <v>0</v>
      </c>
      <c r="J105" s="50">
        <v>42</v>
      </c>
      <c r="K105" s="51">
        <f t="shared" si="0"/>
        <v>9.9502487562189053E-3</v>
      </c>
      <c r="O105" s="71"/>
      <c r="P105" s="71"/>
      <c r="Q105" s="71"/>
      <c r="R105" s="71"/>
      <c r="S105" s="71"/>
    </row>
    <row r="106" spans="1:19" ht="15" x14ac:dyDescent="0.2">
      <c r="A106" s="38" t="s">
        <v>48</v>
      </c>
      <c r="B106" s="50">
        <v>24</v>
      </c>
      <c r="C106" s="51">
        <f t="shared" si="0"/>
        <v>5.6858564321250887E-3</v>
      </c>
      <c r="D106" s="50">
        <v>20</v>
      </c>
      <c r="E106" s="51">
        <f t="shared" si="0"/>
        <v>4.7382136934375737E-3</v>
      </c>
      <c r="F106" s="50">
        <v>0</v>
      </c>
      <c r="G106" s="51">
        <f t="shared" si="0"/>
        <v>0</v>
      </c>
      <c r="H106" s="50">
        <v>0</v>
      </c>
      <c r="I106" s="51">
        <f t="shared" si="0"/>
        <v>0</v>
      </c>
      <c r="J106" s="50">
        <v>5</v>
      </c>
      <c r="K106" s="51">
        <f t="shared" si="0"/>
        <v>1.1845534233593934E-3</v>
      </c>
      <c r="O106" s="71"/>
      <c r="P106" s="71"/>
      <c r="Q106" s="71"/>
      <c r="R106" s="71"/>
      <c r="S106" s="71"/>
    </row>
    <row r="107" spans="1:19" ht="15" x14ac:dyDescent="0.2">
      <c r="A107" s="38" t="s">
        <v>49</v>
      </c>
      <c r="B107" s="50">
        <v>182</v>
      </c>
      <c r="C107" s="51">
        <f t="shared" si="0"/>
        <v>4.3117744610281922E-2</v>
      </c>
      <c r="D107" s="50">
        <v>140</v>
      </c>
      <c r="E107" s="51">
        <f t="shared" si="0"/>
        <v>3.316749585406302E-2</v>
      </c>
      <c r="F107" s="50">
        <v>1</v>
      </c>
      <c r="G107" s="51">
        <f t="shared" si="0"/>
        <v>2.3691068467187872E-4</v>
      </c>
      <c r="H107" s="50">
        <v>0</v>
      </c>
      <c r="I107" s="51">
        <f t="shared" si="0"/>
        <v>0</v>
      </c>
      <c r="J107" s="50">
        <v>48</v>
      </c>
      <c r="K107" s="51">
        <f t="shared" si="0"/>
        <v>1.1371712864250177E-2</v>
      </c>
      <c r="O107" s="71"/>
      <c r="P107" s="71"/>
      <c r="Q107" s="71"/>
      <c r="R107" s="71"/>
      <c r="S107" s="71"/>
    </row>
    <row r="108" spans="1:19" ht="15" x14ac:dyDescent="0.2">
      <c r="A108" s="38" t="s">
        <v>50</v>
      </c>
      <c r="B108" s="50">
        <v>95</v>
      </c>
      <c r="C108" s="51">
        <f t="shared" si="0"/>
        <v>2.2506515043828477E-2</v>
      </c>
      <c r="D108" s="50">
        <v>72</v>
      </c>
      <c r="E108" s="51">
        <f t="shared" si="0"/>
        <v>1.7057569296375266E-2</v>
      </c>
      <c r="F108" s="50">
        <v>1</v>
      </c>
      <c r="G108" s="51">
        <f t="shared" si="0"/>
        <v>2.3691068467187872E-4</v>
      </c>
      <c r="H108" s="50">
        <v>0</v>
      </c>
      <c r="I108" s="51">
        <f t="shared" si="0"/>
        <v>0</v>
      </c>
      <c r="J108" s="50">
        <v>23</v>
      </c>
      <c r="K108" s="51">
        <f t="shared" si="0"/>
        <v>5.4489457474532097E-3</v>
      </c>
      <c r="O108" s="71"/>
      <c r="P108" s="71"/>
      <c r="Q108" s="71"/>
      <c r="R108" s="71"/>
      <c r="S108" s="71"/>
    </row>
    <row r="109" spans="1:19" ht="15" x14ac:dyDescent="0.2">
      <c r="A109" s="38" t="s">
        <v>51</v>
      </c>
      <c r="B109" s="50">
        <v>125</v>
      </c>
      <c r="C109" s="51">
        <f t="shared" si="0"/>
        <v>2.9613835583984838E-2</v>
      </c>
      <c r="D109" s="50">
        <v>105</v>
      </c>
      <c r="E109" s="51">
        <f t="shared" si="0"/>
        <v>2.4875621890547265E-2</v>
      </c>
      <c r="F109" s="50">
        <v>3</v>
      </c>
      <c r="G109" s="51">
        <f t="shared" si="0"/>
        <v>7.1073205401563609E-4</v>
      </c>
      <c r="H109" s="50">
        <v>2</v>
      </c>
      <c r="I109" s="51">
        <f t="shared" si="0"/>
        <v>4.7382136934375743E-4</v>
      </c>
      <c r="J109" s="50">
        <v>23</v>
      </c>
      <c r="K109" s="51">
        <f t="shared" si="0"/>
        <v>5.4489457474532097E-3</v>
      </c>
      <c r="O109" s="71"/>
      <c r="P109" s="71"/>
      <c r="Q109" s="71"/>
      <c r="R109" s="71"/>
      <c r="S109" s="71"/>
    </row>
    <row r="110" spans="1:19" ht="15" x14ac:dyDescent="0.2">
      <c r="A110" s="38" t="s">
        <v>52</v>
      </c>
      <c r="B110" s="50">
        <v>111</v>
      </c>
      <c r="C110" s="51">
        <f t="shared" si="0"/>
        <v>2.6297085998578537E-2</v>
      </c>
      <c r="D110" s="50">
        <v>89</v>
      </c>
      <c r="E110" s="51">
        <f t="shared" si="0"/>
        <v>2.1085050935797205E-2</v>
      </c>
      <c r="F110" s="50">
        <v>6</v>
      </c>
      <c r="G110" s="51">
        <f t="shared" si="0"/>
        <v>1.4214641080312722E-3</v>
      </c>
      <c r="H110" s="50">
        <v>1</v>
      </c>
      <c r="I110" s="51">
        <f t="shared" si="0"/>
        <v>2.3691068467187872E-4</v>
      </c>
      <c r="J110" s="50">
        <v>20</v>
      </c>
      <c r="K110" s="51">
        <f t="shared" si="0"/>
        <v>4.7382136934375737E-3</v>
      </c>
      <c r="O110" s="71"/>
      <c r="P110" s="71"/>
      <c r="Q110" s="71"/>
      <c r="R110" s="71"/>
      <c r="S110" s="71"/>
    </row>
    <row r="111" spans="1:19" ht="15" x14ac:dyDescent="0.2">
      <c r="A111" s="38" t="s">
        <v>53</v>
      </c>
      <c r="B111" s="50">
        <v>59</v>
      </c>
      <c r="C111" s="51">
        <f t="shared" si="0"/>
        <v>1.3977730395640844E-2</v>
      </c>
      <c r="D111" s="50">
        <v>45</v>
      </c>
      <c r="E111" s="51">
        <f t="shared" si="0"/>
        <v>1.0660980810234541E-2</v>
      </c>
      <c r="F111" s="50">
        <v>0</v>
      </c>
      <c r="G111" s="51">
        <f t="shared" si="0"/>
        <v>0</v>
      </c>
      <c r="H111" s="50">
        <v>1</v>
      </c>
      <c r="I111" s="51">
        <f t="shared" si="0"/>
        <v>2.3691068467187872E-4</v>
      </c>
      <c r="J111" s="50">
        <v>17</v>
      </c>
      <c r="K111" s="51">
        <f t="shared" si="0"/>
        <v>4.0274816394219376E-3</v>
      </c>
      <c r="O111" s="71"/>
      <c r="P111" s="71"/>
      <c r="Q111" s="71"/>
      <c r="R111" s="71"/>
      <c r="S111" s="71"/>
    </row>
    <row r="112" spans="1:19" ht="15" x14ac:dyDescent="0.2">
      <c r="A112" s="49" t="s">
        <v>26</v>
      </c>
      <c r="B112" s="62">
        <v>1788</v>
      </c>
      <c r="C112" s="64">
        <f t="shared" si="0"/>
        <v>0.42359630419331912</v>
      </c>
      <c r="D112" s="62">
        <v>1416</v>
      </c>
      <c r="E112" s="64">
        <f t="shared" si="0"/>
        <v>0.33546552949538022</v>
      </c>
      <c r="F112" s="63">
        <v>40</v>
      </c>
      <c r="G112" s="64">
        <f t="shared" si="0"/>
        <v>9.4764273868751473E-3</v>
      </c>
      <c r="H112" s="63">
        <v>18</v>
      </c>
      <c r="I112" s="64">
        <f t="shared" si="0"/>
        <v>4.2643923240938165E-3</v>
      </c>
      <c r="J112" s="63">
        <v>362</v>
      </c>
      <c r="K112" s="64">
        <f t="shared" si="0"/>
        <v>8.5761667851220094E-2</v>
      </c>
      <c r="O112" s="72"/>
      <c r="P112" s="71"/>
      <c r="Q112" s="71"/>
      <c r="R112" s="71"/>
      <c r="S112" s="71"/>
    </row>
    <row r="113" spans="1:7" x14ac:dyDescent="0.2">
      <c r="A113" s="52"/>
      <c r="B113" s="35"/>
      <c r="C113" s="35"/>
      <c r="D113" s="35"/>
      <c r="E113" s="35"/>
      <c r="F113" s="35"/>
      <c r="G113" s="35"/>
    </row>
    <row r="114" spans="1:7" x14ac:dyDescent="0.2">
      <c r="A114" s="52"/>
      <c r="B114" s="35"/>
      <c r="C114" s="35"/>
      <c r="D114" s="35"/>
      <c r="E114" s="35"/>
      <c r="F114" s="35"/>
      <c r="G114" s="35"/>
    </row>
    <row r="115" spans="1:7" x14ac:dyDescent="0.2">
      <c r="A115" s="52"/>
    </row>
    <row r="117" spans="1:7" x14ac:dyDescent="0.2">
      <c r="A117" s="52"/>
    </row>
    <row r="118" spans="1:7" x14ac:dyDescent="0.2">
      <c r="A118" s="52"/>
    </row>
    <row r="119" spans="1:7" x14ac:dyDescent="0.2">
      <c r="A119" s="52"/>
    </row>
    <row r="120" spans="1:7" x14ac:dyDescent="0.2">
      <c r="A120" s="52"/>
    </row>
    <row r="121" spans="1:7" x14ac:dyDescent="0.2">
      <c r="A121" s="52"/>
    </row>
    <row r="122" spans="1:7" x14ac:dyDescent="0.2">
      <c r="A122" s="60" t="s">
        <v>80</v>
      </c>
    </row>
    <row r="123" spans="1:7" x14ac:dyDescent="0.2">
      <c r="A123" s="52"/>
    </row>
    <row r="124" spans="1:7" x14ac:dyDescent="0.2">
      <c r="A124" s="52"/>
    </row>
    <row r="125" spans="1:7" x14ac:dyDescent="0.2">
      <c r="A125" s="52"/>
    </row>
    <row r="126" spans="1:7" x14ac:dyDescent="0.2">
      <c r="A126" s="52"/>
    </row>
    <row r="127" spans="1:7" x14ac:dyDescent="0.2">
      <c r="A127" s="52"/>
    </row>
    <row r="128" spans="1:7" x14ac:dyDescent="0.2">
      <c r="A128" s="52"/>
    </row>
    <row r="129" spans="1:1" x14ac:dyDescent="0.2">
      <c r="A129" s="52"/>
    </row>
    <row r="130" spans="1:1" x14ac:dyDescent="0.2">
      <c r="A130" s="52"/>
    </row>
    <row r="131" spans="1:1" x14ac:dyDescent="0.2">
      <c r="A131" s="52"/>
    </row>
    <row r="132" spans="1:1" x14ac:dyDescent="0.2">
      <c r="A132" s="52"/>
    </row>
    <row r="133" spans="1:1" x14ac:dyDescent="0.2">
      <c r="A133" s="52"/>
    </row>
    <row r="134" spans="1:1" x14ac:dyDescent="0.2">
      <c r="A134" s="52"/>
    </row>
    <row r="135" spans="1:1" x14ac:dyDescent="0.2">
      <c r="A135" s="52"/>
    </row>
    <row r="136" spans="1:1" x14ac:dyDescent="0.2">
      <c r="A136" s="60" t="s">
        <v>81</v>
      </c>
    </row>
    <row r="137" spans="1:1" x14ac:dyDescent="0.2">
      <c r="A137" s="52"/>
    </row>
    <row r="138" spans="1:1" x14ac:dyDescent="0.2">
      <c r="A138" s="52"/>
    </row>
    <row r="139" spans="1:1" x14ac:dyDescent="0.2">
      <c r="A139" s="52"/>
    </row>
    <row r="140" spans="1:1" x14ac:dyDescent="0.2">
      <c r="A140" s="52"/>
    </row>
    <row r="141" spans="1:1" x14ac:dyDescent="0.2">
      <c r="A141" s="52"/>
    </row>
    <row r="142" spans="1:1" x14ac:dyDescent="0.2">
      <c r="A142" s="52"/>
    </row>
    <row r="143" spans="1:1" x14ac:dyDescent="0.2">
      <c r="A143" s="52"/>
    </row>
    <row r="144" spans="1:1" x14ac:dyDescent="0.2">
      <c r="A144" s="52"/>
    </row>
    <row r="145" spans="1:3" x14ac:dyDescent="0.2">
      <c r="A145" s="52"/>
    </row>
    <row r="146" spans="1:3" x14ac:dyDescent="0.2">
      <c r="A146" s="52"/>
    </row>
    <row r="147" spans="1:3" x14ac:dyDescent="0.2">
      <c r="A147" s="52"/>
    </row>
    <row r="148" spans="1:3" x14ac:dyDescent="0.2">
      <c r="A148" s="52"/>
    </row>
    <row r="149" spans="1:3" x14ac:dyDescent="0.2">
      <c r="A149" s="52"/>
    </row>
    <row r="150" spans="1:3" x14ac:dyDescent="0.2">
      <c r="A150" s="52"/>
    </row>
    <row r="151" spans="1:3" x14ac:dyDescent="0.2">
      <c r="A151" s="52"/>
    </row>
    <row r="152" spans="1:3" x14ac:dyDescent="0.2">
      <c r="A152" s="52"/>
    </row>
    <row r="153" spans="1:3" x14ac:dyDescent="0.2">
      <c r="A153" s="52"/>
    </row>
    <row r="154" spans="1:3" x14ac:dyDescent="0.2">
      <c r="A154" s="52"/>
    </row>
    <row r="159" spans="1:3" x14ac:dyDescent="0.2">
      <c r="A159" s="60" t="s">
        <v>126</v>
      </c>
    </row>
    <row r="160" spans="1:3" x14ac:dyDescent="0.2">
      <c r="B160" s="37" t="s">
        <v>4</v>
      </c>
      <c r="C160" s="37"/>
    </row>
    <row r="161" spans="1:17" x14ac:dyDescent="0.2">
      <c r="A161" s="36" t="s">
        <v>22</v>
      </c>
      <c r="B161" s="37" t="s">
        <v>9</v>
      </c>
      <c r="C161" s="37" t="s">
        <v>93</v>
      </c>
      <c r="D161" s="48" t="s">
        <v>55</v>
      </c>
      <c r="F161" s="60" t="s">
        <v>77</v>
      </c>
      <c r="O161" s="38" t="s">
        <v>35</v>
      </c>
      <c r="P161" s="57">
        <v>4.6591466405100541E-2</v>
      </c>
      <c r="Q161" s="55">
        <v>1.3366308416246035E-2</v>
      </c>
    </row>
    <row r="162" spans="1:17" x14ac:dyDescent="0.2">
      <c r="A162" s="49" t="s">
        <v>9</v>
      </c>
      <c r="B162" s="62">
        <v>4221</v>
      </c>
      <c r="C162" s="54">
        <v>315794</v>
      </c>
      <c r="D162" s="55">
        <f>B162/C162</f>
        <v>1.3366308416246035E-2</v>
      </c>
      <c r="O162" s="38" t="s">
        <v>47</v>
      </c>
      <c r="P162" s="57">
        <v>4.2611683848797252E-2</v>
      </c>
      <c r="Q162" s="55">
        <v>1.3366308416246035E-2</v>
      </c>
    </row>
    <row r="163" spans="1:17" x14ac:dyDescent="0.2">
      <c r="A163" s="49" t="s">
        <v>23</v>
      </c>
      <c r="B163" s="63">
        <v>1029</v>
      </c>
      <c r="C163" s="54">
        <v>71594</v>
      </c>
      <c r="D163" s="55">
        <f t="shared" ref="D163:D190" si="1">B163/C163</f>
        <v>1.4372712797161773E-2</v>
      </c>
      <c r="O163" s="38" t="s">
        <v>49</v>
      </c>
      <c r="P163" s="57">
        <v>4.1055718475073312E-2</v>
      </c>
      <c r="Q163" s="55">
        <v>1.3366308416246035E-2</v>
      </c>
    </row>
    <row r="164" spans="1:17" x14ac:dyDescent="0.2">
      <c r="A164" s="38" t="s">
        <v>30</v>
      </c>
      <c r="B164" s="50">
        <v>193</v>
      </c>
      <c r="C164" s="73">
        <v>9553</v>
      </c>
      <c r="D164" s="57">
        <f t="shared" si="1"/>
        <v>2.020307756725636E-2</v>
      </c>
      <c r="O164" s="38" t="s">
        <v>48</v>
      </c>
      <c r="P164" s="57">
        <v>3.9867109634551492E-2</v>
      </c>
      <c r="Q164" s="55">
        <v>1.3366308416246035E-2</v>
      </c>
    </row>
    <row r="165" spans="1:17" x14ac:dyDescent="0.2">
      <c r="A165" s="38" t="s">
        <v>31</v>
      </c>
      <c r="B165" s="50">
        <v>51</v>
      </c>
      <c r="C165" s="73">
        <v>2744</v>
      </c>
      <c r="D165" s="57">
        <f t="shared" si="1"/>
        <v>1.8586005830903789E-2</v>
      </c>
      <c r="O165" s="38" t="s">
        <v>52</v>
      </c>
      <c r="P165" s="57">
        <v>3.0212302667392488E-2</v>
      </c>
      <c r="Q165" s="55">
        <v>1.3366308416246035E-2</v>
      </c>
    </row>
    <row r="166" spans="1:17" x14ac:dyDescent="0.2">
      <c r="A166" s="38" t="s">
        <v>32</v>
      </c>
      <c r="B166" s="50">
        <v>151</v>
      </c>
      <c r="C166" s="73">
        <v>14609</v>
      </c>
      <c r="D166" s="57">
        <f t="shared" si="1"/>
        <v>1.0336094188513929E-2</v>
      </c>
      <c r="O166" s="38" t="s">
        <v>50</v>
      </c>
      <c r="P166" s="57">
        <v>2.8692237994563576E-2</v>
      </c>
      <c r="Q166" s="55">
        <v>1.3366308416246035E-2</v>
      </c>
    </row>
    <row r="167" spans="1:17" x14ac:dyDescent="0.2">
      <c r="A167" s="38" t="s">
        <v>33</v>
      </c>
      <c r="B167" s="50">
        <v>41</v>
      </c>
      <c r="C167" s="73">
        <v>3763</v>
      </c>
      <c r="D167" s="57">
        <f t="shared" si="1"/>
        <v>1.0895562051554611E-2</v>
      </c>
      <c r="O167" s="38" t="s">
        <v>53</v>
      </c>
      <c r="P167" s="57">
        <v>2.5956885173779146E-2</v>
      </c>
      <c r="Q167" s="55">
        <v>1.3366308416246035E-2</v>
      </c>
    </row>
    <row r="168" spans="1:17" x14ac:dyDescent="0.2">
      <c r="A168" s="38" t="s">
        <v>34</v>
      </c>
      <c r="B168" s="50">
        <v>211</v>
      </c>
      <c r="C168" s="73">
        <v>23827</v>
      </c>
      <c r="D168" s="57">
        <f t="shared" si="1"/>
        <v>8.855500062953792E-3</v>
      </c>
      <c r="O168" s="38" t="s">
        <v>51</v>
      </c>
      <c r="P168" s="57">
        <v>2.5944375259443753E-2</v>
      </c>
      <c r="Q168" s="55">
        <v>1.3366308416246035E-2</v>
      </c>
    </row>
    <row r="169" spans="1:17" x14ac:dyDescent="0.2">
      <c r="A169" s="38" t="s">
        <v>35</v>
      </c>
      <c r="B169" s="50">
        <v>190</v>
      </c>
      <c r="C169" s="73">
        <v>4078</v>
      </c>
      <c r="D169" s="57">
        <f t="shared" si="1"/>
        <v>4.6591466405100541E-2</v>
      </c>
      <c r="O169" s="38" t="s">
        <v>41</v>
      </c>
      <c r="P169" s="57">
        <v>2.3643023643023644E-2</v>
      </c>
      <c r="Q169" s="55">
        <v>1.3366308416246035E-2</v>
      </c>
    </row>
    <row r="170" spans="1:17" x14ac:dyDescent="0.2">
      <c r="A170" s="38" t="s">
        <v>36</v>
      </c>
      <c r="B170" s="50">
        <v>204</v>
      </c>
      <c r="C170" s="73">
        <v>13020</v>
      </c>
      <c r="D170" s="57">
        <f t="shared" si="1"/>
        <v>1.5668202764976959E-2</v>
      </c>
      <c r="O170" s="38" t="s">
        <v>42</v>
      </c>
      <c r="P170" s="57">
        <v>2.2022471910112359E-2</v>
      </c>
      <c r="Q170" s="55">
        <v>1.3366308416246035E-2</v>
      </c>
    </row>
    <row r="171" spans="1:17" x14ac:dyDescent="0.2">
      <c r="A171" s="49" t="s">
        <v>24</v>
      </c>
      <c r="B171" s="63">
        <v>457</v>
      </c>
      <c r="C171" s="54">
        <v>45466</v>
      </c>
      <c r="D171" s="55">
        <f t="shared" si="1"/>
        <v>1.0051467030308363E-2</v>
      </c>
      <c r="O171" s="49" t="s">
        <v>25</v>
      </c>
      <c r="P171" s="55">
        <v>2.0205608257762547E-2</v>
      </c>
      <c r="Q171" s="55">
        <v>1.3366308416246035E-2</v>
      </c>
    </row>
    <row r="172" spans="1:17" x14ac:dyDescent="0.2">
      <c r="A172" s="38" t="s">
        <v>37</v>
      </c>
      <c r="B172" s="50">
        <v>24</v>
      </c>
      <c r="C172" s="73">
        <v>9620</v>
      </c>
      <c r="D172" s="57">
        <f t="shared" si="1"/>
        <v>2.4948024948024949E-3</v>
      </c>
      <c r="O172" s="38" t="s">
        <v>30</v>
      </c>
      <c r="P172" s="57">
        <v>2.020307756725636E-2</v>
      </c>
      <c r="Q172" s="55">
        <v>1.3366308416246035E-2</v>
      </c>
    </row>
    <row r="173" spans="1:17" x14ac:dyDescent="0.2">
      <c r="A173" s="38" t="s">
        <v>38</v>
      </c>
      <c r="B173" s="50">
        <v>8</v>
      </c>
      <c r="C173" s="56">
        <v>606</v>
      </c>
      <c r="D173" s="57">
        <f t="shared" si="1"/>
        <v>1.3201320132013201E-2</v>
      </c>
      <c r="O173" s="38" t="s">
        <v>46</v>
      </c>
      <c r="P173" s="57">
        <v>1.9469304443397707E-2</v>
      </c>
      <c r="Q173" s="55">
        <v>1.3366308416246035E-2</v>
      </c>
    </row>
    <row r="174" spans="1:17" x14ac:dyDescent="0.2">
      <c r="A174" s="38" t="s">
        <v>39</v>
      </c>
      <c r="B174" s="50">
        <v>127</v>
      </c>
      <c r="C174" s="73">
        <v>15963</v>
      </c>
      <c r="D174" s="57">
        <f t="shared" si="1"/>
        <v>7.9558980141577404E-3</v>
      </c>
      <c r="O174" s="38" t="s">
        <v>31</v>
      </c>
      <c r="P174" s="57">
        <v>1.8586005830903789E-2</v>
      </c>
      <c r="Q174" s="55">
        <v>1.3366308416246035E-2</v>
      </c>
    </row>
    <row r="175" spans="1:17" x14ac:dyDescent="0.2">
      <c r="A175" s="38" t="s">
        <v>40</v>
      </c>
      <c r="B175" s="50">
        <v>57</v>
      </c>
      <c r="C175" s="73">
        <v>3295</v>
      </c>
      <c r="D175" s="57">
        <f t="shared" si="1"/>
        <v>1.7298937784522003E-2</v>
      </c>
      <c r="O175" s="38" t="s">
        <v>40</v>
      </c>
      <c r="P175" s="57">
        <v>1.7298937784522003E-2</v>
      </c>
      <c r="Q175" s="55">
        <v>1.3366308416246035E-2</v>
      </c>
    </row>
    <row r="176" spans="1:17" x14ac:dyDescent="0.2">
      <c r="A176" s="38" t="s">
        <v>41</v>
      </c>
      <c r="B176" s="50">
        <v>71</v>
      </c>
      <c r="C176" s="73">
        <v>3003</v>
      </c>
      <c r="D176" s="57">
        <f t="shared" si="1"/>
        <v>2.3643023643023644E-2</v>
      </c>
      <c r="O176" s="38" t="s">
        <v>36</v>
      </c>
      <c r="P176" s="57">
        <v>1.5668202764976959E-2</v>
      </c>
      <c r="Q176" s="55">
        <v>1.3366308416246035E-2</v>
      </c>
    </row>
    <row r="177" spans="1:17" x14ac:dyDescent="0.2">
      <c r="A177" s="38" t="s">
        <v>42</v>
      </c>
      <c r="B177" s="50">
        <v>49</v>
      </c>
      <c r="C177" s="73">
        <v>2225</v>
      </c>
      <c r="D177" s="57">
        <f t="shared" si="1"/>
        <v>2.2022471910112359E-2</v>
      </c>
      <c r="O177" s="49" t="s">
        <v>23</v>
      </c>
      <c r="P177" s="55">
        <v>1.4372712797161773E-2</v>
      </c>
      <c r="Q177" s="55">
        <v>1.3366308416246035E-2</v>
      </c>
    </row>
    <row r="178" spans="1:17" x14ac:dyDescent="0.2">
      <c r="A178" s="38" t="s">
        <v>43</v>
      </c>
      <c r="B178" s="50">
        <v>123</v>
      </c>
      <c r="C178" s="73">
        <v>10754</v>
      </c>
      <c r="D178" s="57">
        <f t="shared" si="1"/>
        <v>1.1437604612237307E-2</v>
      </c>
      <c r="O178" s="38" t="s">
        <v>38</v>
      </c>
      <c r="P178" s="57">
        <v>1.3201320132013201E-2</v>
      </c>
      <c r="Q178" s="55">
        <v>1.3366308416246035E-2</v>
      </c>
    </row>
    <row r="179" spans="1:17" x14ac:dyDescent="0.2">
      <c r="A179" s="49" t="s">
        <v>25</v>
      </c>
      <c r="B179" s="63">
        <v>967</v>
      </c>
      <c r="C179" s="54">
        <v>47858</v>
      </c>
      <c r="D179" s="55">
        <f t="shared" si="1"/>
        <v>2.0205608257762547E-2</v>
      </c>
      <c r="O179" s="49" t="s">
        <v>26</v>
      </c>
      <c r="P179" s="55">
        <v>1.1850791378350434E-2</v>
      </c>
      <c r="Q179" s="55">
        <v>1.3366308416246035E-2</v>
      </c>
    </row>
    <row r="180" spans="1:17" x14ac:dyDescent="0.2">
      <c r="A180" s="38" t="s">
        <v>44</v>
      </c>
      <c r="B180" s="50">
        <v>33</v>
      </c>
      <c r="C180" s="73">
        <v>8144</v>
      </c>
      <c r="D180" s="57">
        <f t="shared" si="1"/>
        <v>4.0520628683693516E-3</v>
      </c>
      <c r="O180" s="38" t="s">
        <v>43</v>
      </c>
      <c r="P180" s="57">
        <v>1.1437604612237307E-2</v>
      </c>
      <c r="Q180" s="55">
        <v>1.3366308416246035E-2</v>
      </c>
    </row>
    <row r="181" spans="1:17" x14ac:dyDescent="0.2">
      <c r="A181" s="38" t="s">
        <v>45</v>
      </c>
      <c r="B181" s="50">
        <v>92</v>
      </c>
      <c r="C181" s="73">
        <v>11324</v>
      </c>
      <c r="D181" s="57">
        <f t="shared" si="1"/>
        <v>8.1243376898622391E-3</v>
      </c>
      <c r="O181" s="38" t="s">
        <v>33</v>
      </c>
      <c r="P181" s="57">
        <v>1.0895562051554611E-2</v>
      </c>
      <c r="Q181" s="55">
        <v>1.3366308416246035E-2</v>
      </c>
    </row>
    <row r="182" spans="1:17" x14ac:dyDescent="0.2">
      <c r="A182" s="38" t="s">
        <v>46</v>
      </c>
      <c r="B182" s="50">
        <v>124</v>
      </c>
      <c r="C182" s="73">
        <v>6369</v>
      </c>
      <c r="D182" s="57">
        <f t="shared" si="1"/>
        <v>1.9469304443397707E-2</v>
      </c>
      <c r="O182" s="38" t="s">
        <v>32</v>
      </c>
      <c r="P182" s="57">
        <v>1.0336094188513929E-2</v>
      </c>
      <c r="Q182" s="55">
        <v>1.3366308416246035E-2</v>
      </c>
    </row>
    <row r="183" spans="1:17" x14ac:dyDescent="0.2">
      <c r="A183" s="38" t="s">
        <v>47</v>
      </c>
      <c r="B183" s="50">
        <v>124</v>
      </c>
      <c r="C183" s="73">
        <v>2910</v>
      </c>
      <c r="D183" s="57">
        <f t="shared" si="1"/>
        <v>4.2611683848797252E-2</v>
      </c>
      <c r="O183" s="49" t="s">
        <v>24</v>
      </c>
      <c r="P183" s="55">
        <v>1.0051467030308363E-2</v>
      </c>
      <c r="Q183" s="55">
        <v>1.3366308416246035E-2</v>
      </c>
    </row>
    <row r="184" spans="1:17" x14ac:dyDescent="0.2">
      <c r="A184" s="38" t="s">
        <v>48</v>
      </c>
      <c r="B184" s="50">
        <v>24</v>
      </c>
      <c r="C184" s="56">
        <v>602</v>
      </c>
      <c r="D184" s="57">
        <f t="shared" si="1"/>
        <v>3.9867109634551492E-2</v>
      </c>
      <c r="O184" s="38" t="s">
        <v>34</v>
      </c>
      <c r="P184" s="57">
        <v>8.855500062953792E-3</v>
      </c>
      <c r="Q184" s="55">
        <v>1.3366308416246035E-2</v>
      </c>
    </row>
    <row r="185" spans="1:17" x14ac:dyDescent="0.2">
      <c r="A185" s="38" t="s">
        <v>49</v>
      </c>
      <c r="B185" s="50">
        <v>182</v>
      </c>
      <c r="C185" s="73">
        <v>4433</v>
      </c>
      <c r="D185" s="57">
        <f t="shared" si="1"/>
        <v>4.1055718475073312E-2</v>
      </c>
      <c r="O185" s="38" t="s">
        <v>45</v>
      </c>
      <c r="P185" s="57">
        <v>8.1243376898622391E-3</v>
      </c>
      <c r="Q185" s="55">
        <v>1.3366308416246035E-2</v>
      </c>
    </row>
    <row r="186" spans="1:17" x14ac:dyDescent="0.2">
      <c r="A186" s="38" t="s">
        <v>50</v>
      </c>
      <c r="B186" s="50">
        <v>95</v>
      </c>
      <c r="C186" s="73">
        <v>3311</v>
      </c>
      <c r="D186" s="57">
        <f t="shared" si="1"/>
        <v>2.8692237994563576E-2</v>
      </c>
      <c r="O186" s="38" t="s">
        <v>39</v>
      </c>
      <c r="P186" s="57">
        <v>7.9558980141577404E-3</v>
      </c>
      <c r="Q186" s="55">
        <v>1.3366308416246035E-2</v>
      </c>
    </row>
    <row r="187" spans="1:17" x14ac:dyDescent="0.2">
      <c r="A187" s="38" t="s">
        <v>51</v>
      </c>
      <c r="B187" s="50">
        <v>125</v>
      </c>
      <c r="C187" s="73">
        <v>4818</v>
      </c>
      <c r="D187" s="57">
        <f t="shared" si="1"/>
        <v>2.5944375259443753E-2</v>
      </c>
      <c r="O187" s="38" t="s">
        <v>44</v>
      </c>
      <c r="P187" s="57">
        <v>4.0520628683693516E-3</v>
      </c>
      <c r="Q187" s="55">
        <v>1.3366308416246035E-2</v>
      </c>
    </row>
    <row r="188" spans="1:17" x14ac:dyDescent="0.2">
      <c r="A188" s="38" t="s">
        <v>52</v>
      </c>
      <c r="B188" s="50">
        <v>111</v>
      </c>
      <c r="C188" s="73">
        <v>3674</v>
      </c>
      <c r="D188" s="57">
        <f t="shared" si="1"/>
        <v>3.0212302667392488E-2</v>
      </c>
      <c r="O188" s="38" t="s">
        <v>37</v>
      </c>
      <c r="P188" s="57">
        <v>2.4948024948024949E-3</v>
      </c>
      <c r="Q188" s="55">
        <v>1.3366308416246035E-2</v>
      </c>
    </row>
    <row r="189" spans="1:17" x14ac:dyDescent="0.2">
      <c r="A189" s="38" t="s">
        <v>53</v>
      </c>
      <c r="B189" s="50">
        <v>59</v>
      </c>
      <c r="C189" s="73">
        <v>2273</v>
      </c>
      <c r="D189" s="57">
        <f t="shared" si="1"/>
        <v>2.5956885173779146E-2</v>
      </c>
    </row>
    <row r="190" spans="1:17" x14ac:dyDescent="0.2">
      <c r="A190" s="49" t="s">
        <v>26</v>
      </c>
      <c r="B190" s="62">
        <v>1788</v>
      </c>
      <c r="C190" s="54">
        <v>150876</v>
      </c>
      <c r="D190" s="55">
        <f t="shared" si="1"/>
        <v>1.1850791378350434E-2</v>
      </c>
    </row>
    <row r="191" spans="1:17" x14ac:dyDescent="0.2">
      <c r="C191" s="40"/>
      <c r="D191" s="58"/>
    </row>
    <row r="192" spans="1:17" x14ac:dyDescent="0.2">
      <c r="C192" s="40"/>
    </row>
    <row r="193" spans="1:16" x14ac:dyDescent="0.2">
      <c r="C193" s="40"/>
    </row>
    <row r="194" spans="1:16" x14ac:dyDescent="0.2">
      <c r="C194" s="40"/>
    </row>
    <row r="196" spans="1:16" x14ac:dyDescent="0.2">
      <c r="A196" s="60" t="s">
        <v>127</v>
      </c>
    </row>
    <row r="197" spans="1:16" x14ac:dyDescent="0.2">
      <c r="B197" s="37" t="s">
        <v>4</v>
      </c>
      <c r="E197" s="37" t="s">
        <v>5</v>
      </c>
      <c r="H197" s="37" t="s">
        <v>6</v>
      </c>
      <c r="K197" s="37" t="s">
        <v>7</v>
      </c>
      <c r="N197" s="37" t="s">
        <v>8</v>
      </c>
    </row>
    <row r="198" spans="1:16" x14ac:dyDescent="0.2">
      <c r="A198" s="36" t="s">
        <v>22</v>
      </c>
      <c r="B198" s="37" t="s">
        <v>9</v>
      </c>
      <c r="C198" s="37" t="s">
        <v>27</v>
      </c>
      <c r="D198" s="37" t="s">
        <v>28</v>
      </c>
      <c r="E198" s="37" t="s">
        <v>9</v>
      </c>
      <c r="F198" s="37" t="s">
        <v>27</v>
      </c>
      <c r="G198" s="37" t="s">
        <v>28</v>
      </c>
      <c r="H198" s="37" t="s">
        <v>9</v>
      </c>
      <c r="I198" s="37" t="s">
        <v>27</v>
      </c>
      <c r="J198" s="37" t="s">
        <v>28</v>
      </c>
      <c r="K198" s="37" t="s">
        <v>9</v>
      </c>
      <c r="L198" s="37" t="s">
        <v>27</v>
      </c>
      <c r="M198" s="37" t="s">
        <v>28</v>
      </c>
      <c r="N198" s="37" t="s">
        <v>9</v>
      </c>
      <c r="O198" s="37" t="s">
        <v>27</v>
      </c>
      <c r="P198" s="37" t="s">
        <v>28</v>
      </c>
    </row>
    <row r="199" spans="1:16" x14ac:dyDescent="0.2">
      <c r="A199" s="49" t="s">
        <v>9</v>
      </c>
      <c r="B199" s="41">
        <v>4221</v>
      </c>
      <c r="C199" s="53">
        <v>447</v>
      </c>
      <c r="D199" s="53">
        <v>735</v>
      </c>
      <c r="E199" s="41">
        <v>3283</v>
      </c>
      <c r="F199" s="53">
        <v>357</v>
      </c>
      <c r="G199" s="53">
        <v>556</v>
      </c>
      <c r="H199" s="53">
        <v>71</v>
      </c>
      <c r="I199" s="53">
        <v>7</v>
      </c>
      <c r="J199" s="53">
        <v>18</v>
      </c>
      <c r="K199" s="53">
        <v>34</v>
      </c>
      <c r="L199" s="53">
        <v>6</v>
      </c>
      <c r="M199" s="53">
        <v>7</v>
      </c>
      <c r="N199" s="53">
        <v>995</v>
      </c>
      <c r="O199" s="53">
        <v>77</v>
      </c>
      <c r="P199" s="53">
        <v>159</v>
      </c>
    </row>
    <row r="200" spans="1:16" x14ac:dyDescent="0.2">
      <c r="A200" s="49" t="s">
        <v>23</v>
      </c>
      <c r="B200" s="41">
        <v>1029</v>
      </c>
      <c r="C200" s="53">
        <v>173</v>
      </c>
      <c r="D200" s="53">
        <v>240</v>
      </c>
      <c r="E200" s="53">
        <v>759</v>
      </c>
      <c r="F200" s="53">
        <v>131</v>
      </c>
      <c r="G200" s="53">
        <v>156</v>
      </c>
      <c r="H200" s="53">
        <v>9</v>
      </c>
      <c r="I200" s="53">
        <v>1</v>
      </c>
      <c r="J200" s="53">
        <v>2</v>
      </c>
      <c r="K200" s="53">
        <v>10</v>
      </c>
      <c r="L200" s="53">
        <v>3</v>
      </c>
      <c r="M200" s="53">
        <v>2</v>
      </c>
      <c r="N200" s="53">
        <v>303</v>
      </c>
      <c r="O200" s="53">
        <v>38</v>
      </c>
      <c r="P200" s="53">
        <v>83</v>
      </c>
    </row>
    <row r="201" spans="1:16" x14ac:dyDescent="0.2">
      <c r="A201" s="38" t="s">
        <v>30</v>
      </c>
      <c r="B201" s="50">
        <v>193</v>
      </c>
      <c r="C201" s="50">
        <v>4</v>
      </c>
      <c r="D201" s="50">
        <v>37</v>
      </c>
      <c r="E201" s="50">
        <v>130</v>
      </c>
      <c r="F201" s="50">
        <v>4</v>
      </c>
      <c r="G201" s="50">
        <v>25</v>
      </c>
      <c r="H201" s="50">
        <v>6</v>
      </c>
      <c r="I201" s="66" t="s">
        <v>2</v>
      </c>
      <c r="J201" s="50">
        <v>1</v>
      </c>
      <c r="K201" s="66" t="s">
        <v>2</v>
      </c>
      <c r="L201" s="66" t="s">
        <v>2</v>
      </c>
      <c r="M201" s="66" t="s">
        <v>2</v>
      </c>
      <c r="N201" s="50">
        <v>67</v>
      </c>
      <c r="O201" s="66" t="s">
        <v>2</v>
      </c>
      <c r="P201" s="50">
        <v>11</v>
      </c>
    </row>
    <row r="202" spans="1:16" x14ac:dyDescent="0.2">
      <c r="A202" s="38" t="s">
        <v>31</v>
      </c>
      <c r="B202" s="50">
        <v>51</v>
      </c>
      <c r="C202" s="50">
        <v>1</v>
      </c>
      <c r="D202" s="50">
        <v>16</v>
      </c>
      <c r="E202" s="50">
        <v>42</v>
      </c>
      <c r="F202" s="50">
        <v>1</v>
      </c>
      <c r="G202" s="50">
        <v>13</v>
      </c>
      <c r="H202" s="66" t="s">
        <v>2</v>
      </c>
      <c r="I202" s="66" t="s">
        <v>2</v>
      </c>
      <c r="J202" s="66" t="s">
        <v>2</v>
      </c>
      <c r="K202" s="66" t="s">
        <v>2</v>
      </c>
      <c r="L202" s="66" t="s">
        <v>2</v>
      </c>
      <c r="M202" s="66" t="s">
        <v>2</v>
      </c>
      <c r="N202" s="50">
        <v>12</v>
      </c>
      <c r="O202" s="66" t="s">
        <v>2</v>
      </c>
      <c r="P202" s="50">
        <v>3</v>
      </c>
    </row>
    <row r="203" spans="1:16" x14ac:dyDescent="0.2">
      <c r="A203" s="38" t="s">
        <v>32</v>
      </c>
      <c r="B203" s="50">
        <v>151</v>
      </c>
      <c r="C203" s="50">
        <v>33</v>
      </c>
      <c r="D203" s="50">
        <v>49</v>
      </c>
      <c r="E203" s="50">
        <v>118</v>
      </c>
      <c r="F203" s="50">
        <v>28</v>
      </c>
      <c r="G203" s="50">
        <v>30</v>
      </c>
      <c r="H203" s="50">
        <v>1</v>
      </c>
      <c r="I203" s="50">
        <v>1</v>
      </c>
      <c r="J203" s="50">
        <v>1</v>
      </c>
      <c r="K203" s="50">
        <v>1</v>
      </c>
      <c r="L203" s="66" t="s">
        <v>2</v>
      </c>
      <c r="M203" s="50">
        <v>1</v>
      </c>
      <c r="N203" s="50">
        <v>41</v>
      </c>
      <c r="O203" s="50">
        <v>4</v>
      </c>
      <c r="P203" s="50">
        <v>19</v>
      </c>
    </row>
    <row r="204" spans="1:16" x14ac:dyDescent="0.2">
      <c r="A204" s="38" t="s">
        <v>33</v>
      </c>
      <c r="B204" s="50">
        <v>41</v>
      </c>
      <c r="C204" s="50">
        <v>10</v>
      </c>
      <c r="D204" s="50">
        <v>9</v>
      </c>
      <c r="E204" s="50">
        <v>36</v>
      </c>
      <c r="F204" s="50">
        <v>9</v>
      </c>
      <c r="G204" s="50">
        <v>4</v>
      </c>
      <c r="H204" s="66" t="s">
        <v>2</v>
      </c>
      <c r="I204" s="66" t="s">
        <v>2</v>
      </c>
      <c r="J204" s="66" t="s">
        <v>2</v>
      </c>
      <c r="K204" s="66" t="s">
        <v>2</v>
      </c>
      <c r="L204" s="66" t="s">
        <v>2</v>
      </c>
      <c r="M204" s="66" t="s">
        <v>2</v>
      </c>
      <c r="N204" s="50">
        <v>8</v>
      </c>
      <c r="O204" s="50">
        <v>1</v>
      </c>
      <c r="P204" s="50">
        <v>5</v>
      </c>
    </row>
    <row r="205" spans="1:16" x14ac:dyDescent="0.2">
      <c r="A205" s="38" t="s">
        <v>34</v>
      </c>
      <c r="B205" s="50">
        <v>211</v>
      </c>
      <c r="C205" s="50">
        <v>42</v>
      </c>
      <c r="D205" s="50">
        <v>57</v>
      </c>
      <c r="E205" s="50">
        <v>148</v>
      </c>
      <c r="F205" s="50">
        <v>27</v>
      </c>
      <c r="G205" s="50">
        <v>38</v>
      </c>
      <c r="H205" s="66" t="s">
        <v>2</v>
      </c>
      <c r="I205" s="66" t="s">
        <v>2</v>
      </c>
      <c r="J205" s="66" t="s">
        <v>2</v>
      </c>
      <c r="K205" s="50">
        <v>8</v>
      </c>
      <c r="L205" s="50">
        <v>3</v>
      </c>
      <c r="M205" s="66" t="s">
        <v>2</v>
      </c>
      <c r="N205" s="50">
        <v>62</v>
      </c>
      <c r="O205" s="50">
        <v>12</v>
      </c>
      <c r="P205" s="50">
        <v>19</v>
      </c>
    </row>
    <row r="206" spans="1:16" x14ac:dyDescent="0.2">
      <c r="A206" s="38" t="s">
        <v>35</v>
      </c>
      <c r="B206" s="50">
        <v>190</v>
      </c>
      <c r="C206" s="50">
        <v>43</v>
      </c>
      <c r="D206" s="50">
        <v>41</v>
      </c>
      <c r="E206" s="50">
        <v>139</v>
      </c>
      <c r="F206" s="50">
        <v>31</v>
      </c>
      <c r="G206" s="50">
        <v>26</v>
      </c>
      <c r="H206" s="66" t="s">
        <v>2</v>
      </c>
      <c r="I206" s="66" t="s">
        <v>2</v>
      </c>
      <c r="J206" s="66" t="s">
        <v>2</v>
      </c>
      <c r="K206" s="50">
        <v>1</v>
      </c>
      <c r="L206" s="66" t="s">
        <v>2</v>
      </c>
      <c r="M206" s="50">
        <v>1</v>
      </c>
      <c r="N206" s="50">
        <v>57</v>
      </c>
      <c r="O206" s="50">
        <v>12</v>
      </c>
      <c r="P206" s="50">
        <v>15</v>
      </c>
    </row>
    <row r="207" spans="1:16" x14ac:dyDescent="0.2">
      <c r="A207" s="38" t="s">
        <v>36</v>
      </c>
      <c r="B207" s="50">
        <v>204</v>
      </c>
      <c r="C207" s="50">
        <v>47</v>
      </c>
      <c r="D207" s="50">
        <v>36</v>
      </c>
      <c r="E207" s="50">
        <v>158</v>
      </c>
      <c r="F207" s="50">
        <v>38</v>
      </c>
      <c r="G207" s="50">
        <v>25</v>
      </c>
      <c r="H207" s="50">
        <v>2</v>
      </c>
      <c r="I207" s="66" t="s">
        <v>2</v>
      </c>
      <c r="J207" s="50" t="s">
        <v>2</v>
      </c>
      <c r="K207" s="66" t="s">
        <v>2</v>
      </c>
      <c r="L207" s="66" t="s">
        <v>2</v>
      </c>
      <c r="M207" s="66" t="s">
        <v>2</v>
      </c>
      <c r="N207" s="50">
        <v>56</v>
      </c>
      <c r="O207" s="50">
        <v>9</v>
      </c>
      <c r="P207" s="50">
        <v>11</v>
      </c>
    </row>
    <row r="208" spans="1:16" x14ac:dyDescent="0.2">
      <c r="A208" s="49" t="s">
        <v>24</v>
      </c>
      <c r="B208" s="53">
        <v>457</v>
      </c>
      <c r="C208" s="53">
        <v>50</v>
      </c>
      <c r="D208" s="53">
        <v>95</v>
      </c>
      <c r="E208" s="53">
        <v>355</v>
      </c>
      <c r="F208" s="53">
        <v>43</v>
      </c>
      <c r="G208" s="53">
        <v>66</v>
      </c>
      <c r="H208" s="53">
        <v>6</v>
      </c>
      <c r="I208" s="53">
        <v>2</v>
      </c>
      <c r="J208" s="53">
        <v>1</v>
      </c>
      <c r="K208" s="53">
        <v>2</v>
      </c>
      <c r="L208" s="65" t="s">
        <v>2</v>
      </c>
      <c r="M208" s="65" t="s">
        <v>2</v>
      </c>
      <c r="N208" s="53">
        <v>109</v>
      </c>
      <c r="O208" s="53">
        <v>5</v>
      </c>
      <c r="P208" s="53">
        <v>28</v>
      </c>
    </row>
    <row r="209" spans="1:16" x14ac:dyDescent="0.2">
      <c r="A209" s="38" t="s">
        <v>37</v>
      </c>
      <c r="B209" s="50">
        <v>24</v>
      </c>
      <c r="C209" s="50">
        <v>4</v>
      </c>
      <c r="D209" s="50">
        <v>5</v>
      </c>
      <c r="E209" s="50">
        <v>22</v>
      </c>
      <c r="F209" s="50">
        <v>4</v>
      </c>
      <c r="G209" s="50">
        <v>5</v>
      </c>
      <c r="H209" s="66" t="s">
        <v>2</v>
      </c>
      <c r="I209" s="66" t="s">
        <v>2</v>
      </c>
      <c r="J209" s="66" t="s">
        <v>2</v>
      </c>
      <c r="K209" s="66" t="s">
        <v>2</v>
      </c>
      <c r="L209" s="66" t="s">
        <v>2</v>
      </c>
      <c r="M209" s="66" t="s">
        <v>2</v>
      </c>
      <c r="N209" s="50">
        <v>2</v>
      </c>
      <c r="O209" s="66" t="s">
        <v>2</v>
      </c>
      <c r="P209" s="66" t="s">
        <v>2</v>
      </c>
    </row>
    <row r="210" spans="1:16" x14ac:dyDescent="0.2">
      <c r="A210" s="38" t="s">
        <v>38</v>
      </c>
      <c r="B210" s="50">
        <v>8</v>
      </c>
      <c r="C210" s="50">
        <v>2</v>
      </c>
      <c r="D210" s="50">
        <v>3</v>
      </c>
      <c r="E210" s="50">
        <v>6</v>
      </c>
      <c r="F210" s="50">
        <v>2</v>
      </c>
      <c r="G210" s="50">
        <v>3</v>
      </c>
      <c r="H210" s="66" t="s">
        <v>2</v>
      </c>
      <c r="I210" s="66" t="s">
        <v>2</v>
      </c>
      <c r="J210" s="66" t="s">
        <v>2</v>
      </c>
      <c r="K210" s="66" t="s">
        <v>2</v>
      </c>
      <c r="L210" s="66" t="s">
        <v>2</v>
      </c>
      <c r="M210" s="66" t="s">
        <v>2</v>
      </c>
      <c r="N210" s="50">
        <v>2</v>
      </c>
      <c r="O210" s="66" t="s">
        <v>2</v>
      </c>
      <c r="P210" s="66" t="s">
        <v>2</v>
      </c>
    </row>
    <row r="211" spans="1:16" x14ac:dyDescent="0.2">
      <c r="A211" s="38" t="s">
        <v>39</v>
      </c>
      <c r="B211" s="50">
        <v>127</v>
      </c>
      <c r="C211" s="50">
        <v>17</v>
      </c>
      <c r="D211" s="50">
        <v>24</v>
      </c>
      <c r="E211" s="50">
        <v>106</v>
      </c>
      <c r="F211" s="50">
        <v>16</v>
      </c>
      <c r="G211" s="50">
        <v>17</v>
      </c>
      <c r="H211" s="50">
        <v>1</v>
      </c>
      <c r="I211" s="66" t="s">
        <v>2</v>
      </c>
      <c r="J211" s="66" t="s">
        <v>2</v>
      </c>
      <c r="K211" s="50">
        <v>1</v>
      </c>
      <c r="L211" s="66" t="s">
        <v>2</v>
      </c>
      <c r="M211" s="66" t="s">
        <v>2</v>
      </c>
      <c r="N211" s="50">
        <v>22</v>
      </c>
      <c r="O211" s="50">
        <v>1</v>
      </c>
      <c r="P211" s="50">
        <v>7</v>
      </c>
    </row>
    <row r="212" spans="1:16" x14ac:dyDescent="0.2">
      <c r="A212" s="38" t="s">
        <v>40</v>
      </c>
      <c r="B212" s="50">
        <v>57</v>
      </c>
      <c r="C212" s="50">
        <v>2</v>
      </c>
      <c r="D212" s="50">
        <v>13</v>
      </c>
      <c r="E212" s="50">
        <v>42</v>
      </c>
      <c r="F212" s="50">
        <v>1</v>
      </c>
      <c r="G212" s="50">
        <v>11</v>
      </c>
      <c r="H212" s="50">
        <v>1</v>
      </c>
      <c r="I212" s="66" t="s">
        <v>2</v>
      </c>
      <c r="J212" s="66" t="s">
        <v>2</v>
      </c>
      <c r="K212" s="50">
        <v>1</v>
      </c>
      <c r="L212" s="66" t="s">
        <v>2</v>
      </c>
      <c r="M212" s="66" t="s">
        <v>2</v>
      </c>
      <c r="N212" s="50">
        <v>13</v>
      </c>
      <c r="O212" s="50">
        <v>1</v>
      </c>
      <c r="P212" s="50">
        <v>2</v>
      </c>
    </row>
    <row r="213" spans="1:16" x14ac:dyDescent="0.2">
      <c r="A213" s="38" t="s">
        <v>41</v>
      </c>
      <c r="B213" s="50">
        <v>71</v>
      </c>
      <c r="C213" s="50">
        <v>12</v>
      </c>
      <c r="D213" s="50">
        <v>15</v>
      </c>
      <c r="E213" s="50">
        <v>50</v>
      </c>
      <c r="F213" s="50">
        <v>9</v>
      </c>
      <c r="G213" s="50">
        <v>8</v>
      </c>
      <c r="H213" s="50">
        <v>2</v>
      </c>
      <c r="I213" s="50">
        <v>2</v>
      </c>
      <c r="J213" s="66" t="s">
        <v>2</v>
      </c>
      <c r="K213" s="66" t="s">
        <v>2</v>
      </c>
      <c r="L213" s="66" t="s">
        <v>2</v>
      </c>
      <c r="M213" s="66" t="s">
        <v>2</v>
      </c>
      <c r="N213" s="50">
        <v>22</v>
      </c>
      <c r="O213" s="50">
        <v>1</v>
      </c>
      <c r="P213" s="50">
        <v>7</v>
      </c>
    </row>
    <row r="214" spans="1:16" x14ac:dyDescent="0.2">
      <c r="A214" s="38" t="s">
        <v>42</v>
      </c>
      <c r="B214" s="50">
        <v>49</v>
      </c>
      <c r="C214" s="66" t="s">
        <v>2</v>
      </c>
      <c r="D214" s="50">
        <v>14</v>
      </c>
      <c r="E214" s="50">
        <v>34</v>
      </c>
      <c r="F214" s="66" t="s">
        <v>2</v>
      </c>
      <c r="G214" s="50">
        <v>9</v>
      </c>
      <c r="H214" s="66" t="s">
        <v>2</v>
      </c>
      <c r="I214" s="66" t="s">
        <v>2</v>
      </c>
      <c r="J214" s="66" t="s">
        <v>2</v>
      </c>
      <c r="K214" s="66" t="s">
        <v>2</v>
      </c>
      <c r="L214" s="66" t="s">
        <v>2</v>
      </c>
      <c r="M214" s="66" t="s">
        <v>2</v>
      </c>
      <c r="N214" s="50">
        <v>16</v>
      </c>
      <c r="O214" s="66" t="s">
        <v>2</v>
      </c>
      <c r="P214" s="50">
        <v>5</v>
      </c>
    </row>
    <row r="215" spans="1:16" x14ac:dyDescent="0.2">
      <c r="A215" s="38" t="s">
        <v>43</v>
      </c>
      <c r="B215" s="50">
        <v>123</v>
      </c>
      <c r="C215" s="50">
        <v>14</v>
      </c>
      <c r="D215" s="50">
        <v>22</v>
      </c>
      <c r="E215" s="50">
        <v>97</v>
      </c>
      <c r="F215" s="50">
        <v>12</v>
      </c>
      <c r="G215" s="50">
        <v>14</v>
      </c>
      <c r="H215" s="50">
        <v>2</v>
      </c>
      <c r="I215" s="66" t="s">
        <v>2</v>
      </c>
      <c r="J215" s="50">
        <v>1</v>
      </c>
      <c r="K215" s="66" t="s">
        <v>2</v>
      </c>
      <c r="L215" s="66" t="s">
        <v>2</v>
      </c>
      <c r="M215" s="66" t="s">
        <v>2</v>
      </c>
      <c r="N215" s="50">
        <v>32</v>
      </c>
      <c r="O215" s="50">
        <v>2</v>
      </c>
      <c r="P215" s="50">
        <v>7</v>
      </c>
    </row>
    <row r="216" spans="1:16" x14ac:dyDescent="0.2">
      <c r="A216" s="49" t="s">
        <v>25</v>
      </c>
      <c r="B216" s="53">
        <v>967</v>
      </c>
      <c r="C216" s="53">
        <v>98</v>
      </c>
      <c r="D216" s="53">
        <v>200</v>
      </c>
      <c r="E216" s="53">
        <v>772</v>
      </c>
      <c r="F216" s="53">
        <v>78</v>
      </c>
      <c r="G216" s="53">
        <v>157</v>
      </c>
      <c r="H216" s="53">
        <v>16</v>
      </c>
      <c r="I216" s="53">
        <v>2</v>
      </c>
      <c r="J216" s="53">
        <v>4</v>
      </c>
      <c r="K216" s="53">
        <v>4</v>
      </c>
      <c r="L216" s="53" t="s">
        <v>2</v>
      </c>
      <c r="M216" s="53">
        <v>3</v>
      </c>
      <c r="N216" s="53">
        <v>221</v>
      </c>
      <c r="O216" s="53">
        <v>18</v>
      </c>
      <c r="P216" s="53">
        <v>36</v>
      </c>
    </row>
    <row r="217" spans="1:16" x14ac:dyDescent="0.2">
      <c r="A217" s="38" t="s">
        <v>44</v>
      </c>
      <c r="B217" s="50">
        <v>33</v>
      </c>
      <c r="C217" s="66" t="s">
        <v>2</v>
      </c>
      <c r="D217" s="50">
        <v>14</v>
      </c>
      <c r="E217" s="50">
        <v>32</v>
      </c>
      <c r="F217" s="66" t="s">
        <v>2</v>
      </c>
      <c r="G217" s="50">
        <v>13</v>
      </c>
      <c r="H217" s="66" t="s">
        <v>2</v>
      </c>
      <c r="I217" s="66" t="s">
        <v>2</v>
      </c>
      <c r="J217" s="66" t="s">
        <v>2</v>
      </c>
      <c r="K217" s="66" t="s">
        <v>2</v>
      </c>
      <c r="L217" s="66" t="s">
        <v>2</v>
      </c>
      <c r="M217" s="66" t="s">
        <v>2</v>
      </c>
      <c r="N217" s="50">
        <v>2</v>
      </c>
      <c r="O217" s="66" t="s">
        <v>2</v>
      </c>
      <c r="P217" s="50">
        <v>1</v>
      </c>
    </row>
    <row r="218" spans="1:16" x14ac:dyDescent="0.2">
      <c r="A218" s="38" t="s">
        <v>45</v>
      </c>
      <c r="B218" s="50">
        <v>92</v>
      </c>
      <c r="C218" s="50">
        <v>13</v>
      </c>
      <c r="D218" s="50">
        <v>24</v>
      </c>
      <c r="E218" s="50">
        <v>73</v>
      </c>
      <c r="F218" s="50">
        <v>13</v>
      </c>
      <c r="G218" s="50">
        <v>15</v>
      </c>
      <c r="H218" s="50">
        <v>1</v>
      </c>
      <c r="I218" s="66" t="s">
        <v>2</v>
      </c>
      <c r="J218" s="50">
        <v>1</v>
      </c>
      <c r="K218" s="66" t="s">
        <v>2</v>
      </c>
      <c r="L218" s="66" t="s">
        <v>2</v>
      </c>
      <c r="M218" s="66" t="s">
        <v>2</v>
      </c>
      <c r="N218" s="50">
        <v>21</v>
      </c>
      <c r="O218" s="50" t="s">
        <v>2</v>
      </c>
      <c r="P218" s="50">
        <v>8</v>
      </c>
    </row>
    <row r="219" spans="1:16" x14ac:dyDescent="0.2">
      <c r="A219" s="38" t="s">
        <v>46</v>
      </c>
      <c r="B219" s="50">
        <v>124</v>
      </c>
      <c r="C219" s="50">
        <v>22</v>
      </c>
      <c r="D219" s="50">
        <v>26</v>
      </c>
      <c r="E219" s="50">
        <v>107</v>
      </c>
      <c r="F219" s="50">
        <v>17</v>
      </c>
      <c r="G219" s="50">
        <v>23</v>
      </c>
      <c r="H219" s="50">
        <v>4</v>
      </c>
      <c r="I219" s="66" t="s">
        <v>2</v>
      </c>
      <c r="J219" s="50">
        <v>1</v>
      </c>
      <c r="K219" s="50" t="s">
        <v>2</v>
      </c>
      <c r="L219" s="50" t="s">
        <v>2</v>
      </c>
      <c r="M219" s="66" t="s">
        <v>2</v>
      </c>
      <c r="N219" s="50">
        <v>20</v>
      </c>
      <c r="O219" s="50">
        <v>5</v>
      </c>
      <c r="P219" s="50">
        <v>2</v>
      </c>
    </row>
    <row r="220" spans="1:16" x14ac:dyDescent="0.2">
      <c r="A220" s="38" t="s">
        <v>47</v>
      </c>
      <c r="B220" s="50">
        <v>124</v>
      </c>
      <c r="C220" s="50">
        <v>12</v>
      </c>
      <c r="D220" s="50">
        <v>19</v>
      </c>
      <c r="E220" s="50">
        <v>91</v>
      </c>
      <c r="F220" s="50">
        <v>10</v>
      </c>
      <c r="G220" s="50">
        <v>10</v>
      </c>
      <c r="H220" s="66" t="s">
        <v>2</v>
      </c>
      <c r="I220" s="66" t="s">
        <v>2</v>
      </c>
      <c r="J220" s="66" t="s">
        <v>2</v>
      </c>
      <c r="K220" s="66" t="s">
        <v>2</v>
      </c>
      <c r="L220" s="66" t="s">
        <v>2</v>
      </c>
      <c r="M220" s="66" t="s">
        <v>2</v>
      </c>
      <c r="N220" s="50">
        <v>42</v>
      </c>
      <c r="O220" s="50">
        <v>2</v>
      </c>
      <c r="P220" s="50">
        <v>9</v>
      </c>
    </row>
    <row r="221" spans="1:16" x14ac:dyDescent="0.2">
      <c r="A221" s="38" t="s">
        <v>48</v>
      </c>
      <c r="B221" s="50">
        <v>24</v>
      </c>
      <c r="C221" s="50" t="s">
        <v>2</v>
      </c>
      <c r="D221" s="50">
        <v>8</v>
      </c>
      <c r="E221" s="50">
        <v>20</v>
      </c>
      <c r="F221" s="50" t="s">
        <v>2</v>
      </c>
      <c r="G221" s="50">
        <v>6</v>
      </c>
      <c r="H221" s="66" t="s">
        <v>2</v>
      </c>
      <c r="I221" s="66" t="s">
        <v>2</v>
      </c>
      <c r="J221" s="66" t="s">
        <v>2</v>
      </c>
      <c r="K221" s="66" t="s">
        <v>2</v>
      </c>
      <c r="L221" s="66" t="s">
        <v>2</v>
      </c>
      <c r="M221" s="66" t="s">
        <v>2</v>
      </c>
      <c r="N221" s="50">
        <v>5</v>
      </c>
      <c r="O221" s="66" t="s">
        <v>2</v>
      </c>
      <c r="P221" s="50">
        <v>2</v>
      </c>
    </row>
    <row r="222" spans="1:16" x14ac:dyDescent="0.2">
      <c r="A222" s="38" t="s">
        <v>49</v>
      </c>
      <c r="B222" s="50">
        <v>182</v>
      </c>
      <c r="C222" s="50">
        <v>17</v>
      </c>
      <c r="D222" s="50">
        <v>25</v>
      </c>
      <c r="E222" s="50">
        <v>140</v>
      </c>
      <c r="F222" s="50">
        <v>12</v>
      </c>
      <c r="G222" s="50">
        <v>25</v>
      </c>
      <c r="H222" s="50">
        <v>1</v>
      </c>
      <c r="I222" s="66" t="s">
        <v>2</v>
      </c>
      <c r="J222" s="66" t="s">
        <v>2</v>
      </c>
      <c r="K222" s="66" t="s">
        <v>2</v>
      </c>
      <c r="L222" s="66" t="s">
        <v>2</v>
      </c>
      <c r="M222" s="66" t="s">
        <v>2</v>
      </c>
      <c r="N222" s="50">
        <v>48</v>
      </c>
      <c r="O222" s="50">
        <v>5</v>
      </c>
      <c r="P222" s="50" t="s">
        <v>2</v>
      </c>
    </row>
    <row r="223" spans="1:16" x14ac:dyDescent="0.2">
      <c r="A223" s="38" t="s">
        <v>50</v>
      </c>
      <c r="B223" s="50">
        <v>95</v>
      </c>
      <c r="C223" s="50">
        <v>9</v>
      </c>
      <c r="D223" s="50">
        <v>23</v>
      </c>
      <c r="E223" s="50">
        <v>72</v>
      </c>
      <c r="F223" s="50">
        <v>8</v>
      </c>
      <c r="G223" s="50">
        <v>21</v>
      </c>
      <c r="H223" s="50">
        <v>1</v>
      </c>
      <c r="I223" s="66" t="s">
        <v>2</v>
      </c>
      <c r="J223" s="50" t="s">
        <v>2</v>
      </c>
      <c r="K223" s="66" t="s">
        <v>2</v>
      </c>
      <c r="L223" s="66" t="s">
        <v>2</v>
      </c>
      <c r="M223" s="66" t="s">
        <v>2</v>
      </c>
      <c r="N223" s="50">
        <v>23</v>
      </c>
      <c r="O223" s="50">
        <v>1</v>
      </c>
      <c r="P223" s="50">
        <v>2</v>
      </c>
    </row>
    <row r="224" spans="1:16" x14ac:dyDescent="0.2">
      <c r="A224" s="38" t="s">
        <v>51</v>
      </c>
      <c r="B224" s="50">
        <v>125</v>
      </c>
      <c r="C224" s="50">
        <v>16</v>
      </c>
      <c r="D224" s="50">
        <v>25</v>
      </c>
      <c r="E224" s="50">
        <v>105</v>
      </c>
      <c r="F224" s="50">
        <v>11</v>
      </c>
      <c r="G224" s="50">
        <v>17</v>
      </c>
      <c r="H224" s="50">
        <v>3</v>
      </c>
      <c r="I224" s="50">
        <v>1</v>
      </c>
      <c r="J224" s="50">
        <v>1</v>
      </c>
      <c r="K224" s="50">
        <v>2</v>
      </c>
      <c r="L224" s="66" t="s">
        <v>2</v>
      </c>
      <c r="M224" s="50">
        <v>2</v>
      </c>
      <c r="N224" s="50">
        <v>23</v>
      </c>
      <c r="O224" s="50">
        <v>4</v>
      </c>
      <c r="P224" s="50">
        <v>5</v>
      </c>
    </row>
    <row r="225" spans="1:16" x14ac:dyDescent="0.2">
      <c r="A225" s="38" t="s">
        <v>52</v>
      </c>
      <c r="B225" s="50">
        <v>111</v>
      </c>
      <c r="C225" s="50">
        <v>7</v>
      </c>
      <c r="D225" s="50">
        <v>22</v>
      </c>
      <c r="E225" s="50">
        <v>89</v>
      </c>
      <c r="F225" s="50">
        <v>6</v>
      </c>
      <c r="G225" s="50">
        <v>16</v>
      </c>
      <c r="H225" s="50">
        <v>6</v>
      </c>
      <c r="I225" s="50">
        <v>1</v>
      </c>
      <c r="J225" s="50">
        <v>1</v>
      </c>
      <c r="K225" s="50">
        <v>1</v>
      </c>
      <c r="L225" s="66" t="s">
        <v>2</v>
      </c>
      <c r="M225" s="50">
        <v>1</v>
      </c>
      <c r="N225" s="50">
        <v>20</v>
      </c>
      <c r="O225" s="50" t="s">
        <v>2</v>
      </c>
      <c r="P225" s="50">
        <v>4</v>
      </c>
    </row>
    <row r="226" spans="1:16" x14ac:dyDescent="0.2">
      <c r="A226" s="38" t="s">
        <v>53</v>
      </c>
      <c r="B226" s="50">
        <v>59</v>
      </c>
      <c r="C226" s="50">
        <v>2</v>
      </c>
      <c r="D226" s="50">
        <v>15</v>
      </c>
      <c r="E226" s="50">
        <v>45</v>
      </c>
      <c r="F226" s="50">
        <v>1</v>
      </c>
      <c r="G226" s="50">
        <v>12</v>
      </c>
      <c r="H226" s="50" t="s">
        <v>2</v>
      </c>
      <c r="I226" s="66" t="s">
        <v>2</v>
      </c>
      <c r="J226" s="66" t="s">
        <v>2</v>
      </c>
      <c r="K226" s="50">
        <v>1</v>
      </c>
      <c r="L226" s="66" t="s">
        <v>2</v>
      </c>
      <c r="M226" s="66" t="s">
        <v>2</v>
      </c>
      <c r="N226" s="50">
        <v>17</v>
      </c>
      <c r="O226" s="50">
        <v>1</v>
      </c>
      <c r="P226" s="50">
        <v>3</v>
      </c>
    </row>
    <row r="227" spans="1:16" x14ac:dyDescent="0.2">
      <c r="A227" s="49" t="s">
        <v>26</v>
      </c>
      <c r="B227" s="41">
        <v>1788</v>
      </c>
      <c r="C227" s="53">
        <v>129</v>
      </c>
      <c r="D227" s="53">
        <v>205</v>
      </c>
      <c r="E227" s="41">
        <v>1416</v>
      </c>
      <c r="F227" s="53">
        <v>108</v>
      </c>
      <c r="G227" s="53">
        <v>182</v>
      </c>
      <c r="H227" s="53">
        <v>40</v>
      </c>
      <c r="I227" s="53">
        <v>2</v>
      </c>
      <c r="J227" s="53">
        <v>11</v>
      </c>
      <c r="K227" s="53">
        <v>18</v>
      </c>
      <c r="L227" s="53">
        <v>3</v>
      </c>
      <c r="M227" s="53">
        <v>2</v>
      </c>
      <c r="N227" s="53">
        <v>362</v>
      </c>
      <c r="O227" s="53">
        <v>16</v>
      </c>
      <c r="P227" s="53">
        <v>12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&amp;LSAD  2016
Datos obtenidos 10-2-2017</oddHeader>
  </headerFooter>
  <rowBreaks count="4" manualBreakCount="4">
    <brk id="35" max="11" man="1"/>
    <brk id="80" max="11" man="1"/>
    <brk id="157" max="11" man="1"/>
    <brk id="195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6"/>
  <sheetViews>
    <sheetView view="pageBreakPreview" zoomScale="83" zoomScaleNormal="100" zoomScaleSheetLayoutView="83" workbookViewId="0">
      <selection activeCell="N1" sqref="N1"/>
    </sheetView>
  </sheetViews>
  <sheetFormatPr baseColWidth="10" defaultColWidth="9.140625" defaultRowHeight="12.75" x14ac:dyDescent="0.2"/>
  <cols>
    <col min="1" max="1" width="24.7109375" style="34" customWidth="1"/>
    <col min="2" max="2" width="11.140625" style="34" customWidth="1"/>
    <col min="3" max="3" width="11.5703125" style="34" customWidth="1"/>
    <col min="4" max="4" width="10.28515625" style="34" customWidth="1"/>
    <col min="5" max="5" width="9.28515625" style="34" customWidth="1"/>
    <col min="6" max="6" width="8.5703125" style="34" customWidth="1"/>
    <col min="7" max="7" width="9.5703125" style="34" customWidth="1"/>
    <col min="8" max="14" width="9.140625" style="34"/>
    <col min="15" max="15" width="15" style="34" customWidth="1"/>
    <col min="16" max="16" width="10.28515625" style="34" customWidth="1"/>
    <col min="17" max="17" width="10" style="34" bestFit="1" customWidth="1"/>
    <col min="18" max="16384" width="9.140625" style="34"/>
  </cols>
  <sheetData>
    <row r="1" spans="1:15" ht="15.75" x14ac:dyDescent="0.25">
      <c r="A1" s="68" t="s">
        <v>94</v>
      </c>
    </row>
    <row r="3" spans="1:15" x14ac:dyDescent="0.2">
      <c r="A3" s="59" t="s">
        <v>78</v>
      </c>
      <c r="B3" s="35"/>
      <c r="C3" s="35"/>
      <c r="D3" s="35"/>
      <c r="E3" s="35"/>
      <c r="F3" s="35"/>
    </row>
    <row r="4" spans="1:15" ht="38.25" x14ac:dyDescent="0.2">
      <c r="A4" s="38"/>
      <c r="B4" s="67" t="s">
        <v>4</v>
      </c>
      <c r="C4" s="67" t="s">
        <v>5</v>
      </c>
      <c r="D4" s="67" t="s">
        <v>6</v>
      </c>
      <c r="E4" s="67" t="s">
        <v>7</v>
      </c>
      <c r="F4" s="67" t="s">
        <v>8</v>
      </c>
    </row>
    <row r="5" spans="1:15" x14ac:dyDescent="0.2">
      <c r="A5" s="38" t="s">
        <v>69</v>
      </c>
      <c r="B5" s="74">
        <v>4009</v>
      </c>
      <c r="C5" s="74">
        <v>2921</v>
      </c>
      <c r="D5" s="75">
        <v>80</v>
      </c>
      <c r="E5" s="75">
        <v>34</v>
      </c>
      <c r="F5" s="75">
        <v>1419</v>
      </c>
      <c r="N5" s="40"/>
      <c r="O5" s="40"/>
    </row>
    <row r="6" spans="1:15" x14ac:dyDescent="0.2">
      <c r="A6" s="34" t="s">
        <v>95</v>
      </c>
    </row>
    <row r="9" spans="1:15" x14ac:dyDescent="0.2">
      <c r="A9" s="59" t="s">
        <v>76</v>
      </c>
    </row>
    <row r="35" spans="1:2" x14ac:dyDescent="0.2">
      <c r="A35" s="60" t="s">
        <v>121</v>
      </c>
    </row>
    <row r="36" spans="1:2" ht="25.5" x14ac:dyDescent="0.2">
      <c r="A36" s="48"/>
      <c r="B36" s="67" t="s">
        <v>5</v>
      </c>
    </row>
    <row r="37" spans="1:2" ht="15" x14ac:dyDescent="0.2">
      <c r="A37" s="48" t="s">
        <v>5</v>
      </c>
      <c r="B37" s="76">
        <v>2921</v>
      </c>
    </row>
    <row r="38" spans="1:2" ht="15" hidden="1" x14ac:dyDescent="0.2">
      <c r="A38" s="48" t="s">
        <v>70</v>
      </c>
      <c r="B38" s="28">
        <v>48</v>
      </c>
    </row>
    <row r="39" spans="1:2" ht="15" hidden="1" x14ac:dyDescent="0.2">
      <c r="A39" s="48" t="s">
        <v>71</v>
      </c>
      <c r="B39" s="28">
        <v>14</v>
      </c>
    </row>
    <row r="40" spans="1:2" ht="15" hidden="1" x14ac:dyDescent="0.2">
      <c r="A40" s="48" t="s">
        <v>12</v>
      </c>
      <c r="B40" s="71">
        <v>195</v>
      </c>
    </row>
    <row r="41" spans="1:2" ht="15" hidden="1" x14ac:dyDescent="0.2">
      <c r="A41" s="48" t="s">
        <v>13</v>
      </c>
      <c r="B41" s="71">
        <v>261</v>
      </c>
    </row>
    <row r="42" spans="1:2" ht="15" hidden="1" x14ac:dyDescent="0.2">
      <c r="A42" s="48" t="s">
        <v>14</v>
      </c>
      <c r="B42" s="71">
        <v>430</v>
      </c>
    </row>
    <row r="43" spans="1:2" ht="15" hidden="1" x14ac:dyDescent="0.2">
      <c r="A43" s="48" t="s">
        <v>15</v>
      </c>
      <c r="B43" s="71">
        <v>323</v>
      </c>
    </row>
    <row r="44" spans="1:2" ht="15" hidden="1" x14ac:dyDescent="0.2">
      <c r="A44" s="48" t="s">
        <v>16</v>
      </c>
      <c r="B44" s="71">
        <v>290</v>
      </c>
    </row>
    <row r="45" spans="1:2" ht="15" hidden="1" x14ac:dyDescent="0.2">
      <c r="A45" s="48" t="s">
        <v>17</v>
      </c>
      <c r="B45" s="71">
        <v>319</v>
      </c>
    </row>
    <row r="46" spans="1:2" ht="15" hidden="1" x14ac:dyDescent="0.2">
      <c r="A46" s="48" t="s">
        <v>18</v>
      </c>
      <c r="B46" s="71">
        <v>464</v>
      </c>
    </row>
    <row r="47" spans="1:2" ht="15" hidden="1" x14ac:dyDescent="0.2">
      <c r="A47" s="48" t="s">
        <v>19</v>
      </c>
      <c r="B47" s="71">
        <v>472</v>
      </c>
    </row>
    <row r="48" spans="1:2" ht="15" hidden="1" x14ac:dyDescent="0.2">
      <c r="A48" s="48" t="s">
        <v>20</v>
      </c>
      <c r="B48" s="71">
        <v>342</v>
      </c>
    </row>
    <row r="49" spans="1:6" x14ac:dyDescent="0.2">
      <c r="A49" s="61" t="s">
        <v>67</v>
      </c>
      <c r="B49" s="62">
        <f>B38+B39</f>
        <v>62</v>
      </c>
    </row>
    <row r="50" spans="1:6" x14ac:dyDescent="0.2">
      <c r="A50" s="61" t="s">
        <v>64</v>
      </c>
      <c r="B50" s="62">
        <f>B40+B41+B46</f>
        <v>920</v>
      </c>
    </row>
    <row r="51" spans="1:6" x14ac:dyDescent="0.2">
      <c r="A51" s="61" t="s">
        <v>65</v>
      </c>
      <c r="B51" s="62">
        <f>B42+B43+B47</f>
        <v>1225</v>
      </c>
    </row>
    <row r="52" spans="1:6" x14ac:dyDescent="0.2">
      <c r="A52" s="61" t="s">
        <v>66</v>
      </c>
      <c r="B52" s="62">
        <f>B44+B45+B48</f>
        <v>951</v>
      </c>
    </row>
    <row r="53" spans="1:6" x14ac:dyDescent="0.2">
      <c r="A53" s="61" t="s">
        <v>67</v>
      </c>
      <c r="B53" s="42">
        <f>B49/B37</f>
        <v>2.1225607668606643E-2</v>
      </c>
    </row>
    <row r="54" spans="1:6" x14ac:dyDescent="0.2">
      <c r="A54" s="61" t="s">
        <v>64</v>
      </c>
      <c r="B54" s="42">
        <f>B50/B37</f>
        <v>0.31496062992125984</v>
      </c>
    </row>
    <row r="55" spans="1:6" x14ac:dyDescent="0.2">
      <c r="A55" s="61" t="s">
        <v>65</v>
      </c>
      <c r="B55" s="42">
        <f>B51/B37</f>
        <v>0.41937692571037316</v>
      </c>
    </row>
    <row r="56" spans="1:6" x14ac:dyDescent="0.2">
      <c r="A56" s="61" t="s">
        <v>66</v>
      </c>
      <c r="B56" s="42">
        <f>B52/B37</f>
        <v>0.32557343375556319</v>
      </c>
    </row>
    <row r="57" spans="1:6" s="45" customFormat="1" x14ac:dyDescent="0.2">
      <c r="A57" s="43"/>
      <c r="B57" s="44"/>
      <c r="C57" s="44"/>
      <c r="D57" s="44"/>
      <c r="E57" s="44"/>
      <c r="F57" s="44"/>
    </row>
    <row r="58" spans="1:6" x14ac:dyDescent="0.2">
      <c r="A58" s="60" t="s">
        <v>82</v>
      </c>
      <c r="B58" s="46"/>
      <c r="C58" s="39"/>
      <c r="D58" s="39"/>
      <c r="E58" s="39"/>
      <c r="F58" s="39"/>
    </row>
    <row r="59" spans="1:6" x14ac:dyDescent="0.2">
      <c r="A59" s="47"/>
      <c r="B59" s="46"/>
      <c r="C59" s="39"/>
      <c r="D59" s="39"/>
      <c r="E59" s="39"/>
      <c r="F59" s="39"/>
    </row>
    <row r="60" spans="1:6" x14ac:dyDescent="0.2">
      <c r="A60" s="47"/>
      <c r="B60" s="46"/>
      <c r="C60" s="39"/>
      <c r="D60" s="39"/>
      <c r="E60" s="39"/>
      <c r="F60" s="39"/>
    </row>
    <row r="61" spans="1:6" x14ac:dyDescent="0.2">
      <c r="A61" s="47"/>
      <c r="B61" s="46"/>
      <c r="C61" s="39"/>
      <c r="D61" s="39"/>
      <c r="E61" s="39"/>
      <c r="F61" s="39"/>
    </row>
    <row r="62" spans="1:6" x14ac:dyDescent="0.2">
      <c r="A62" s="47"/>
      <c r="B62" s="46"/>
      <c r="C62" s="39"/>
      <c r="D62" s="39"/>
      <c r="E62" s="39"/>
      <c r="F62" s="39"/>
    </row>
    <row r="63" spans="1:6" x14ac:dyDescent="0.2">
      <c r="A63" s="47"/>
      <c r="B63" s="46"/>
      <c r="C63" s="39"/>
      <c r="D63" s="39"/>
      <c r="E63" s="39"/>
      <c r="F63" s="39"/>
    </row>
    <row r="64" spans="1:6" x14ac:dyDescent="0.2">
      <c r="A64" s="47"/>
      <c r="B64" s="46"/>
      <c r="C64" s="39"/>
      <c r="D64" s="39"/>
      <c r="E64" s="39"/>
      <c r="F64" s="39"/>
    </row>
    <row r="65" spans="1:6" x14ac:dyDescent="0.2">
      <c r="A65" s="47"/>
      <c r="B65" s="46"/>
      <c r="C65" s="39"/>
      <c r="D65" s="39"/>
      <c r="E65" s="39"/>
      <c r="F65" s="39"/>
    </row>
    <row r="66" spans="1:6" x14ac:dyDescent="0.2">
      <c r="A66" s="47"/>
      <c r="B66" s="46"/>
      <c r="C66" s="39"/>
      <c r="D66" s="39"/>
      <c r="E66" s="39"/>
      <c r="F66" s="39"/>
    </row>
    <row r="67" spans="1:6" x14ac:dyDescent="0.2">
      <c r="A67" s="47"/>
      <c r="B67" s="46"/>
      <c r="C67" s="39"/>
      <c r="D67" s="39"/>
      <c r="E67" s="39"/>
      <c r="F67" s="39"/>
    </row>
    <row r="68" spans="1:6" x14ac:dyDescent="0.2">
      <c r="A68" s="47"/>
      <c r="B68" s="46"/>
      <c r="C68" s="39"/>
      <c r="D68" s="39"/>
      <c r="E68" s="39"/>
      <c r="F68" s="39"/>
    </row>
    <row r="69" spans="1:6" x14ac:dyDescent="0.2">
      <c r="A69" s="47"/>
      <c r="B69" s="46"/>
      <c r="C69" s="39"/>
      <c r="D69" s="39"/>
      <c r="E69" s="39"/>
      <c r="F69" s="39"/>
    </row>
    <row r="70" spans="1:6" x14ac:dyDescent="0.2">
      <c r="A70" s="47"/>
      <c r="B70" s="46"/>
      <c r="C70" s="39"/>
      <c r="D70" s="39"/>
      <c r="E70" s="39"/>
      <c r="F70" s="39"/>
    </row>
    <row r="71" spans="1:6" x14ac:dyDescent="0.2">
      <c r="A71" s="47"/>
      <c r="B71" s="46"/>
      <c r="C71" s="39"/>
      <c r="D71" s="39"/>
      <c r="E71" s="39"/>
      <c r="F71" s="39"/>
    </row>
    <row r="72" spans="1:6" x14ac:dyDescent="0.2">
      <c r="A72" s="47"/>
      <c r="B72" s="46"/>
      <c r="C72" s="39"/>
      <c r="D72" s="39"/>
      <c r="E72" s="39"/>
      <c r="F72" s="39"/>
    </row>
    <row r="73" spans="1:6" x14ac:dyDescent="0.2">
      <c r="A73" s="47"/>
      <c r="B73" s="46"/>
      <c r="C73" s="39"/>
      <c r="D73" s="39"/>
      <c r="E73" s="39"/>
      <c r="F73" s="39"/>
    </row>
    <row r="74" spans="1:6" x14ac:dyDescent="0.2">
      <c r="A74" s="47"/>
      <c r="B74" s="46"/>
      <c r="C74" s="39"/>
      <c r="D74" s="39"/>
      <c r="E74" s="39"/>
      <c r="F74" s="39"/>
    </row>
    <row r="80" spans="1:6" x14ac:dyDescent="0.2">
      <c r="A80" s="60" t="s">
        <v>79</v>
      </c>
    </row>
    <row r="82" spans="1:19" ht="38.25" x14ac:dyDescent="0.2">
      <c r="A82" s="38"/>
      <c r="B82" s="67" t="s">
        <v>4</v>
      </c>
      <c r="C82" s="67" t="s">
        <v>56</v>
      </c>
      <c r="D82" s="67" t="s">
        <v>5</v>
      </c>
      <c r="E82" s="67" t="s">
        <v>72</v>
      </c>
      <c r="F82" s="67" t="s">
        <v>6</v>
      </c>
      <c r="G82" s="67" t="s">
        <v>75</v>
      </c>
      <c r="H82" s="67" t="s">
        <v>7</v>
      </c>
      <c r="I82" s="67" t="s">
        <v>74</v>
      </c>
      <c r="J82" s="67" t="s">
        <v>8</v>
      </c>
      <c r="K82" s="67" t="s">
        <v>73</v>
      </c>
    </row>
    <row r="83" spans="1:19" ht="15" x14ac:dyDescent="0.2">
      <c r="A83" s="49" t="s">
        <v>9</v>
      </c>
      <c r="B83" s="62">
        <v>4009</v>
      </c>
      <c r="C83" s="64">
        <f>B83/$B$83</f>
        <v>1</v>
      </c>
      <c r="D83" s="62">
        <v>2921</v>
      </c>
      <c r="E83" s="64">
        <f>D83/$B$83</f>
        <v>0.72861062609129457</v>
      </c>
      <c r="F83" s="63">
        <v>80</v>
      </c>
      <c r="G83" s="64">
        <f>F83/$B$83</f>
        <v>1.9955101022698929E-2</v>
      </c>
      <c r="H83" s="63">
        <v>34</v>
      </c>
      <c r="I83" s="64">
        <f>H83/$B$83</f>
        <v>8.4809179346470448E-3</v>
      </c>
      <c r="J83" s="63">
        <v>1419</v>
      </c>
      <c r="K83" s="64">
        <f>J83/$B$83</f>
        <v>0.35395360439012225</v>
      </c>
      <c r="O83" s="72"/>
      <c r="P83" s="72"/>
      <c r="Q83" s="71"/>
      <c r="R83" s="71"/>
      <c r="S83" s="71"/>
    </row>
    <row r="84" spans="1:19" ht="15" x14ac:dyDescent="0.2">
      <c r="A84" s="49" t="s">
        <v>23</v>
      </c>
      <c r="B84" s="62">
        <v>938</v>
      </c>
      <c r="C84" s="64">
        <f t="shared" ref="C84:K111" si="0">B84/$B$83</f>
        <v>0.23397355949114493</v>
      </c>
      <c r="D84" s="63">
        <v>667</v>
      </c>
      <c r="E84" s="64">
        <f t="shared" si="0"/>
        <v>0.16637565477675231</v>
      </c>
      <c r="F84" s="63">
        <v>11</v>
      </c>
      <c r="G84" s="64">
        <f t="shared" si="0"/>
        <v>2.7438263906211027E-3</v>
      </c>
      <c r="H84" s="63">
        <v>8</v>
      </c>
      <c r="I84" s="64">
        <f t="shared" si="0"/>
        <v>1.9955101022698929E-3</v>
      </c>
      <c r="J84" s="63">
        <v>394</v>
      </c>
      <c r="K84" s="64">
        <f t="shared" si="0"/>
        <v>9.8278872536792211E-2</v>
      </c>
      <c r="O84" s="71"/>
      <c r="P84" s="71"/>
      <c r="Q84" s="71"/>
      <c r="R84" s="71"/>
      <c r="S84" s="71"/>
    </row>
    <row r="85" spans="1:19" ht="15" x14ac:dyDescent="0.2">
      <c r="A85" s="38" t="s">
        <v>30</v>
      </c>
      <c r="B85" s="50">
        <v>179</v>
      </c>
      <c r="C85" s="51">
        <f>B85/$B$83</f>
        <v>4.4649538538288853E-2</v>
      </c>
      <c r="D85" s="50">
        <v>108</v>
      </c>
      <c r="E85" s="51">
        <f>D85/$B$83</f>
        <v>2.6939386380643551E-2</v>
      </c>
      <c r="F85" s="50">
        <v>5</v>
      </c>
      <c r="G85" s="51">
        <f>F85/$B$83</f>
        <v>1.2471938139186831E-3</v>
      </c>
      <c r="H85" s="50">
        <v>0</v>
      </c>
      <c r="I85" s="51">
        <f>H85/$B$83</f>
        <v>0</v>
      </c>
      <c r="J85" s="50">
        <v>88</v>
      </c>
      <c r="K85" s="51">
        <f>J85/$B$83</f>
        <v>2.1950611124968822E-2</v>
      </c>
      <c r="O85" s="71"/>
      <c r="P85" s="71"/>
      <c r="Q85" s="71"/>
      <c r="R85" s="71"/>
      <c r="S85" s="71"/>
    </row>
    <row r="86" spans="1:19" ht="15" x14ac:dyDescent="0.2">
      <c r="A86" s="38" t="s">
        <v>31</v>
      </c>
      <c r="B86" s="50">
        <v>51</v>
      </c>
      <c r="C86" s="51">
        <f t="shared" si="0"/>
        <v>1.2721376901970565E-2</v>
      </c>
      <c r="D86" s="50">
        <v>41</v>
      </c>
      <c r="E86" s="51">
        <f t="shared" si="0"/>
        <v>1.0226989274133201E-2</v>
      </c>
      <c r="F86" s="50">
        <v>0</v>
      </c>
      <c r="G86" s="51">
        <f t="shared" si="0"/>
        <v>0</v>
      </c>
      <c r="H86" s="50">
        <v>0</v>
      </c>
      <c r="I86" s="51">
        <f t="shared" si="0"/>
        <v>0</v>
      </c>
      <c r="J86" s="50">
        <v>14</v>
      </c>
      <c r="K86" s="51">
        <f t="shared" si="0"/>
        <v>3.4921426789723121E-3</v>
      </c>
      <c r="O86" s="71"/>
      <c r="P86" s="71"/>
      <c r="Q86" s="71"/>
      <c r="R86" s="71"/>
      <c r="S86" s="71"/>
    </row>
    <row r="87" spans="1:19" ht="15" x14ac:dyDescent="0.2">
      <c r="A87" s="38" t="s">
        <v>32</v>
      </c>
      <c r="B87" s="50">
        <v>127</v>
      </c>
      <c r="C87" s="51">
        <f t="shared" si="0"/>
        <v>3.167872287353455E-2</v>
      </c>
      <c r="D87" s="50">
        <v>101</v>
      </c>
      <c r="E87" s="51">
        <f t="shared" si="0"/>
        <v>2.5193315041157394E-2</v>
      </c>
      <c r="F87" s="50">
        <v>1</v>
      </c>
      <c r="G87" s="51">
        <f t="shared" si="0"/>
        <v>2.4943876278373661E-4</v>
      </c>
      <c r="H87" s="50">
        <v>0</v>
      </c>
      <c r="I87" s="51">
        <f t="shared" si="0"/>
        <v>0</v>
      </c>
      <c r="J87" s="50">
        <v>48</v>
      </c>
      <c r="K87" s="51">
        <f t="shared" si="0"/>
        <v>1.1973060613619356E-2</v>
      </c>
      <c r="O87" s="71"/>
      <c r="P87" s="71"/>
      <c r="Q87" s="71"/>
      <c r="R87" s="71"/>
      <c r="S87" s="71"/>
    </row>
    <row r="88" spans="1:19" ht="15" x14ac:dyDescent="0.2">
      <c r="A88" s="38" t="s">
        <v>33</v>
      </c>
      <c r="B88" s="50">
        <v>45</v>
      </c>
      <c r="C88" s="51">
        <f t="shared" si="0"/>
        <v>1.1224744325268148E-2</v>
      </c>
      <c r="D88" s="50">
        <v>41</v>
      </c>
      <c r="E88" s="51">
        <f t="shared" si="0"/>
        <v>1.0226989274133201E-2</v>
      </c>
      <c r="F88" s="50" t="s">
        <v>2</v>
      </c>
      <c r="G88" s="51" t="e">
        <f t="shared" si="0"/>
        <v>#VALUE!</v>
      </c>
      <c r="H88" s="50">
        <v>0</v>
      </c>
      <c r="I88" s="51">
        <f t="shared" si="0"/>
        <v>0</v>
      </c>
      <c r="J88" s="50">
        <v>9</v>
      </c>
      <c r="K88" s="51">
        <f t="shared" si="0"/>
        <v>2.2449488650536295E-3</v>
      </c>
      <c r="O88" s="71"/>
      <c r="P88" s="71"/>
      <c r="Q88" s="71"/>
      <c r="R88" s="71"/>
      <c r="S88" s="71"/>
    </row>
    <row r="89" spans="1:19" ht="15" x14ac:dyDescent="0.2">
      <c r="A89" s="38" t="s">
        <v>34</v>
      </c>
      <c r="B89" s="50">
        <v>179</v>
      </c>
      <c r="C89" s="51">
        <f t="shared" si="0"/>
        <v>4.4649538538288853E-2</v>
      </c>
      <c r="D89" s="50">
        <v>118</v>
      </c>
      <c r="E89" s="51">
        <f t="shared" si="0"/>
        <v>2.9433774008480917E-2</v>
      </c>
      <c r="F89" s="50" t="s">
        <v>2</v>
      </c>
      <c r="G89" s="51" t="e">
        <f t="shared" si="0"/>
        <v>#VALUE!</v>
      </c>
      <c r="H89" s="50">
        <v>8</v>
      </c>
      <c r="I89" s="51">
        <f t="shared" si="0"/>
        <v>1.9955101022698929E-3</v>
      </c>
      <c r="J89" s="50">
        <v>81</v>
      </c>
      <c r="K89" s="51">
        <f t="shared" si="0"/>
        <v>2.0204539785482666E-2</v>
      </c>
      <c r="O89" s="71"/>
      <c r="P89" s="71"/>
      <c r="Q89" s="71"/>
      <c r="R89" s="71"/>
      <c r="S89" s="71"/>
    </row>
    <row r="90" spans="1:19" ht="15" x14ac:dyDescent="0.2">
      <c r="A90" s="38" t="s">
        <v>35</v>
      </c>
      <c r="B90" s="50">
        <v>178</v>
      </c>
      <c r="C90" s="51">
        <f t="shared" si="0"/>
        <v>4.4400099775505117E-2</v>
      </c>
      <c r="D90" s="50">
        <v>132</v>
      </c>
      <c r="E90" s="51">
        <f t="shared" si="0"/>
        <v>3.2925916687453233E-2</v>
      </c>
      <c r="F90" s="50" t="s">
        <v>2</v>
      </c>
      <c r="G90" s="51" t="e">
        <f t="shared" si="0"/>
        <v>#VALUE!</v>
      </c>
      <c r="H90" s="50">
        <v>0</v>
      </c>
      <c r="I90" s="51">
        <f t="shared" si="0"/>
        <v>0</v>
      </c>
      <c r="J90" s="50">
        <v>78</v>
      </c>
      <c r="K90" s="51">
        <f t="shared" si="0"/>
        <v>1.9456223497131456E-2</v>
      </c>
      <c r="O90" s="71"/>
      <c r="P90" s="71"/>
      <c r="Q90" s="71"/>
      <c r="R90" s="71"/>
      <c r="S90" s="71"/>
    </row>
    <row r="91" spans="1:19" ht="15" x14ac:dyDescent="0.2">
      <c r="A91" s="38" t="s">
        <v>36</v>
      </c>
      <c r="B91" s="50">
        <v>184</v>
      </c>
      <c r="C91" s="51">
        <f t="shared" si="0"/>
        <v>4.589673235220753E-2</v>
      </c>
      <c r="D91" s="50">
        <v>130</v>
      </c>
      <c r="E91" s="51">
        <f t="shared" si="0"/>
        <v>3.242703916188576E-2</v>
      </c>
      <c r="F91" s="50">
        <v>5</v>
      </c>
      <c r="G91" s="51">
        <f t="shared" si="0"/>
        <v>1.2471938139186831E-3</v>
      </c>
      <c r="H91" s="50">
        <v>0</v>
      </c>
      <c r="I91" s="51">
        <f t="shared" si="0"/>
        <v>0</v>
      </c>
      <c r="J91" s="50">
        <v>76</v>
      </c>
      <c r="K91" s="51">
        <f t="shared" si="0"/>
        <v>1.8957345971563982E-2</v>
      </c>
      <c r="O91" s="71"/>
      <c r="P91" s="71"/>
      <c r="Q91" s="71"/>
      <c r="R91" s="71"/>
      <c r="S91" s="71"/>
    </row>
    <row r="92" spans="1:19" ht="15" x14ac:dyDescent="0.2">
      <c r="A92" s="49" t="s">
        <v>24</v>
      </c>
      <c r="B92" s="63">
        <v>424</v>
      </c>
      <c r="C92" s="64">
        <f t="shared" si="0"/>
        <v>0.10576203542030431</v>
      </c>
      <c r="D92" s="63">
        <v>312</v>
      </c>
      <c r="E92" s="64">
        <f t="shared" si="0"/>
        <v>7.7824893988525823E-2</v>
      </c>
      <c r="F92" s="63">
        <v>9</v>
      </c>
      <c r="G92" s="64">
        <f t="shared" si="0"/>
        <v>2.2449488650536295E-3</v>
      </c>
      <c r="H92" s="63">
        <v>2</v>
      </c>
      <c r="I92" s="64">
        <f t="shared" si="0"/>
        <v>4.9887752556747322E-4</v>
      </c>
      <c r="J92" s="63">
        <v>170</v>
      </c>
      <c r="K92" s="64">
        <f t="shared" si="0"/>
        <v>4.2404589673235224E-2</v>
      </c>
      <c r="O92" s="71"/>
      <c r="P92" s="71"/>
      <c r="Q92" s="71"/>
      <c r="R92" s="71"/>
      <c r="S92" s="71"/>
    </row>
    <row r="93" spans="1:19" ht="15" x14ac:dyDescent="0.2">
      <c r="A93" s="38" t="s">
        <v>37</v>
      </c>
      <c r="B93" s="50">
        <v>16</v>
      </c>
      <c r="C93" s="51">
        <f t="shared" si="0"/>
        <v>3.9910202045397858E-3</v>
      </c>
      <c r="D93" s="50">
        <v>14</v>
      </c>
      <c r="E93" s="51">
        <f t="shared" si="0"/>
        <v>3.4921426789723121E-3</v>
      </c>
      <c r="F93" s="50" t="s">
        <v>2</v>
      </c>
      <c r="G93" s="51" t="e">
        <f t="shared" si="0"/>
        <v>#VALUE!</v>
      </c>
      <c r="H93" s="50">
        <v>0</v>
      </c>
      <c r="I93" s="51">
        <f t="shared" si="0"/>
        <v>0</v>
      </c>
      <c r="J93" s="50">
        <v>2</v>
      </c>
      <c r="K93" s="51">
        <f t="shared" si="0"/>
        <v>4.9887752556747322E-4</v>
      </c>
      <c r="O93" s="71"/>
      <c r="P93" s="71"/>
      <c r="Q93" s="71"/>
      <c r="R93" s="71"/>
      <c r="S93" s="71"/>
    </row>
    <row r="94" spans="1:19" ht="15" x14ac:dyDescent="0.2">
      <c r="A94" s="38" t="s">
        <v>38</v>
      </c>
      <c r="B94" s="50">
        <v>8</v>
      </c>
      <c r="C94" s="51">
        <f t="shared" si="0"/>
        <v>1.9955101022698929E-3</v>
      </c>
      <c r="D94" s="50">
        <v>6</v>
      </c>
      <c r="E94" s="51">
        <f t="shared" si="0"/>
        <v>1.4966325767024195E-3</v>
      </c>
      <c r="F94" s="50" t="s">
        <v>2</v>
      </c>
      <c r="G94" s="51" t="e">
        <f t="shared" si="0"/>
        <v>#VALUE!</v>
      </c>
      <c r="H94" s="50">
        <v>0</v>
      </c>
      <c r="I94" s="51">
        <f t="shared" si="0"/>
        <v>0</v>
      </c>
      <c r="J94" s="50">
        <v>2</v>
      </c>
      <c r="K94" s="51">
        <f t="shared" si="0"/>
        <v>4.9887752556747322E-4</v>
      </c>
      <c r="O94" s="71"/>
      <c r="P94" s="71"/>
      <c r="Q94" s="71"/>
      <c r="R94" s="71"/>
      <c r="S94" s="71"/>
    </row>
    <row r="95" spans="1:19" ht="15" x14ac:dyDescent="0.2">
      <c r="A95" s="38" t="s">
        <v>39</v>
      </c>
      <c r="B95" s="50">
        <v>126</v>
      </c>
      <c r="C95" s="51">
        <f t="shared" si="0"/>
        <v>3.1429284110750813E-2</v>
      </c>
      <c r="D95" s="50">
        <v>103</v>
      </c>
      <c r="E95" s="51">
        <f t="shared" si="0"/>
        <v>2.5692192566724868E-2</v>
      </c>
      <c r="F95" s="50">
        <v>4</v>
      </c>
      <c r="G95" s="51">
        <f t="shared" si="0"/>
        <v>9.9775505113494645E-4</v>
      </c>
      <c r="H95" s="50">
        <v>1</v>
      </c>
      <c r="I95" s="51">
        <f t="shared" si="0"/>
        <v>2.4943876278373661E-4</v>
      </c>
      <c r="J95" s="50">
        <v>42</v>
      </c>
      <c r="K95" s="51">
        <f t="shared" si="0"/>
        <v>1.0476428036916938E-2</v>
      </c>
      <c r="O95" s="71"/>
      <c r="P95" s="71"/>
      <c r="Q95" s="71"/>
      <c r="R95" s="71"/>
      <c r="S95" s="71"/>
    </row>
    <row r="96" spans="1:19" ht="15" x14ac:dyDescent="0.2">
      <c r="A96" s="38" t="s">
        <v>40</v>
      </c>
      <c r="B96" s="50">
        <v>51</v>
      </c>
      <c r="C96" s="51">
        <f t="shared" si="0"/>
        <v>1.2721376901970565E-2</v>
      </c>
      <c r="D96" s="50">
        <v>37</v>
      </c>
      <c r="E96" s="51">
        <f t="shared" si="0"/>
        <v>9.2292342229982546E-3</v>
      </c>
      <c r="F96" s="50">
        <v>1</v>
      </c>
      <c r="G96" s="51">
        <f t="shared" si="0"/>
        <v>2.4943876278373661E-4</v>
      </c>
      <c r="H96" s="50">
        <v>1</v>
      </c>
      <c r="I96" s="51">
        <f t="shared" si="0"/>
        <v>2.4943876278373661E-4</v>
      </c>
      <c r="J96" s="50">
        <v>23</v>
      </c>
      <c r="K96" s="51">
        <f t="shared" si="0"/>
        <v>5.7370915440259412E-3</v>
      </c>
      <c r="O96" s="71"/>
      <c r="P96" s="71"/>
      <c r="Q96" s="71"/>
      <c r="R96" s="71"/>
      <c r="S96" s="71"/>
    </row>
    <row r="97" spans="1:19" ht="15" x14ac:dyDescent="0.2">
      <c r="A97" s="38" t="s">
        <v>41</v>
      </c>
      <c r="B97" s="50">
        <v>66</v>
      </c>
      <c r="C97" s="51">
        <f t="shared" si="0"/>
        <v>1.6462958343726616E-2</v>
      </c>
      <c r="D97" s="50">
        <v>43</v>
      </c>
      <c r="E97" s="51">
        <f t="shared" si="0"/>
        <v>1.0725866799700674E-2</v>
      </c>
      <c r="F97" s="50">
        <v>2</v>
      </c>
      <c r="G97" s="51">
        <f t="shared" si="0"/>
        <v>4.9887752556747322E-4</v>
      </c>
      <c r="H97" s="50">
        <v>0</v>
      </c>
      <c r="I97" s="51">
        <f t="shared" si="0"/>
        <v>0</v>
      </c>
      <c r="J97" s="50">
        <v>36</v>
      </c>
      <c r="K97" s="51">
        <f t="shared" si="0"/>
        <v>8.979795460214518E-3</v>
      </c>
      <c r="O97" s="71"/>
      <c r="P97" s="71"/>
      <c r="Q97" s="71"/>
      <c r="R97" s="71"/>
      <c r="S97" s="71"/>
    </row>
    <row r="98" spans="1:19" ht="15" x14ac:dyDescent="0.2">
      <c r="A98" s="38" t="s">
        <v>42</v>
      </c>
      <c r="B98" s="50">
        <v>44</v>
      </c>
      <c r="C98" s="51">
        <f t="shared" si="0"/>
        <v>1.0975305562484411E-2</v>
      </c>
      <c r="D98" s="50">
        <v>29</v>
      </c>
      <c r="E98" s="51">
        <f t="shared" si="0"/>
        <v>7.2337241207283609E-3</v>
      </c>
      <c r="F98" s="50" t="s">
        <v>2</v>
      </c>
      <c r="G98" s="51" t="e">
        <f t="shared" si="0"/>
        <v>#VALUE!</v>
      </c>
      <c r="H98" s="50">
        <v>0</v>
      </c>
      <c r="I98" s="51">
        <f t="shared" si="0"/>
        <v>0</v>
      </c>
      <c r="J98" s="50">
        <v>19</v>
      </c>
      <c r="K98" s="51">
        <f t="shared" si="0"/>
        <v>4.7393364928909956E-3</v>
      </c>
      <c r="O98" s="71"/>
      <c r="P98" s="71"/>
      <c r="Q98" s="71"/>
      <c r="R98" s="71"/>
      <c r="S98" s="71"/>
    </row>
    <row r="99" spans="1:19" ht="15" x14ac:dyDescent="0.2">
      <c r="A99" s="38" t="s">
        <v>43</v>
      </c>
      <c r="B99" s="50">
        <v>114</v>
      </c>
      <c r="C99" s="51">
        <f t="shared" si="0"/>
        <v>2.843601895734597E-2</v>
      </c>
      <c r="D99" s="50">
        <v>81</v>
      </c>
      <c r="E99" s="51">
        <f t="shared" si="0"/>
        <v>2.0204539785482666E-2</v>
      </c>
      <c r="F99" s="50">
        <v>2</v>
      </c>
      <c r="G99" s="51">
        <f t="shared" si="0"/>
        <v>4.9887752556747322E-4</v>
      </c>
      <c r="H99" s="50">
        <v>0</v>
      </c>
      <c r="I99" s="51">
        <f t="shared" si="0"/>
        <v>0</v>
      </c>
      <c r="J99" s="50">
        <v>46</v>
      </c>
      <c r="K99" s="51">
        <f t="shared" si="0"/>
        <v>1.1474183088051882E-2</v>
      </c>
      <c r="O99" s="71"/>
      <c r="P99" s="71"/>
      <c r="Q99" s="71"/>
      <c r="R99" s="71"/>
      <c r="S99" s="71"/>
    </row>
    <row r="100" spans="1:19" ht="15" x14ac:dyDescent="0.2">
      <c r="A100" s="49" t="s">
        <v>25</v>
      </c>
      <c r="B100" s="63">
        <v>942</v>
      </c>
      <c r="C100" s="64">
        <f t="shared" si="0"/>
        <v>0.23497131454227987</v>
      </c>
      <c r="D100" s="63">
        <v>676</v>
      </c>
      <c r="E100" s="64">
        <f t="shared" si="0"/>
        <v>0.16862060364180595</v>
      </c>
      <c r="F100" s="63">
        <v>24</v>
      </c>
      <c r="G100" s="64">
        <f t="shared" si="0"/>
        <v>5.9865303068096778E-3</v>
      </c>
      <c r="H100" s="63">
        <v>4</v>
      </c>
      <c r="I100" s="64">
        <f t="shared" si="0"/>
        <v>9.9775505113494645E-4</v>
      </c>
      <c r="J100" s="63">
        <v>417</v>
      </c>
      <c r="K100" s="64">
        <f t="shared" si="0"/>
        <v>0.10401596408081816</v>
      </c>
      <c r="O100" s="71"/>
      <c r="P100" s="71"/>
      <c r="Q100" s="71"/>
      <c r="R100" s="71"/>
      <c r="S100" s="71"/>
    </row>
    <row r="101" spans="1:19" ht="15" x14ac:dyDescent="0.2">
      <c r="A101" s="38" t="s">
        <v>44</v>
      </c>
      <c r="B101" s="50">
        <v>25</v>
      </c>
      <c r="C101" s="51">
        <f t="shared" si="0"/>
        <v>6.2359690695934144E-3</v>
      </c>
      <c r="D101" s="50">
        <v>23</v>
      </c>
      <c r="E101" s="51">
        <f t="shared" si="0"/>
        <v>5.7370915440259412E-3</v>
      </c>
      <c r="F101" s="50">
        <v>1</v>
      </c>
      <c r="G101" s="51">
        <f t="shared" si="0"/>
        <v>2.4943876278373661E-4</v>
      </c>
      <c r="H101" s="50">
        <v>0</v>
      </c>
      <c r="I101" s="51">
        <f t="shared" si="0"/>
        <v>0</v>
      </c>
      <c r="J101" s="50">
        <v>2</v>
      </c>
      <c r="K101" s="51">
        <f t="shared" si="0"/>
        <v>4.9887752556747322E-4</v>
      </c>
      <c r="O101" s="71"/>
      <c r="P101" s="71"/>
      <c r="Q101" s="71"/>
      <c r="R101" s="71"/>
      <c r="S101" s="71"/>
    </row>
    <row r="102" spans="1:19" ht="15" x14ac:dyDescent="0.2">
      <c r="A102" s="38" t="s">
        <v>45</v>
      </c>
      <c r="B102" s="50">
        <v>82</v>
      </c>
      <c r="C102" s="51">
        <f t="shared" si="0"/>
        <v>2.0453978548266402E-2</v>
      </c>
      <c r="D102" s="50">
        <v>60</v>
      </c>
      <c r="E102" s="51">
        <f t="shared" si="0"/>
        <v>1.4966325767024195E-2</v>
      </c>
      <c r="F102" s="50" t="s">
        <v>2</v>
      </c>
      <c r="G102" s="51" t="e">
        <f t="shared" si="0"/>
        <v>#VALUE!</v>
      </c>
      <c r="H102" s="50">
        <v>0</v>
      </c>
      <c r="I102" s="51">
        <f t="shared" si="0"/>
        <v>0</v>
      </c>
      <c r="J102" s="50">
        <v>37</v>
      </c>
      <c r="K102" s="51">
        <f t="shared" si="0"/>
        <v>9.2292342229982546E-3</v>
      </c>
      <c r="O102" s="71"/>
      <c r="P102" s="71"/>
      <c r="Q102" s="71"/>
      <c r="R102" s="71"/>
      <c r="S102" s="71"/>
    </row>
    <row r="103" spans="1:19" ht="15" x14ac:dyDescent="0.2">
      <c r="A103" s="38" t="s">
        <v>46</v>
      </c>
      <c r="B103" s="50">
        <v>119</v>
      </c>
      <c r="C103" s="51">
        <f t="shared" si="0"/>
        <v>2.9683212771264653E-2</v>
      </c>
      <c r="D103" s="50">
        <v>88</v>
      </c>
      <c r="E103" s="51">
        <f t="shared" si="0"/>
        <v>2.1950611124968822E-2</v>
      </c>
      <c r="F103" s="50">
        <v>7</v>
      </c>
      <c r="G103" s="51">
        <f t="shared" si="0"/>
        <v>1.7460713394861561E-3</v>
      </c>
      <c r="H103" s="50">
        <v>3</v>
      </c>
      <c r="I103" s="51">
        <f t="shared" si="0"/>
        <v>7.4831628835120973E-4</v>
      </c>
      <c r="J103" s="50">
        <v>50</v>
      </c>
      <c r="K103" s="51">
        <f t="shared" si="0"/>
        <v>1.2471938139186829E-2</v>
      </c>
      <c r="O103" s="71"/>
      <c r="P103" s="71"/>
      <c r="Q103" s="71"/>
      <c r="R103" s="71"/>
      <c r="S103" s="71"/>
    </row>
    <row r="104" spans="1:19" ht="15" x14ac:dyDescent="0.2">
      <c r="A104" s="38" t="s">
        <v>47</v>
      </c>
      <c r="B104" s="50">
        <v>135</v>
      </c>
      <c r="C104" s="51">
        <f t="shared" si="0"/>
        <v>3.3674232975804443E-2</v>
      </c>
      <c r="D104" s="50">
        <v>95</v>
      </c>
      <c r="E104" s="51">
        <f t="shared" si="0"/>
        <v>2.3696682464454975E-2</v>
      </c>
      <c r="F104" s="50" t="s">
        <v>2</v>
      </c>
      <c r="G104" s="51" t="e">
        <f t="shared" si="0"/>
        <v>#VALUE!</v>
      </c>
      <c r="H104" s="50">
        <v>0</v>
      </c>
      <c r="I104" s="51">
        <f t="shared" si="0"/>
        <v>0</v>
      </c>
      <c r="J104" s="50">
        <v>55</v>
      </c>
      <c r="K104" s="51">
        <f t="shared" si="0"/>
        <v>1.3719131953105512E-2</v>
      </c>
      <c r="O104" s="71"/>
      <c r="P104" s="71"/>
      <c r="Q104" s="71"/>
      <c r="R104" s="71"/>
      <c r="S104" s="71"/>
    </row>
    <row r="105" spans="1:19" ht="15" x14ac:dyDescent="0.2">
      <c r="A105" s="38" t="s">
        <v>48</v>
      </c>
      <c r="B105" s="50">
        <v>20</v>
      </c>
      <c r="C105" s="51">
        <f t="shared" si="0"/>
        <v>4.9887752556747322E-3</v>
      </c>
      <c r="D105" s="50">
        <v>16</v>
      </c>
      <c r="E105" s="51">
        <f t="shared" si="0"/>
        <v>3.9910202045397858E-3</v>
      </c>
      <c r="F105" s="50" t="s">
        <v>2</v>
      </c>
      <c r="G105" s="51" t="e">
        <f t="shared" si="0"/>
        <v>#VALUE!</v>
      </c>
      <c r="H105" s="50">
        <v>0</v>
      </c>
      <c r="I105" s="51">
        <f t="shared" si="0"/>
        <v>0</v>
      </c>
      <c r="J105" s="50">
        <v>8</v>
      </c>
      <c r="K105" s="51">
        <f t="shared" si="0"/>
        <v>1.9955101022698929E-3</v>
      </c>
      <c r="O105" s="71"/>
      <c r="P105" s="71"/>
      <c r="Q105" s="71"/>
      <c r="R105" s="71"/>
      <c r="S105" s="71"/>
    </row>
    <row r="106" spans="1:19" ht="15" x14ac:dyDescent="0.2">
      <c r="A106" s="38" t="s">
        <v>49</v>
      </c>
      <c r="B106" s="50">
        <v>200</v>
      </c>
      <c r="C106" s="51">
        <f t="shared" si="0"/>
        <v>4.9887752556747315E-2</v>
      </c>
      <c r="D106" s="50">
        <v>131</v>
      </c>
      <c r="E106" s="51">
        <f t="shared" si="0"/>
        <v>3.2676477924669496E-2</v>
      </c>
      <c r="F106" s="50" t="s">
        <v>2</v>
      </c>
      <c r="G106" s="51" t="e">
        <f t="shared" si="0"/>
        <v>#VALUE!</v>
      </c>
      <c r="H106" s="50">
        <v>0</v>
      </c>
      <c r="I106" s="51">
        <f t="shared" si="0"/>
        <v>0</v>
      </c>
      <c r="J106" s="50">
        <v>113</v>
      </c>
      <c r="K106" s="51">
        <f t="shared" si="0"/>
        <v>2.8186580194562234E-2</v>
      </c>
      <c r="O106" s="71"/>
      <c r="P106" s="71"/>
      <c r="Q106" s="71"/>
      <c r="R106" s="71"/>
      <c r="S106" s="71"/>
    </row>
    <row r="107" spans="1:19" ht="15" x14ac:dyDescent="0.2">
      <c r="A107" s="38" t="s">
        <v>50</v>
      </c>
      <c r="B107" s="50">
        <v>86</v>
      </c>
      <c r="C107" s="51">
        <f t="shared" si="0"/>
        <v>2.1451733599401349E-2</v>
      </c>
      <c r="D107" s="50">
        <v>60</v>
      </c>
      <c r="E107" s="51">
        <f t="shared" si="0"/>
        <v>1.4966325767024195E-2</v>
      </c>
      <c r="F107" s="50">
        <v>1</v>
      </c>
      <c r="G107" s="51">
        <f t="shared" si="0"/>
        <v>2.4943876278373661E-4</v>
      </c>
      <c r="H107" s="50">
        <v>0</v>
      </c>
      <c r="I107" s="51">
        <f t="shared" si="0"/>
        <v>0</v>
      </c>
      <c r="J107" s="50">
        <v>43</v>
      </c>
      <c r="K107" s="51">
        <f t="shared" si="0"/>
        <v>1.0725866799700674E-2</v>
      </c>
      <c r="O107" s="71"/>
      <c r="P107" s="71"/>
      <c r="Q107" s="71"/>
      <c r="R107" s="71"/>
      <c r="S107" s="71"/>
    </row>
    <row r="108" spans="1:19" ht="15" x14ac:dyDescent="0.2">
      <c r="A108" s="38" t="s">
        <v>51</v>
      </c>
      <c r="B108" s="50">
        <v>120</v>
      </c>
      <c r="C108" s="51">
        <f t="shared" si="0"/>
        <v>2.993265153404839E-2</v>
      </c>
      <c r="D108" s="50">
        <v>90</v>
      </c>
      <c r="E108" s="51">
        <f t="shared" si="0"/>
        <v>2.2449488650536295E-2</v>
      </c>
      <c r="F108" s="50">
        <v>4</v>
      </c>
      <c r="G108" s="51">
        <f t="shared" si="0"/>
        <v>9.9775505113494645E-4</v>
      </c>
      <c r="H108" s="50">
        <v>0</v>
      </c>
      <c r="I108" s="51">
        <f t="shared" si="0"/>
        <v>0</v>
      </c>
      <c r="J108" s="50">
        <v>53</v>
      </c>
      <c r="K108" s="51">
        <f t="shared" si="0"/>
        <v>1.3220254427538039E-2</v>
      </c>
      <c r="O108" s="71"/>
      <c r="P108" s="71"/>
      <c r="Q108" s="71"/>
      <c r="R108" s="71"/>
      <c r="S108" s="71"/>
    </row>
    <row r="109" spans="1:19" ht="15" x14ac:dyDescent="0.2">
      <c r="A109" s="38" t="s">
        <v>52</v>
      </c>
      <c r="B109" s="50">
        <v>106</v>
      </c>
      <c r="C109" s="51">
        <f t="shared" si="0"/>
        <v>2.6440508855076077E-2</v>
      </c>
      <c r="D109" s="50">
        <v>79</v>
      </c>
      <c r="E109" s="51">
        <f t="shared" si="0"/>
        <v>1.9705662259915192E-2</v>
      </c>
      <c r="F109" s="50">
        <v>9</v>
      </c>
      <c r="G109" s="51">
        <f t="shared" si="0"/>
        <v>2.2449488650536295E-3</v>
      </c>
      <c r="H109" s="50">
        <v>0</v>
      </c>
      <c r="I109" s="51">
        <f t="shared" si="0"/>
        <v>0</v>
      </c>
      <c r="J109" s="50">
        <v>36</v>
      </c>
      <c r="K109" s="51">
        <f t="shared" si="0"/>
        <v>8.979795460214518E-3</v>
      </c>
      <c r="O109" s="71"/>
      <c r="P109" s="71"/>
      <c r="Q109" s="71"/>
      <c r="R109" s="71"/>
      <c r="S109" s="71"/>
    </row>
    <row r="110" spans="1:19" ht="15" x14ac:dyDescent="0.2">
      <c r="A110" s="38" t="s">
        <v>53</v>
      </c>
      <c r="B110" s="50">
        <v>50</v>
      </c>
      <c r="C110" s="51">
        <f t="shared" si="0"/>
        <v>1.2471938139186829E-2</v>
      </c>
      <c r="D110" s="50">
        <v>35</v>
      </c>
      <c r="E110" s="51">
        <f t="shared" si="0"/>
        <v>8.7303566974307814E-3</v>
      </c>
      <c r="F110" s="50">
        <v>2</v>
      </c>
      <c r="G110" s="51">
        <f t="shared" si="0"/>
        <v>4.9887752556747322E-4</v>
      </c>
      <c r="H110" s="50">
        <v>1</v>
      </c>
      <c r="I110" s="51">
        <f t="shared" si="0"/>
        <v>2.4943876278373661E-4</v>
      </c>
      <c r="J110" s="50">
        <v>20</v>
      </c>
      <c r="K110" s="51">
        <f t="shared" si="0"/>
        <v>4.9887752556747322E-3</v>
      </c>
      <c r="O110" s="71"/>
      <c r="P110" s="71"/>
      <c r="Q110" s="71"/>
      <c r="R110" s="71"/>
      <c r="S110" s="71"/>
    </row>
    <row r="111" spans="1:19" ht="15" x14ac:dyDescent="0.2">
      <c r="A111" s="49" t="s">
        <v>26</v>
      </c>
      <c r="B111" s="62">
        <v>1723</v>
      </c>
      <c r="C111" s="64">
        <f t="shared" si="0"/>
        <v>0.42978298827637818</v>
      </c>
      <c r="D111" s="62">
        <v>1282</v>
      </c>
      <c r="E111" s="64">
        <f t="shared" si="0"/>
        <v>0.31978049388875029</v>
      </c>
      <c r="F111" s="63">
        <v>36</v>
      </c>
      <c r="G111" s="64">
        <f t="shared" si="0"/>
        <v>8.979795460214518E-3</v>
      </c>
      <c r="H111" s="63">
        <v>20</v>
      </c>
      <c r="I111" s="64">
        <f t="shared" si="0"/>
        <v>4.9887752556747322E-3</v>
      </c>
      <c r="J111" s="63">
        <v>438</v>
      </c>
      <c r="K111" s="64">
        <f t="shared" si="0"/>
        <v>0.10925417809927662</v>
      </c>
      <c r="O111" s="72"/>
      <c r="P111" s="71"/>
      <c r="Q111" s="71"/>
      <c r="R111" s="71"/>
      <c r="S111" s="71"/>
    </row>
    <row r="112" spans="1:19" x14ac:dyDescent="0.2">
      <c r="A112" s="52"/>
      <c r="B112" s="35"/>
      <c r="C112" s="35"/>
      <c r="D112" s="35"/>
      <c r="E112" s="35"/>
      <c r="F112" s="35"/>
      <c r="G112" s="35"/>
    </row>
    <row r="113" spans="1:7" x14ac:dyDescent="0.2">
      <c r="A113" s="52"/>
      <c r="B113" s="35"/>
      <c r="C113" s="35"/>
      <c r="D113" s="35"/>
      <c r="E113" s="35"/>
      <c r="F113" s="35"/>
      <c r="G113" s="35"/>
    </row>
    <row r="114" spans="1:7" x14ac:dyDescent="0.2">
      <c r="A114" s="52"/>
    </row>
    <row r="116" spans="1:7" x14ac:dyDescent="0.2">
      <c r="A116" s="52"/>
    </row>
    <row r="117" spans="1:7" x14ac:dyDescent="0.2">
      <c r="A117" s="52"/>
    </row>
    <row r="118" spans="1:7" x14ac:dyDescent="0.2">
      <c r="A118" s="52"/>
    </row>
    <row r="119" spans="1:7" x14ac:dyDescent="0.2">
      <c r="A119" s="52"/>
    </row>
    <row r="120" spans="1:7" x14ac:dyDescent="0.2">
      <c r="A120" s="52"/>
    </row>
    <row r="121" spans="1:7" x14ac:dyDescent="0.2">
      <c r="A121" s="60" t="s">
        <v>80</v>
      </c>
    </row>
    <row r="122" spans="1:7" x14ac:dyDescent="0.2">
      <c r="A122" s="52"/>
    </row>
    <row r="123" spans="1:7" x14ac:dyDescent="0.2">
      <c r="A123" s="52"/>
    </row>
    <row r="124" spans="1:7" x14ac:dyDescent="0.2">
      <c r="A124" s="52"/>
    </row>
    <row r="125" spans="1:7" x14ac:dyDescent="0.2">
      <c r="A125" s="52"/>
    </row>
    <row r="126" spans="1:7" x14ac:dyDescent="0.2">
      <c r="A126" s="52"/>
    </row>
    <row r="127" spans="1:7" x14ac:dyDescent="0.2">
      <c r="A127" s="52"/>
    </row>
    <row r="128" spans="1:7" x14ac:dyDescent="0.2">
      <c r="A128" s="52"/>
    </row>
    <row r="129" spans="1:1" x14ac:dyDescent="0.2">
      <c r="A129" s="52"/>
    </row>
    <row r="130" spans="1:1" x14ac:dyDescent="0.2">
      <c r="A130" s="52"/>
    </row>
    <row r="131" spans="1:1" x14ac:dyDescent="0.2">
      <c r="A131" s="52"/>
    </row>
    <row r="132" spans="1:1" x14ac:dyDescent="0.2">
      <c r="A132" s="52"/>
    </row>
    <row r="133" spans="1:1" x14ac:dyDescent="0.2">
      <c r="A133" s="52"/>
    </row>
    <row r="134" spans="1:1" x14ac:dyDescent="0.2">
      <c r="A134" s="52"/>
    </row>
    <row r="135" spans="1:1" x14ac:dyDescent="0.2">
      <c r="A135" s="60" t="s">
        <v>81</v>
      </c>
    </row>
    <row r="136" spans="1:1" x14ac:dyDescent="0.2">
      <c r="A136" s="52"/>
    </row>
    <row r="137" spans="1:1" x14ac:dyDescent="0.2">
      <c r="A137" s="52"/>
    </row>
    <row r="138" spans="1:1" x14ac:dyDescent="0.2">
      <c r="A138" s="52"/>
    </row>
    <row r="139" spans="1:1" x14ac:dyDescent="0.2">
      <c r="A139" s="52"/>
    </row>
    <row r="140" spans="1:1" x14ac:dyDescent="0.2">
      <c r="A140" s="52"/>
    </row>
    <row r="141" spans="1:1" x14ac:dyDescent="0.2">
      <c r="A141" s="52"/>
    </row>
    <row r="142" spans="1:1" x14ac:dyDescent="0.2">
      <c r="A142" s="52"/>
    </row>
    <row r="143" spans="1:1" x14ac:dyDescent="0.2">
      <c r="A143" s="52"/>
    </row>
    <row r="144" spans="1:1" x14ac:dyDescent="0.2">
      <c r="A144" s="52"/>
    </row>
    <row r="145" spans="1:17" x14ac:dyDescent="0.2">
      <c r="A145" s="52"/>
    </row>
    <row r="146" spans="1:17" x14ac:dyDescent="0.2">
      <c r="A146" s="52"/>
    </row>
    <row r="147" spans="1:17" x14ac:dyDescent="0.2">
      <c r="A147" s="52"/>
    </row>
    <row r="148" spans="1:17" x14ac:dyDescent="0.2">
      <c r="A148" s="52"/>
    </row>
    <row r="149" spans="1:17" x14ac:dyDescent="0.2">
      <c r="A149" s="52"/>
    </row>
    <row r="150" spans="1:17" x14ac:dyDescent="0.2">
      <c r="A150" s="52"/>
    </row>
    <row r="151" spans="1:17" x14ac:dyDescent="0.2">
      <c r="A151" s="52"/>
    </row>
    <row r="152" spans="1:17" x14ac:dyDescent="0.2">
      <c r="A152" s="52"/>
    </row>
    <row r="153" spans="1:17" x14ac:dyDescent="0.2">
      <c r="A153" s="52"/>
    </row>
    <row r="158" spans="1:17" x14ac:dyDescent="0.2">
      <c r="A158" s="60" t="s">
        <v>126</v>
      </c>
    </row>
    <row r="159" spans="1:17" x14ac:dyDescent="0.2">
      <c r="B159" s="37" t="s">
        <v>4</v>
      </c>
      <c r="C159" s="37"/>
    </row>
    <row r="160" spans="1:17" x14ac:dyDescent="0.2">
      <c r="A160" s="36" t="s">
        <v>22</v>
      </c>
      <c r="B160" s="37" t="s">
        <v>9</v>
      </c>
      <c r="C160" s="37" t="s">
        <v>90</v>
      </c>
      <c r="D160" s="48" t="s">
        <v>55</v>
      </c>
      <c r="F160" s="60" t="s">
        <v>77</v>
      </c>
      <c r="O160" s="38" t="s">
        <v>47</v>
      </c>
      <c r="P160" s="57">
        <v>4.5793758480325644E-2</v>
      </c>
      <c r="Q160" s="55">
        <v>1.2644573620183376E-2</v>
      </c>
    </row>
    <row r="161" spans="1:17" x14ac:dyDescent="0.2">
      <c r="A161" s="49" t="s">
        <v>9</v>
      </c>
      <c r="B161" s="62">
        <v>4009</v>
      </c>
      <c r="C161" s="54">
        <v>317053</v>
      </c>
      <c r="D161" s="55">
        <f>B161/C161</f>
        <v>1.2644573620183376E-2</v>
      </c>
      <c r="O161" s="38" t="s">
        <v>49</v>
      </c>
      <c r="P161" s="57">
        <v>4.4702726866338846E-2</v>
      </c>
      <c r="Q161" s="55">
        <v>1.2644573620183376E-2</v>
      </c>
    </row>
    <row r="162" spans="1:17" x14ac:dyDescent="0.2">
      <c r="A162" s="49" t="s">
        <v>23</v>
      </c>
      <c r="B162" s="62">
        <v>938</v>
      </c>
      <c r="C162" s="54">
        <v>71885</v>
      </c>
      <c r="D162" s="55">
        <f t="shared" ref="D162:D189" si="1">B162/C162</f>
        <v>1.3048619322529039E-2</v>
      </c>
      <c r="O162" s="38" t="s">
        <v>35</v>
      </c>
      <c r="P162" s="57">
        <v>4.3047158403869405E-2</v>
      </c>
      <c r="Q162" s="55">
        <v>1.2644573620183376E-2</v>
      </c>
    </row>
    <row r="163" spans="1:17" x14ac:dyDescent="0.2">
      <c r="A163" s="38" t="s">
        <v>30</v>
      </c>
      <c r="B163" s="50">
        <v>179</v>
      </c>
      <c r="C163" s="73">
        <v>9568</v>
      </c>
      <c r="D163" s="57">
        <f t="shared" si="1"/>
        <v>1.8708193979933112E-2</v>
      </c>
      <c r="O163" s="38" t="s">
        <v>48</v>
      </c>
      <c r="P163" s="57">
        <v>3.0959752321981424E-2</v>
      </c>
      <c r="Q163" s="55">
        <v>1.2644573620183376E-2</v>
      </c>
    </row>
    <row r="164" spans="1:17" x14ac:dyDescent="0.2">
      <c r="A164" s="38" t="s">
        <v>31</v>
      </c>
      <c r="B164" s="50">
        <v>51</v>
      </c>
      <c r="C164" s="73">
        <v>3729</v>
      </c>
      <c r="D164" s="57">
        <f t="shared" si="1"/>
        <v>1.3676588897827836E-2</v>
      </c>
      <c r="O164" s="38" t="s">
        <v>52</v>
      </c>
      <c r="P164" s="57">
        <v>2.849462365591398E-2</v>
      </c>
      <c r="Q164" s="55">
        <v>1.2644573620183376E-2</v>
      </c>
    </row>
    <row r="165" spans="1:17" x14ac:dyDescent="0.2">
      <c r="A165" s="38" t="s">
        <v>32</v>
      </c>
      <c r="B165" s="50">
        <v>127</v>
      </c>
      <c r="C165" s="73">
        <v>14597</v>
      </c>
      <c r="D165" s="57">
        <f t="shared" si="1"/>
        <v>8.7004178940878266E-3</v>
      </c>
      <c r="O165" s="38" t="s">
        <v>50</v>
      </c>
      <c r="P165" s="57">
        <v>2.5802580258025804E-2</v>
      </c>
      <c r="Q165" s="55">
        <v>1.2644573620183376E-2</v>
      </c>
    </row>
    <row r="166" spans="1:17" x14ac:dyDescent="0.2">
      <c r="A166" s="38" t="s">
        <v>33</v>
      </c>
      <c r="B166" s="50">
        <v>45</v>
      </c>
      <c r="C166" s="73">
        <v>2779</v>
      </c>
      <c r="D166" s="57">
        <f t="shared" si="1"/>
        <v>1.6192875134940627E-2</v>
      </c>
      <c r="O166" s="38" t="s">
        <v>51</v>
      </c>
      <c r="P166" s="57">
        <v>2.4454860403505196E-2</v>
      </c>
      <c r="Q166" s="55">
        <v>1.2644573620183376E-2</v>
      </c>
    </row>
    <row r="167" spans="1:17" x14ac:dyDescent="0.2">
      <c r="A167" s="38" t="s">
        <v>34</v>
      </c>
      <c r="B167" s="50">
        <v>179</v>
      </c>
      <c r="C167" s="73">
        <v>23955</v>
      </c>
      <c r="D167" s="57">
        <f t="shared" si="1"/>
        <v>7.472343978292632E-3</v>
      </c>
      <c r="O167" s="38" t="s">
        <v>53</v>
      </c>
      <c r="P167" s="57">
        <v>2.1949078138718173E-2</v>
      </c>
      <c r="Q167" s="55">
        <v>1.2644573620183376E-2</v>
      </c>
    </row>
    <row r="168" spans="1:17" x14ac:dyDescent="0.2">
      <c r="A168" s="38" t="s">
        <v>35</v>
      </c>
      <c r="B168" s="50">
        <v>178</v>
      </c>
      <c r="C168" s="73">
        <v>4135</v>
      </c>
      <c r="D168" s="57">
        <f t="shared" si="1"/>
        <v>4.3047158403869405E-2</v>
      </c>
      <c r="O168" s="38" t="s">
        <v>41</v>
      </c>
      <c r="P168" s="57">
        <v>2.1796565389696168E-2</v>
      </c>
      <c r="Q168" s="55">
        <v>1.2644573620183376E-2</v>
      </c>
    </row>
    <row r="169" spans="1:17" x14ac:dyDescent="0.2">
      <c r="A169" s="38" t="s">
        <v>36</v>
      </c>
      <c r="B169" s="50">
        <v>184</v>
      </c>
      <c r="C169" s="73">
        <v>13122</v>
      </c>
      <c r="D169" s="57">
        <f t="shared" si="1"/>
        <v>1.4022252705380277E-2</v>
      </c>
      <c r="O169" s="49" t="s">
        <v>25</v>
      </c>
      <c r="P169" s="55">
        <v>1.9500683144950938E-2</v>
      </c>
      <c r="Q169" s="55">
        <v>1.2644573620183376E-2</v>
      </c>
    </row>
    <row r="170" spans="1:17" x14ac:dyDescent="0.2">
      <c r="A170" s="49" t="s">
        <v>24</v>
      </c>
      <c r="B170" s="63">
        <v>424</v>
      </c>
      <c r="C170" s="54">
        <v>45518</v>
      </c>
      <c r="D170" s="55">
        <f t="shared" si="1"/>
        <v>9.3149962652137614E-3</v>
      </c>
      <c r="O170" s="38" t="s">
        <v>42</v>
      </c>
      <c r="P170" s="57">
        <v>1.9400352733686066E-2</v>
      </c>
      <c r="Q170" s="55">
        <v>1.2644573620183376E-2</v>
      </c>
    </row>
    <row r="171" spans="1:17" x14ac:dyDescent="0.2">
      <c r="A171" s="38" t="s">
        <v>37</v>
      </c>
      <c r="B171" s="50">
        <v>16</v>
      </c>
      <c r="C171" s="73">
        <v>9448</v>
      </c>
      <c r="D171" s="57">
        <f t="shared" si="1"/>
        <v>1.693480101608806E-3</v>
      </c>
      <c r="O171" s="38" t="s">
        <v>30</v>
      </c>
      <c r="P171" s="57">
        <v>1.8708193979933112E-2</v>
      </c>
      <c r="Q171" s="55">
        <v>1.2644573620183376E-2</v>
      </c>
    </row>
    <row r="172" spans="1:17" x14ac:dyDescent="0.2">
      <c r="A172" s="38" t="s">
        <v>38</v>
      </c>
      <c r="B172" s="50">
        <v>8</v>
      </c>
      <c r="C172" s="56">
        <v>652</v>
      </c>
      <c r="D172" s="57">
        <f t="shared" si="1"/>
        <v>1.2269938650306749E-2</v>
      </c>
      <c r="O172" s="38" t="s">
        <v>46</v>
      </c>
      <c r="P172" s="57">
        <v>1.8590845180440557E-2</v>
      </c>
      <c r="Q172" s="55">
        <v>1.2644573620183376E-2</v>
      </c>
    </row>
    <row r="173" spans="1:17" x14ac:dyDescent="0.2">
      <c r="A173" s="38" t="s">
        <v>39</v>
      </c>
      <c r="B173" s="50">
        <v>126</v>
      </c>
      <c r="C173" s="73">
        <v>15940</v>
      </c>
      <c r="D173" s="57">
        <f t="shared" si="1"/>
        <v>7.9046424090338779E-3</v>
      </c>
      <c r="O173" s="38" t="s">
        <v>33</v>
      </c>
      <c r="P173" s="57">
        <v>1.6192875134940627E-2</v>
      </c>
      <c r="Q173" s="55">
        <v>1.2644573620183376E-2</v>
      </c>
    </row>
    <row r="174" spans="1:17" x14ac:dyDescent="0.2">
      <c r="A174" s="38" t="s">
        <v>40</v>
      </c>
      <c r="B174" s="50">
        <v>51</v>
      </c>
      <c r="C174" s="73">
        <v>3370</v>
      </c>
      <c r="D174" s="57">
        <f t="shared" si="1"/>
        <v>1.5133531157270029E-2</v>
      </c>
      <c r="O174" s="38" t="s">
        <v>40</v>
      </c>
      <c r="P174" s="57">
        <v>1.5133531157270029E-2</v>
      </c>
      <c r="Q174" s="55">
        <v>1.2644573620183376E-2</v>
      </c>
    </row>
    <row r="175" spans="1:17" x14ac:dyDescent="0.2">
      <c r="A175" s="38" t="s">
        <v>41</v>
      </c>
      <c r="B175" s="50">
        <v>66</v>
      </c>
      <c r="C175" s="73">
        <v>3028</v>
      </c>
      <c r="D175" s="57">
        <f t="shared" si="1"/>
        <v>2.1796565389696168E-2</v>
      </c>
      <c r="O175" s="38" t="s">
        <v>36</v>
      </c>
      <c r="P175" s="57">
        <v>1.4022252705380277E-2</v>
      </c>
      <c r="Q175" s="55">
        <v>1.2644573620183376E-2</v>
      </c>
    </row>
    <row r="176" spans="1:17" x14ac:dyDescent="0.2">
      <c r="A176" s="38" t="s">
        <v>42</v>
      </c>
      <c r="B176" s="50">
        <v>44</v>
      </c>
      <c r="C176" s="73">
        <v>2268</v>
      </c>
      <c r="D176" s="57">
        <f t="shared" si="1"/>
        <v>1.9400352733686066E-2</v>
      </c>
      <c r="O176" s="49" t="s">
        <v>23</v>
      </c>
      <c r="P176" s="55">
        <v>1.3048619322529039E-2</v>
      </c>
      <c r="Q176" s="55">
        <v>1.2644573620183376E-2</v>
      </c>
    </row>
    <row r="177" spans="1:17" x14ac:dyDescent="0.2">
      <c r="A177" s="38" t="s">
        <v>43</v>
      </c>
      <c r="B177" s="50">
        <v>114</v>
      </c>
      <c r="C177" s="73">
        <v>10812</v>
      </c>
      <c r="D177" s="57">
        <f t="shared" si="1"/>
        <v>1.0543840177580466E-2</v>
      </c>
      <c r="O177" s="38" t="s">
        <v>31</v>
      </c>
      <c r="P177" s="57">
        <v>1.3676588897827836E-2</v>
      </c>
      <c r="Q177" s="55">
        <v>1.2644573620183376E-2</v>
      </c>
    </row>
    <row r="178" spans="1:17" x14ac:dyDescent="0.2">
      <c r="A178" s="49" t="s">
        <v>25</v>
      </c>
      <c r="B178" s="63">
        <v>942</v>
      </c>
      <c r="C178" s="54">
        <v>48306</v>
      </c>
      <c r="D178" s="55">
        <f t="shared" si="1"/>
        <v>1.9500683144950938E-2</v>
      </c>
      <c r="O178" s="38" t="s">
        <v>38</v>
      </c>
      <c r="P178" s="57">
        <v>1.2269938650306749E-2</v>
      </c>
      <c r="Q178" s="55">
        <v>1.2644573620183376E-2</v>
      </c>
    </row>
    <row r="179" spans="1:17" x14ac:dyDescent="0.2">
      <c r="A179" s="38" t="s">
        <v>44</v>
      </c>
      <c r="B179" s="50">
        <v>25</v>
      </c>
      <c r="C179" s="73">
        <v>8185</v>
      </c>
      <c r="D179" s="57">
        <f t="shared" si="1"/>
        <v>3.0543677458766036E-3</v>
      </c>
      <c r="O179" s="49" t="s">
        <v>26</v>
      </c>
      <c r="P179" s="55">
        <v>1.1384660112062586E-2</v>
      </c>
      <c r="Q179" s="55">
        <v>1.2644573620183376E-2</v>
      </c>
    </row>
    <row r="180" spans="1:17" x14ac:dyDescent="0.2">
      <c r="A180" s="38" t="s">
        <v>45</v>
      </c>
      <c r="B180" s="50">
        <v>82</v>
      </c>
      <c r="C180" s="73">
        <v>11414</v>
      </c>
      <c r="D180" s="57">
        <f t="shared" si="1"/>
        <v>7.184159803749781E-3</v>
      </c>
      <c r="O180" s="38" t="s">
        <v>43</v>
      </c>
      <c r="P180" s="57">
        <v>1.0543840177580466E-2</v>
      </c>
      <c r="Q180" s="55">
        <v>1.2644573620183376E-2</v>
      </c>
    </row>
    <row r="181" spans="1:17" x14ac:dyDescent="0.2">
      <c r="A181" s="38" t="s">
        <v>46</v>
      </c>
      <c r="B181" s="50">
        <v>119</v>
      </c>
      <c r="C181" s="73">
        <v>6401</v>
      </c>
      <c r="D181" s="57">
        <f t="shared" si="1"/>
        <v>1.8590845180440557E-2</v>
      </c>
      <c r="O181" s="49" t="s">
        <v>24</v>
      </c>
      <c r="P181" s="55">
        <v>9.3149962652137614E-3</v>
      </c>
      <c r="Q181" s="55">
        <v>1.2644573620183376E-2</v>
      </c>
    </row>
    <row r="182" spans="1:17" x14ac:dyDescent="0.2">
      <c r="A182" s="38" t="s">
        <v>47</v>
      </c>
      <c r="B182" s="50">
        <v>135</v>
      </c>
      <c r="C182" s="73">
        <v>2948</v>
      </c>
      <c r="D182" s="57">
        <f t="shared" si="1"/>
        <v>4.5793758480325644E-2</v>
      </c>
      <c r="O182" s="38" t="s">
        <v>32</v>
      </c>
      <c r="P182" s="57">
        <v>8.7004178940878266E-3</v>
      </c>
      <c r="Q182" s="55">
        <v>1.2644573620183376E-2</v>
      </c>
    </row>
    <row r="183" spans="1:17" x14ac:dyDescent="0.2">
      <c r="A183" s="38" t="s">
        <v>48</v>
      </c>
      <c r="B183" s="50">
        <v>20</v>
      </c>
      <c r="C183" s="56">
        <v>646</v>
      </c>
      <c r="D183" s="57">
        <f t="shared" si="1"/>
        <v>3.0959752321981424E-2</v>
      </c>
      <c r="O183" s="38" t="s">
        <v>39</v>
      </c>
      <c r="P183" s="57">
        <v>7.9046424090338779E-3</v>
      </c>
      <c r="Q183" s="55">
        <v>1.2644573620183376E-2</v>
      </c>
    </row>
    <row r="184" spans="1:17" x14ac:dyDescent="0.2">
      <c r="A184" s="38" t="s">
        <v>49</v>
      </c>
      <c r="B184" s="50">
        <v>200</v>
      </c>
      <c r="C184" s="73">
        <v>4474</v>
      </c>
      <c r="D184" s="57">
        <f t="shared" si="1"/>
        <v>4.4702726866338846E-2</v>
      </c>
      <c r="O184" s="38" t="s">
        <v>34</v>
      </c>
      <c r="P184" s="57">
        <v>7.472343978292632E-3</v>
      </c>
      <c r="Q184" s="55">
        <v>1.2644573620183376E-2</v>
      </c>
    </row>
    <row r="185" spans="1:17" x14ac:dyDescent="0.2">
      <c r="A185" s="38" t="s">
        <v>50</v>
      </c>
      <c r="B185" s="50">
        <v>86</v>
      </c>
      <c r="C185" s="73">
        <v>3333</v>
      </c>
      <c r="D185" s="57">
        <f t="shared" si="1"/>
        <v>2.5802580258025804E-2</v>
      </c>
      <c r="O185" s="38" t="s">
        <v>45</v>
      </c>
      <c r="P185" s="57">
        <v>7.184159803749781E-3</v>
      </c>
      <c r="Q185" s="55">
        <v>1.2644573620183376E-2</v>
      </c>
    </row>
    <row r="186" spans="1:17" x14ac:dyDescent="0.2">
      <c r="A186" s="38" t="s">
        <v>51</v>
      </c>
      <c r="B186" s="50">
        <v>120</v>
      </c>
      <c r="C186" s="73">
        <v>4907</v>
      </c>
      <c r="D186" s="57">
        <f t="shared" si="1"/>
        <v>2.4454860403505196E-2</v>
      </c>
      <c r="O186" s="38" t="s">
        <v>44</v>
      </c>
      <c r="P186" s="57">
        <v>3.0543677458766036E-3</v>
      </c>
      <c r="Q186" s="55">
        <v>1.2644573620183376E-2</v>
      </c>
    </row>
    <row r="187" spans="1:17" x14ac:dyDescent="0.2">
      <c r="A187" s="38" t="s">
        <v>52</v>
      </c>
      <c r="B187" s="50">
        <v>106</v>
      </c>
      <c r="C187" s="73">
        <v>3720</v>
      </c>
      <c r="D187" s="57">
        <f t="shared" si="1"/>
        <v>2.849462365591398E-2</v>
      </c>
      <c r="O187" s="38" t="s">
        <v>37</v>
      </c>
      <c r="P187" s="57">
        <v>1.693480101608806E-3</v>
      </c>
      <c r="Q187" s="55">
        <v>1.2644573620183376E-2</v>
      </c>
    </row>
    <row r="188" spans="1:17" x14ac:dyDescent="0.2">
      <c r="A188" s="38" t="s">
        <v>53</v>
      </c>
      <c r="B188" s="50">
        <v>50</v>
      </c>
      <c r="C188" s="73">
        <v>2278</v>
      </c>
      <c r="D188" s="57">
        <f t="shared" si="1"/>
        <v>2.1949078138718173E-2</v>
      </c>
    </row>
    <row r="189" spans="1:17" x14ac:dyDescent="0.2">
      <c r="A189" s="49" t="s">
        <v>26</v>
      </c>
      <c r="B189" s="62">
        <v>1723</v>
      </c>
      <c r="C189" s="54">
        <v>151344</v>
      </c>
      <c r="D189" s="55">
        <f t="shared" si="1"/>
        <v>1.1384660112062586E-2</v>
      </c>
    </row>
    <row r="190" spans="1:17" x14ac:dyDescent="0.2">
      <c r="C190" s="40"/>
      <c r="D190" s="58"/>
    </row>
    <row r="191" spans="1:17" x14ac:dyDescent="0.2">
      <c r="C191" s="40"/>
    </row>
    <row r="192" spans="1:17" x14ac:dyDescent="0.2">
      <c r="C192" s="40"/>
    </row>
    <row r="193" spans="1:16" x14ac:dyDescent="0.2">
      <c r="C193" s="40"/>
    </row>
    <row r="195" spans="1:16" x14ac:dyDescent="0.2">
      <c r="A195" s="60" t="s">
        <v>127</v>
      </c>
    </row>
    <row r="196" spans="1:16" x14ac:dyDescent="0.2">
      <c r="B196" s="37" t="s">
        <v>4</v>
      </c>
      <c r="E196" s="37" t="s">
        <v>5</v>
      </c>
      <c r="H196" s="37" t="s">
        <v>6</v>
      </c>
      <c r="K196" s="37" t="s">
        <v>7</v>
      </c>
      <c r="N196" s="37" t="s">
        <v>8</v>
      </c>
    </row>
    <row r="197" spans="1:16" x14ac:dyDescent="0.2">
      <c r="A197" s="36" t="s">
        <v>22</v>
      </c>
      <c r="B197" s="37" t="s">
        <v>9</v>
      </c>
      <c r="C197" s="37" t="s">
        <v>27</v>
      </c>
      <c r="D197" s="37" t="s">
        <v>28</v>
      </c>
      <c r="E197" s="37" t="s">
        <v>9</v>
      </c>
      <c r="F197" s="37" t="s">
        <v>27</v>
      </c>
      <c r="G197" s="37" t="s">
        <v>28</v>
      </c>
      <c r="H197" s="37" t="s">
        <v>9</v>
      </c>
      <c r="I197" s="37" t="s">
        <v>27</v>
      </c>
      <c r="J197" s="37" t="s">
        <v>28</v>
      </c>
      <c r="K197" s="37" t="s">
        <v>9</v>
      </c>
      <c r="L197" s="37" t="s">
        <v>27</v>
      </c>
      <c r="M197" s="37" t="s">
        <v>28</v>
      </c>
      <c r="N197" s="37" t="s">
        <v>9</v>
      </c>
      <c r="O197" s="37" t="s">
        <v>27</v>
      </c>
      <c r="P197" s="37" t="s">
        <v>28</v>
      </c>
    </row>
    <row r="198" spans="1:16" x14ac:dyDescent="0.2">
      <c r="A198" s="49" t="s">
        <v>9</v>
      </c>
      <c r="B198" s="41">
        <v>4009</v>
      </c>
      <c r="C198" s="53">
        <v>492</v>
      </c>
      <c r="D198" s="53">
        <v>832</v>
      </c>
      <c r="E198" s="41">
        <v>2921</v>
      </c>
      <c r="F198" s="53">
        <v>375</v>
      </c>
      <c r="G198" s="53">
        <v>489</v>
      </c>
      <c r="H198" s="53">
        <v>80</v>
      </c>
      <c r="I198" s="53">
        <v>6</v>
      </c>
      <c r="J198" s="53">
        <v>16</v>
      </c>
      <c r="K198" s="53">
        <v>34</v>
      </c>
      <c r="L198" s="53">
        <v>3</v>
      </c>
      <c r="M198" s="53">
        <v>9</v>
      </c>
      <c r="N198" s="53">
        <v>1419</v>
      </c>
      <c r="O198" s="53">
        <v>115</v>
      </c>
      <c r="P198" s="53">
        <v>325</v>
      </c>
    </row>
    <row r="199" spans="1:16" x14ac:dyDescent="0.2">
      <c r="A199" s="49" t="s">
        <v>23</v>
      </c>
      <c r="B199" s="41">
        <v>938</v>
      </c>
      <c r="C199" s="53">
        <v>138</v>
      </c>
      <c r="D199" s="53">
        <v>226</v>
      </c>
      <c r="E199" s="53">
        <v>667</v>
      </c>
      <c r="F199" s="53">
        <v>103</v>
      </c>
      <c r="G199" s="53">
        <v>97</v>
      </c>
      <c r="H199" s="53">
        <v>11</v>
      </c>
      <c r="I199" s="53">
        <v>1</v>
      </c>
      <c r="J199" s="53">
        <v>3</v>
      </c>
      <c r="K199" s="53">
        <v>8</v>
      </c>
      <c r="L199" s="53" t="s">
        <v>2</v>
      </c>
      <c r="M199" s="53">
        <v>1</v>
      </c>
      <c r="N199" s="53">
        <v>394</v>
      </c>
      <c r="O199" s="53">
        <v>38</v>
      </c>
      <c r="P199" s="53">
        <v>126</v>
      </c>
    </row>
    <row r="200" spans="1:16" x14ac:dyDescent="0.2">
      <c r="A200" s="38" t="s">
        <v>30</v>
      </c>
      <c r="B200" s="50">
        <v>179</v>
      </c>
      <c r="C200" s="50">
        <v>4</v>
      </c>
      <c r="D200" s="50">
        <v>41</v>
      </c>
      <c r="E200" s="50">
        <v>108</v>
      </c>
      <c r="F200" s="50">
        <v>3</v>
      </c>
      <c r="G200" s="50">
        <v>13</v>
      </c>
      <c r="H200" s="50">
        <v>5</v>
      </c>
      <c r="I200" s="66" t="s">
        <v>2</v>
      </c>
      <c r="J200" s="50">
        <v>1</v>
      </c>
      <c r="K200" s="66" t="s">
        <v>2</v>
      </c>
      <c r="L200" s="66" t="s">
        <v>2</v>
      </c>
      <c r="M200" s="66" t="s">
        <v>2</v>
      </c>
      <c r="N200" s="50">
        <v>88</v>
      </c>
      <c r="O200" s="66">
        <v>1</v>
      </c>
      <c r="P200" s="50">
        <v>27</v>
      </c>
    </row>
    <row r="201" spans="1:16" x14ac:dyDescent="0.2">
      <c r="A201" s="38" t="s">
        <v>31</v>
      </c>
      <c r="B201" s="50">
        <v>51</v>
      </c>
      <c r="C201" s="50">
        <v>2</v>
      </c>
      <c r="D201" s="50">
        <v>13</v>
      </c>
      <c r="E201" s="50">
        <v>41</v>
      </c>
      <c r="F201" s="50">
        <v>2</v>
      </c>
      <c r="G201" s="50">
        <v>9</v>
      </c>
      <c r="H201" s="66" t="s">
        <v>2</v>
      </c>
      <c r="I201" s="66" t="s">
        <v>2</v>
      </c>
      <c r="J201" s="66" t="s">
        <v>2</v>
      </c>
      <c r="K201" s="66" t="s">
        <v>2</v>
      </c>
      <c r="L201" s="66" t="s">
        <v>2</v>
      </c>
      <c r="M201" s="66" t="s">
        <v>2</v>
      </c>
      <c r="N201" s="50">
        <v>14</v>
      </c>
      <c r="O201" s="66" t="s">
        <v>2</v>
      </c>
      <c r="P201" s="50">
        <v>4</v>
      </c>
    </row>
    <row r="202" spans="1:16" x14ac:dyDescent="0.2">
      <c r="A202" s="38" t="s">
        <v>32</v>
      </c>
      <c r="B202" s="50">
        <v>127</v>
      </c>
      <c r="C202" s="50">
        <v>25</v>
      </c>
      <c r="D202" s="50">
        <v>32</v>
      </c>
      <c r="E202" s="50">
        <v>101</v>
      </c>
      <c r="F202" s="50">
        <v>20</v>
      </c>
      <c r="G202" s="50">
        <v>10</v>
      </c>
      <c r="H202" s="50">
        <v>1</v>
      </c>
      <c r="I202" s="50">
        <v>1</v>
      </c>
      <c r="J202" s="50" t="s">
        <v>2</v>
      </c>
      <c r="K202" s="50" t="s">
        <v>2</v>
      </c>
      <c r="L202" s="66" t="s">
        <v>2</v>
      </c>
      <c r="M202" s="50" t="s">
        <v>2</v>
      </c>
      <c r="N202" s="50">
        <v>48</v>
      </c>
      <c r="O202" s="50">
        <v>5</v>
      </c>
      <c r="P202" s="50">
        <v>22</v>
      </c>
    </row>
    <row r="203" spans="1:16" x14ac:dyDescent="0.2">
      <c r="A203" s="38" t="s">
        <v>33</v>
      </c>
      <c r="B203" s="50">
        <v>45</v>
      </c>
      <c r="C203" s="50">
        <v>14</v>
      </c>
      <c r="D203" s="50">
        <v>12</v>
      </c>
      <c r="E203" s="50">
        <v>41</v>
      </c>
      <c r="F203" s="50">
        <v>13</v>
      </c>
      <c r="G203" s="50">
        <v>8</v>
      </c>
      <c r="H203" s="66" t="s">
        <v>2</v>
      </c>
      <c r="I203" s="66" t="s">
        <v>2</v>
      </c>
      <c r="J203" s="66" t="s">
        <v>2</v>
      </c>
      <c r="K203" s="66" t="s">
        <v>2</v>
      </c>
      <c r="L203" s="66" t="s">
        <v>2</v>
      </c>
      <c r="M203" s="66" t="s">
        <v>2</v>
      </c>
      <c r="N203" s="50">
        <v>9</v>
      </c>
      <c r="O203" s="50">
        <v>2</v>
      </c>
      <c r="P203" s="50">
        <v>4</v>
      </c>
    </row>
    <row r="204" spans="1:16" x14ac:dyDescent="0.2">
      <c r="A204" s="38" t="s">
        <v>34</v>
      </c>
      <c r="B204" s="50">
        <v>179</v>
      </c>
      <c r="C204" s="50">
        <v>25</v>
      </c>
      <c r="D204" s="50">
        <v>52</v>
      </c>
      <c r="E204" s="50">
        <v>118</v>
      </c>
      <c r="F204" s="50">
        <v>15</v>
      </c>
      <c r="G204" s="50">
        <v>22</v>
      </c>
      <c r="H204" s="66" t="s">
        <v>2</v>
      </c>
      <c r="I204" s="66" t="s">
        <v>2</v>
      </c>
      <c r="J204" s="66" t="s">
        <v>2</v>
      </c>
      <c r="K204" s="50">
        <v>8</v>
      </c>
      <c r="L204" s="50" t="s">
        <v>2</v>
      </c>
      <c r="M204" s="66">
        <v>1</v>
      </c>
      <c r="N204" s="50">
        <v>81</v>
      </c>
      <c r="O204" s="50">
        <v>10</v>
      </c>
      <c r="P204" s="50">
        <v>29</v>
      </c>
    </row>
    <row r="205" spans="1:16" x14ac:dyDescent="0.2">
      <c r="A205" s="38" t="s">
        <v>35</v>
      </c>
      <c r="B205" s="50">
        <v>178</v>
      </c>
      <c r="C205" s="50">
        <v>29</v>
      </c>
      <c r="D205" s="50">
        <v>43</v>
      </c>
      <c r="E205" s="50">
        <v>132</v>
      </c>
      <c r="F205" s="50">
        <v>25</v>
      </c>
      <c r="G205" s="50">
        <v>17</v>
      </c>
      <c r="H205" s="66" t="s">
        <v>2</v>
      </c>
      <c r="I205" s="66" t="s">
        <v>2</v>
      </c>
      <c r="J205" s="66" t="s">
        <v>2</v>
      </c>
      <c r="K205" s="50" t="s">
        <v>2</v>
      </c>
      <c r="L205" s="66" t="s">
        <v>2</v>
      </c>
      <c r="M205" s="50" t="s">
        <v>2</v>
      </c>
      <c r="N205" s="50">
        <v>78</v>
      </c>
      <c r="O205" s="50">
        <v>4</v>
      </c>
      <c r="P205" s="50">
        <v>27</v>
      </c>
    </row>
    <row r="206" spans="1:16" x14ac:dyDescent="0.2">
      <c r="A206" s="38" t="s">
        <v>36</v>
      </c>
      <c r="B206" s="50">
        <v>184</v>
      </c>
      <c r="C206" s="50">
        <v>42</v>
      </c>
      <c r="D206" s="50">
        <v>33</v>
      </c>
      <c r="E206" s="50">
        <v>130</v>
      </c>
      <c r="F206" s="50">
        <v>28</v>
      </c>
      <c r="G206" s="50">
        <v>18</v>
      </c>
      <c r="H206" s="50">
        <v>5</v>
      </c>
      <c r="I206" s="66" t="s">
        <v>2</v>
      </c>
      <c r="J206" s="50">
        <v>2</v>
      </c>
      <c r="K206" s="66" t="s">
        <v>2</v>
      </c>
      <c r="L206" s="66" t="s">
        <v>2</v>
      </c>
      <c r="M206" s="66" t="s">
        <v>2</v>
      </c>
      <c r="N206" s="50">
        <v>76</v>
      </c>
      <c r="O206" s="50">
        <v>16</v>
      </c>
      <c r="P206" s="50">
        <v>13</v>
      </c>
    </row>
    <row r="207" spans="1:16" x14ac:dyDescent="0.2">
      <c r="A207" s="49" t="s">
        <v>24</v>
      </c>
      <c r="B207" s="53">
        <v>424</v>
      </c>
      <c r="C207" s="53">
        <v>68</v>
      </c>
      <c r="D207" s="53">
        <v>99</v>
      </c>
      <c r="E207" s="53">
        <v>312</v>
      </c>
      <c r="F207" s="53">
        <v>49</v>
      </c>
      <c r="G207" s="53">
        <v>51</v>
      </c>
      <c r="H207" s="53">
        <v>9</v>
      </c>
      <c r="I207" s="53">
        <v>2</v>
      </c>
      <c r="J207" s="53">
        <v>1</v>
      </c>
      <c r="K207" s="53">
        <v>2</v>
      </c>
      <c r="L207" s="65" t="s">
        <v>2</v>
      </c>
      <c r="M207" s="65">
        <v>1</v>
      </c>
      <c r="N207" s="53">
        <v>170</v>
      </c>
      <c r="O207" s="53">
        <v>17</v>
      </c>
      <c r="P207" s="53">
        <v>46</v>
      </c>
    </row>
    <row r="208" spans="1:16" x14ac:dyDescent="0.2">
      <c r="A208" s="38" t="s">
        <v>37</v>
      </c>
      <c r="B208" s="50">
        <v>16</v>
      </c>
      <c r="C208" s="50" t="s">
        <v>2</v>
      </c>
      <c r="D208" s="50">
        <v>5</v>
      </c>
      <c r="E208" s="50">
        <v>14</v>
      </c>
      <c r="F208" s="50" t="s">
        <v>2</v>
      </c>
      <c r="G208" s="50">
        <v>5</v>
      </c>
      <c r="H208" s="66" t="s">
        <v>2</v>
      </c>
      <c r="I208" s="66" t="s">
        <v>2</v>
      </c>
      <c r="J208" s="66" t="s">
        <v>2</v>
      </c>
      <c r="K208" s="66" t="s">
        <v>2</v>
      </c>
      <c r="L208" s="66" t="s">
        <v>2</v>
      </c>
      <c r="M208" s="66" t="s">
        <v>2</v>
      </c>
      <c r="N208" s="50">
        <v>2</v>
      </c>
      <c r="O208" s="66" t="s">
        <v>2</v>
      </c>
      <c r="P208" s="66" t="s">
        <v>2</v>
      </c>
    </row>
    <row r="209" spans="1:16" x14ac:dyDescent="0.2">
      <c r="A209" s="38" t="s">
        <v>38</v>
      </c>
      <c r="B209" s="50">
        <v>8</v>
      </c>
      <c r="C209" s="50">
        <v>3</v>
      </c>
      <c r="D209" s="50">
        <v>5</v>
      </c>
      <c r="E209" s="50">
        <v>6</v>
      </c>
      <c r="F209" s="50">
        <v>3</v>
      </c>
      <c r="G209" s="50">
        <v>4</v>
      </c>
      <c r="H209" s="66" t="s">
        <v>2</v>
      </c>
      <c r="I209" s="66" t="s">
        <v>2</v>
      </c>
      <c r="J209" s="66" t="s">
        <v>2</v>
      </c>
      <c r="K209" s="66" t="s">
        <v>2</v>
      </c>
      <c r="L209" s="66" t="s">
        <v>2</v>
      </c>
      <c r="M209" s="66" t="s">
        <v>2</v>
      </c>
      <c r="N209" s="50">
        <v>2</v>
      </c>
      <c r="O209" s="66" t="s">
        <v>2</v>
      </c>
      <c r="P209" s="66">
        <v>1</v>
      </c>
    </row>
    <row r="210" spans="1:16" x14ac:dyDescent="0.2">
      <c r="A210" s="38" t="s">
        <v>39</v>
      </c>
      <c r="B210" s="50">
        <v>126</v>
      </c>
      <c r="C210" s="50">
        <v>26</v>
      </c>
      <c r="D210" s="50">
        <v>33</v>
      </c>
      <c r="E210" s="50">
        <v>103</v>
      </c>
      <c r="F210" s="50">
        <v>20</v>
      </c>
      <c r="G210" s="50">
        <v>19</v>
      </c>
      <c r="H210" s="50">
        <v>4</v>
      </c>
      <c r="I210" s="66" t="s">
        <v>2</v>
      </c>
      <c r="J210" s="66" t="s">
        <v>2</v>
      </c>
      <c r="K210" s="50">
        <v>1</v>
      </c>
      <c r="L210" s="66" t="s">
        <v>2</v>
      </c>
      <c r="M210" s="66">
        <v>1</v>
      </c>
      <c r="N210" s="50">
        <v>42</v>
      </c>
      <c r="O210" s="50">
        <v>6</v>
      </c>
      <c r="P210" s="50">
        <v>13</v>
      </c>
    </row>
    <row r="211" spans="1:16" x14ac:dyDescent="0.2">
      <c r="A211" s="38" t="s">
        <v>40</v>
      </c>
      <c r="B211" s="50">
        <v>51</v>
      </c>
      <c r="C211" s="50">
        <v>3</v>
      </c>
      <c r="D211" s="50">
        <v>13</v>
      </c>
      <c r="E211" s="50">
        <v>37</v>
      </c>
      <c r="F211" s="50">
        <v>2</v>
      </c>
      <c r="G211" s="50">
        <v>6</v>
      </c>
      <c r="H211" s="50">
        <v>1</v>
      </c>
      <c r="I211" s="66" t="s">
        <v>2</v>
      </c>
      <c r="J211" s="66">
        <v>1</v>
      </c>
      <c r="K211" s="50">
        <v>1</v>
      </c>
      <c r="L211" s="66" t="s">
        <v>2</v>
      </c>
      <c r="M211" s="66" t="s">
        <v>2</v>
      </c>
      <c r="N211" s="50">
        <v>23</v>
      </c>
      <c r="O211" s="50">
        <v>1</v>
      </c>
      <c r="P211" s="50">
        <v>6</v>
      </c>
    </row>
    <row r="212" spans="1:16" x14ac:dyDescent="0.2">
      <c r="A212" s="38" t="s">
        <v>41</v>
      </c>
      <c r="B212" s="50">
        <v>66</v>
      </c>
      <c r="C212" s="50">
        <v>19</v>
      </c>
      <c r="D212" s="50">
        <v>12</v>
      </c>
      <c r="E212" s="50">
        <v>43</v>
      </c>
      <c r="F212" s="50">
        <v>12</v>
      </c>
      <c r="G212" s="50">
        <v>4</v>
      </c>
      <c r="H212" s="50">
        <v>2</v>
      </c>
      <c r="I212" s="50">
        <v>1</v>
      </c>
      <c r="J212" s="66" t="s">
        <v>2</v>
      </c>
      <c r="K212" s="66" t="s">
        <v>2</v>
      </c>
      <c r="L212" s="66" t="s">
        <v>2</v>
      </c>
      <c r="M212" s="66" t="s">
        <v>2</v>
      </c>
      <c r="N212" s="50">
        <v>36</v>
      </c>
      <c r="O212" s="50">
        <v>6</v>
      </c>
      <c r="P212" s="50">
        <v>8</v>
      </c>
    </row>
    <row r="213" spans="1:16" x14ac:dyDescent="0.2">
      <c r="A213" s="38" t="s">
        <v>42</v>
      </c>
      <c r="B213" s="50">
        <v>44</v>
      </c>
      <c r="C213" s="66" t="s">
        <v>2</v>
      </c>
      <c r="D213" s="50">
        <v>11</v>
      </c>
      <c r="E213" s="50">
        <v>29</v>
      </c>
      <c r="F213" s="66" t="s">
        <v>2</v>
      </c>
      <c r="G213" s="50">
        <v>4</v>
      </c>
      <c r="H213" s="66" t="s">
        <v>2</v>
      </c>
      <c r="I213" s="66" t="s">
        <v>2</v>
      </c>
      <c r="J213" s="66" t="s">
        <v>2</v>
      </c>
      <c r="K213" s="66" t="s">
        <v>2</v>
      </c>
      <c r="L213" s="66" t="s">
        <v>2</v>
      </c>
      <c r="M213" s="66" t="s">
        <v>2</v>
      </c>
      <c r="N213" s="50">
        <v>19</v>
      </c>
      <c r="O213" s="66" t="s">
        <v>2</v>
      </c>
      <c r="P213" s="50">
        <v>7</v>
      </c>
    </row>
    <row r="214" spans="1:16" x14ac:dyDescent="0.2">
      <c r="A214" s="38" t="s">
        <v>43</v>
      </c>
      <c r="B214" s="50">
        <v>114</v>
      </c>
      <c r="C214" s="50">
        <v>17</v>
      </c>
      <c r="D214" s="50">
        <v>20</v>
      </c>
      <c r="E214" s="50">
        <v>81</v>
      </c>
      <c r="F214" s="50">
        <v>12</v>
      </c>
      <c r="G214" s="50">
        <v>9</v>
      </c>
      <c r="H214" s="50">
        <v>2</v>
      </c>
      <c r="I214" s="66">
        <v>1</v>
      </c>
      <c r="J214" s="50" t="s">
        <v>2</v>
      </c>
      <c r="K214" s="66" t="s">
        <v>2</v>
      </c>
      <c r="L214" s="66" t="s">
        <v>2</v>
      </c>
      <c r="M214" s="66" t="s">
        <v>2</v>
      </c>
      <c r="N214" s="50">
        <v>46</v>
      </c>
      <c r="O214" s="50">
        <v>4</v>
      </c>
      <c r="P214" s="50">
        <v>11</v>
      </c>
    </row>
    <row r="215" spans="1:16" x14ac:dyDescent="0.2">
      <c r="A215" s="49" t="s">
        <v>25</v>
      </c>
      <c r="B215" s="53">
        <v>942</v>
      </c>
      <c r="C215" s="53">
        <v>101</v>
      </c>
      <c r="D215" s="53">
        <v>250</v>
      </c>
      <c r="E215" s="53">
        <v>676</v>
      </c>
      <c r="F215" s="53">
        <v>70</v>
      </c>
      <c r="G215" s="53">
        <v>119</v>
      </c>
      <c r="H215" s="53">
        <v>24</v>
      </c>
      <c r="I215" s="53" t="s">
        <v>2</v>
      </c>
      <c r="J215" s="53">
        <v>5</v>
      </c>
      <c r="K215" s="53">
        <v>4</v>
      </c>
      <c r="L215" s="53">
        <v>1</v>
      </c>
      <c r="M215" s="53">
        <v>2</v>
      </c>
      <c r="N215" s="53">
        <v>417</v>
      </c>
      <c r="O215" s="53">
        <v>31</v>
      </c>
      <c r="P215" s="53">
        <v>129</v>
      </c>
    </row>
    <row r="216" spans="1:16" x14ac:dyDescent="0.2">
      <c r="A216" s="38" t="s">
        <v>44</v>
      </c>
      <c r="B216" s="50">
        <v>25</v>
      </c>
      <c r="C216" s="66">
        <v>1</v>
      </c>
      <c r="D216" s="50">
        <v>11</v>
      </c>
      <c r="E216" s="50">
        <v>23</v>
      </c>
      <c r="F216" s="66">
        <v>1</v>
      </c>
      <c r="G216" s="50">
        <v>11</v>
      </c>
      <c r="H216" s="66">
        <v>1</v>
      </c>
      <c r="I216" s="66" t="s">
        <v>2</v>
      </c>
      <c r="J216" s="66" t="s">
        <v>2</v>
      </c>
      <c r="K216" s="66" t="s">
        <v>2</v>
      </c>
      <c r="L216" s="66" t="s">
        <v>2</v>
      </c>
      <c r="M216" s="66" t="s">
        <v>2</v>
      </c>
      <c r="N216" s="50">
        <v>2</v>
      </c>
      <c r="O216" s="66" t="s">
        <v>2</v>
      </c>
      <c r="P216" s="50" t="s">
        <v>2</v>
      </c>
    </row>
    <row r="217" spans="1:16" x14ac:dyDescent="0.2">
      <c r="A217" s="38" t="s">
        <v>45</v>
      </c>
      <c r="B217" s="50">
        <v>82</v>
      </c>
      <c r="C217" s="50">
        <v>14</v>
      </c>
      <c r="D217" s="50">
        <v>20</v>
      </c>
      <c r="E217" s="50">
        <v>60</v>
      </c>
      <c r="F217" s="50">
        <v>9</v>
      </c>
      <c r="G217" s="50">
        <v>10</v>
      </c>
      <c r="H217" s="50" t="s">
        <v>2</v>
      </c>
      <c r="I217" s="66" t="s">
        <v>2</v>
      </c>
      <c r="J217" s="50" t="s">
        <v>2</v>
      </c>
      <c r="K217" s="66" t="s">
        <v>2</v>
      </c>
      <c r="L217" s="66" t="s">
        <v>2</v>
      </c>
      <c r="M217" s="66" t="s">
        <v>2</v>
      </c>
      <c r="N217" s="50">
        <v>37</v>
      </c>
      <c r="O217" s="50">
        <v>6</v>
      </c>
      <c r="P217" s="50">
        <v>10</v>
      </c>
    </row>
    <row r="218" spans="1:16" x14ac:dyDescent="0.2">
      <c r="A218" s="38" t="s">
        <v>46</v>
      </c>
      <c r="B218" s="50">
        <v>119</v>
      </c>
      <c r="C218" s="50">
        <v>17</v>
      </c>
      <c r="D218" s="50">
        <v>35</v>
      </c>
      <c r="E218" s="50">
        <v>88</v>
      </c>
      <c r="F218" s="50">
        <v>11</v>
      </c>
      <c r="G218" s="50">
        <v>7</v>
      </c>
      <c r="H218" s="50">
        <v>7</v>
      </c>
      <c r="I218" s="66" t="s">
        <v>2</v>
      </c>
      <c r="J218" s="50" t="s">
        <v>2</v>
      </c>
      <c r="K218" s="50">
        <v>3</v>
      </c>
      <c r="L218" s="50">
        <v>1</v>
      </c>
      <c r="M218" s="66">
        <v>1</v>
      </c>
      <c r="N218" s="50">
        <v>50</v>
      </c>
      <c r="O218" s="50">
        <v>5</v>
      </c>
      <c r="P218" s="50">
        <v>27</v>
      </c>
    </row>
    <row r="219" spans="1:16" x14ac:dyDescent="0.2">
      <c r="A219" s="38" t="s">
        <v>47</v>
      </c>
      <c r="B219" s="50">
        <v>135</v>
      </c>
      <c r="C219" s="50">
        <v>7</v>
      </c>
      <c r="D219" s="50">
        <v>32</v>
      </c>
      <c r="E219" s="50">
        <v>95</v>
      </c>
      <c r="F219" s="50">
        <v>6</v>
      </c>
      <c r="G219" s="50">
        <v>17</v>
      </c>
      <c r="H219" s="66" t="s">
        <v>2</v>
      </c>
      <c r="I219" s="66" t="s">
        <v>2</v>
      </c>
      <c r="J219" s="66" t="s">
        <v>2</v>
      </c>
      <c r="K219" s="66" t="s">
        <v>2</v>
      </c>
      <c r="L219" s="66" t="s">
        <v>2</v>
      </c>
      <c r="M219" s="66" t="s">
        <v>2</v>
      </c>
      <c r="N219" s="50">
        <v>55</v>
      </c>
      <c r="O219" s="50">
        <v>1</v>
      </c>
      <c r="P219" s="50">
        <v>15</v>
      </c>
    </row>
    <row r="220" spans="1:16" x14ac:dyDescent="0.2">
      <c r="A220" s="38" t="s">
        <v>48</v>
      </c>
      <c r="B220" s="50">
        <v>20</v>
      </c>
      <c r="C220" s="50">
        <v>1</v>
      </c>
      <c r="D220" s="50">
        <v>9</v>
      </c>
      <c r="E220" s="50">
        <v>16</v>
      </c>
      <c r="F220" s="50">
        <v>1</v>
      </c>
      <c r="G220" s="50">
        <v>6</v>
      </c>
      <c r="H220" s="66" t="s">
        <v>2</v>
      </c>
      <c r="I220" s="66" t="s">
        <v>2</v>
      </c>
      <c r="J220" s="66" t="s">
        <v>2</v>
      </c>
      <c r="K220" s="66" t="s">
        <v>2</v>
      </c>
      <c r="L220" s="66" t="s">
        <v>2</v>
      </c>
      <c r="M220" s="66" t="s">
        <v>2</v>
      </c>
      <c r="N220" s="50">
        <v>8</v>
      </c>
      <c r="O220" s="66" t="s">
        <v>2</v>
      </c>
      <c r="P220" s="50">
        <v>5</v>
      </c>
    </row>
    <row r="221" spans="1:16" x14ac:dyDescent="0.2">
      <c r="A221" s="38" t="s">
        <v>49</v>
      </c>
      <c r="B221" s="50">
        <v>200</v>
      </c>
      <c r="C221" s="50">
        <v>20</v>
      </c>
      <c r="D221" s="50">
        <v>48</v>
      </c>
      <c r="E221" s="50">
        <v>131</v>
      </c>
      <c r="F221" s="50">
        <v>12</v>
      </c>
      <c r="G221" s="50">
        <v>23</v>
      </c>
      <c r="H221" s="50" t="s">
        <v>2</v>
      </c>
      <c r="I221" s="66" t="s">
        <v>2</v>
      </c>
      <c r="J221" s="66" t="s">
        <v>2</v>
      </c>
      <c r="K221" s="66" t="s">
        <v>2</v>
      </c>
      <c r="L221" s="66" t="s">
        <v>2</v>
      </c>
      <c r="M221" s="66" t="s">
        <v>2</v>
      </c>
      <c r="N221" s="50">
        <v>113</v>
      </c>
      <c r="O221" s="50">
        <v>8</v>
      </c>
      <c r="P221" s="50">
        <v>27</v>
      </c>
    </row>
    <row r="222" spans="1:16" x14ac:dyDescent="0.2">
      <c r="A222" s="38" t="s">
        <v>50</v>
      </c>
      <c r="B222" s="50">
        <v>86</v>
      </c>
      <c r="C222" s="50">
        <v>18</v>
      </c>
      <c r="D222" s="50">
        <v>22</v>
      </c>
      <c r="E222" s="50">
        <v>60</v>
      </c>
      <c r="F222" s="50">
        <v>15</v>
      </c>
      <c r="G222" s="50">
        <v>8</v>
      </c>
      <c r="H222" s="50">
        <v>1</v>
      </c>
      <c r="I222" s="66" t="s">
        <v>2</v>
      </c>
      <c r="J222" s="50">
        <v>1</v>
      </c>
      <c r="K222" s="66" t="s">
        <v>2</v>
      </c>
      <c r="L222" s="66" t="s">
        <v>2</v>
      </c>
      <c r="M222" s="66" t="s">
        <v>2</v>
      </c>
      <c r="N222" s="50">
        <v>43</v>
      </c>
      <c r="O222" s="50">
        <v>3</v>
      </c>
      <c r="P222" s="50">
        <v>13</v>
      </c>
    </row>
    <row r="223" spans="1:16" x14ac:dyDescent="0.2">
      <c r="A223" s="38" t="s">
        <v>51</v>
      </c>
      <c r="B223" s="50">
        <v>120</v>
      </c>
      <c r="C223" s="50">
        <v>9</v>
      </c>
      <c r="D223" s="50">
        <v>25</v>
      </c>
      <c r="E223" s="50">
        <v>90</v>
      </c>
      <c r="F223" s="50">
        <v>5</v>
      </c>
      <c r="G223" s="50">
        <v>11</v>
      </c>
      <c r="H223" s="50">
        <v>4</v>
      </c>
      <c r="I223" s="50" t="s">
        <v>2</v>
      </c>
      <c r="J223" s="50" t="s">
        <v>2</v>
      </c>
      <c r="K223" s="50" t="s">
        <v>2</v>
      </c>
      <c r="L223" s="66" t="s">
        <v>2</v>
      </c>
      <c r="M223" s="50" t="s">
        <v>2</v>
      </c>
      <c r="N223" s="50">
        <v>53</v>
      </c>
      <c r="O223" s="50">
        <v>4</v>
      </c>
      <c r="P223" s="50">
        <v>14</v>
      </c>
    </row>
    <row r="224" spans="1:16" x14ac:dyDescent="0.2">
      <c r="A224" s="38" t="s">
        <v>52</v>
      </c>
      <c r="B224" s="50">
        <v>106</v>
      </c>
      <c r="C224" s="50">
        <v>13</v>
      </c>
      <c r="D224" s="50">
        <v>27</v>
      </c>
      <c r="E224" s="50">
        <v>79</v>
      </c>
      <c r="F224" s="50">
        <v>9</v>
      </c>
      <c r="G224" s="50">
        <v>15</v>
      </c>
      <c r="H224" s="50">
        <v>9</v>
      </c>
      <c r="I224" s="50" t="s">
        <v>2</v>
      </c>
      <c r="J224" s="50">
        <v>4</v>
      </c>
      <c r="K224" s="50" t="s">
        <v>2</v>
      </c>
      <c r="L224" s="66" t="s">
        <v>2</v>
      </c>
      <c r="M224" s="50" t="s">
        <v>2</v>
      </c>
      <c r="N224" s="50">
        <v>36</v>
      </c>
      <c r="O224" s="50">
        <v>4</v>
      </c>
      <c r="P224" s="50">
        <v>9</v>
      </c>
    </row>
    <row r="225" spans="1:16" x14ac:dyDescent="0.2">
      <c r="A225" s="38" t="s">
        <v>53</v>
      </c>
      <c r="B225" s="50">
        <v>50</v>
      </c>
      <c r="C225" s="50">
        <v>1</v>
      </c>
      <c r="D225" s="50">
        <v>21</v>
      </c>
      <c r="E225" s="50">
        <v>35</v>
      </c>
      <c r="F225" s="50">
        <v>1</v>
      </c>
      <c r="G225" s="50">
        <v>11</v>
      </c>
      <c r="H225" s="50">
        <v>2</v>
      </c>
      <c r="I225" s="66" t="s">
        <v>2</v>
      </c>
      <c r="J225" s="66" t="s">
        <v>2</v>
      </c>
      <c r="K225" s="50">
        <v>1</v>
      </c>
      <c r="L225" s="66" t="s">
        <v>2</v>
      </c>
      <c r="M225" s="66">
        <v>1</v>
      </c>
      <c r="N225" s="50">
        <v>20</v>
      </c>
      <c r="O225" s="50" t="s">
        <v>2</v>
      </c>
      <c r="P225" s="50">
        <v>9</v>
      </c>
    </row>
    <row r="226" spans="1:16" x14ac:dyDescent="0.2">
      <c r="A226" s="49" t="s">
        <v>26</v>
      </c>
      <c r="B226" s="41">
        <v>1723</v>
      </c>
      <c r="C226" s="53">
        <v>186</v>
      </c>
      <c r="D226" s="53">
        <v>257</v>
      </c>
      <c r="E226" s="41">
        <v>1282</v>
      </c>
      <c r="F226" s="53">
        <v>154</v>
      </c>
      <c r="G226" s="53">
        <v>222</v>
      </c>
      <c r="H226" s="53">
        <v>36</v>
      </c>
      <c r="I226" s="53">
        <v>3</v>
      </c>
      <c r="J226" s="53">
        <v>7</v>
      </c>
      <c r="K226" s="53">
        <v>20</v>
      </c>
      <c r="L226" s="53">
        <v>2</v>
      </c>
      <c r="M226" s="53">
        <v>5</v>
      </c>
      <c r="N226" s="53">
        <v>438</v>
      </c>
      <c r="O226" s="53">
        <v>29</v>
      </c>
      <c r="P226" s="53">
        <v>24</v>
      </c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&amp;LSAD  2015
Datos obtenidos 10-2-2017</oddHeader>
  </headerFooter>
  <rowBreaks count="4" manualBreakCount="4">
    <brk id="34" max="12" man="1"/>
    <brk id="79" max="12" man="1"/>
    <brk id="157" max="12" man="1"/>
    <brk id="194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2"/>
  <sheetViews>
    <sheetView view="pageBreakPreview" zoomScale="60" zoomScaleNormal="100" workbookViewId="0">
      <selection activeCell="G53" sqref="G53"/>
    </sheetView>
  </sheetViews>
  <sheetFormatPr baseColWidth="10" defaultColWidth="9.140625" defaultRowHeight="15" x14ac:dyDescent="0.25"/>
  <cols>
    <col min="1" max="1" width="61" customWidth="1"/>
    <col min="2" max="2" width="14.7109375" customWidth="1"/>
    <col min="3" max="3" width="14" customWidth="1"/>
    <col min="4" max="4" width="13.140625" customWidth="1"/>
    <col min="5" max="5" width="11.7109375" customWidth="1"/>
    <col min="6" max="6" width="10.28515625" customWidth="1"/>
    <col min="9" max="9" width="10.85546875" customWidth="1"/>
    <col min="10" max="10" width="10.28515625" customWidth="1"/>
  </cols>
  <sheetData>
    <row r="1" spans="1:6" x14ac:dyDescent="0.25">
      <c r="A1" s="14" t="s">
        <v>0</v>
      </c>
    </row>
    <row r="3" spans="1:6" x14ac:dyDescent="0.25">
      <c r="A3" s="11" t="s">
        <v>10</v>
      </c>
      <c r="B3" s="1"/>
      <c r="C3" s="1"/>
      <c r="D3" s="1"/>
      <c r="E3" s="1"/>
      <c r="F3" s="1"/>
    </row>
    <row r="4" spans="1:6" ht="15.75" x14ac:dyDescent="0.25">
      <c r="A4" s="1"/>
      <c r="B4" s="2" t="s">
        <v>1</v>
      </c>
      <c r="C4" s="2" t="s">
        <v>2</v>
      </c>
      <c r="D4" s="2" t="s">
        <v>2</v>
      </c>
      <c r="E4" s="2" t="s">
        <v>2</v>
      </c>
      <c r="F4" s="2" t="s">
        <v>2</v>
      </c>
    </row>
    <row r="5" spans="1:6" ht="15.75" x14ac:dyDescent="0.25">
      <c r="A5" s="2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</row>
    <row r="6" spans="1:6" ht="15.75" x14ac:dyDescent="0.25">
      <c r="A6" s="3" t="s">
        <v>87</v>
      </c>
      <c r="B6" s="12">
        <v>3500</v>
      </c>
      <c r="C6" s="12">
        <v>2254</v>
      </c>
      <c r="D6" s="13">
        <v>84</v>
      </c>
      <c r="E6" s="13">
        <v>34</v>
      </c>
      <c r="F6" s="12">
        <v>1238</v>
      </c>
    </row>
    <row r="8" spans="1:6" x14ac:dyDescent="0.25">
      <c r="A8" t="s">
        <v>61</v>
      </c>
    </row>
    <row r="10" spans="1:6" x14ac:dyDescent="0.25">
      <c r="A10" s="11" t="s">
        <v>63</v>
      </c>
    </row>
    <row r="32" spans="1:1" x14ac:dyDescent="0.25">
      <c r="A32" t="s">
        <v>21</v>
      </c>
    </row>
    <row r="33" spans="1:2" ht="15.75" x14ac:dyDescent="0.25">
      <c r="A33" s="1"/>
      <c r="B33" s="8" t="s">
        <v>1</v>
      </c>
    </row>
    <row r="34" spans="1:2" ht="15.75" x14ac:dyDescent="0.25">
      <c r="A34" s="8" t="s">
        <v>11</v>
      </c>
      <c r="B34" s="9" t="s">
        <v>5</v>
      </c>
    </row>
    <row r="35" spans="1:2" ht="15.75" x14ac:dyDescent="0.25">
      <c r="A35" s="3" t="s">
        <v>9</v>
      </c>
      <c r="B35" s="12">
        <v>2254</v>
      </c>
    </row>
    <row r="36" spans="1:2" ht="15.75" hidden="1" x14ac:dyDescent="0.25">
      <c r="A36" s="7" t="s">
        <v>62</v>
      </c>
      <c r="B36" s="29">
        <v>60</v>
      </c>
    </row>
    <row r="37" spans="1:2" ht="15.75" hidden="1" x14ac:dyDescent="0.25">
      <c r="A37" s="7" t="s">
        <v>60</v>
      </c>
      <c r="B37" s="29">
        <v>8</v>
      </c>
    </row>
    <row r="38" spans="1:2" ht="15.75" hidden="1" x14ac:dyDescent="0.25">
      <c r="A38" s="7" t="s">
        <v>12</v>
      </c>
      <c r="B38" s="10">
        <v>80</v>
      </c>
    </row>
    <row r="39" spans="1:2" ht="15.75" hidden="1" x14ac:dyDescent="0.25">
      <c r="A39" s="7" t="s">
        <v>13</v>
      </c>
      <c r="B39" s="10">
        <v>292</v>
      </c>
    </row>
    <row r="40" spans="1:2" ht="15.75" hidden="1" x14ac:dyDescent="0.25">
      <c r="A40" s="7" t="s">
        <v>14</v>
      </c>
      <c r="B40" s="10">
        <v>502</v>
      </c>
    </row>
    <row r="41" spans="1:2" ht="15.75" hidden="1" x14ac:dyDescent="0.25">
      <c r="A41" s="7" t="s">
        <v>15</v>
      </c>
      <c r="B41" s="10">
        <v>399</v>
      </c>
    </row>
    <row r="42" spans="1:2" ht="15.75" hidden="1" x14ac:dyDescent="0.25">
      <c r="A42" s="7" t="s">
        <v>16</v>
      </c>
      <c r="B42" s="10">
        <v>349</v>
      </c>
    </row>
    <row r="43" spans="1:2" ht="15.75" hidden="1" x14ac:dyDescent="0.25">
      <c r="A43" s="7" t="s">
        <v>17</v>
      </c>
      <c r="B43" s="10">
        <v>395</v>
      </c>
    </row>
    <row r="44" spans="1:2" ht="15.75" hidden="1" x14ac:dyDescent="0.25">
      <c r="A44" s="7" t="s">
        <v>18</v>
      </c>
      <c r="B44" s="10">
        <v>23</v>
      </c>
    </row>
    <row r="45" spans="1:2" ht="15.75" hidden="1" x14ac:dyDescent="0.25">
      <c r="A45" s="7" t="s">
        <v>19</v>
      </c>
      <c r="B45" s="10">
        <v>196</v>
      </c>
    </row>
    <row r="46" spans="1:2" ht="15.75" hidden="1" x14ac:dyDescent="0.25">
      <c r="A46" s="17" t="s">
        <v>20</v>
      </c>
      <c r="B46" s="30">
        <v>138</v>
      </c>
    </row>
    <row r="47" spans="1:2" ht="15.75" x14ac:dyDescent="0.25">
      <c r="A47" s="31" t="s">
        <v>67</v>
      </c>
      <c r="B47" s="12">
        <f>B36+B37</f>
        <v>68</v>
      </c>
    </row>
    <row r="48" spans="1:2" ht="15.75" x14ac:dyDescent="0.25">
      <c r="A48" s="31" t="s">
        <v>64</v>
      </c>
      <c r="B48" s="12">
        <f>B38+B39+B44</f>
        <v>395</v>
      </c>
    </row>
    <row r="49" spans="1:6" ht="15.75" x14ac:dyDescent="0.25">
      <c r="A49" s="31" t="s">
        <v>65</v>
      </c>
      <c r="B49" s="12">
        <f>B40+B41+B45</f>
        <v>1097</v>
      </c>
    </row>
    <row r="50" spans="1:6" ht="15.75" x14ac:dyDescent="0.25">
      <c r="A50" s="31" t="s">
        <v>66</v>
      </c>
      <c r="B50" s="12">
        <f>B42+B43+B46</f>
        <v>882</v>
      </c>
    </row>
    <row r="51" spans="1:6" ht="18.75" customHeight="1" x14ac:dyDescent="0.25">
      <c r="A51" s="61" t="s">
        <v>83</v>
      </c>
      <c r="B51" s="42">
        <f>B47/$B$35</f>
        <v>3.0168589174800354E-2</v>
      </c>
    </row>
    <row r="52" spans="1:6" ht="18.75" customHeight="1" x14ac:dyDescent="0.25">
      <c r="A52" s="61" t="s">
        <v>84</v>
      </c>
      <c r="B52" s="42">
        <f>B48/$B$35</f>
        <v>0.17524401064773737</v>
      </c>
    </row>
    <row r="53" spans="1:6" ht="18.75" customHeight="1" x14ac:dyDescent="0.25">
      <c r="A53" s="61" t="s">
        <v>85</v>
      </c>
      <c r="B53" s="42">
        <f>B49/$B$35</f>
        <v>0.48669032830523512</v>
      </c>
    </row>
    <row r="54" spans="1:6" ht="18.75" customHeight="1" x14ac:dyDescent="0.25">
      <c r="A54" s="61" t="s">
        <v>86</v>
      </c>
      <c r="B54" s="42">
        <f>B50/$B$35</f>
        <v>0.39130434782608697</v>
      </c>
    </row>
    <row r="55" spans="1:6" ht="15.75" x14ac:dyDescent="0.25">
      <c r="A55" s="6"/>
      <c r="B55" s="33"/>
      <c r="C55" s="25"/>
    </row>
    <row r="56" spans="1:6" ht="15.75" x14ac:dyDescent="0.25">
      <c r="A56" t="s">
        <v>68</v>
      </c>
      <c r="B56" s="33"/>
      <c r="C56" s="25"/>
    </row>
    <row r="57" spans="1:6" ht="15.75" x14ac:dyDescent="0.25">
      <c r="A57" s="32"/>
      <c r="B57" s="33"/>
      <c r="C57" s="25"/>
      <c r="D57" s="25"/>
      <c r="E57" s="25"/>
      <c r="F57" s="25"/>
    </row>
    <row r="58" spans="1:6" ht="15.75" x14ac:dyDescent="0.25">
      <c r="A58" s="32"/>
      <c r="B58" s="33"/>
      <c r="C58" s="25"/>
      <c r="D58" s="25"/>
      <c r="E58" s="25"/>
      <c r="F58" s="25"/>
    </row>
    <row r="59" spans="1:6" ht="15.75" x14ac:dyDescent="0.25">
      <c r="A59" s="32"/>
      <c r="B59" s="33"/>
      <c r="C59" s="25"/>
      <c r="D59" s="25"/>
      <c r="E59" s="25"/>
      <c r="F59" s="25"/>
    </row>
    <row r="60" spans="1:6" ht="15.75" x14ac:dyDescent="0.25">
      <c r="A60" s="32"/>
      <c r="B60" s="33"/>
      <c r="C60" s="25"/>
      <c r="D60" s="25"/>
      <c r="E60" s="25"/>
      <c r="F60" s="25"/>
    </row>
    <row r="61" spans="1:6" ht="15.75" x14ac:dyDescent="0.25">
      <c r="A61" s="32"/>
      <c r="B61" s="33"/>
      <c r="C61" s="25"/>
      <c r="D61" s="25"/>
      <c r="E61" s="25"/>
      <c r="F61" s="25"/>
    </row>
    <row r="62" spans="1:6" ht="15.75" x14ac:dyDescent="0.25">
      <c r="A62" s="32"/>
      <c r="B62" s="33"/>
      <c r="C62" s="25"/>
      <c r="D62" s="25"/>
      <c r="E62" s="25"/>
      <c r="F62" s="25"/>
    </row>
    <row r="63" spans="1:6" ht="15.75" x14ac:dyDescent="0.25">
      <c r="A63" s="32"/>
      <c r="B63" s="33"/>
      <c r="C63" s="25"/>
      <c r="D63" s="25"/>
      <c r="E63" s="25"/>
      <c r="F63" s="25"/>
    </row>
    <row r="64" spans="1:6" ht="15.75" x14ac:dyDescent="0.25">
      <c r="A64" s="32"/>
      <c r="B64" s="33"/>
      <c r="C64" s="25"/>
      <c r="D64" s="25"/>
      <c r="E64" s="25"/>
      <c r="F64" s="25"/>
    </row>
    <row r="65" spans="1:6" ht="15.75" x14ac:dyDescent="0.25">
      <c r="A65" s="32"/>
      <c r="B65" s="33"/>
      <c r="C65" s="25"/>
      <c r="D65" s="25"/>
      <c r="E65" s="25"/>
      <c r="F65" s="25"/>
    </row>
    <row r="66" spans="1:6" ht="15.75" x14ac:dyDescent="0.25">
      <c r="A66" s="32"/>
      <c r="B66" s="33"/>
      <c r="C66" s="25"/>
      <c r="D66" s="25"/>
      <c r="E66" s="25"/>
      <c r="F66" s="25"/>
    </row>
    <row r="67" spans="1:6" ht="15.75" x14ac:dyDescent="0.25">
      <c r="A67" s="32"/>
      <c r="B67" s="33"/>
      <c r="C67" s="25"/>
      <c r="D67" s="25"/>
      <c r="E67" s="25"/>
      <c r="F67" s="25"/>
    </row>
    <row r="68" spans="1:6" ht="15.75" x14ac:dyDescent="0.25">
      <c r="A68" s="32"/>
      <c r="B68" s="33"/>
      <c r="C68" s="25"/>
      <c r="D68" s="25"/>
      <c r="E68" s="25"/>
      <c r="F68" s="25"/>
    </row>
    <row r="69" spans="1:6" ht="15.75" x14ac:dyDescent="0.25">
      <c r="A69" s="32"/>
      <c r="B69" s="33"/>
      <c r="C69" s="25"/>
      <c r="D69" s="25"/>
      <c r="E69" s="25"/>
      <c r="F69" s="25"/>
    </row>
    <row r="70" spans="1:6" ht="15.75" x14ac:dyDescent="0.25">
      <c r="A70" s="32"/>
      <c r="B70" s="33"/>
      <c r="C70" s="25"/>
      <c r="D70" s="25"/>
      <c r="E70" s="25"/>
      <c r="F70" s="25"/>
    </row>
    <row r="71" spans="1:6" ht="15.75" x14ac:dyDescent="0.25">
      <c r="A71" s="32"/>
      <c r="B71" s="33"/>
      <c r="C71" s="25"/>
      <c r="D71" s="25"/>
      <c r="E71" s="25"/>
      <c r="F71" s="25"/>
    </row>
    <row r="72" spans="1:6" ht="15.75" x14ac:dyDescent="0.25">
      <c r="A72" s="32"/>
      <c r="B72" s="33"/>
      <c r="C72" s="25"/>
      <c r="D72" s="25"/>
      <c r="E72" s="25"/>
      <c r="F72" s="25"/>
    </row>
    <row r="75" spans="1:6" x14ac:dyDescent="0.25">
      <c r="A75" t="s">
        <v>58</v>
      </c>
    </row>
    <row r="77" spans="1:6" ht="15.75" x14ac:dyDescent="0.25">
      <c r="A77" s="7" t="s">
        <v>22</v>
      </c>
      <c r="B77" s="21" t="s">
        <v>4</v>
      </c>
      <c r="C77" s="21" t="s">
        <v>56</v>
      </c>
      <c r="D77" s="21" t="s">
        <v>5</v>
      </c>
      <c r="E77" s="21" t="s">
        <v>57</v>
      </c>
      <c r="F77" s="21" t="s">
        <v>6</v>
      </c>
    </row>
    <row r="78" spans="1:6" ht="15.75" x14ac:dyDescent="0.25">
      <c r="A78" s="15" t="s">
        <v>9</v>
      </c>
      <c r="B78" s="12">
        <v>3500</v>
      </c>
      <c r="C78" s="26">
        <f>B78/B78</f>
        <v>1</v>
      </c>
      <c r="D78" s="12">
        <v>2254</v>
      </c>
      <c r="E78" s="26">
        <f t="shared" ref="E78:E106" si="0">D78/B78</f>
        <v>0.64400000000000002</v>
      </c>
      <c r="F78" s="13">
        <v>84</v>
      </c>
    </row>
    <row r="79" spans="1:6" ht="15.75" x14ac:dyDescent="0.25">
      <c r="A79" s="15" t="s">
        <v>23</v>
      </c>
      <c r="B79" s="13">
        <v>819</v>
      </c>
      <c r="C79" s="26">
        <f>B79/$B$78</f>
        <v>0.23400000000000001</v>
      </c>
      <c r="D79" s="13">
        <v>546</v>
      </c>
      <c r="E79" s="26">
        <f t="shared" si="0"/>
        <v>0.66666666666666663</v>
      </c>
      <c r="F79" s="13">
        <v>10</v>
      </c>
    </row>
    <row r="80" spans="1:6" ht="15.75" x14ac:dyDescent="0.25">
      <c r="A80" s="7" t="s">
        <v>30</v>
      </c>
      <c r="B80" s="10">
        <v>155</v>
      </c>
      <c r="C80" s="27">
        <f>B80/$B$78</f>
        <v>4.4285714285714282E-2</v>
      </c>
      <c r="D80" s="10">
        <v>88</v>
      </c>
      <c r="E80" s="27">
        <f t="shared" si="0"/>
        <v>0.56774193548387097</v>
      </c>
      <c r="F80" s="10">
        <v>4</v>
      </c>
    </row>
    <row r="81" spans="1:6" ht="15.75" x14ac:dyDescent="0.25">
      <c r="A81" s="7" t="s">
        <v>31</v>
      </c>
      <c r="B81" s="10">
        <v>43</v>
      </c>
      <c r="C81" s="27">
        <f t="shared" ref="C81:C105" si="1">B81/$B$78</f>
        <v>1.2285714285714285E-2</v>
      </c>
      <c r="D81" s="10">
        <v>32</v>
      </c>
      <c r="E81" s="27">
        <f t="shared" si="0"/>
        <v>0.7441860465116279</v>
      </c>
      <c r="F81" s="10">
        <v>0</v>
      </c>
    </row>
    <row r="82" spans="1:6" ht="15.75" x14ac:dyDescent="0.25">
      <c r="A82" s="7" t="s">
        <v>32</v>
      </c>
      <c r="B82" s="10">
        <v>117</v>
      </c>
      <c r="C82" s="27">
        <f t="shared" si="1"/>
        <v>3.3428571428571426E-2</v>
      </c>
      <c r="D82" s="10">
        <v>89</v>
      </c>
      <c r="E82" s="27">
        <f t="shared" si="0"/>
        <v>0.76068376068376065</v>
      </c>
      <c r="F82" s="10">
        <v>2</v>
      </c>
    </row>
    <row r="83" spans="1:6" ht="15.75" x14ac:dyDescent="0.25">
      <c r="A83" s="7" t="s">
        <v>33</v>
      </c>
      <c r="B83" s="10">
        <v>43</v>
      </c>
      <c r="C83" s="27">
        <f t="shared" si="1"/>
        <v>1.2285714285714285E-2</v>
      </c>
      <c r="D83" s="10">
        <v>38</v>
      </c>
      <c r="E83" s="27">
        <f t="shared" si="0"/>
        <v>0.88372093023255816</v>
      </c>
      <c r="F83" s="10">
        <v>0</v>
      </c>
    </row>
    <row r="84" spans="1:6" ht="15.75" x14ac:dyDescent="0.25">
      <c r="A84" s="7" t="s">
        <v>34</v>
      </c>
      <c r="B84" s="10">
        <v>157</v>
      </c>
      <c r="C84" s="27">
        <f t="shared" si="1"/>
        <v>4.4857142857142859E-2</v>
      </c>
      <c r="D84" s="10">
        <v>102</v>
      </c>
      <c r="E84" s="27">
        <f t="shared" si="0"/>
        <v>0.64968152866242035</v>
      </c>
      <c r="F84" s="10">
        <v>0</v>
      </c>
    </row>
    <row r="85" spans="1:6" ht="15.75" x14ac:dyDescent="0.25">
      <c r="A85" s="7" t="s">
        <v>35</v>
      </c>
      <c r="B85" s="10">
        <v>156</v>
      </c>
      <c r="C85" s="27">
        <f t="shared" si="1"/>
        <v>4.4571428571428574E-2</v>
      </c>
      <c r="D85" s="10">
        <v>107</v>
      </c>
      <c r="E85" s="27">
        <f t="shared" si="0"/>
        <v>0.6858974358974359</v>
      </c>
      <c r="F85" s="10">
        <v>0</v>
      </c>
    </row>
    <row r="86" spans="1:6" ht="15.75" x14ac:dyDescent="0.25">
      <c r="A86" s="7" t="s">
        <v>36</v>
      </c>
      <c r="B86" s="10">
        <v>155</v>
      </c>
      <c r="C86" s="27">
        <f t="shared" si="1"/>
        <v>4.4285714285714282E-2</v>
      </c>
      <c r="D86" s="10">
        <v>96</v>
      </c>
      <c r="E86" s="27">
        <f t="shared" si="0"/>
        <v>0.61935483870967745</v>
      </c>
      <c r="F86" s="10">
        <v>4</v>
      </c>
    </row>
    <row r="87" spans="1:6" ht="15.75" x14ac:dyDescent="0.25">
      <c r="A87" s="15" t="s">
        <v>24</v>
      </c>
      <c r="B87" s="13">
        <v>384</v>
      </c>
      <c r="C87" s="26">
        <f t="shared" si="1"/>
        <v>0.10971428571428571</v>
      </c>
      <c r="D87" s="13">
        <v>241</v>
      </c>
      <c r="E87" s="26">
        <f t="shared" si="0"/>
        <v>0.62760416666666663</v>
      </c>
      <c r="F87" s="13">
        <v>11</v>
      </c>
    </row>
    <row r="88" spans="1:6" ht="15.75" x14ac:dyDescent="0.25">
      <c r="A88" s="7" t="s">
        <v>37</v>
      </c>
      <c r="B88" s="10">
        <v>13</v>
      </c>
      <c r="C88" s="27">
        <f t="shared" si="1"/>
        <v>3.7142857142857142E-3</v>
      </c>
      <c r="D88" s="10">
        <v>10</v>
      </c>
      <c r="E88" s="27">
        <f t="shared" si="0"/>
        <v>0.76923076923076927</v>
      </c>
      <c r="F88" s="10">
        <v>0</v>
      </c>
    </row>
    <row r="89" spans="1:6" ht="15.75" x14ac:dyDescent="0.25">
      <c r="A89" s="7" t="s">
        <v>38</v>
      </c>
      <c r="B89" s="10">
        <v>4</v>
      </c>
      <c r="C89" s="27">
        <f t="shared" si="1"/>
        <v>1.1428571428571429E-3</v>
      </c>
      <c r="D89" s="10">
        <v>3</v>
      </c>
      <c r="E89" s="27">
        <f t="shared" si="0"/>
        <v>0.75</v>
      </c>
      <c r="F89" s="10">
        <v>0</v>
      </c>
    </row>
    <row r="90" spans="1:6" ht="15.75" x14ac:dyDescent="0.25">
      <c r="A90" s="7" t="s">
        <v>39</v>
      </c>
      <c r="B90" s="10">
        <v>109</v>
      </c>
      <c r="C90" s="27">
        <f t="shared" si="1"/>
        <v>3.1142857142857142E-2</v>
      </c>
      <c r="D90" s="10">
        <v>78</v>
      </c>
      <c r="E90" s="27">
        <f t="shared" si="0"/>
        <v>0.7155963302752294</v>
      </c>
      <c r="F90" s="10">
        <v>4</v>
      </c>
    </row>
    <row r="91" spans="1:6" ht="15.75" x14ac:dyDescent="0.25">
      <c r="A91" s="7" t="s">
        <v>40</v>
      </c>
      <c r="B91" s="10">
        <v>39</v>
      </c>
      <c r="C91" s="27">
        <f t="shared" si="1"/>
        <v>1.1142857142857144E-2</v>
      </c>
      <c r="D91" s="10">
        <v>22</v>
      </c>
      <c r="E91" s="27">
        <f t="shared" si="0"/>
        <v>0.5641025641025641</v>
      </c>
      <c r="F91" s="10">
        <v>0</v>
      </c>
    </row>
    <row r="92" spans="1:6" ht="15.75" x14ac:dyDescent="0.25">
      <c r="A92" s="7" t="s">
        <v>41</v>
      </c>
      <c r="B92" s="10">
        <v>65</v>
      </c>
      <c r="C92" s="27">
        <f t="shared" si="1"/>
        <v>1.8571428571428572E-2</v>
      </c>
      <c r="D92" s="10">
        <v>35</v>
      </c>
      <c r="E92" s="27">
        <f t="shared" si="0"/>
        <v>0.53846153846153844</v>
      </c>
      <c r="F92" s="10">
        <v>3</v>
      </c>
    </row>
    <row r="93" spans="1:6" ht="15.75" x14ac:dyDescent="0.25">
      <c r="A93" s="7" t="s">
        <v>42</v>
      </c>
      <c r="B93" s="10">
        <v>42</v>
      </c>
      <c r="C93" s="27">
        <f t="shared" si="1"/>
        <v>1.2E-2</v>
      </c>
      <c r="D93" s="10">
        <v>25</v>
      </c>
      <c r="E93" s="27">
        <f t="shared" si="0"/>
        <v>0.59523809523809523</v>
      </c>
      <c r="F93" s="10">
        <v>1</v>
      </c>
    </row>
    <row r="94" spans="1:6" ht="15.75" x14ac:dyDescent="0.25">
      <c r="A94" s="7" t="s">
        <v>43</v>
      </c>
      <c r="B94" s="10">
        <v>113</v>
      </c>
      <c r="C94" s="27">
        <f t="shared" si="1"/>
        <v>3.2285714285714286E-2</v>
      </c>
      <c r="D94" s="10">
        <v>69</v>
      </c>
      <c r="E94" s="27">
        <f t="shared" si="0"/>
        <v>0.61061946902654862</v>
      </c>
      <c r="F94" s="10">
        <v>3</v>
      </c>
    </row>
    <row r="95" spans="1:6" ht="15.75" x14ac:dyDescent="0.25">
      <c r="A95" s="15" t="s">
        <v>25</v>
      </c>
      <c r="B95" s="13">
        <v>801</v>
      </c>
      <c r="C95" s="26">
        <f t="shared" si="1"/>
        <v>0.22885714285714287</v>
      </c>
      <c r="D95" s="13">
        <v>471</v>
      </c>
      <c r="E95" s="26">
        <f t="shared" si="0"/>
        <v>0.58801498127340823</v>
      </c>
      <c r="F95" s="13">
        <v>31</v>
      </c>
    </row>
    <row r="96" spans="1:6" ht="15.75" x14ac:dyDescent="0.25">
      <c r="A96" s="7" t="s">
        <v>44</v>
      </c>
      <c r="B96" s="10">
        <v>17</v>
      </c>
      <c r="C96" s="27">
        <f t="shared" si="1"/>
        <v>4.8571428571428567E-3</v>
      </c>
      <c r="D96" s="10">
        <v>13</v>
      </c>
      <c r="E96" s="27">
        <f t="shared" si="0"/>
        <v>0.76470588235294112</v>
      </c>
      <c r="F96" s="10">
        <v>2</v>
      </c>
    </row>
    <row r="97" spans="1:6" ht="15.75" x14ac:dyDescent="0.25">
      <c r="A97" s="7" t="s">
        <v>45</v>
      </c>
      <c r="B97" s="10">
        <v>81</v>
      </c>
      <c r="C97" s="27">
        <f t="shared" si="1"/>
        <v>2.3142857142857142E-2</v>
      </c>
      <c r="D97" s="10">
        <v>46</v>
      </c>
      <c r="E97" s="27">
        <f t="shared" si="0"/>
        <v>0.5679012345679012</v>
      </c>
      <c r="F97" s="10">
        <v>0</v>
      </c>
    </row>
    <row r="98" spans="1:6" ht="15.75" x14ac:dyDescent="0.25">
      <c r="A98" s="7" t="s">
        <v>46</v>
      </c>
      <c r="B98" s="10">
        <v>95</v>
      </c>
      <c r="C98" s="27">
        <f t="shared" si="1"/>
        <v>2.7142857142857142E-2</v>
      </c>
      <c r="D98" s="10">
        <v>62</v>
      </c>
      <c r="E98" s="27">
        <f t="shared" si="0"/>
        <v>0.65263157894736845</v>
      </c>
      <c r="F98" s="10">
        <v>9</v>
      </c>
    </row>
    <row r="99" spans="1:6" ht="15.75" x14ac:dyDescent="0.25">
      <c r="A99" s="7" t="s">
        <v>47</v>
      </c>
      <c r="B99" s="10">
        <v>105</v>
      </c>
      <c r="C99" s="27">
        <f t="shared" si="1"/>
        <v>0.03</v>
      </c>
      <c r="D99" s="10">
        <v>67</v>
      </c>
      <c r="E99" s="27">
        <f t="shared" si="0"/>
        <v>0.63809523809523805</v>
      </c>
      <c r="F99" s="10">
        <v>0</v>
      </c>
    </row>
    <row r="100" spans="1:6" ht="15.75" x14ac:dyDescent="0.25">
      <c r="A100" s="7" t="s">
        <v>48</v>
      </c>
      <c r="B100" s="10">
        <v>15</v>
      </c>
      <c r="C100" s="27">
        <f t="shared" si="1"/>
        <v>4.2857142857142859E-3</v>
      </c>
      <c r="D100" s="10">
        <v>12</v>
      </c>
      <c r="E100" s="27">
        <f t="shared" si="0"/>
        <v>0.8</v>
      </c>
      <c r="F100" s="10">
        <v>0</v>
      </c>
    </row>
    <row r="101" spans="1:6" ht="15.75" x14ac:dyDescent="0.25">
      <c r="A101" s="7" t="s">
        <v>49</v>
      </c>
      <c r="B101" s="10">
        <v>169</v>
      </c>
      <c r="C101" s="27">
        <f t="shared" si="1"/>
        <v>4.8285714285714286E-2</v>
      </c>
      <c r="D101" s="10">
        <v>79</v>
      </c>
      <c r="E101" s="27">
        <f t="shared" si="0"/>
        <v>0.46745562130177515</v>
      </c>
      <c r="F101" s="10">
        <v>2</v>
      </c>
    </row>
    <row r="102" spans="1:6" ht="15.75" x14ac:dyDescent="0.25">
      <c r="A102" s="7" t="s">
        <v>50</v>
      </c>
      <c r="B102" s="10">
        <v>73</v>
      </c>
      <c r="C102" s="27">
        <f t="shared" si="1"/>
        <v>2.0857142857142859E-2</v>
      </c>
      <c r="D102" s="10">
        <v>42</v>
      </c>
      <c r="E102" s="27">
        <f t="shared" si="0"/>
        <v>0.57534246575342463</v>
      </c>
      <c r="F102" s="10">
        <v>1</v>
      </c>
    </row>
    <row r="103" spans="1:6" ht="15.75" x14ac:dyDescent="0.25">
      <c r="A103" s="7" t="s">
        <v>51</v>
      </c>
      <c r="B103" s="10">
        <v>112</v>
      </c>
      <c r="C103" s="27">
        <f t="shared" si="1"/>
        <v>3.2000000000000001E-2</v>
      </c>
      <c r="D103" s="10">
        <v>70</v>
      </c>
      <c r="E103" s="27">
        <f t="shared" si="0"/>
        <v>0.625</v>
      </c>
      <c r="F103" s="10">
        <v>8</v>
      </c>
    </row>
    <row r="104" spans="1:6" ht="15.75" x14ac:dyDescent="0.25">
      <c r="A104" s="7" t="s">
        <v>52</v>
      </c>
      <c r="B104" s="10">
        <v>96</v>
      </c>
      <c r="C104" s="27">
        <f t="shared" si="1"/>
        <v>2.7428571428571427E-2</v>
      </c>
      <c r="D104" s="10">
        <v>55</v>
      </c>
      <c r="E104" s="27">
        <f t="shared" si="0"/>
        <v>0.57291666666666663</v>
      </c>
      <c r="F104" s="10">
        <v>7</v>
      </c>
    </row>
    <row r="105" spans="1:6" ht="15.75" x14ac:dyDescent="0.25">
      <c r="A105" s="7" t="s">
        <v>53</v>
      </c>
      <c r="B105" s="10">
        <v>39</v>
      </c>
      <c r="C105" s="27">
        <f t="shared" si="1"/>
        <v>1.1142857142857144E-2</v>
      </c>
      <c r="D105" s="10">
        <v>25</v>
      </c>
      <c r="E105" s="27">
        <f t="shared" si="0"/>
        <v>0.64102564102564108</v>
      </c>
      <c r="F105" s="10">
        <v>2</v>
      </c>
    </row>
    <row r="106" spans="1:6" ht="15.75" x14ac:dyDescent="0.25">
      <c r="A106" s="15" t="s">
        <v>26</v>
      </c>
      <c r="B106" s="12">
        <v>1515</v>
      </c>
      <c r="C106" s="26">
        <f>B106/$B$78</f>
        <v>0.43285714285714288</v>
      </c>
      <c r="D106" s="12">
        <v>1015</v>
      </c>
      <c r="E106" s="26">
        <f t="shared" si="0"/>
        <v>0.66996699669966997</v>
      </c>
      <c r="F106" s="13">
        <v>32</v>
      </c>
    </row>
    <row r="107" spans="1:6" x14ac:dyDescent="0.25">
      <c r="A107" s="6"/>
    </row>
    <row r="108" spans="1:6" x14ac:dyDescent="0.25">
      <c r="A108" s="6"/>
    </row>
    <row r="109" spans="1:6" x14ac:dyDescent="0.25">
      <c r="A109" t="s">
        <v>89</v>
      </c>
    </row>
    <row r="110" spans="1:6" x14ac:dyDescent="0.25">
      <c r="A110" s="6"/>
    </row>
    <row r="111" spans="1:6" x14ac:dyDescent="0.25">
      <c r="A111" s="6"/>
    </row>
    <row r="112" spans="1:6" x14ac:dyDescent="0.25">
      <c r="A112" s="6"/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t="s">
        <v>29</v>
      </c>
    </row>
    <row r="129" spans="1:10" ht="15.75" x14ac:dyDescent="0.25">
      <c r="B129" s="9" t="s">
        <v>4</v>
      </c>
      <c r="E129" s="9" t="s">
        <v>5</v>
      </c>
      <c r="H129" s="9" t="s">
        <v>8</v>
      </c>
    </row>
    <row r="130" spans="1:10" ht="15.75" x14ac:dyDescent="0.25">
      <c r="A130" s="8" t="s">
        <v>22</v>
      </c>
      <c r="B130" s="9" t="s">
        <v>9</v>
      </c>
      <c r="C130" s="9" t="s">
        <v>27</v>
      </c>
      <c r="D130" s="9" t="s">
        <v>28</v>
      </c>
      <c r="E130" s="9" t="s">
        <v>9</v>
      </c>
      <c r="F130" s="9" t="s">
        <v>27</v>
      </c>
      <c r="G130" s="9" t="s">
        <v>28</v>
      </c>
      <c r="H130" s="9" t="s">
        <v>9</v>
      </c>
      <c r="I130" s="9" t="s">
        <v>27</v>
      </c>
      <c r="J130" s="9" t="s">
        <v>28</v>
      </c>
    </row>
    <row r="131" spans="1:10" ht="15.75" x14ac:dyDescent="0.25">
      <c r="A131" s="15" t="s">
        <v>9</v>
      </c>
      <c r="B131" s="12">
        <v>3500</v>
      </c>
      <c r="C131" s="13">
        <v>451</v>
      </c>
      <c r="D131" s="13">
        <v>636</v>
      </c>
      <c r="E131" s="12">
        <v>2254</v>
      </c>
      <c r="F131" s="13">
        <v>325</v>
      </c>
      <c r="G131" s="13">
        <v>14</v>
      </c>
      <c r="H131" s="12">
        <v>1238</v>
      </c>
      <c r="I131" s="13">
        <v>110</v>
      </c>
      <c r="J131" s="13">
        <v>319</v>
      </c>
    </row>
    <row r="132" spans="1:10" ht="15.75" x14ac:dyDescent="0.25">
      <c r="A132" s="15" t="s">
        <v>23</v>
      </c>
      <c r="B132" s="13">
        <v>819</v>
      </c>
      <c r="C132" s="13">
        <v>118</v>
      </c>
      <c r="D132" s="13">
        <v>178</v>
      </c>
      <c r="E132" s="13">
        <v>546</v>
      </c>
      <c r="F132" s="13">
        <v>93</v>
      </c>
      <c r="G132" s="13">
        <v>6</v>
      </c>
      <c r="H132" s="13">
        <v>291</v>
      </c>
      <c r="I132" s="13">
        <v>22</v>
      </c>
      <c r="J132" s="13">
        <v>82</v>
      </c>
    </row>
    <row r="133" spans="1:10" ht="15.75" x14ac:dyDescent="0.25">
      <c r="A133" s="7" t="s">
        <v>30</v>
      </c>
      <c r="B133" s="10">
        <v>155</v>
      </c>
      <c r="C133" s="10">
        <v>12</v>
      </c>
      <c r="D133" s="10">
        <v>28</v>
      </c>
      <c r="E133" s="10">
        <v>88</v>
      </c>
      <c r="F133" s="10">
        <v>10</v>
      </c>
      <c r="G133" s="10" t="s">
        <v>2</v>
      </c>
      <c r="H133" s="10">
        <v>64</v>
      </c>
      <c r="I133" s="10">
        <v>2</v>
      </c>
      <c r="J133" s="10">
        <v>12</v>
      </c>
    </row>
    <row r="134" spans="1:10" ht="15.75" x14ac:dyDescent="0.25">
      <c r="A134" s="7" t="s">
        <v>31</v>
      </c>
      <c r="B134" s="10">
        <v>43</v>
      </c>
      <c r="C134" s="10" t="s">
        <v>2</v>
      </c>
      <c r="D134" s="10">
        <v>8</v>
      </c>
      <c r="E134" s="10">
        <v>32</v>
      </c>
      <c r="F134" s="10" t="s">
        <v>2</v>
      </c>
      <c r="G134" s="10" t="s">
        <v>2</v>
      </c>
      <c r="H134" s="10">
        <v>13</v>
      </c>
      <c r="I134" s="10" t="s">
        <v>2</v>
      </c>
      <c r="J134" s="10">
        <v>2</v>
      </c>
    </row>
    <row r="135" spans="1:10" ht="15.75" x14ac:dyDescent="0.25">
      <c r="A135" s="7" t="s">
        <v>32</v>
      </c>
      <c r="B135" s="10">
        <v>117</v>
      </c>
      <c r="C135" s="10">
        <v>20</v>
      </c>
      <c r="D135" s="10">
        <v>30</v>
      </c>
      <c r="E135" s="10">
        <v>89</v>
      </c>
      <c r="F135" s="10">
        <v>17</v>
      </c>
      <c r="G135" s="10" t="s">
        <v>2</v>
      </c>
      <c r="H135" s="10">
        <v>31</v>
      </c>
      <c r="I135" s="10">
        <v>2</v>
      </c>
      <c r="J135" s="10">
        <v>12</v>
      </c>
    </row>
    <row r="136" spans="1:10" ht="15.75" x14ac:dyDescent="0.25">
      <c r="A136" s="7" t="s">
        <v>33</v>
      </c>
      <c r="B136" s="10">
        <v>43</v>
      </c>
      <c r="C136" s="10">
        <v>10</v>
      </c>
      <c r="D136" s="10">
        <v>7</v>
      </c>
      <c r="E136" s="10">
        <v>38</v>
      </c>
      <c r="F136" s="10">
        <v>10</v>
      </c>
      <c r="G136" s="10" t="s">
        <v>2</v>
      </c>
      <c r="H136" s="10">
        <v>6</v>
      </c>
      <c r="I136" s="10" t="s">
        <v>2</v>
      </c>
      <c r="J136" s="10">
        <v>2</v>
      </c>
    </row>
    <row r="137" spans="1:10" ht="15.75" x14ac:dyDescent="0.25">
      <c r="A137" s="7" t="s">
        <v>34</v>
      </c>
      <c r="B137" s="10">
        <v>157</v>
      </c>
      <c r="C137" s="10">
        <v>27</v>
      </c>
      <c r="D137" s="10">
        <v>39</v>
      </c>
      <c r="E137" s="10">
        <v>102</v>
      </c>
      <c r="F137" s="10">
        <v>21</v>
      </c>
      <c r="G137" s="10">
        <v>6</v>
      </c>
      <c r="H137" s="10">
        <v>69</v>
      </c>
      <c r="I137" s="10">
        <v>8</v>
      </c>
      <c r="J137" s="10">
        <v>16</v>
      </c>
    </row>
    <row r="138" spans="1:10" ht="15.75" x14ac:dyDescent="0.25">
      <c r="A138" s="7" t="s">
        <v>35</v>
      </c>
      <c r="B138" s="10">
        <v>156</v>
      </c>
      <c r="C138" s="10">
        <v>25</v>
      </c>
      <c r="D138" s="10">
        <v>31</v>
      </c>
      <c r="E138" s="10">
        <v>107</v>
      </c>
      <c r="F138" s="10">
        <v>22</v>
      </c>
      <c r="G138" s="10" t="s">
        <v>2</v>
      </c>
      <c r="H138" s="10">
        <v>52</v>
      </c>
      <c r="I138" s="10">
        <v>3</v>
      </c>
      <c r="J138" s="10">
        <v>17</v>
      </c>
    </row>
    <row r="139" spans="1:10" ht="15.75" x14ac:dyDescent="0.25">
      <c r="A139" s="7" t="s">
        <v>36</v>
      </c>
      <c r="B139" s="10">
        <v>155</v>
      </c>
      <c r="C139" s="10">
        <v>29</v>
      </c>
      <c r="D139" s="10">
        <v>35</v>
      </c>
      <c r="E139" s="10">
        <v>96</v>
      </c>
      <c r="F139" s="10">
        <v>18</v>
      </c>
      <c r="G139" s="10" t="s">
        <v>2</v>
      </c>
      <c r="H139" s="10">
        <v>57</v>
      </c>
      <c r="I139" s="10">
        <v>7</v>
      </c>
      <c r="J139" s="10">
        <v>21</v>
      </c>
    </row>
    <row r="140" spans="1:10" ht="15.75" x14ac:dyDescent="0.25">
      <c r="A140" s="15" t="s">
        <v>24</v>
      </c>
      <c r="B140" s="13">
        <v>384</v>
      </c>
      <c r="C140" s="13">
        <v>53</v>
      </c>
      <c r="D140" s="13">
        <v>88</v>
      </c>
      <c r="E140" s="13">
        <v>241</v>
      </c>
      <c r="F140" s="13">
        <v>41</v>
      </c>
      <c r="G140" s="13" t="s">
        <v>2</v>
      </c>
      <c r="H140" s="13">
        <v>139</v>
      </c>
      <c r="I140" s="13">
        <v>13</v>
      </c>
      <c r="J140" s="13">
        <v>55</v>
      </c>
    </row>
    <row r="141" spans="1:10" ht="15.75" x14ac:dyDescent="0.25">
      <c r="A141" s="7" t="s">
        <v>37</v>
      </c>
      <c r="B141" s="10">
        <v>13</v>
      </c>
      <c r="C141" s="10">
        <v>1</v>
      </c>
      <c r="D141" s="10">
        <v>2</v>
      </c>
      <c r="E141" s="10">
        <v>10</v>
      </c>
      <c r="F141" s="10" t="s">
        <v>2</v>
      </c>
      <c r="G141" s="10" t="s">
        <v>2</v>
      </c>
      <c r="H141" s="10">
        <v>3</v>
      </c>
      <c r="I141" s="10">
        <v>1</v>
      </c>
      <c r="J141" s="10" t="s">
        <v>2</v>
      </c>
    </row>
    <row r="142" spans="1:10" ht="15.75" x14ac:dyDescent="0.25">
      <c r="A142" s="7" t="s">
        <v>38</v>
      </c>
      <c r="B142" s="10">
        <v>4</v>
      </c>
      <c r="C142" s="10">
        <v>1</v>
      </c>
      <c r="D142" s="10" t="s">
        <v>2</v>
      </c>
      <c r="E142" s="10">
        <v>3</v>
      </c>
      <c r="F142" s="10">
        <v>1</v>
      </c>
      <c r="G142" s="10" t="s">
        <v>2</v>
      </c>
      <c r="H142" s="10">
        <v>1</v>
      </c>
      <c r="I142" s="10" t="s">
        <v>2</v>
      </c>
      <c r="J142" s="10" t="s">
        <v>2</v>
      </c>
    </row>
    <row r="143" spans="1:10" ht="15.75" x14ac:dyDescent="0.25">
      <c r="A143" s="7" t="s">
        <v>39</v>
      </c>
      <c r="B143" s="10">
        <v>109</v>
      </c>
      <c r="C143" s="10">
        <v>24</v>
      </c>
      <c r="D143" s="10">
        <v>23</v>
      </c>
      <c r="E143" s="10">
        <v>78</v>
      </c>
      <c r="F143" s="10">
        <v>21</v>
      </c>
      <c r="G143" s="10" t="s">
        <v>2</v>
      </c>
      <c r="H143" s="10">
        <v>29</v>
      </c>
      <c r="I143" s="10">
        <v>4</v>
      </c>
      <c r="J143" s="10">
        <v>14</v>
      </c>
    </row>
    <row r="144" spans="1:10" ht="15.75" x14ac:dyDescent="0.25">
      <c r="A144" s="7" t="s">
        <v>40</v>
      </c>
      <c r="B144" s="10">
        <v>39</v>
      </c>
      <c r="C144" s="10">
        <v>3</v>
      </c>
      <c r="D144" s="10">
        <v>2</v>
      </c>
      <c r="E144" s="10">
        <v>22</v>
      </c>
      <c r="F144" s="10">
        <v>2</v>
      </c>
      <c r="G144" s="10" t="s">
        <v>2</v>
      </c>
      <c r="H144" s="10">
        <v>16</v>
      </c>
      <c r="I144" s="10">
        <v>1</v>
      </c>
      <c r="J144" s="10">
        <v>1</v>
      </c>
    </row>
    <row r="145" spans="1:10" ht="15.75" x14ac:dyDescent="0.25">
      <c r="A145" s="7" t="s">
        <v>41</v>
      </c>
      <c r="B145" s="10">
        <v>65</v>
      </c>
      <c r="C145" s="10">
        <v>11</v>
      </c>
      <c r="D145" s="10">
        <v>23</v>
      </c>
      <c r="E145" s="10">
        <v>35</v>
      </c>
      <c r="F145" s="10">
        <v>8</v>
      </c>
      <c r="G145" s="10" t="s">
        <v>2</v>
      </c>
      <c r="H145" s="10">
        <v>29</v>
      </c>
      <c r="I145" s="10">
        <v>2</v>
      </c>
      <c r="J145" s="10">
        <v>14</v>
      </c>
    </row>
    <row r="146" spans="1:10" ht="15.75" x14ac:dyDescent="0.25">
      <c r="A146" s="7" t="s">
        <v>42</v>
      </c>
      <c r="B146" s="10">
        <v>42</v>
      </c>
      <c r="C146" s="10">
        <v>1</v>
      </c>
      <c r="D146" s="10">
        <v>10</v>
      </c>
      <c r="E146" s="10">
        <v>25</v>
      </c>
      <c r="F146" s="10">
        <v>1</v>
      </c>
      <c r="G146" s="10" t="s">
        <v>2</v>
      </c>
      <c r="H146" s="10">
        <v>17</v>
      </c>
      <c r="I146" s="10" t="s">
        <v>2</v>
      </c>
      <c r="J146" s="10">
        <v>7</v>
      </c>
    </row>
    <row r="147" spans="1:10" ht="15.75" x14ac:dyDescent="0.25">
      <c r="A147" s="7" t="s">
        <v>43</v>
      </c>
      <c r="B147" s="10">
        <v>113</v>
      </c>
      <c r="C147" s="10">
        <v>12</v>
      </c>
      <c r="D147" s="10">
        <v>28</v>
      </c>
      <c r="E147" s="10">
        <v>69</v>
      </c>
      <c r="F147" s="10">
        <v>8</v>
      </c>
      <c r="G147" s="10" t="s">
        <v>2</v>
      </c>
      <c r="H147" s="10">
        <v>44</v>
      </c>
      <c r="I147" s="10">
        <v>5</v>
      </c>
      <c r="J147" s="10">
        <v>19</v>
      </c>
    </row>
    <row r="148" spans="1:10" ht="15.75" x14ac:dyDescent="0.25">
      <c r="A148" s="15" t="s">
        <v>25</v>
      </c>
      <c r="B148" s="13">
        <v>801</v>
      </c>
      <c r="C148" s="13">
        <v>121</v>
      </c>
      <c r="D148" s="13">
        <v>246</v>
      </c>
      <c r="E148" s="13">
        <v>471</v>
      </c>
      <c r="F148" s="13">
        <v>80</v>
      </c>
      <c r="G148" s="13">
        <v>2</v>
      </c>
      <c r="H148" s="13">
        <v>330</v>
      </c>
      <c r="I148" s="13">
        <v>37</v>
      </c>
      <c r="J148" s="13">
        <v>167</v>
      </c>
    </row>
    <row r="149" spans="1:10" ht="15.75" x14ac:dyDescent="0.25">
      <c r="A149" s="7" t="s">
        <v>44</v>
      </c>
      <c r="B149" s="10">
        <v>17</v>
      </c>
      <c r="C149" s="10" t="s">
        <v>2</v>
      </c>
      <c r="D149" s="10">
        <v>5</v>
      </c>
      <c r="E149" s="10">
        <v>13</v>
      </c>
      <c r="F149" s="10" t="s">
        <v>2</v>
      </c>
      <c r="G149" s="10" t="s">
        <v>2</v>
      </c>
      <c r="H149" s="10">
        <v>3</v>
      </c>
      <c r="I149" s="10" t="s">
        <v>2</v>
      </c>
      <c r="J149" s="10" t="s">
        <v>2</v>
      </c>
    </row>
    <row r="150" spans="1:10" ht="15.75" x14ac:dyDescent="0.25">
      <c r="A150" s="7" t="s">
        <v>45</v>
      </c>
      <c r="B150" s="10">
        <v>81</v>
      </c>
      <c r="C150" s="10">
        <v>17</v>
      </c>
      <c r="D150" s="10">
        <v>28</v>
      </c>
      <c r="E150" s="10">
        <v>46</v>
      </c>
      <c r="F150" s="10">
        <v>9</v>
      </c>
      <c r="G150" s="10" t="s">
        <v>2</v>
      </c>
      <c r="H150" s="10">
        <v>35</v>
      </c>
      <c r="I150" s="10">
        <v>8</v>
      </c>
      <c r="J150" s="10">
        <v>22</v>
      </c>
    </row>
    <row r="151" spans="1:10" ht="15.75" x14ac:dyDescent="0.25">
      <c r="A151" s="7" t="s">
        <v>46</v>
      </c>
      <c r="B151" s="10">
        <v>95</v>
      </c>
      <c r="C151" s="10">
        <v>14</v>
      </c>
      <c r="D151" s="10">
        <v>28</v>
      </c>
      <c r="E151" s="10">
        <v>62</v>
      </c>
      <c r="F151" s="10">
        <v>11</v>
      </c>
      <c r="G151" s="10">
        <v>2</v>
      </c>
      <c r="H151" s="10">
        <v>30</v>
      </c>
      <c r="I151" s="10">
        <v>2</v>
      </c>
      <c r="J151" s="10">
        <v>13</v>
      </c>
    </row>
    <row r="152" spans="1:10" ht="15.75" x14ac:dyDescent="0.25">
      <c r="A152" s="7" t="s">
        <v>47</v>
      </c>
      <c r="B152" s="10">
        <v>105</v>
      </c>
      <c r="C152" s="10">
        <v>13</v>
      </c>
      <c r="D152" s="10">
        <v>27</v>
      </c>
      <c r="E152" s="10">
        <v>67</v>
      </c>
      <c r="F152" s="10">
        <v>10</v>
      </c>
      <c r="G152" s="10" t="s">
        <v>2</v>
      </c>
      <c r="H152" s="10">
        <v>40</v>
      </c>
      <c r="I152" s="10">
        <v>4</v>
      </c>
      <c r="J152" s="10">
        <v>17</v>
      </c>
    </row>
    <row r="153" spans="1:10" ht="15.75" x14ac:dyDescent="0.25">
      <c r="A153" s="7" t="s">
        <v>48</v>
      </c>
      <c r="B153" s="10">
        <v>15</v>
      </c>
      <c r="C153" s="10">
        <v>3</v>
      </c>
      <c r="D153" s="10">
        <v>3</v>
      </c>
      <c r="E153" s="10">
        <v>12</v>
      </c>
      <c r="F153" s="10">
        <v>2</v>
      </c>
      <c r="G153" s="10" t="s">
        <v>2</v>
      </c>
      <c r="H153" s="10">
        <v>4</v>
      </c>
      <c r="I153" s="10">
        <v>1</v>
      </c>
      <c r="J153" s="10">
        <v>3</v>
      </c>
    </row>
    <row r="154" spans="1:10" ht="15.75" x14ac:dyDescent="0.25">
      <c r="A154" s="7" t="s">
        <v>49</v>
      </c>
      <c r="B154" s="10">
        <v>169</v>
      </c>
      <c r="C154" s="10">
        <v>14</v>
      </c>
      <c r="D154" s="10">
        <v>63</v>
      </c>
      <c r="E154" s="10">
        <v>79</v>
      </c>
      <c r="F154" s="10">
        <v>12</v>
      </c>
      <c r="G154" s="10" t="s">
        <v>2</v>
      </c>
      <c r="H154" s="10">
        <v>93</v>
      </c>
      <c r="I154" s="10">
        <v>2</v>
      </c>
      <c r="J154" s="10">
        <v>54</v>
      </c>
    </row>
    <row r="155" spans="1:10" ht="15.75" x14ac:dyDescent="0.25">
      <c r="A155" s="7" t="s">
        <v>50</v>
      </c>
      <c r="B155" s="10">
        <v>73</v>
      </c>
      <c r="C155" s="10">
        <v>13</v>
      </c>
      <c r="D155" s="10">
        <v>26</v>
      </c>
      <c r="E155" s="10">
        <v>42</v>
      </c>
      <c r="F155" s="10">
        <v>9</v>
      </c>
      <c r="G155" s="10" t="s">
        <v>2</v>
      </c>
      <c r="H155" s="10">
        <v>36</v>
      </c>
      <c r="I155" s="10">
        <v>4</v>
      </c>
      <c r="J155" s="10">
        <v>18</v>
      </c>
    </row>
    <row r="156" spans="1:10" ht="15.75" x14ac:dyDescent="0.25">
      <c r="A156" s="7" t="s">
        <v>51</v>
      </c>
      <c r="B156" s="10">
        <v>112</v>
      </c>
      <c r="C156" s="10">
        <v>21</v>
      </c>
      <c r="D156" s="10">
        <v>35</v>
      </c>
      <c r="E156" s="10">
        <v>70</v>
      </c>
      <c r="F156" s="10">
        <v>12</v>
      </c>
      <c r="G156" s="10" t="s">
        <v>2</v>
      </c>
      <c r="H156" s="10">
        <v>39</v>
      </c>
      <c r="I156" s="10">
        <v>7</v>
      </c>
      <c r="J156" s="10">
        <v>22</v>
      </c>
    </row>
    <row r="157" spans="1:10" ht="15.75" x14ac:dyDescent="0.25">
      <c r="A157" s="7" t="s">
        <v>52</v>
      </c>
      <c r="B157" s="10">
        <v>96</v>
      </c>
      <c r="C157" s="10">
        <v>16</v>
      </c>
      <c r="D157" s="10">
        <v>20</v>
      </c>
      <c r="E157" s="10">
        <v>55</v>
      </c>
      <c r="F157" s="10">
        <v>7</v>
      </c>
      <c r="G157" s="10" t="s">
        <v>2</v>
      </c>
      <c r="H157" s="10">
        <v>39</v>
      </c>
      <c r="I157" s="10">
        <v>7</v>
      </c>
      <c r="J157" s="10">
        <v>9</v>
      </c>
    </row>
    <row r="158" spans="1:10" ht="15.75" x14ac:dyDescent="0.25">
      <c r="A158" s="7" t="s">
        <v>53</v>
      </c>
      <c r="B158" s="10">
        <v>39</v>
      </c>
      <c r="C158" s="10">
        <v>10</v>
      </c>
      <c r="D158" s="10">
        <v>11</v>
      </c>
      <c r="E158" s="10">
        <v>25</v>
      </c>
      <c r="F158" s="10">
        <v>8</v>
      </c>
      <c r="G158" s="10" t="s">
        <v>2</v>
      </c>
      <c r="H158" s="10">
        <v>12</v>
      </c>
      <c r="I158" s="10">
        <v>2</v>
      </c>
      <c r="J158" s="10">
        <v>9</v>
      </c>
    </row>
    <row r="159" spans="1:10" ht="15.75" x14ac:dyDescent="0.25">
      <c r="A159" s="15" t="s">
        <v>26</v>
      </c>
      <c r="B159" s="12">
        <v>1515</v>
      </c>
      <c r="C159" s="13">
        <v>162</v>
      </c>
      <c r="D159" s="13">
        <v>124</v>
      </c>
      <c r="E159" s="12">
        <v>1015</v>
      </c>
      <c r="F159" s="13">
        <v>114</v>
      </c>
      <c r="G159" s="13">
        <v>6</v>
      </c>
      <c r="H159" s="13">
        <v>478</v>
      </c>
      <c r="I159" s="13">
        <v>38</v>
      </c>
      <c r="J159" s="13">
        <v>15</v>
      </c>
    </row>
    <row r="163" spans="1:6" x14ac:dyDescent="0.25">
      <c r="A163" t="s">
        <v>124</v>
      </c>
    </row>
    <row r="164" spans="1:6" ht="15.75" x14ac:dyDescent="0.25">
      <c r="B164" s="9" t="s">
        <v>4</v>
      </c>
      <c r="C164" s="9" t="s">
        <v>54</v>
      </c>
    </row>
    <row r="165" spans="1:6" ht="15.75" x14ac:dyDescent="0.25">
      <c r="A165" s="8" t="s">
        <v>22</v>
      </c>
      <c r="B165" s="9" t="s">
        <v>9</v>
      </c>
      <c r="C165" s="17"/>
      <c r="D165" s="21" t="s">
        <v>55</v>
      </c>
      <c r="E165" s="69" t="s">
        <v>88</v>
      </c>
      <c r="F165" s="6"/>
    </row>
    <row r="166" spans="1:6" ht="15.75" x14ac:dyDescent="0.25">
      <c r="A166" s="15" t="s">
        <v>9</v>
      </c>
      <c r="B166" s="12">
        <v>3500</v>
      </c>
      <c r="C166" s="18">
        <v>319002</v>
      </c>
      <c r="D166" s="22">
        <f>B166/C166</f>
        <v>1.0971718045654886E-2</v>
      </c>
      <c r="E166" s="70">
        <f>B166/$B$166*100</f>
        <v>100</v>
      </c>
    </row>
    <row r="167" spans="1:6" ht="15.75" x14ac:dyDescent="0.25">
      <c r="A167" s="15" t="s">
        <v>23</v>
      </c>
      <c r="B167" s="13">
        <v>819</v>
      </c>
      <c r="C167" s="19">
        <v>72459</v>
      </c>
      <c r="D167" s="22">
        <f t="shared" ref="D167:D194" si="2">B167/C167</f>
        <v>1.1302943733697677E-2</v>
      </c>
      <c r="E167" s="70">
        <f t="shared" ref="E167:E194" si="3">B167/$B$166*100</f>
        <v>23.400000000000002</v>
      </c>
    </row>
    <row r="168" spans="1:6" ht="15.75" x14ac:dyDescent="0.25">
      <c r="A168" s="7" t="s">
        <v>30</v>
      </c>
      <c r="B168" s="10">
        <v>155</v>
      </c>
      <c r="C168" s="20">
        <v>9688</v>
      </c>
      <c r="D168" s="23">
        <f t="shared" si="2"/>
        <v>1.5999174236168454E-2</v>
      </c>
      <c r="E168" s="70">
        <f t="shared" si="3"/>
        <v>4.4285714285714279</v>
      </c>
    </row>
    <row r="169" spans="1:6" ht="15.75" x14ac:dyDescent="0.25">
      <c r="A169" s="7" t="s">
        <v>31</v>
      </c>
      <c r="B169" s="10">
        <v>43</v>
      </c>
      <c r="C169" s="20">
        <v>3755</v>
      </c>
      <c r="D169" s="23">
        <f t="shared" si="2"/>
        <v>1.1451398135818908E-2</v>
      </c>
      <c r="E169" s="70">
        <f t="shared" si="3"/>
        <v>1.2285714285714284</v>
      </c>
    </row>
    <row r="170" spans="1:6" ht="15.75" x14ac:dyDescent="0.25">
      <c r="A170" s="7" t="s">
        <v>32</v>
      </c>
      <c r="B170" s="10">
        <v>117</v>
      </c>
      <c r="C170" s="20">
        <v>14551</v>
      </c>
      <c r="D170" s="23">
        <f t="shared" si="2"/>
        <v>8.0406844890385538E-3</v>
      </c>
      <c r="E170" s="70">
        <f t="shared" si="3"/>
        <v>3.3428571428571425</v>
      </c>
    </row>
    <row r="171" spans="1:6" ht="15.75" x14ac:dyDescent="0.25">
      <c r="A171" s="7" t="s">
        <v>33</v>
      </c>
      <c r="B171" s="10">
        <v>43</v>
      </c>
      <c r="C171" s="20">
        <v>2803</v>
      </c>
      <c r="D171" s="23">
        <f t="shared" si="2"/>
        <v>1.5340706386014985E-2</v>
      </c>
      <c r="E171" s="70">
        <f t="shared" si="3"/>
        <v>1.2285714285714284</v>
      </c>
    </row>
    <row r="172" spans="1:6" ht="15.75" x14ac:dyDescent="0.25">
      <c r="A172" s="7" t="s">
        <v>34</v>
      </c>
      <c r="B172" s="10">
        <v>157</v>
      </c>
      <c r="C172" s="20">
        <v>24202</v>
      </c>
      <c r="D172" s="23">
        <f t="shared" si="2"/>
        <v>6.4870671845302045E-3</v>
      </c>
      <c r="E172" s="70">
        <f t="shared" si="3"/>
        <v>4.4857142857142858</v>
      </c>
    </row>
    <row r="173" spans="1:6" ht="15.75" x14ac:dyDescent="0.25">
      <c r="A173" s="7" t="s">
        <v>35</v>
      </c>
      <c r="B173" s="10">
        <v>156</v>
      </c>
      <c r="C173" s="20">
        <v>4266</v>
      </c>
      <c r="D173" s="23">
        <f t="shared" si="2"/>
        <v>3.6568213783403657E-2</v>
      </c>
      <c r="E173" s="70">
        <f t="shared" si="3"/>
        <v>4.4571428571428573</v>
      </c>
    </row>
    <row r="174" spans="1:6" ht="15.75" x14ac:dyDescent="0.25">
      <c r="A174" s="7" t="s">
        <v>36</v>
      </c>
      <c r="B174" s="10">
        <v>155</v>
      </c>
      <c r="C174" s="20">
        <v>13194</v>
      </c>
      <c r="D174" s="23">
        <f t="shared" si="2"/>
        <v>1.1747764135212975E-2</v>
      </c>
      <c r="E174" s="70">
        <f t="shared" si="3"/>
        <v>4.4285714285714279</v>
      </c>
    </row>
    <row r="175" spans="1:6" ht="15.75" x14ac:dyDescent="0.25">
      <c r="A175" s="15" t="s">
        <v>24</v>
      </c>
      <c r="B175" s="13">
        <v>384</v>
      </c>
      <c r="C175" s="19">
        <v>45571</v>
      </c>
      <c r="D175" s="22">
        <f t="shared" si="2"/>
        <v>8.4264115336507867E-3</v>
      </c>
      <c r="E175" s="70">
        <f t="shared" si="3"/>
        <v>10.971428571428572</v>
      </c>
    </row>
    <row r="176" spans="1:6" ht="15.75" x14ac:dyDescent="0.25">
      <c r="A176" s="7" t="s">
        <v>37</v>
      </c>
      <c r="B176" s="10">
        <v>13</v>
      </c>
      <c r="C176" s="20">
        <v>9306</v>
      </c>
      <c r="D176" s="23">
        <f t="shared" si="2"/>
        <v>1.3969482054588438E-3</v>
      </c>
      <c r="E176" s="70">
        <f t="shared" si="3"/>
        <v>0.37142857142857144</v>
      </c>
    </row>
    <row r="177" spans="1:5" ht="15.75" x14ac:dyDescent="0.25">
      <c r="A177" s="7" t="s">
        <v>38</v>
      </c>
      <c r="B177" s="10">
        <v>4</v>
      </c>
      <c r="C177" s="20">
        <v>642</v>
      </c>
      <c r="D177" s="23">
        <f t="shared" si="2"/>
        <v>6.2305295950155761E-3</v>
      </c>
      <c r="E177" s="70">
        <f t="shared" si="3"/>
        <v>0.1142857142857143</v>
      </c>
    </row>
    <row r="178" spans="1:5" ht="15.75" x14ac:dyDescent="0.25">
      <c r="A178" s="7" t="s">
        <v>39</v>
      </c>
      <c r="B178" s="10">
        <v>109</v>
      </c>
      <c r="C178" s="20">
        <v>15959</v>
      </c>
      <c r="D178" s="23">
        <f t="shared" si="2"/>
        <v>6.8300018798170313E-3</v>
      </c>
      <c r="E178" s="70">
        <f t="shared" si="3"/>
        <v>3.1142857142857143</v>
      </c>
    </row>
    <row r="179" spans="1:5" ht="15.75" x14ac:dyDescent="0.25">
      <c r="A179" s="7" t="s">
        <v>40</v>
      </c>
      <c r="B179" s="10">
        <v>39</v>
      </c>
      <c r="C179" s="20">
        <v>3380</v>
      </c>
      <c r="D179" s="23">
        <f t="shared" si="2"/>
        <v>1.1538461538461539E-2</v>
      </c>
      <c r="E179" s="70">
        <f t="shared" si="3"/>
        <v>1.1142857142857143</v>
      </c>
    </row>
    <row r="180" spans="1:5" ht="15.75" x14ac:dyDescent="0.25">
      <c r="A180" s="7" t="s">
        <v>41</v>
      </c>
      <c r="B180" s="10">
        <v>65</v>
      </c>
      <c r="C180" s="20">
        <v>3153</v>
      </c>
      <c r="D180" s="23">
        <f t="shared" si="2"/>
        <v>2.0615287028227087E-2</v>
      </c>
      <c r="E180" s="70">
        <f t="shared" si="3"/>
        <v>1.8571428571428572</v>
      </c>
    </row>
    <row r="181" spans="1:5" ht="15.75" x14ac:dyDescent="0.25">
      <c r="A181" s="7" t="s">
        <v>42</v>
      </c>
      <c r="B181" s="10">
        <v>42</v>
      </c>
      <c r="C181" s="20">
        <v>2210</v>
      </c>
      <c r="D181" s="23">
        <f t="shared" si="2"/>
        <v>1.9004524886877826E-2</v>
      </c>
      <c r="E181" s="70">
        <f t="shared" si="3"/>
        <v>1.2</v>
      </c>
    </row>
    <row r="182" spans="1:5" ht="15.75" x14ac:dyDescent="0.25">
      <c r="A182" s="7" t="s">
        <v>43</v>
      </c>
      <c r="B182" s="10">
        <v>113</v>
      </c>
      <c r="C182" s="20">
        <v>10921</v>
      </c>
      <c r="D182" s="23">
        <f t="shared" si="2"/>
        <v>1.0347037817049721E-2</v>
      </c>
      <c r="E182" s="70">
        <f t="shared" si="3"/>
        <v>3.2285714285714286</v>
      </c>
    </row>
    <row r="183" spans="1:5" ht="15.75" x14ac:dyDescent="0.25">
      <c r="A183" s="15" t="s">
        <v>25</v>
      </c>
      <c r="B183" s="13">
        <v>801</v>
      </c>
      <c r="C183" s="19">
        <v>49010</v>
      </c>
      <c r="D183" s="22">
        <f t="shared" si="2"/>
        <v>1.6343603346255866E-2</v>
      </c>
      <c r="E183" s="70">
        <f t="shared" si="3"/>
        <v>22.885714285714286</v>
      </c>
    </row>
    <row r="184" spans="1:5" ht="15.75" x14ac:dyDescent="0.25">
      <c r="A184" s="7" t="s">
        <v>44</v>
      </c>
      <c r="B184" s="10">
        <v>17</v>
      </c>
      <c r="C184" s="20">
        <v>8268</v>
      </c>
      <c r="D184" s="23">
        <f t="shared" si="2"/>
        <v>2.0561199806482825E-3</v>
      </c>
      <c r="E184" s="70">
        <f t="shared" si="3"/>
        <v>0.48571428571428565</v>
      </c>
    </row>
    <row r="185" spans="1:5" ht="15.75" x14ac:dyDescent="0.25">
      <c r="A185" s="7" t="s">
        <v>45</v>
      </c>
      <c r="B185" s="10">
        <v>81</v>
      </c>
      <c r="C185" s="20">
        <v>11536</v>
      </c>
      <c r="D185" s="23">
        <f t="shared" si="2"/>
        <v>7.0214979195561723E-3</v>
      </c>
      <c r="E185" s="70">
        <f t="shared" si="3"/>
        <v>2.3142857142857141</v>
      </c>
    </row>
    <row r="186" spans="1:5" ht="15.75" x14ac:dyDescent="0.25">
      <c r="A186" s="7" t="s">
        <v>46</v>
      </c>
      <c r="B186" s="10">
        <v>95</v>
      </c>
      <c r="C186" s="20">
        <v>6520</v>
      </c>
      <c r="D186" s="23">
        <f t="shared" si="2"/>
        <v>1.4570552147239263E-2</v>
      </c>
      <c r="E186" s="70">
        <f t="shared" si="3"/>
        <v>2.7142857142857144</v>
      </c>
    </row>
    <row r="187" spans="1:5" ht="15.75" x14ac:dyDescent="0.25">
      <c r="A187" s="7" t="s">
        <v>47</v>
      </c>
      <c r="B187" s="10">
        <v>105</v>
      </c>
      <c r="C187" s="20">
        <v>3021</v>
      </c>
      <c r="D187" s="23">
        <f t="shared" si="2"/>
        <v>3.4756703078450843E-2</v>
      </c>
      <c r="E187" s="70">
        <f t="shared" si="3"/>
        <v>3</v>
      </c>
    </row>
    <row r="188" spans="1:5" ht="15.75" x14ac:dyDescent="0.25">
      <c r="A188" s="7" t="s">
        <v>48</v>
      </c>
      <c r="B188" s="10">
        <v>15</v>
      </c>
      <c r="C188" s="20">
        <v>636</v>
      </c>
      <c r="D188" s="23">
        <f t="shared" si="2"/>
        <v>2.358490566037736E-2</v>
      </c>
      <c r="E188" s="70">
        <f t="shared" si="3"/>
        <v>0.4285714285714286</v>
      </c>
    </row>
    <row r="189" spans="1:5" ht="15.75" x14ac:dyDescent="0.25">
      <c r="A189" s="7" t="s">
        <v>49</v>
      </c>
      <c r="B189" s="10">
        <v>169</v>
      </c>
      <c r="C189" s="20">
        <v>4506</v>
      </c>
      <c r="D189" s="23">
        <f t="shared" si="2"/>
        <v>3.7505548158011541E-2</v>
      </c>
      <c r="E189" s="70">
        <f t="shared" si="3"/>
        <v>4.8285714285714283</v>
      </c>
    </row>
    <row r="190" spans="1:5" ht="15.75" x14ac:dyDescent="0.25">
      <c r="A190" s="7" t="s">
        <v>50</v>
      </c>
      <c r="B190" s="10">
        <v>73</v>
      </c>
      <c r="C190" s="20">
        <v>3392</v>
      </c>
      <c r="D190" s="23">
        <f t="shared" si="2"/>
        <v>2.1521226415094338E-2</v>
      </c>
      <c r="E190" s="70">
        <f t="shared" si="3"/>
        <v>2.0857142857142859</v>
      </c>
    </row>
    <row r="191" spans="1:5" ht="15.75" x14ac:dyDescent="0.25">
      <c r="A191" s="7" t="s">
        <v>51</v>
      </c>
      <c r="B191" s="10">
        <v>112</v>
      </c>
      <c r="C191" s="20">
        <v>5063</v>
      </c>
      <c r="D191" s="23">
        <f t="shared" si="2"/>
        <v>2.2121271973138457E-2</v>
      </c>
      <c r="E191" s="70">
        <f t="shared" si="3"/>
        <v>3.2</v>
      </c>
    </row>
    <row r="192" spans="1:5" ht="15.75" x14ac:dyDescent="0.25">
      <c r="A192" s="7" t="s">
        <v>52</v>
      </c>
      <c r="B192" s="10">
        <v>96</v>
      </c>
      <c r="C192" s="20">
        <v>3757</v>
      </c>
      <c r="D192" s="23">
        <f t="shared" si="2"/>
        <v>2.5552302368911366E-2</v>
      </c>
      <c r="E192" s="70">
        <f t="shared" si="3"/>
        <v>2.7428571428571429</v>
      </c>
    </row>
    <row r="193" spans="1:5" ht="15.75" x14ac:dyDescent="0.25">
      <c r="A193" s="7" t="s">
        <v>53</v>
      </c>
      <c r="B193" s="10">
        <v>39</v>
      </c>
      <c r="C193" s="20">
        <v>2311</v>
      </c>
      <c r="D193" s="23">
        <f t="shared" si="2"/>
        <v>1.6875811337083515E-2</v>
      </c>
      <c r="E193" s="70">
        <f t="shared" si="3"/>
        <v>1.1142857142857143</v>
      </c>
    </row>
    <row r="194" spans="1:5" ht="15.75" x14ac:dyDescent="0.25">
      <c r="A194" s="15" t="s">
        <v>26</v>
      </c>
      <c r="B194" s="12">
        <v>1515</v>
      </c>
      <c r="C194" s="18">
        <v>151962</v>
      </c>
      <c r="D194" s="22">
        <f t="shared" si="2"/>
        <v>9.9695976625735379E-3</v>
      </c>
      <c r="E194" s="70">
        <f t="shared" si="3"/>
        <v>43.285714285714292</v>
      </c>
    </row>
    <row r="195" spans="1:5" x14ac:dyDescent="0.25">
      <c r="D195" s="16"/>
    </row>
    <row r="199" spans="1:5" x14ac:dyDescent="0.25">
      <c r="A199" t="s">
        <v>125</v>
      </c>
    </row>
    <row r="200" spans="1:5" x14ac:dyDescent="0.25">
      <c r="A200" s="24" t="s">
        <v>59</v>
      </c>
      <c r="B200" s="1"/>
      <c r="C200" s="1"/>
      <c r="D200" s="1"/>
    </row>
    <row r="201" spans="1:5" x14ac:dyDescent="0.25">
      <c r="A201" s="1"/>
      <c r="B201" s="1"/>
      <c r="C201" s="1"/>
      <c r="D201" s="1"/>
    </row>
    <row r="202" spans="1:5" ht="15.75" x14ac:dyDescent="0.25">
      <c r="B202" s="9" t="s">
        <v>4</v>
      </c>
      <c r="C202" s="9" t="s">
        <v>54</v>
      </c>
    </row>
    <row r="203" spans="1:5" ht="15.75" x14ac:dyDescent="0.25">
      <c r="A203" s="8" t="s">
        <v>22</v>
      </c>
      <c r="B203" s="9" t="s">
        <v>9</v>
      </c>
      <c r="C203" s="17"/>
      <c r="D203" s="21" t="s">
        <v>55</v>
      </c>
    </row>
    <row r="204" spans="1:5" ht="15.75" x14ac:dyDescent="0.25">
      <c r="A204" s="15" t="s">
        <v>9</v>
      </c>
      <c r="B204" s="12">
        <v>2254</v>
      </c>
      <c r="C204" s="18">
        <v>9898</v>
      </c>
      <c r="D204" s="22">
        <f>B204/C204</f>
        <v>0.22772277227722773</v>
      </c>
    </row>
    <row r="205" spans="1:5" ht="15.75" x14ac:dyDescent="0.25">
      <c r="A205" s="15" t="s">
        <v>23</v>
      </c>
      <c r="B205" s="13">
        <v>546</v>
      </c>
      <c r="C205" s="19">
        <v>1983</v>
      </c>
      <c r="D205" s="22">
        <f t="shared" ref="D205:D232" si="4">B205/C205</f>
        <v>0.27534039334341909</v>
      </c>
    </row>
    <row r="206" spans="1:5" ht="15.75" x14ac:dyDescent="0.25">
      <c r="A206" s="7" t="s">
        <v>30</v>
      </c>
      <c r="B206" s="10">
        <v>88</v>
      </c>
      <c r="C206" s="20">
        <v>281</v>
      </c>
      <c r="D206" s="23">
        <f t="shared" si="4"/>
        <v>0.31316725978647686</v>
      </c>
    </row>
    <row r="207" spans="1:5" ht="15.75" x14ac:dyDescent="0.25">
      <c r="A207" s="7" t="s">
        <v>31</v>
      </c>
      <c r="B207" s="10">
        <v>32</v>
      </c>
      <c r="C207" s="20">
        <v>107</v>
      </c>
      <c r="D207" s="23">
        <f t="shared" si="4"/>
        <v>0.29906542056074764</v>
      </c>
    </row>
    <row r="208" spans="1:5" ht="15.75" x14ac:dyDescent="0.25">
      <c r="A208" s="7" t="s">
        <v>32</v>
      </c>
      <c r="B208" s="10">
        <v>89</v>
      </c>
      <c r="C208" s="20">
        <v>332</v>
      </c>
      <c r="D208" s="23">
        <f t="shared" si="4"/>
        <v>0.26807228915662651</v>
      </c>
    </row>
    <row r="209" spans="1:4" ht="15.75" x14ac:dyDescent="0.25">
      <c r="A209" s="7" t="s">
        <v>33</v>
      </c>
      <c r="B209" s="10">
        <v>38</v>
      </c>
      <c r="C209" s="20">
        <v>72</v>
      </c>
      <c r="D209" s="23">
        <f t="shared" si="4"/>
        <v>0.52777777777777779</v>
      </c>
    </row>
    <row r="210" spans="1:4" ht="15.75" x14ac:dyDescent="0.25">
      <c r="A210" s="7" t="s">
        <v>34</v>
      </c>
      <c r="B210" s="10">
        <v>102</v>
      </c>
      <c r="C210" s="20">
        <v>570</v>
      </c>
      <c r="D210" s="23">
        <f t="shared" si="4"/>
        <v>0.17894736842105263</v>
      </c>
    </row>
    <row r="211" spans="1:4" ht="15.75" x14ac:dyDescent="0.25">
      <c r="A211" s="7" t="s">
        <v>35</v>
      </c>
      <c r="B211" s="10">
        <v>107</v>
      </c>
      <c r="C211" s="20">
        <v>263</v>
      </c>
      <c r="D211" s="23">
        <f t="shared" si="4"/>
        <v>0.40684410646387831</v>
      </c>
    </row>
    <row r="212" spans="1:4" ht="15.75" x14ac:dyDescent="0.25">
      <c r="A212" s="7" t="s">
        <v>36</v>
      </c>
      <c r="B212" s="10">
        <v>96</v>
      </c>
      <c r="C212" s="20">
        <v>356</v>
      </c>
      <c r="D212" s="23">
        <f t="shared" si="4"/>
        <v>0.2696629213483146</v>
      </c>
    </row>
    <row r="213" spans="1:4" ht="15.75" x14ac:dyDescent="0.25">
      <c r="A213" s="15" t="s">
        <v>24</v>
      </c>
      <c r="B213" s="13">
        <v>241</v>
      </c>
      <c r="C213" s="19">
        <v>1484</v>
      </c>
      <c r="D213" s="22">
        <f t="shared" si="4"/>
        <v>0.1623989218328841</v>
      </c>
    </row>
    <row r="214" spans="1:4" ht="15.75" x14ac:dyDescent="0.25">
      <c r="A214" s="7" t="s">
        <v>37</v>
      </c>
      <c r="B214" s="10">
        <v>10</v>
      </c>
      <c r="C214" s="20">
        <v>207</v>
      </c>
      <c r="D214" s="23">
        <f t="shared" si="4"/>
        <v>4.8309178743961352E-2</v>
      </c>
    </row>
    <row r="215" spans="1:4" ht="15.75" x14ac:dyDescent="0.25">
      <c r="A215" s="7" t="s">
        <v>38</v>
      </c>
      <c r="B215" s="10">
        <v>3</v>
      </c>
      <c r="C215" s="20">
        <v>25</v>
      </c>
      <c r="D215" s="23">
        <f t="shared" si="4"/>
        <v>0.12</v>
      </c>
    </row>
    <row r="216" spans="1:4" ht="15.75" x14ac:dyDescent="0.25">
      <c r="A216" s="7" t="s">
        <v>39</v>
      </c>
      <c r="B216" s="10">
        <v>78</v>
      </c>
      <c r="C216" s="20">
        <v>479</v>
      </c>
      <c r="D216" s="23">
        <f t="shared" si="4"/>
        <v>0.162839248434238</v>
      </c>
    </row>
    <row r="217" spans="1:4" ht="15.75" x14ac:dyDescent="0.25">
      <c r="A217" s="7" t="s">
        <v>40</v>
      </c>
      <c r="B217" s="10">
        <v>22</v>
      </c>
      <c r="C217" s="20">
        <v>162</v>
      </c>
      <c r="D217" s="23">
        <f t="shared" si="4"/>
        <v>0.13580246913580246</v>
      </c>
    </row>
    <row r="218" spans="1:4" ht="15.75" x14ac:dyDescent="0.25">
      <c r="A218" s="7" t="s">
        <v>41</v>
      </c>
      <c r="B218" s="10">
        <v>35</v>
      </c>
      <c r="C218" s="20">
        <v>139</v>
      </c>
      <c r="D218" s="23">
        <f t="shared" si="4"/>
        <v>0.25179856115107913</v>
      </c>
    </row>
    <row r="219" spans="1:4" ht="15.75" x14ac:dyDescent="0.25">
      <c r="A219" s="7" t="s">
        <v>42</v>
      </c>
      <c r="B219" s="10">
        <v>25</v>
      </c>
      <c r="C219" s="20">
        <v>98</v>
      </c>
      <c r="D219" s="23">
        <f t="shared" si="4"/>
        <v>0.25510204081632654</v>
      </c>
    </row>
    <row r="220" spans="1:4" ht="15.75" x14ac:dyDescent="0.25">
      <c r="A220" s="7" t="s">
        <v>43</v>
      </c>
      <c r="B220" s="10">
        <v>69</v>
      </c>
      <c r="C220" s="20">
        <v>374</v>
      </c>
      <c r="D220" s="23">
        <f t="shared" si="4"/>
        <v>0.18449197860962566</v>
      </c>
    </row>
    <row r="221" spans="1:4" ht="15.75" x14ac:dyDescent="0.25">
      <c r="A221" s="15" t="s">
        <v>25</v>
      </c>
      <c r="B221" s="13">
        <v>471</v>
      </c>
      <c r="C221" s="19">
        <v>1960</v>
      </c>
      <c r="D221" s="22">
        <f t="shared" si="4"/>
        <v>0.24030612244897959</v>
      </c>
    </row>
    <row r="222" spans="1:4" ht="15.75" x14ac:dyDescent="0.25">
      <c r="A222" s="7" t="s">
        <v>44</v>
      </c>
      <c r="B222" s="10">
        <v>13</v>
      </c>
      <c r="C222" s="20">
        <v>181</v>
      </c>
      <c r="D222" s="23">
        <f t="shared" si="4"/>
        <v>7.18232044198895E-2</v>
      </c>
    </row>
    <row r="223" spans="1:4" ht="15.75" x14ac:dyDescent="0.25">
      <c r="A223" s="7" t="s">
        <v>45</v>
      </c>
      <c r="B223" s="10">
        <v>46</v>
      </c>
      <c r="C223" s="20">
        <v>352</v>
      </c>
      <c r="D223" s="23">
        <f t="shared" si="4"/>
        <v>0.13068181818181818</v>
      </c>
    </row>
    <row r="224" spans="1:4" ht="15.75" x14ac:dyDescent="0.25">
      <c r="A224" s="7" t="s">
        <v>46</v>
      </c>
      <c r="B224" s="10">
        <v>62</v>
      </c>
      <c r="C224" s="20">
        <v>228</v>
      </c>
      <c r="D224" s="23">
        <f t="shared" si="4"/>
        <v>0.27192982456140352</v>
      </c>
    </row>
    <row r="225" spans="1:4" ht="15.75" x14ac:dyDescent="0.25">
      <c r="A225" s="7" t="s">
        <v>47</v>
      </c>
      <c r="B225" s="10">
        <v>67</v>
      </c>
      <c r="C225" s="20">
        <v>181</v>
      </c>
      <c r="D225" s="23">
        <f t="shared" si="4"/>
        <v>0.37016574585635359</v>
      </c>
    </row>
    <row r="226" spans="1:4" ht="15.75" x14ac:dyDescent="0.25">
      <c r="A226" s="7" t="s">
        <v>48</v>
      </c>
      <c r="B226" s="10">
        <v>12</v>
      </c>
      <c r="C226" s="20">
        <v>36</v>
      </c>
      <c r="D226" s="23">
        <f t="shared" si="4"/>
        <v>0.33333333333333331</v>
      </c>
    </row>
    <row r="227" spans="1:4" ht="15.75" x14ac:dyDescent="0.25">
      <c r="A227" s="7" t="s">
        <v>49</v>
      </c>
      <c r="B227" s="10">
        <v>79</v>
      </c>
      <c r="C227" s="20">
        <v>270</v>
      </c>
      <c r="D227" s="23">
        <f t="shared" si="4"/>
        <v>0.29259259259259257</v>
      </c>
    </row>
    <row r="228" spans="1:4" ht="15.75" x14ac:dyDescent="0.25">
      <c r="A228" s="7" t="s">
        <v>50</v>
      </c>
      <c r="B228" s="10">
        <v>42</v>
      </c>
      <c r="C228" s="20">
        <v>159</v>
      </c>
      <c r="D228" s="23">
        <f t="shared" si="4"/>
        <v>0.26415094339622641</v>
      </c>
    </row>
    <row r="229" spans="1:4" ht="15.75" x14ac:dyDescent="0.25">
      <c r="A229" s="7" t="s">
        <v>51</v>
      </c>
      <c r="B229" s="10">
        <v>70</v>
      </c>
      <c r="C229" s="20">
        <v>321</v>
      </c>
      <c r="D229" s="23">
        <f t="shared" si="4"/>
        <v>0.21806853582554517</v>
      </c>
    </row>
    <row r="230" spans="1:4" ht="15.75" x14ac:dyDescent="0.25">
      <c r="A230" s="7" t="s">
        <v>52</v>
      </c>
      <c r="B230" s="10">
        <v>55</v>
      </c>
      <c r="C230" s="20">
        <v>171</v>
      </c>
      <c r="D230" s="23">
        <f t="shared" si="4"/>
        <v>0.32163742690058478</v>
      </c>
    </row>
    <row r="231" spans="1:4" ht="15.75" x14ac:dyDescent="0.25">
      <c r="A231" s="7" t="s">
        <v>53</v>
      </c>
      <c r="B231" s="10">
        <v>25</v>
      </c>
      <c r="C231" s="20">
        <v>61</v>
      </c>
      <c r="D231" s="23">
        <f t="shared" si="4"/>
        <v>0.4098360655737705</v>
      </c>
    </row>
    <row r="232" spans="1:4" ht="15.75" x14ac:dyDescent="0.25">
      <c r="A232" s="15" t="s">
        <v>26</v>
      </c>
      <c r="B232" s="12">
        <v>1015</v>
      </c>
      <c r="C232" s="18">
        <v>4473</v>
      </c>
      <c r="D232" s="22">
        <f t="shared" si="4"/>
        <v>0.2269170579029734</v>
      </c>
    </row>
  </sheetData>
  <pageMargins left="0.7" right="0.7" top="0.75" bottom="0.75" header="0.3" footer="0.3"/>
  <pageSetup paperSize="9" scale="50" orientation="portrait" r:id="rId1"/>
  <rowBreaks count="2" manualBreakCount="2">
    <brk id="106" max="9" man="1"/>
    <brk id="16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2020</vt:lpstr>
      <vt:lpstr>2019</vt:lpstr>
      <vt:lpstr>2018</vt:lpstr>
      <vt:lpstr>2017</vt:lpstr>
      <vt:lpstr>2016</vt:lpstr>
      <vt:lpstr>2015</vt:lpstr>
      <vt:lpstr>2014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2021-07-29T09:30:19Z</dcterms:modified>
</cp:coreProperties>
</file>