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defaultThemeVersion="153222"/>
  <bookViews>
    <workbookView xWindow="-15" yWindow="105" windowWidth="7650" windowHeight="7590"/>
  </bookViews>
  <sheets>
    <sheet name="Índice" sheetId="2" r:id="rId1"/>
    <sheet name="ATR-R1" sheetId="47" r:id="rId2"/>
    <sheet name="ATR-A2.1" sheetId="3" r:id="rId3"/>
    <sheet name="ATR-A2.2" sheetId="55" r:id="rId4"/>
    <sheet name="ATR-A2.3" sheetId="54" r:id="rId5"/>
    <sheet name="ATR-A2_II" sheetId="31" r:id="rId6"/>
    <sheet name="ATR-A3" sheetId="6" r:id="rId7"/>
    <sheet name="ATR-A3_II" sheetId="32" r:id="rId8"/>
    <sheet name="ATR-A4" sheetId="8" r:id="rId9"/>
    <sheet name="ATR-A4_II" sheetId="33" r:id="rId10"/>
    <sheet name="ATR-A5" sheetId="28" r:id="rId11"/>
    <sheet name="ATR-A5_II" sheetId="34" r:id="rId12"/>
    <sheet name="ATR-A6" sheetId="9" r:id="rId13"/>
    <sheet name="ATR-A6_II" sheetId="35" r:id="rId14"/>
    <sheet name="ATR-A7" sheetId="11" r:id="rId15"/>
    <sheet name="ATR-A7_II" sheetId="36" r:id="rId16"/>
    <sheet name="ATR-A8" sheetId="12" r:id="rId17"/>
    <sheet name="ATR-A8_II" sheetId="37" r:id="rId18"/>
    <sheet name="ATR-A9" sheetId="13" r:id="rId19"/>
    <sheet name="ATR-A9_II" sheetId="38" r:id="rId20"/>
    <sheet name="ATR-A10" sheetId="14" r:id="rId21"/>
    <sheet name="ATR-A10_II" sheetId="39" r:id="rId22"/>
    <sheet name="ATR-A11" sheetId="45" r:id="rId23"/>
    <sheet name="ATR-A11_II" sheetId="46" r:id="rId24"/>
    <sheet name="ATR-A12" sheetId="49" r:id="rId25"/>
    <sheet name="ATR-A12_II" sheetId="50" r:id="rId26"/>
    <sheet name="ATR-A13" sheetId="53" r:id="rId27"/>
    <sheet name="ATR-A13_II" sheetId="52" r:id="rId28"/>
    <sheet name="ATR-I2.1" sheetId="48" r:id="rId29"/>
    <sheet name="ATR-I2.2" sheetId="56" r:id="rId30"/>
    <sheet name="ATR-I2.3" sheetId="57" r:id="rId31"/>
    <sheet name="NOVEDADES" sheetId="51" r:id="rId32"/>
    <sheet name="TAS" sheetId="40" r:id="rId33"/>
    <sheet name="CNAE09" sheetId="41" r:id="rId34"/>
    <sheet name="CNO11" sheetId="43" r:id="rId35"/>
    <sheet name="ATR-FN" sheetId="44" r:id="rId36"/>
  </sheets>
  <definedNames>
    <definedName name="_xlnm.Print_Area" localSheetId="20">'ATR-A10'!$A$1:$E$41</definedName>
    <definedName name="_xlnm.Print_Area" localSheetId="21">'ATR-A10_II'!$A$1:$E$24</definedName>
    <definedName name="_xlnm.Print_Area" localSheetId="2">'ATR-A2.1'!$A$1:$F$61</definedName>
    <definedName name="_xlnm.Print_Area" localSheetId="6">'ATR-A3'!$A$1:$E$53</definedName>
    <definedName name="_xlnm.Print_Area" localSheetId="8">'ATR-A4'!$A$1:$E$33</definedName>
    <definedName name="_xlnm.Print_Area" localSheetId="9">'ATR-A4_II'!#REF!</definedName>
    <definedName name="_xlnm.Print_Area" localSheetId="10">'ATR-A5'!$A$1:$E$50</definedName>
    <definedName name="_xlnm.Print_Area" localSheetId="11">'ATR-A5_II'!$A$1:$E$17</definedName>
    <definedName name="_xlnm.Print_Area" localSheetId="12">'ATR-A6'!$A$1:$E$43</definedName>
    <definedName name="_xlnm.Print_Area" localSheetId="13">'ATR-A6_II'!$A$1:$E$21</definedName>
    <definedName name="_xlnm.Print_Area" localSheetId="16">'ATR-A8'!$A$1:$E$41</definedName>
    <definedName name="_xlnm.Print_Area" localSheetId="17">'ATR-A8_II'!$A$1:$E$25</definedName>
    <definedName name="_xlnm.Print_Area" localSheetId="18">'ATR-A9'!$A$1:$E$33</definedName>
    <definedName name="_xlnm.Print_Area" localSheetId="19">'ATR-A9_II'!$A$1:$E$22</definedName>
    <definedName name="_xlnm.Print_Titles" localSheetId="2">'ATR-A2.1'!$1:$8</definedName>
  </definedNames>
  <calcPr calcId="162913"/>
</workbook>
</file>

<file path=xl/calcChain.xml><?xml version="1.0" encoding="utf-8"?>
<calcChain xmlns="http://schemas.openxmlformats.org/spreadsheetml/2006/main">
  <c r="I19" i="57" l="1"/>
  <c r="J19" i="57"/>
  <c r="I20" i="57"/>
  <c r="J20" i="57"/>
  <c r="I21" i="57"/>
  <c r="J21" i="57"/>
  <c r="I22" i="57"/>
  <c r="J22" i="57"/>
  <c r="I23" i="57"/>
  <c r="J23" i="57"/>
  <c r="I24" i="57"/>
  <c r="J24" i="57"/>
  <c r="I25" i="57"/>
  <c r="J25" i="57"/>
  <c r="I26" i="57"/>
  <c r="J26" i="57"/>
  <c r="I27" i="57"/>
  <c r="J27" i="57"/>
  <c r="I28" i="57"/>
  <c r="J28" i="57"/>
  <c r="I29" i="57"/>
  <c r="J29" i="57"/>
  <c r="I30" i="57"/>
  <c r="J30" i="57"/>
  <c r="I31" i="57"/>
  <c r="J31" i="57"/>
  <c r="I32" i="57"/>
  <c r="J32" i="57"/>
  <c r="I33" i="57"/>
  <c r="J33" i="57"/>
  <c r="I34" i="57"/>
  <c r="J34" i="57"/>
  <c r="I35" i="57"/>
  <c r="J35" i="57"/>
  <c r="I36" i="57"/>
  <c r="J36" i="57"/>
  <c r="I38" i="57"/>
  <c r="J38" i="57"/>
  <c r="J18" i="57"/>
  <c r="I18" i="57"/>
  <c r="I18" i="56"/>
  <c r="J18" i="56"/>
  <c r="I19" i="56"/>
  <c r="J19" i="56"/>
  <c r="I20" i="56"/>
  <c r="J20" i="56"/>
  <c r="I21" i="56"/>
  <c r="J21" i="56"/>
  <c r="I22" i="56"/>
  <c r="J22" i="56"/>
  <c r="I23" i="56"/>
  <c r="J23" i="56"/>
  <c r="I24" i="56"/>
  <c r="J24" i="56"/>
  <c r="I25" i="56"/>
  <c r="J25" i="56"/>
  <c r="I26" i="56"/>
  <c r="J26" i="56"/>
  <c r="I27" i="56"/>
  <c r="J27" i="56"/>
  <c r="I28" i="56"/>
  <c r="J28" i="56"/>
  <c r="I29" i="56"/>
  <c r="J29" i="56"/>
  <c r="I30" i="56"/>
  <c r="J30" i="56"/>
  <c r="I31" i="56"/>
  <c r="J31" i="56"/>
  <c r="I32" i="56"/>
  <c r="J32" i="56"/>
  <c r="I33" i="56"/>
  <c r="J33" i="56"/>
  <c r="I34" i="56"/>
  <c r="J34" i="56"/>
  <c r="I35" i="56"/>
  <c r="J35" i="56"/>
  <c r="I36" i="56"/>
  <c r="J36" i="56"/>
  <c r="I37" i="56"/>
  <c r="J37" i="56"/>
  <c r="I38" i="56"/>
  <c r="J38" i="56"/>
  <c r="I19" i="48"/>
  <c r="J19" i="48"/>
  <c r="I20" i="48"/>
  <c r="J20" i="48"/>
  <c r="I21" i="48"/>
  <c r="J21" i="48"/>
  <c r="I22" i="48"/>
  <c r="J22" i="48"/>
  <c r="I23" i="48"/>
  <c r="J23" i="48"/>
  <c r="I24" i="48"/>
  <c r="J24" i="48"/>
  <c r="I25" i="48"/>
  <c r="J25" i="48"/>
  <c r="I26" i="48"/>
  <c r="J26" i="48"/>
  <c r="I27" i="48"/>
  <c r="J27" i="48"/>
  <c r="I28" i="48"/>
  <c r="J28" i="48"/>
  <c r="I29" i="48"/>
  <c r="J29" i="48"/>
  <c r="I30" i="48"/>
  <c r="J30" i="48"/>
  <c r="I31" i="48"/>
  <c r="J31" i="48"/>
  <c r="I32" i="48"/>
  <c r="J32" i="48"/>
  <c r="I33" i="48"/>
  <c r="J33" i="48"/>
  <c r="I34" i="48"/>
  <c r="J34" i="48"/>
  <c r="I35" i="48"/>
  <c r="J35" i="48"/>
  <c r="I36" i="48"/>
  <c r="J36" i="48"/>
  <c r="I37" i="48"/>
  <c r="J37" i="48"/>
  <c r="I38" i="48"/>
  <c r="J38" i="48"/>
  <c r="J18" i="48"/>
  <c r="I18" i="48"/>
  <c r="F9" i="54"/>
  <c r="C10" i="47" l="1"/>
  <c r="D12" i="56" l="1"/>
  <c r="E39" i="39"/>
  <c r="E40" i="13"/>
  <c r="E41" i="13"/>
  <c r="E26" i="37"/>
  <c r="E27" i="37"/>
  <c r="E9" i="12"/>
  <c r="E51" i="12"/>
  <c r="E25" i="35"/>
  <c r="D9" i="33"/>
  <c r="E10" i="33"/>
  <c r="E11" i="6"/>
  <c r="E12" i="6"/>
  <c r="E13" i="6"/>
  <c r="E14" i="6"/>
  <c r="E15" i="6"/>
  <c r="E16" i="6"/>
  <c r="E17" i="6"/>
  <c r="E18" i="6"/>
  <c r="E19" i="6"/>
  <c r="E20" i="6"/>
  <c r="E21" i="6"/>
  <c r="E10" i="6"/>
  <c r="F66" i="31"/>
  <c r="F67" i="31"/>
  <c r="F68" i="31"/>
  <c r="F69" i="31"/>
  <c r="D37" i="56" l="1"/>
  <c r="E37" i="48" l="1"/>
  <c r="E36" i="48"/>
  <c r="E35" i="48"/>
  <c r="E34" i="48"/>
  <c r="E33" i="48"/>
  <c r="E32" i="48"/>
  <c r="E31" i="48"/>
  <c r="E30" i="48"/>
  <c r="E29" i="48"/>
  <c r="E28" i="48"/>
  <c r="E27" i="48"/>
  <c r="E26" i="48"/>
  <c r="E25" i="48"/>
  <c r="E24" i="48"/>
  <c r="E23" i="48"/>
  <c r="E22" i="48"/>
  <c r="E20" i="48"/>
  <c r="E19" i="48"/>
  <c r="E18" i="48"/>
  <c r="E38" i="39"/>
  <c r="E39" i="13"/>
  <c r="E25" i="37"/>
  <c r="E50" i="12"/>
  <c r="E39" i="36"/>
  <c r="E28" i="34"/>
  <c r="E29" i="34"/>
  <c r="E30" i="34"/>
  <c r="E34" i="32"/>
  <c r="E21" i="32"/>
  <c r="D12" i="31"/>
  <c r="E12" i="31"/>
  <c r="C12" i="31"/>
  <c r="D13" i="31"/>
  <c r="E13" i="31"/>
  <c r="D14" i="31"/>
  <c r="E14" i="31"/>
  <c r="D15" i="31"/>
  <c r="E15" i="31"/>
  <c r="C15" i="31"/>
  <c r="C14" i="31"/>
  <c r="C13" i="31"/>
  <c r="F61" i="31"/>
  <c r="F62" i="31"/>
  <c r="F63" i="31"/>
  <c r="F64" i="31"/>
  <c r="F65" i="31"/>
  <c r="F47" i="54"/>
  <c r="F76" i="55"/>
  <c r="F77" i="55"/>
  <c r="F78" i="55"/>
  <c r="F79" i="55"/>
  <c r="D13" i="3"/>
  <c r="E13" i="3"/>
  <c r="C13" i="3"/>
  <c r="D14" i="3"/>
  <c r="E14" i="3"/>
  <c r="C14" i="3"/>
  <c r="D15" i="3"/>
  <c r="E15" i="3"/>
  <c r="C15" i="3"/>
  <c r="F80" i="3"/>
  <c r="D36" i="48" s="1"/>
  <c r="F81" i="3"/>
  <c r="F82" i="3"/>
  <c r="F83" i="3"/>
  <c r="D37" i="48" s="1"/>
  <c r="D36" i="56" l="1"/>
  <c r="G15" i="57"/>
  <c r="G14" i="57"/>
  <c r="G13" i="57"/>
  <c r="G12" i="57"/>
  <c r="G15" i="56"/>
  <c r="G14" i="56"/>
  <c r="G13" i="56"/>
  <c r="G12" i="56"/>
  <c r="G15" i="48"/>
  <c r="G14" i="48"/>
  <c r="G13" i="48"/>
  <c r="G12" i="48"/>
  <c r="E43" i="14"/>
  <c r="E37" i="39"/>
  <c r="E37" i="36"/>
  <c r="E38" i="36"/>
  <c r="E24" i="37"/>
  <c r="E26" i="34"/>
  <c r="E27" i="34"/>
  <c r="F60" i="31"/>
  <c r="D12" i="54"/>
  <c r="E12" i="54"/>
  <c r="D13" i="54"/>
  <c r="E13" i="54"/>
  <c r="D14" i="54"/>
  <c r="E14" i="54"/>
  <c r="D15" i="54"/>
  <c r="E15" i="54"/>
  <c r="C15" i="54"/>
  <c r="C14" i="54"/>
  <c r="C13" i="54"/>
  <c r="F46" i="54"/>
  <c r="F79" i="3"/>
  <c r="E33" i="32"/>
  <c r="I12" i="57" l="1"/>
  <c r="J12" i="57"/>
  <c r="I14" i="57"/>
  <c r="J14" i="57"/>
  <c r="I13" i="57"/>
  <c r="J13" i="57"/>
  <c r="J15" i="57"/>
  <c r="I15" i="57"/>
  <c r="J15" i="56"/>
  <c r="I15" i="56"/>
  <c r="I13" i="56"/>
  <c r="J13" i="56"/>
  <c r="I12" i="56"/>
  <c r="J12" i="56"/>
  <c r="I14" i="56"/>
  <c r="J14" i="56"/>
  <c r="G9" i="56"/>
  <c r="I13" i="48"/>
  <c r="J13" i="48"/>
  <c r="I14" i="48"/>
  <c r="J14" i="48"/>
  <c r="I12" i="48"/>
  <c r="J12" i="48"/>
  <c r="G9" i="48"/>
  <c r="I15" i="48"/>
  <c r="J15" i="48"/>
  <c r="E9" i="54"/>
  <c r="G9" i="57"/>
  <c r="D23" i="6"/>
  <c r="B23" i="6"/>
  <c r="C23" i="6"/>
  <c r="F59" i="31"/>
  <c r="F75" i="55"/>
  <c r="J9" i="57" l="1"/>
  <c r="I9" i="57"/>
  <c r="J9" i="56"/>
  <c r="I9" i="56"/>
  <c r="J9" i="48"/>
  <c r="I9" i="48"/>
  <c r="E38" i="57"/>
  <c r="E28" i="57"/>
  <c r="E21" i="57"/>
  <c r="E36" i="39"/>
  <c r="E38" i="13"/>
  <c r="E48" i="12"/>
  <c r="E49" i="12"/>
  <c r="E54" i="11"/>
  <c r="E53" i="28"/>
  <c r="C12" i="54"/>
  <c r="F19" i="54"/>
  <c r="F20" i="54"/>
  <c r="F21" i="54"/>
  <c r="F22" i="54"/>
  <c r="F23" i="54"/>
  <c r="F24" i="54"/>
  <c r="F25" i="54"/>
  <c r="F26" i="54"/>
  <c r="F27" i="54"/>
  <c r="F28" i="54"/>
  <c r="F29" i="54"/>
  <c r="F30" i="54"/>
  <c r="F31" i="54"/>
  <c r="F32" i="54"/>
  <c r="F33" i="54"/>
  <c r="F34" i="54"/>
  <c r="F35" i="54"/>
  <c r="F36" i="54"/>
  <c r="F37" i="54"/>
  <c r="F38" i="54"/>
  <c r="F39" i="54"/>
  <c r="F40" i="54"/>
  <c r="F41" i="54"/>
  <c r="F42" i="54"/>
  <c r="F43" i="54"/>
  <c r="F44" i="54"/>
  <c r="F45" i="54"/>
  <c r="F18" i="54"/>
  <c r="F12" i="54" s="1"/>
  <c r="F78" i="3"/>
  <c r="F13" i="54" l="1"/>
  <c r="F14" i="54"/>
  <c r="F15" i="54"/>
  <c r="D9" i="54"/>
  <c r="E22" i="57"/>
  <c r="E24" i="57"/>
  <c r="E37" i="57"/>
  <c r="E27" i="57"/>
  <c r="E29" i="57"/>
  <c r="E25" i="57"/>
  <c r="E30" i="57"/>
  <c r="E32" i="57"/>
  <c r="E31" i="57"/>
  <c r="E33" i="57"/>
  <c r="E20" i="57"/>
  <c r="E34" i="57"/>
  <c r="E23" i="57"/>
  <c r="E26" i="57"/>
  <c r="E18" i="57"/>
  <c r="E19" i="57"/>
  <c r="E35" i="57"/>
  <c r="E36" i="57"/>
  <c r="C9" i="54"/>
  <c r="E15" i="52"/>
  <c r="E35" i="39"/>
  <c r="E37" i="13"/>
  <c r="E23" i="37"/>
  <c r="E46" i="12"/>
  <c r="E47" i="12"/>
  <c r="E34" i="36"/>
  <c r="E35" i="36"/>
  <c r="E36" i="36"/>
  <c r="E52" i="11"/>
  <c r="E53" i="11"/>
  <c r="E24" i="35" l="1"/>
  <c r="E52" i="28"/>
  <c r="E15" i="55"/>
  <c r="D15" i="55"/>
  <c r="C15" i="55"/>
  <c r="E14" i="55"/>
  <c r="D14" i="55"/>
  <c r="C14" i="55"/>
  <c r="E13" i="55"/>
  <c r="D13" i="55"/>
  <c r="C13" i="55"/>
  <c r="E12" i="55"/>
  <c r="D12" i="55"/>
  <c r="C12" i="55"/>
  <c r="F12" i="55" s="1"/>
  <c r="C12" i="3"/>
  <c r="E12" i="3"/>
  <c r="D12" i="3"/>
  <c r="F77" i="3"/>
  <c r="F14" i="55" l="1"/>
  <c r="F15" i="55"/>
  <c r="D9" i="55"/>
  <c r="F13" i="55"/>
  <c r="F9" i="55" s="1"/>
  <c r="F15" i="3"/>
  <c r="F14" i="3"/>
  <c r="C9" i="55"/>
  <c r="E9" i="55"/>
  <c r="F12" i="3"/>
  <c r="D21" i="57"/>
  <c r="E34" i="39"/>
  <c r="E42" i="14"/>
  <c r="E25" i="38"/>
  <c r="E26" i="38"/>
  <c r="E36" i="13"/>
  <c r="E22" i="37"/>
  <c r="E33" i="36"/>
  <c r="E35" i="6"/>
  <c r="F76" i="3"/>
  <c r="F74" i="55"/>
  <c r="F55" i="31"/>
  <c r="F56" i="31"/>
  <c r="F57" i="31"/>
  <c r="F58" i="31"/>
  <c r="D35" i="48" l="1"/>
  <c r="D37" i="57"/>
  <c r="E33" i="39"/>
  <c r="E21" i="37"/>
  <c r="E31" i="36"/>
  <c r="E32" i="36"/>
  <c r="E50" i="11"/>
  <c r="E51" i="11"/>
  <c r="E22" i="35"/>
  <c r="E23" i="35"/>
  <c r="E25" i="34"/>
  <c r="F54" i="31"/>
  <c r="F73" i="55"/>
  <c r="F75" i="3"/>
  <c r="D35" i="56" l="1"/>
  <c r="E49" i="11"/>
  <c r="E15" i="53"/>
  <c r="E32" i="39"/>
  <c r="E41" i="14"/>
  <c r="E20" i="37"/>
  <c r="E27" i="36"/>
  <c r="E28" i="36"/>
  <c r="E29" i="36"/>
  <c r="E30" i="36"/>
  <c r="E22" i="34"/>
  <c r="E23" i="34"/>
  <c r="E24" i="34"/>
  <c r="F48" i="31"/>
  <c r="F49" i="31"/>
  <c r="F50" i="31"/>
  <c r="F51" i="31"/>
  <c r="F52" i="31"/>
  <c r="F53" i="31"/>
  <c r="E29" i="39" l="1"/>
  <c r="E30" i="39"/>
  <c r="E31" i="39"/>
  <c r="E39" i="14"/>
  <c r="E40" i="14"/>
  <c r="E24" i="38"/>
  <c r="E31" i="13"/>
  <c r="E32" i="13"/>
  <c r="E33" i="13"/>
  <c r="E34" i="13"/>
  <c r="E35" i="13"/>
  <c r="E18" i="37"/>
  <c r="E19" i="37"/>
  <c r="E41" i="12"/>
  <c r="E42" i="12"/>
  <c r="E43" i="12"/>
  <c r="E44" i="12"/>
  <c r="E45" i="12"/>
  <c r="E25" i="36"/>
  <c r="E26" i="36"/>
  <c r="E48" i="11"/>
  <c r="E20" i="35"/>
  <c r="E21" i="35"/>
  <c r="E41" i="9"/>
  <c r="E42" i="9"/>
  <c r="E43" i="9"/>
  <c r="E20" i="34"/>
  <c r="E21" i="34"/>
  <c r="E50" i="28"/>
  <c r="E51" i="28"/>
  <c r="E11" i="8"/>
  <c r="E12" i="8"/>
  <c r="E13" i="8"/>
  <c r="E14" i="8"/>
  <c r="E15" i="8"/>
  <c r="E16" i="8"/>
  <c r="E17" i="8"/>
  <c r="E18" i="8"/>
  <c r="E19" i="8"/>
  <c r="E20" i="8"/>
  <c r="E21" i="8"/>
  <c r="E22" i="8"/>
  <c r="E23" i="8"/>
  <c r="E24" i="8"/>
  <c r="E25" i="8"/>
  <c r="E26" i="8"/>
  <c r="F12" i="31"/>
  <c r="F13" i="31"/>
  <c r="F42" i="31"/>
  <c r="F43" i="31"/>
  <c r="F44" i="31"/>
  <c r="F45" i="31"/>
  <c r="F46" i="31"/>
  <c r="F47" i="31"/>
  <c r="F70" i="55"/>
  <c r="F71" i="55"/>
  <c r="F72" i="55"/>
  <c r="F73" i="3"/>
  <c r="D34" i="48" s="1"/>
  <c r="F74" i="3"/>
  <c r="D34" i="56" l="1"/>
  <c r="F15" i="31"/>
  <c r="F14" i="31"/>
  <c r="D36" i="57"/>
  <c r="E39" i="12"/>
  <c r="E40" i="12"/>
  <c r="E24" i="33"/>
  <c r="E25" i="33"/>
  <c r="F60" i="3"/>
  <c r="D29" i="48" s="1"/>
  <c r="F61" i="3"/>
  <c r="D30" i="48" s="1"/>
  <c r="F62" i="3"/>
  <c r="F63" i="3"/>
  <c r="F64" i="3"/>
  <c r="F65" i="3"/>
  <c r="F66" i="3"/>
  <c r="F67" i="3"/>
  <c r="F68" i="3"/>
  <c r="F69" i="3"/>
  <c r="F70" i="3"/>
  <c r="F71" i="3"/>
  <c r="D32" i="48" s="1"/>
  <c r="F72" i="3"/>
  <c r="D33" i="48" s="1"/>
  <c r="D31" i="48" l="1"/>
  <c r="D35" i="57"/>
  <c r="E23" i="33"/>
  <c r="E22" i="33"/>
  <c r="E21" i="33"/>
  <c r="E20" i="33"/>
  <c r="E19" i="33"/>
  <c r="E18" i="33"/>
  <c r="E17" i="33"/>
  <c r="E16" i="33"/>
  <c r="E15" i="33"/>
  <c r="E14" i="33"/>
  <c r="E13" i="33"/>
  <c r="E12" i="33"/>
  <c r="E11" i="33"/>
  <c r="C9" i="33"/>
  <c r="B9" i="33"/>
  <c r="E9" i="33" l="1"/>
  <c r="F69" i="55" l="1"/>
  <c r="D33" i="56" s="1"/>
  <c r="F68" i="55"/>
  <c r="D32" i="56" s="1"/>
  <c r="F67" i="55"/>
  <c r="F66" i="55"/>
  <c r="F65" i="55"/>
  <c r="F64" i="55"/>
  <c r="F63" i="55"/>
  <c r="D31" i="56" s="1"/>
  <c r="F62" i="55"/>
  <c r="F61" i="55"/>
  <c r="F60" i="55"/>
  <c r="F59" i="55"/>
  <c r="D30" i="56" s="1"/>
  <c r="F58" i="55"/>
  <c r="F57" i="55"/>
  <c r="F56" i="55"/>
  <c r="F55" i="55"/>
  <c r="F54" i="55"/>
  <c r="F53" i="55"/>
  <c r="F52" i="55"/>
  <c r="F51" i="55"/>
  <c r="F50" i="55"/>
  <c r="F49" i="55"/>
  <c r="F48" i="55"/>
  <c r="F47" i="55"/>
  <c r="F46" i="55"/>
  <c r="F45" i="55"/>
  <c r="F44" i="55"/>
  <c r="F43" i="55"/>
  <c r="F42" i="55"/>
  <c r="F41" i="55"/>
  <c r="F40" i="55"/>
  <c r="F39" i="55"/>
  <c r="F38" i="55"/>
  <c r="F37" i="55"/>
  <c r="F36" i="55"/>
  <c r="F35" i="55"/>
  <c r="F34" i="55"/>
  <c r="F33" i="55"/>
  <c r="F32" i="55"/>
  <c r="F31" i="55"/>
  <c r="F30" i="55"/>
  <c r="F29" i="55"/>
  <c r="F28" i="55"/>
  <c r="F27" i="55"/>
  <c r="F26" i="55"/>
  <c r="F25" i="55"/>
  <c r="F24" i="55"/>
  <c r="F23" i="55"/>
  <c r="F22" i="55"/>
  <c r="F21" i="55"/>
  <c r="F20" i="55"/>
  <c r="F19" i="55"/>
  <c r="F18" i="55"/>
  <c r="D24" i="56" l="1"/>
  <c r="D25" i="56"/>
  <c r="D29" i="56"/>
  <c r="D20" i="56"/>
  <c r="D18" i="56"/>
  <c r="D27" i="56"/>
  <c r="D26" i="56"/>
  <c r="D22" i="56"/>
  <c r="D23" i="56"/>
  <c r="D19" i="56"/>
  <c r="D28" i="56"/>
  <c r="D33" i="57"/>
  <c r="D19" i="48"/>
  <c r="D38" i="57"/>
  <c r="D19" i="57" l="1"/>
  <c r="D31" i="57"/>
  <c r="D34" i="57"/>
  <c r="D32" i="57"/>
  <c r="E14" i="56"/>
  <c r="E13" i="56"/>
  <c r="E12" i="56"/>
  <c r="E12" i="48"/>
  <c r="E12" i="57" l="1"/>
  <c r="E15" i="57"/>
  <c r="E13" i="48"/>
  <c r="E14" i="48"/>
  <c r="E15" i="56"/>
  <c r="E15" i="48"/>
  <c r="D9" i="39"/>
  <c r="C9" i="39"/>
  <c r="B9" i="39"/>
  <c r="D9" i="35"/>
  <c r="C9" i="35"/>
  <c r="B9" i="35"/>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18" i="3"/>
  <c r="D28" i="48" l="1"/>
  <c r="D26" i="48"/>
  <c r="D18" i="48"/>
  <c r="D22" i="48"/>
  <c r="D24" i="48"/>
  <c r="D25" i="48"/>
  <c r="D23" i="48"/>
  <c r="D20" i="48"/>
  <c r="D27" i="48"/>
  <c r="D18" i="57"/>
  <c r="D29" i="57"/>
  <c r="E14" i="57"/>
  <c r="E13" i="57"/>
  <c r="E9" i="56"/>
  <c r="C9" i="32"/>
  <c r="D9" i="32"/>
  <c r="B9" i="32"/>
  <c r="E10" i="32"/>
  <c r="E11" i="32"/>
  <c r="E12" i="32"/>
  <c r="E13" i="32"/>
  <c r="E14" i="32"/>
  <c r="E15" i="32"/>
  <c r="E16" i="32"/>
  <c r="E17" i="32"/>
  <c r="E18" i="32"/>
  <c r="E19" i="32"/>
  <c r="E20" i="32"/>
  <c r="C38" i="6"/>
  <c r="D38" i="6"/>
  <c r="C39" i="6"/>
  <c r="D39" i="6"/>
  <c r="C40" i="6"/>
  <c r="D40" i="6"/>
  <c r="C41" i="6"/>
  <c r="D41" i="6"/>
  <c r="C42" i="6"/>
  <c r="D42" i="6"/>
  <c r="C43" i="6"/>
  <c r="D43" i="6"/>
  <c r="C44" i="6"/>
  <c r="D44" i="6"/>
  <c r="C45" i="6"/>
  <c r="D45" i="6"/>
  <c r="C46" i="6"/>
  <c r="D46" i="6"/>
  <c r="C47" i="6"/>
  <c r="D47" i="6"/>
  <c r="C48" i="6"/>
  <c r="D48" i="6"/>
  <c r="C49" i="6"/>
  <c r="D49" i="6"/>
  <c r="B39" i="6"/>
  <c r="B40" i="6"/>
  <c r="B41" i="6"/>
  <c r="B42" i="6"/>
  <c r="B43" i="6"/>
  <c r="B44" i="6"/>
  <c r="B45" i="6"/>
  <c r="B46" i="6"/>
  <c r="B47" i="6"/>
  <c r="B48" i="6"/>
  <c r="B49" i="6"/>
  <c r="B38" i="6"/>
  <c r="D28" i="57" l="1"/>
  <c r="D30" i="57"/>
  <c r="D26" i="57"/>
  <c r="D20" i="57"/>
  <c r="D24" i="57"/>
  <c r="D22" i="57"/>
  <c r="D27" i="57"/>
  <c r="D25" i="57"/>
  <c r="D23" i="57"/>
  <c r="E9" i="57"/>
  <c r="D15" i="48"/>
  <c r="D12" i="48"/>
  <c r="D14" i="48"/>
  <c r="E49" i="6"/>
  <c r="E9" i="32"/>
  <c r="D37" i="6"/>
  <c r="B37" i="6"/>
  <c r="C37" i="6"/>
  <c r="B47" i="32"/>
  <c r="C47" i="32"/>
  <c r="D47" i="32"/>
  <c r="E47" i="32"/>
  <c r="D15" i="57" l="1"/>
  <c r="D14" i="57" l="1"/>
  <c r="E17" i="46" l="1"/>
  <c r="E17" i="45"/>
  <c r="E27" i="8"/>
  <c r="C36" i="32"/>
  <c r="D36" i="32"/>
  <c r="C37" i="32"/>
  <c r="D37" i="32"/>
  <c r="C38" i="32"/>
  <c r="D38" i="32"/>
  <c r="C39" i="32"/>
  <c r="D39" i="32"/>
  <c r="C40" i="32"/>
  <c r="D40" i="32"/>
  <c r="C41" i="32"/>
  <c r="D41" i="32"/>
  <c r="C42" i="32"/>
  <c r="D42" i="32"/>
  <c r="C43" i="32"/>
  <c r="D43" i="32"/>
  <c r="C44" i="32"/>
  <c r="D44" i="32"/>
  <c r="C45" i="32"/>
  <c r="D45" i="32"/>
  <c r="C46" i="32"/>
  <c r="D46" i="32"/>
  <c r="B37" i="32"/>
  <c r="B38" i="32"/>
  <c r="B39" i="32"/>
  <c r="B40" i="32"/>
  <c r="B41" i="32"/>
  <c r="B42" i="32"/>
  <c r="B43" i="32"/>
  <c r="B44" i="32"/>
  <c r="B45" i="32"/>
  <c r="B46" i="32"/>
  <c r="B36" i="32"/>
  <c r="C35" i="32" l="1"/>
  <c r="D13" i="48" l="1"/>
  <c r="E49" i="28"/>
  <c r="E11" i="38" l="1"/>
  <c r="E12" i="38"/>
  <c r="E13" i="38"/>
  <c r="E14" i="38"/>
  <c r="E15" i="38"/>
  <c r="E16" i="38"/>
  <c r="E17" i="38"/>
  <c r="E18" i="38"/>
  <c r="E19" i="38"/>
  <c r="E20" i="38"/>
  <c r="E21" i="38"/>
  <c r="E22" i="38"/>
  <c r="E23" i="38"/>
  <c r="E14" i="37"/>
  <c r="E35" i="12"/>
  <c r="E36" i="12"/>
  <c r="E37" i="12"/>
  <c r="E38" i="12"/>
  <c r="E42" i="11"/>
  <c r="E43" i="11"/>
  <c r="E44" i="11"/>
  <c r="E45" i="11"/>
  <c r="E46" i="11"/>
  <c r="E47" i="11"/>
  <c r="E14" i="35"/>
  <c r="E19" i="35"/>
  <c r="E40" i="9"/>
  <c r="E19" i="34"/>
  <c r="E44" i="28"/>
  <c r="E45" i="28"/>
  <c r="E46" i="28"/>
  <c r="E47" i="28"/>
  <c r="E48" i="28"/>
  <c r="E9" i="38" l="1"/>
  <c r="E31" i="12" l="1"/>
  <c r="E32" i="12"/>
  <c r="E33" i="12"/>
  <c r="E34" i="12"/>
  <c r="E46" i="32"/>
  <c r="C22" i="32"/>
  <c r="D22" i="32"/>
  <c r="B22" i="32"/>
  <c r="D15" i="56" l="1"/>
  <c r="C9" i="9"/>
  <c r="D9" i="9"/>
  <c r="B9" i="9"/>
  <c r="E17" i="28"/>
  <c r="E23" i="32" l="1"/>
  <c r="B35" i="32"/>
  <c r="E36" i="32" l="1"/>
  <c r="D9" i="36"/>
  <c r="C9" i="36"/>
  <c r="B9" i="36"/>
  <c r="B9" i="34"/>
  <c r="C9" i="34"/>
  <c r="D9" i="31"/>
  <c r="D66" i="47" s="1"/>
  <c r="E66" i="47" s="1"/>
  <c r="E24" i="32"/>
  <c r="E25" i="32"/>
  <c r="E26" i="32"/>
  <c r="E27" i="32"/>
  <c r="E28" i="32"/>
  <c r="E29" i="32"/>
  <c r="E30" i="32"/>
  <c r="E31" i="32"/>
  <c r="E32" i="32"/>
  <c r="D35" i="32"/>
  <c r="D14" i="56"/>
  <c r="F18" i="31"/>
  <c r="F19" i="31"/>
  <c r="F20" i="31"/>
  <c r="F21" i="31"/>
  <c r="F22" i="31"/>
  <c r="F23" i="31"/>
  <c r="F24" i="31"/>
  <c r="F25" i="31"/>
  <c r="F26" i="31"/>
  <c r="F27" i="31"/>
  <c r="F28" i="31"/>
  <c r="F29" i="31"/>
  <c r="F30" i="31"/>
  <c r="F31" i="31"/>
  <c r="F32" i="31"/>
  <c r="F33" i="31"/>
  <c r="F34" i="31"/>
  <c r="F35" i="31"/>
  <c r="F36" i="31"/>
  <c r="F37" i="31"/>
  <c r="F38" i="31"/>
  <c r="F39" i="31"/>
  <c r="F40" i="31"/>
  <c r="F41" i="31"/>
  <c r="B9" i="6"/>
  <c r="C9" i="6"/>
  <c r="D9" i="6"/>
  <c r="E24" i="6"/>
  <c r="E25" i="6"/>
  <c r="E39" i="6" s="1"/>
  <c r="E26" i="6"/>
  <c r="E40" i="6" s="1"/>
  <c r="E27" i="6"/>
  <c r="E41" i="6" s="1"/>
  <c r="E28" i="6"/>
  <c r="E42" i="6" s="1"/>
  <c r="E29" i="6"/>
  <c r="E43" i="6" s="1"/>
  <c r="E30" i="6"/>
  <c r="E44" i="6" s="1"/>
  <c r="E31" i="6"/>
  <c r="E45" i="6" s="1"/>
  <c r="E32" i="6"/>
  <c r="E46" i="6" s="1"/>
  <c r="E33" i="6"/>
  <c r="E47" i="6" s="1"/>
  <c r="E34" i="6"/>
  <c r="E48" i="6" s="1"/>
  <c r="B9" i="8"/>
  <c r="C9" i="8"/>
  <c r="D9" i="8"/>
  <c r="B9" i="28"/>
  <c r="C9" i="28"/>
  <c r="D9" i="28"/>
  <c r="E12" i="28"/>
  <c r="E13" i="28"/>
  <c r="E14" i="28"/>
  <c r="E18" i="28"/>
  <c r="E19" i="28"/>
  <c r="E20" i="28"/>
  <c r="E21" i="28"/>
  <c r="E22" i="28"/>
  <c r="E23" i="28"/>
  <c r="E24" i="28"/>
  <c r="E25" i="28"/>
  <c r="E26" i="28"/>
  <c r="E27" i="28"/>
  <c r="E28" i="28"/>
  <c r="E29" i="28"/>
  <c r="E30" i="28"/>
  <c r="E31" i="28"/>
  <c r="E32" i="28"/>
  <c r="E33" i="28"/>
  <c r="E34" i="28"/>
  <c r="E35" i="28"/>
  <c r="E36" i="28"/>
  <c r="E37" i="28"/>
  <c r="E38" i="28"/>
  <c r="E39" i="28"/>
  <c r="E40" i="28"/>
  <c r="E41" i="28"/>
  <c r="E42" i="28"/>
  <c r="E43" i="28"/>
  <c r="D9" i="34"/>
  <c r="E12" i="34"/>
  <c r="E13" i="34"/>
  <c r="E14" i="34"/>
  <c r="E15" i="34"/>
  <c r="E16" i="34"/>
  <c r="E17" i="34"/>
  <c r="E18" i="34"/>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E11" i="35"/>
  <c r="E12" i="35"/>
  <c r="E13" i="35"/>
  <c r="E15" i="35"/>
  <c r="E16" i="35"/>
  <c r="E17" i="35"/>
  <c r="E18" i="35"/>
  <c r="B9" i="11"/>
  <c r="C9" i="11"/>
  <c r="D9"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11" i="36"/>
  <c r="E12" i="36"/>
  <c r="E13" i="36"/>
  <c r="E14" i="36"/>
  <c r="E15" i="36"/>
  <c r="E16" i="36"/>
  <c r="E17" i="36"/>
  <c r="E18" i="36"/>
  <c r="E19" i="36"/>
  <c r="E20" i="36"/>
  <c r="E21" i="36"/>
  <c r="E22" i="36"/>
  <c r="E23" i="36"/>
  <c r="E24" i="36"/>
  <c r="B9" i="12"/>
  <c r="C9" i="12"/>
  <c r="D9" i="12"/>
  <c r="E11" i="12"/>
  <c r="E12" i="12"/>
  <c r="E13" i="12"/>
  <c r="E14" i="12"/>
  <c r="E15" i="12"/>
  <c r="E16" i="12"/>
  <c r="E17" i="12"/>
  <c r="E18" i="12"/>
  <c r="E19" i="12"/>
  <c r="E20" i="12"/>
  <c r="E21" i="12"/>
  <c r="E22" i="12"/>
  <c r="E23" i="12"/>
  <c r="E24" i="12"/>
  <c r="E25" i="12"/>
  <c r="E26" i="12"/>
  <c r="E27" i="12"/>
  <c r="E28" i="12"/>
  <c r="E29" i="12"/>
  <c r="E30" i="12"/>
  <c r="B9" i="37"/>
  <c r="C9" i="37"/>
  <c r="D9" i="37"/>
  <c r="E11" i="37"/>
  <c r="E12" i="37"/>
  <c r="E13" i="37"/>
  <c r="E15" i="37"/>
  <c r="E16" i="37"/>
  <c r="E17" i="37"/>
  <c r="B9" i="13"/>
  <c r="C9" i="13"/>
  <c r="D9" i="13"/>
  <c r="E11" i="13"/>
  <c r="E12" i="13"/>
  <c r="E13" i="13"/>
  <c r="E14" i="13"/>
  <c r="E15" i="13"/>
  <c r="E16" i="13"/>
  <c r="E17" i="13"/>
  <c r="E18" i="13"/>
  <c r="E19" i="13"/>
  <c r="E20" i="13"/>
  <c r="E21" i="13"/>
  <c r="E22" i="13"/>
  <c r="E23" i="13"/>
  <c r="E24" i="13"/>
  <c r="E25" i="13"/>
  <c r="E26" i="13"/>
  <c r="E27" i="13"/>
  <c r="E28" i="13"/>
  <c r="E29" i="13"/>
  <c r="E30" i="13"/>
  <c r="B9" i="38"/>
  <c r="C9" i="38"/>
  <c r="D9" i="38"/>
  <c r="B9" i="14"/>
  <c r="C9" i="14"/>
  <c r="D9" i="14"/>
  <c r="E11" i="14"/>
  <c r="E12" i="14"/>
  <c r="E13" i="14"/>
  <c r="E14" i="14"/>
  <c r="E15" i="14"/>
  <c r="E16" i="14"/>
  <c r="E17" i="14"/>
  <c r="E18" i="14"/>
  <c r="E19" i="14"/>
  <c r="E20" i="14"/>
  <c r="E21" i="14"/>
  <c r="E22" i="14"/>
  <c r="E23" i="14"/>
  <c r="E24" i="14"/>
  <c r="E25" i="14"/>
  <c r="E26" i="14"/>
  <c r="E27" i="14"/>
  <c r="E28" i="14"/>
  <c r="E29" i="14"/>
  <c r="E30" i="14"/>
  <c r="E31" i="14"/>
  <c r="E32" i="14"/>
  <c r="E33" i="14"/>
  <c r="E34" i="14"/>
  <c r="E35" i="14"/>
  <c r="E36" i="14"/>
  <c r="E37" i="14"/>
  <c r="E38" i="14"/>
  <c r="E11" i="39"/>
  <c r="E12" i="39"/>
  <c r="E13" i="39"/>
  <c r="E14" i="39"/>
  <c r="E15" i="39"/>
  <c r="E16" i="39"/>
  <c r="E17" i="39"/>
  <c r="E18" i="39"/>
  <c r="E19" i="39"/>
  <c r="E20" i="39"/>
  <c r="E21" i="39"/>
  <c r="E22" i="39"/>
  <c r="E23" i="39"/>
  <c r="E24" i="39"/>
  <c r="E25" i="39"/>
  <c r="E26" i="39"/>
  <c r="E27" i="39"/>
  <c r="E28" i="39"/>
  <c r="B9" i="45"/>
  <c r="C9" i="45"/>
  <c r="D9" i="45"/>
  <c r="E11" i="45"/>
  <c r="E12" i="45"/>
  <c r="E13" i="45"/>
  <c r="E14" i="45"/>
  <c r="E15" i="45"/>
  <c r="E16" i="45"/>
  <c r="B9" i="46"/>
  <c r="C9" i="46"/>
  <c r="D9" i="46"/>
  <c r="E11" i="46"/>
  <c r="E12" i="46"/>
  <c r="E13" i="46"/>
  <c r="E14" i="46"/>
  <c r="E15" i="46"/>
  <c r="E16" i="46"/>
  <c r="B9" i="49"/>
  <c r="C9" i="49"/>
  <c r="D9" i="49"/>
  <c r="E11" i="49"/>
  <c r="E12" i="49"/>
  <c r="E13" i="49"/>
  <c r="E14" i="49"/>
  <c r="E15" i="49"/>
  <c r="E16" i="49"/>
  <c r="E17" i="49"/>
  <c r="E18" i="49"/>
  <c r="E19" i="49"/>
  <c r="E20" i="49"/>
  <c r="E21" i="49"/>
  <c r="B9" i="50"/>
  <c r="C9" i="50"/>
  <c r="D9" i="50"/>
  <c r="E11" i="50"/>
  <c r="E12" i="50"/>
  <c r="E13" i="50"/>
  <c r="E14" i="50"/>
  <c r="E15" i="50"/>
  <c r="E16" i="50"/>
  <c r="E17" i="50"/>
  <c r="E18" i="50"/>
  <c r="E19" i="50"/>
  <c r="E20" i="50"/>
  <c r="E21" i="50"/>
  <c r="B9" i="53"/>
  <c r="C9" i="53"/>
  <c r="D9" i="53"/>
  <c r="E11" i="53"/>
  <c r="E12" i="53"/>
  <c r="E13" i="53"/>
  <c r="E14" i="53"/>
  <c r="B9" i="52"/>
  <c r="C9" i="52"/>
  <c r="D9" i="52"/>
  <c r="E11" i="52"/>
  <c r="E12" i="52"/>
  <c r="E13" i="52"/>
  <c r="E14" i="52"/>
  <c r="E38" i="6" l="1"/>
  <c r="E37" i="6" s="1"/>
  <c r="E9" i="39"/>
  <c r="E9" i="35"/>
  <c r="D12" i="57"/>
  <c r="D13" i="57"/>
  <c r="E22" i="32"/>
  <c r="D70" i="47" s="1"/>
  <c r="E70" i="47" s="1"/>
  <c r="E40" i="32"/>
  <c r="E42" i="32"/>
  <c r="E35" i="32"/>
  <c r="E45" i="32"/>
  <c r="E39" i="32"/>
  <c r="E44" i="32"/>
  <c r="E38" i="32"/>
  <c r="E43" i="32"/>
  <c r="E41" i="32"/>
  <c r="E37" i="32"/>
  <c r="E9" i="9"/>
  <c r="E9" i="50"/>
  <c r="E9" i="45"/>
  <c r="D60" i="47"/>
  <c r="E9" i="28"/>
  <c r="F28" i="47"/>
  <c r="E9" i="53"/>
  <c r="E9" i="49"/>
  <c r="E29" i="47"/>
  <c r="E9" i="52"/>
  <c r="E9" i="46"/>
  <c r="E9" i="14"/>
  <c r="E9" i="13"/>
  <c r="E9" i="37"/>
  <c r="E30" i="47"/>
  <c r="F31" i="47"/>
  <c r="E9" i="36"/>
  <c r="E9" i="11"/>
  <c r="E9" i="34"/>
  <c r="E9" i="8"/>
  <c r="E23" i="6"/>
  <c r="D24" i="47" s="1"/>
  <c r="E24" i="47" s="1"/>
  <c r="E9" i="6"/>
  <c r="E9" i="31"/>
  <c r="D67" i="47" s="1"/>
  <c r="F67" i="47" s="1"/>
  <c r="E9" i="3"/>
  <c r="D36" i="47"/>
  <c r="D52" i="47"/>
  <c r="F52" i="47" s="1"/>
  <c r="D9" i="3"/>
  <c r="D20" i="47" s="1"/>
  <c r="D44" i="47"/>
  <c r="F66" i="47"/>
  <c r="E9" i="48" l="1"/>
  <c r="D21" i="47"/>
  <c r="D9" i="57"/>
  <c r="D13" i="56"/>
  <c r="F20" i="47"/>
  <c r="D25" i="47"/>
  <c r="E25" i="47" s="1"/>
  <c r="D42" i="47"/>
  <c r="E42" i="47" s="1"/>
  <c r="E52" i="47"/>
  <c r="F29" i="47"/>
  <c r="E31" i="47"/>
  <c r="F70" i="47"/>
  <c r="D43" i="47"/>
  <c r="F43" i="47" s="1"/>
  <c r="D59" i="47"/>
  <c r="F59" i="47" s="1"/>
  <c r="D38" i="47"/>
  <c r="F38" i="47" s="1"/>
  <c r="D54" i="47"/>
  <c r="F54" i="47" s="1"/>
  <c r="D40" i="47"/>
  <c r="F40" i="47" s="1"/>
  <c r="D56" i="47"/>
  <c r="F56" i="47" s="1"/>
  <c r="D45" i="47"/>
  <c r="F45" i="47" s="1"/>
  <c r="D61" i="47"/>
  <c r="E61" i="47" s="1"/>
  <c r="D55" i="47"/>
  <c r="D53" i="47"/>
  <c r="E28" i="47"/>
  <c r="F30" i="47"/>
  <c r="D58" i="47"/>
  <c r="E58" i="47" s="1"/>
  <c r="D39" i="47"/>
  <c r="E39" i="47" s="1"/>
  <c r="D71" i="47"/>
  <c r="F71" i="47" s="1"/>
  <c r="F24" i="47"/>
  <c r="D37" i="47"/>
  <c r="F37" i="47" s="1"/>
  <c r="E36" i="47"/>
  <c r="F36" i="47"/>
  <c r="D51" i="47"/>
  <c r="D35" i="47"/>
  <c r="D41" i="47"/>
  <c r="D57" i="47"/>
  <c r="F60" i="47"/>
  <c r="E60" i="47"/>
  <c r="E44" i="47"/>
  <c r="F44" i="47"/>
  <c r="D9" i="56" l="1"/>
  <c r="D14" i="47"/>
  <c r="E14" i="47" s="1"/>
  <c r="E20" i="47"/>
  <c r="E43" i="47"/>
  <c r="F42" i="47"/>
  <c r="E45" i="47"/>
  <c r="E56" i="47"/>
  <c r="F61" i="47"/>
  <c r="E59" i="47"/>
  <c r="F25" i="47"/>
  <c r="E37" i="47"/>
  <c r="E54" i="47"/>
  <c r="F55" i="47"/>
  <c r="E55" i="47"/>
  <c r="E53" i="47"/>
  <c r="F53" i="47"/>
  <c r="F39" i="47"/>
  <c r="E40" i="47"/>
  <c r="E38" i="47"/>
  <c r="F58" i="47"/>
  <c r="E71" i="47"/>
  <c r="F21" i="47"/>
  <c r="E21" i="47"/>
  <c r="F57" i="47"/>
  <c r="E57" i="47"/>
  <c r="F41" i="47"/>
  <c r="E41" i="47"/>
  <c r="E35" i="47"/>
  <c r="F35" i="47"/>
  <c r="F51" i="47"/>
  <c r="E51" i="47"/>
  <c r="F14" i="47" l="1"/>
  <c r="C9" i="31" l="1"/>
  <c r="F9" i="31" s="1"/>
  <c r="D12" i="47" s="1"/>
  <c r="D65" i="47" l="1"/>
  <c r="E65" i="47" s="1"/>
  <c r="E12" i="47"/>
  <c r="F12" i="47"/>
  <c r="F65" i="47" l="1"/>
  <c r="C9" i="3"/>
  <c r="D19" i="47" s="1"/>
  <c r="F19" i="47" s="1"/>
  <c r="F13" i="3"/>
  <c r="F9" i="3" s="1"/>
  <c r="D11" i="47" l="1"/>
  <c r="D9" i="48"/>
  <c r="D50" i="47" s="1"/>
  <c r="E19" i="47"/>
  <c r="F50" i="47" l="1"/>
  <c r="E50" i="47"/>
  <c r="D10" i="47"/>
  <c r="D46" i="47"/>
  <c r="D32" i="47"/>
  <c r="E11" i="47"/>
  <c r="F11" i="47"/>
  <c r="D15" i="47"/>
  <c r="F32" i="47" l="1"/>
  <c r="E32" i="47"/>
  <c r="F10" i="47"/>
  <c r="E10" i="47"/>
  <c r="F15" i="47"/>
  <c r="E15" i="47"/>
  <c r="F46" i="47"/>
  <c r="E46" i="47"/>
</calcChain>
</file>

<file path=xl/sharedStrings.xml><?xml version="1.0" encoding="utf-8"?>
<sst xmlns="http://schemas.openxmlformats.org/spreadsheetml/2006/main" count="5817" uniqueCount="3684">
  <si>
    <t>TIPO DE LUGAR GENERAL</t>
  </si>
  <si>
    <t>TIPO DE LUGAR DETALLADO</t>
  </si>
  <si>
    <t xml:space="preserve">
FUENTES Y NOTAS EXPLICATIVAS</t>
  </si>
  <si>
    <t>Fuentes y notas explicativas</t>
  </si>
  <si>
    <t xml:space="preserve">
ÍNDICES DE INCIDENCIA DE ACCIDENTES DE TRABAJO CON BAJA EN JORNADA</t>
  </si>
  <si>
    <t>Agrario</t>
  </si>
  <si>
    <t>Industria</t>
  </si>
  <si>
    <t>Servicios</t>
  </si>
  <si>
    <t>Conductores y operadores de maquinaria móvil</t>
  </si>
  <si>
    <t>SECTOR</t>
  </si>
  <si>
    <t>SECCIÓN Y DIVISIÓN</t>
  </si>
  <si>
    <t xml:space="preserve">               POR SECTOR, SECCIÓN Y DIVISIÓN DE ACTIVIDAD ECONÓMICA</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</si>
  <si>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</si>
  <si>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</si>
  <si>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</si>
  <si>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</si>
  <si>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</si>
  <si>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</si>
  <si>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DESCRIPCIÓN DE LA LESIÓN</t>
  </si>
  <si>
    <t xml:space="preserve">                 POR PARTE DEL CUERPO LESIONADA</t>
  </si>
  <si>
    <t>Se incluyen los accidentes que han causado baja en el periodo de referencia, recepcionados por la Autoridad Laboral Provincial (véanse Fuentes y Notas Explicativas).</t>
  </si>
  <si>
    <t>ATR-R1</t>
  </si>
  <si>
    <t>ATR-A3</t>
  </si>
  <si>
    <t>ATR-A4</t>
  </si>
  <si>
    <t>ATR-A5</t>
  </si>
  <si>
    <t>ATR-A6</t>
  </si>
  <si>
    <t>ATR-A7</t>
  </si>
  <si>
    <t>ATR-A8</t>
  </si>
  <si>
    <t>ATR-A9</t>
  </si>
  <si>
    <t>ATR-A10</t>
  </si>
  <si>
    <t>Accidentes de trabajo</t>
  </si>
  <si>
    <t>Índice</t>
  </si>
  <si>
    <t>CUADROS RESUMEN</t>
  </si>
  <si>
    <t>ACCIDENTES DE TRABAJO</t>
  </si>
  <si>
    <t>EN JORNADA</t>
  </si>
  <si>
    <t>Leves</t>
  </si>
  <si>
    <t>Graves</t>
  </si>
  <si>
    <t>Mortales</t>
  </si>
  <si>
    <t>TOTAL</t>
  </si>
  <si>
    <t>A</t>
  </si>
  <si>
    <t>B</t>
  </si>
  <si>
    <t>C</t>
  </si>
  <si>
    <t>E</t>
  </si>
  <si>
    <t>F</t>
  </si>
  <si>
    <t>Construcción</t>
  </si>
  <si>
    <t>H</t>
  </si>
  <si>
    <t>I</t>
  </si>
  <si>
    <t>J</t>
  </si>
  <si>
    <t>K</t>
  </si>
  <si>
    <t>M</t>
  </si>
  <si>
    <t>N</t>
  </si>
  <si>
    <t>VARONES</t>
  </si>
  <si>
    <t>MUJERES</t>
  </si>
  <si>
    <t>L</t>
  </si>
  <si>
    <t>O</t>
  </si>
  <si>
    <t>P</t>
  </si>
  <si>
    <t>ATR-FN</t>
  </si>
  <si>
    <t>ATR-A10_II</t>
  </si>
  <si>
    <t>ATR-A2_II</t>
  </si>
  <si>
    <t>ATR-A3_II</t>
  </si>
  <si>
    <t>ATR-A4_II</t>
  </si>
  <si>
    <t>ATR-A5_II</t>
  </si>
  <si>
    <t>ATR-A6_II</t>
  </si>
  <si>
    <t>ATR-A7_II</t>
  </si>
  <si>
    <t>ATR-A8_II</t>
  </si>
  <si>
    <t>ATR-A9_II</t>
  </si>
  <si>
    <t>Accidentes en jornada de trabajo: Por sexo y edad del trabajador accidentado</t>
  </si>
  <si>
    <t>Accidentes en jornada de trabajo: Por grandes grupos de ocupación</t>
  </si>
  <si>
    <t>Accidentes en jornada de trabajo: Por tipo de lugar donde se encontraba el trabajador accidentado</t>
  </si>
  <si>
    <t>Accidentes en jornada de trabajo: Por actividad física específica que desempeñaba el trabajador accidentado</t>
  </si>
  <si>
    <t>Accidentes en jornada de trabajo: Por desviación que produjo el accidente</t>
  </si>
  <si>
    <t>Accidentes en jornada de trabajo: Por forma o contacto que produjo la lesión</t>
  </si>
  <si>
    <t>Accidentes en jornada de trabajo: Por descripción de la lesión</t>
  </si>
  <si>
    <t>Accidentes en jornada de trabajo: Por parte del cuerpo lesionada</t>
  </si>
  <si>
    <t>Accidentes In Intinere: Por sector, sección y división de actividad económica</t>
  </si>
  <si>
    <t>Accidentes In Intinere: Por sexo y edad del trabajador accidentado</t>
  </si>
  <si>
    <t>Accidentes In Intinere: Por grandes grupos de ocupación</t>
  </si>
  <si>
    <t>Accidentes In Intinere: Por tipo de lugar donde se encontraba el trabajador accidentado</t>
  </si>
  <si>
    <t>Accidentes In Intinere: Por actividad física específica que desempeñaba el trabajador accidentado</t>
  </si>
  <si>
    <t>Accidentes In Intinere: Por desviación que produjo el accidente</t>
  </si>
  <si>
    <t>Accidentes In Intinere: Por forma o contacto que produjo la lesión</t>
  </si>
  <si>
    <t>Accidentes In Intinere: Por descripción de la lesión</t>
  </si>
  <si>
    <t>Accidentes In Intinere: Por parte del cuerpo lesionada</t>
  </si>
  <si>
    <t>ACCIDENTES DE TRABAJO CON BAJA, EN JORNADA E IN ITINERE, SEGÚN GRAVEDAD</t>
  </si>
  <si>
    <t>ATR-A2. ACCIDENTES DE TRABAJO CON BAJA, EN JORNADA, SEGÚN GRAVEDAD,</t>
  </si>
  <si>
    <t>ATR-A3. ACCIDENTES DE TRABAJO CON BAJA, EN JORNADA, SEGÚN GRAVEDAD,</t>
  </si>
  <si>
    <t>ATR-A4. ACCIDENTES DE TRABAJO CON BAJA, EN JORNADA , SEGÚN GRAVEDAD,</t>
  </si>
  <si>
    <t>ATR-A5. ACCIDENTES DE TRABAJO CON BAJA, EN JORNADA, SEGÚN GRAVEDAD,</t>
  </si>
  <si>
    <t>ATR-A6. ACCIDENTES DE TRABAJO CON BAJA, EN JORNADA, SEGÚN GRAVEDAD,</t>
  </si>
  <si>
    <t>ATR-A7. ACCIDENTES DE TRABAJO CON BAJA, EN JORNADA, SEGÚN GRAVEDAD,</t>
  </si>
  <si>
    <t>ATR-A8. ACCIDENTES DE TRABAJO CON BAJA, EN JORNADA, SEGÚN GRAVEDAD,</t>
  </si>
  <si>
    <t>ATR-A9. ACCIDENTES DE TRABAJO CON BAJA, EN JORNADA, SEGÚN GRAVEDAD,</t>
  </si>
  <si>
    <t>ATR-A10. ACCIDENTES DE TRABAJO CON BAJA, EN JORNADA, SEGÚN GRAVEDAD,</t>
  </si>
  <si>
    <t>ATR-A2_II. ACCIDENTES DE TRABAJO CON BAJA, IN ITINERE, SEGÚN GRAVEDAD,</t>
  </si>
  <si>
    <t>ATR-A3_II. ACCIDENTES DE TRABAJO CON BAJA, IN ITINERE, SEGÚN GRAVEDAD,</t>
  </si>
  <si>
    <t>ATR-A4__II. ACCIDENTES DE TRABAJO CON BAJA, IN ITINERE, SEGÚN GRAVEDAD,</t>
  </si>
  <si>
    <t>ATR-A5_II. ACCIDENTES DE TRABAJO CON BAJA, IN ITINERE, SEGÚN GRAVEDAD,</t>
  </si>
  <si>
    <t>ATR-A6_II. ACCIDENTES DE TRABAJO CON BAJA, IN ITINERE, SEGÚN GRAVEDAD,</t>
  </si>
  <si>
    <t>ATR-A7_II. ACCIDENTES DE TRABAJO CON BAJA,IN ITINERE, SEGÚN GRAVEDAD,</t>
  </si>
  <si>
    <t>ATR-A8_II. ACCIDENTES DE TRABAJO CON BAJA, IN ITINERE, SEGÚN GRAVEDAD,</t>
  </si>
  <si>
    <t>ATR-A9_II. ACCIDENTES DE TRABAJO CON BAJA, IN ITINERE, SEGÚN GRAVEDAD,</t>
  </si>
  <si>
    <t>ATR-A10_II. ACCIDENTES DE TRABAJO CON BAJA, IN ITINERE, SEGÚN GRAVEDAD,</t>
  </si>
  <si>
    <t>Volver al índice</t>
  </si>
  <si>
    <t>000</t>
  </si>
  <si>
    <t>011</t>
  </si>
  <si>
    <t>012</t>
  </si>
  <si>
    <t>013</t>
  </si>
  <si>
    <t>019</t>
  </si>
  <si>
    <t>021</t>
  </si>
  <si>
    <t>022</t>
  </si>
  <si>
    <t>023</t>
  </si>
  <si>
    <t>029</t>
  </si>
  <si>
    <t>031</t>
  </si>
  <si>
    <t>032</t>
  </si>
  <si>
    <t>033</t>
  </si>
  <si>
    <t>034</t>
  </si>
  <si>
    <t>035</t>
  </si>
  <si>
    <t>036</t>
  </si>
  <si>
    <t>039</t>
  </si>
  <si>
    <t>041</t>
  </si>
  <si>
    <t>042</t>
  </si>
  <si>
    <t>043</t>
  </si>
  <si>
    <t>044</t>
  </si>
  <si>
    <t>049</t>
  </si>
  <si>
    <t>051</t>
  </si>
  <si>
    <t>059</t>
  </si>
  <si>
    <t>061</t>
  </si>
  <si>
    <t>062</t>
  </si>
  <si>
    <t>063</t>
  </si>
  <si>
    <t>069</t>
  </si>
  <si>
    <t>071</t>
  </si>
  <si>
    <t>072</t>
  </si>
  <si>
    <t>079</t>
  </si>
  <si>
    <t>081</t>
  </si>
  <si>
    <t>082</t>
  </si>
  <si>
    <t>091</t>
  </si>
  <si>
    <t>999</t>
  </si>
  <si>
    <t>47</t>
  </si>
  <si>
    <t>16</t>
  </si>
  <si>
    <t>19</t>
  </si>
  <si>
    <t>15</t>
  </si>
  <si>
    <t>22</t>
  </si>
  <si>
    <t>43</t>
  </si>
  <si>
    <t>14</t>
  </si>
  <si>
    <t>61</t>
  </si>
  <si>
    <t>51</t>
  </si>
  <si>
    <t>18</t>
  </si>
  <si>
    <t>35</t>
  </si>
  <si>
    <t>12</t>
  </si>
  <si>
    <t>00</t>
  </si>
  <si>
    <t>11</t>
  </si>
  <si>
    <t>13</t>
  </si>
  <si>
    <t>21</t>
  </si>
  <si>
    <t>29</t>
  </si>
  <si>
    <t>31</t>
  </si>
  <si>
    <t>32</t>
  </si>
  <si>
    <t>33</t>
  </si>
  <si>
    <t>39</t>
  </si>
  <si>
    <t>41</t>
  </si>
  <si>
    <t>42</t>
  </si>
  <si>
    <t>45</t>
  </si>
  <si>
    <t>46</t>
  </si>
  <si>
    <t>49</t>
  </si>
  <si>
    <t>52</t>
  </si>
  <si>
    <t>53</t>
  </si>
  <si>
    <t>59</t>
  </si>
  <si>
    <t>62</t>
  </si>
  <si>
    <t>63</t>
  </si>
  <si>
    <t>64</t>
  </si>
  <si>
    <t>65</t>
  </si>
  <si>
    <t>69</t>
  </si>
  <si>
    <t>70</t>
  </si>
  <si>
    <t>99</t>
  </si>
  <si>
    <t>24</t>
  </si>
  <si>
    <t>58</t>
  </si>
  <si>
    <t>23</t>
  </si>
  <si>
    <t>85</t>
  </si>
  <si>
    <t>71</t>
  </si>
  <si>
    <t>72</t>
  </si>
  <si>
    <t>73</t>
  </si>
  <si>
    <t>74</t>
  </si>
  <si>
    <t>75</t>
  </si>
  <si>
    <t>79</t>
  </si>
  <si>
    <t>81</t>
  </si>
  <si>
    <t>82</t>
  </si>
  <si>
    <t>83</t>
  </si>
  <si>
    <t>84</t>
  </si>
  <si>
    <t>90</t>
  </si>
  <si>
    <t>040</t>
  </si>
  <si>
    <t>052</t>
  </si>
  <si>
    <t>111</t>
  </si>
  <si>
    <t>112</t>
  </si>
  <si>
    <t>120</t>
  </si>
  <si>
    <t>55</t>
  </si>
  <si>
    <t>68</t>
  </si>
  <si>
    <t>78</t>
  </si>
  <si>
    <t>Tabla - 1: TIPO DE LUGAR</t>
  </si>
  <si>
    <t>Ninguna información</t>
  </si>
  <si>
    <t>010</t>
  </si>
  <si>
    <t>Zonas industriales - Sin especificar</t>
  </si>
  <si>
    <t>Lugar de producción, taller, fábrica</t>
  </si>
  <si>
    <t>Área de mantenimiento, taller de reparación</t>
  </si>
  <si>
    <t>Áreas destinadas principalmente a almacenamiento, carga, descarga</t>
  </si>
  <si>
    <t>Otros Tipos de lugar conocidos del grupo 010, pero no mencionados anteriormente</t>
  </si>
  <si>
    <t>020</t>
  </si>
  <si>
    <t>Obras, construcción, cantera, mina a cielo abierto - Sin especificar</t>
  </si>
  <si>
    <t>Obras - edificio en construcción</t>
  </si>
  <si>
    <t>Obras - edificio en demolición, renovación o mantenimiento</t>
  </si>
  <si>
    <t>Cantera, mina a cielo abierto, excavación, zanja (incluidas las minas a cielo abierto y la canteras en explotación)</t>
  </si>
  <si>
    <t>024</t>
  </si>
  <si>
    <t>Obras subterráneas</t>
  </si>
  <si>
    <t>025</t>
  </si>
  <si>
    <t>Obras en el agua</t>
  </si>
  <si>
    <t>026</t>
  </si>
  <si>
    <t>Obras en medio hiperbárico</t>
  </si>
  <si>
    <t>Otros Tipos de lugar conocidos del grupo 020, pero no mencionados anteriormente</t>
  </si>
  <si>
    <t>030</t>
  </si>
  <si>
    <t>Lugares agrícolas, de cría de animales, de piscicultura, zona forestal - Sin especificar</t>
  </si>
  <si>
    <t>Lugares de cría de animales</t>
  </si>
  <si>
    <t>Lugares agrícolas - cultivo del suelo</t>
  </si>
  <si>
    <t>Lugares agrícolas - cultivo en árboles o arbustos</t>
  </si>
  <si>
    <t>Zonas forestales</t>
  </si>
  <si>
    <t>Zonas piscícolas, pesca, acuicultura (no a bordo de un barco)</t>
  </si>
  <si>
    <t>Jardines, parques, jardines florales, parques zoológicos</t>
  </si>
  <si>
    <t>Otros Tipos de lugar conocidos del grupo 030, pero no mencionados anteriormente</t>
  </si>
  <si>
    <t>Lugares de actividad terciaria, oficinas, áreas de ocio, varios - Sin especificar</t>
  </si>
  <si>
    <t>Oficinas, salas de reunión, bibliotecas, etc.</t>
  </si>
  <si>
    <t>Centros de enseñanza, escuelas, institutos, universidades, guarderías</t>
  </si>
  <si>
    <t>Lugares de venta, pequeños o grandes (incluida la venta ambulante)</t>
  </si>
  <si>
    <t>Restaurantes, lugares de ocio, lugares de alojamiento (incluidos museos, lugares destinados a espectáculos, ferias, etc.)</t>
  </si>
  <si>
    <t>Otros Tipos de lugar conocidos del grupo 040, pero no mencionados anteriormente</t>
  </si>
  <si>
    <t>050</t>
  </si>
  <si>
    <t>Centros sanitarios - Sin especificar</t>
  </si>
  <si>
    <t>Centros sanitarios, clínicas, hospitales, guarderías</t>
  </si>
  <si>
    <t>Otros Tipos de lugar conocidos del grupo 050, pero no mencionados anteriormente</t>
  </si>
  <si>
    <t>060</t>
  </si>
  <si>
    <t>Lugares públicos - Sin especificar</t>
  </si>
  <si>
    <t>Lugares abiertos permanentemente al público (vías de acceso, de circulación, zona de estacionamiento, sala de espera de estación aeropuerto, etc.)</t>
  </si>
  <si>
    <t>Medio de transporte - terrestre: carretera o ferrocarril - privado o público (sea cual fuere: tren, autobús, automóvil, etc.)</t>
  </si>
  <si>
    <t>Zona aneja a lugares públicos con acceso reservado al personal autorizado: vía de ferrocarril, pavimento de aeródromo, arcén de autopista</t>
  </si>
  <si>
    <t>Otros Tipos de lugar conocidos del grupo 060, pero no mencionados anteriormente</t>
  </si>
  <si>
    <t>070</t>
  </si>
  <si>
    <t>Domicilios - Sin especificar</t>
  </si>
  <si>
    <t>Domicilio privado</t>
  </si>
  <si>
    <t>Partes comunes, anexos, jardines colindantes privados</t>
  </si>
  <si>
    <t>Otros Tipos de lugar conocidos del grupo 070, pero no mencionados anteriormente</t>
  </si>
  <si>
    <t>080</t>
  </si>
  <si>
    <t>Lugares de actividades deportivas - Sin especificar</t>
  </si>
  <si>
    <t>En el interior - salas de actividades deportivas, gimnasios, piscinas cubiertas</t>
  </si>
  <si>
    <t>En el exterior - terrenos de deporte, piscinas, pistas de esquí</t>
  </si>
  <si>
    <t>089</t>
  </si>
  <si>
    <t>Otros Tipos de lugar conocidos del grupo 080, pero no mencionados anteriormente</t>
  </si>
  <si>
    <t>090</t>
  </si>
  <si>
    <t>En el aire, elevados - con excepción de las obras - Sin especificar</t>
  </si>
  <si>
    <t>Elevados - en una superficie fija (tejados, terrazas, etc.)</t>
  </si>
  <si>
    <t>092</t>
  </si>
  <si>
    <t>Elevados - mástiles, torres, plataformas suspendidas</t>
  </si>
  <si>
    <t>093</t>
  </si>
  <si>
    <t>En el aire - a bordo de una aeronave, etc.</t>
  </si>
  <si>
    <t>099</t>
  </si>
  <si>
    <t>Otros Tipos de lugar conocidos del grupo 090, con excepción de las obras, pero no mencionados anteriormente</t>
  </si>
  <si>
    <t>Subterráneos - con excepción de las obras - Sin especificar</t>
  </si>
  <si>
    <t>Subterráneos - túneles (carretera, tren, metro, etc.)</t>
  </si>
  <si>
    <t>Subterráneos - minas</t>
  </si>
  <si>
    <t>Subterráneos - alcantarillas</t>
  </si>
  <si>
    <t>Otros Tipos de lugar conocidos del grupo 100, con excepción de las obras, no mencionados anteriormente</t>
  </si>
  <si>
    <t>En el agua - con excepción de las obras - Sin especificar</t>
  </si>
  <si>
    <t>Mares u océanos - a bordo de todo tipo de navíos, plataformas, buques, barcos, barcazas</t>
  </si>
  <si>
    <t>Lagos, ríos, puertos - a bordo de todo tipo de navíos, plataformas, buques, barcos, barcazas</t>
  </si>
  <si>
    <t>Otros Tipos de lugar conocidos del grupo 110, con excepción de las obras, pero no mencionados anteriormente</t>
  </si>
  <si>
    <t>En medio hiperbárico - con excepción de las obras - Sin especif.</t>
  </si>
  <si>
    <t>En medio hiperbárico - bajo el agua (inmersiones, etc.)</t>
  </si>
  <si>
    <t>En medio hiperbárico - cámara hiperbárica</t>
  </si>
  <si>
    <t>Otros Tipos de lugar conocidos del grupo 120, con excepción de las obras, pero no mencionados anteriormente</t>
  </si>
  <si>
    <t>Otros Tipos de lugar no codificados en esta clasificación</t>
  </si>
  <si>
    <t>Tabla - 2: TIPO DE TRABAJO</t>
  </si>
  <si>
    <t>Tareas de producción, transformación, tratamiento, almacenamiento -de todo tipo - Sin especificar</t>
  </si>
  <si>
    <t>Producción, transformación, tratamiento - de todo tipo</t>
  </si>
  <si>
    <t>Almacenamiento - de todo tipo</t>
  </si>
  <si>
    <t>Otros Tipos de trabajo conocidos del grupo 10 pero no mencionados anteriormente</t>
  </si>
  <si>
    <t>Labores de movimientos de tierras, construcción, mantenimiento, demolición - Sin especificar</t>
  </si>
  <si>
    <t>Movimiento de tierras</t>
  </si>
  <si>
    <t>Nueva construcción - edificios</t>
  </si>
  <si>
    <t>Nueva construcción - obras de fábrica, infraestructura, carreteras, puentes, presas, puertos</t>
  </si>
  <si>
    <t>Renovación, reparación, agregación, mantenimiento - de todo tipo de construcciones</t>
  </si>
  <si>
    <t>Demolición de todo tipo de construcciones</t>
  </si>
  <si>
    <t>Otros Tipos de trabajo conocidos del grupo 20 pero no mencionados anteriormente</t>
  </si>
  <si>
    <t>Labores de tipo agrícola, forestal, hortícola, piscícola, con animales vivos - Sin especificar</t>
  </si>
  <si>
    <t>Labores de tipo agrícola - trabajos de la tierra</t>
  </si>
  <si>
    <t>Labores de tipo agrícola - con vegetales, horticultura</t>
  </si>
  <si>
    <t>Labores de tipo ganadero - sobre/con animales vivos</t>
  </si>
  <si>
    <t>Labores de tipo forestal</t>
  </si>
  <si>
    <t>Labores de tipo piscícola, pesca</t>
  </si>
  <si>
    <t>Otros Tipos de trabajo conocidos del grupo 30 pero no mencionados anteriormente</t>
  </si>
  <si>
    <t>Actividades de servicios a empresas o a personas y trabajos intelectuales - Sin especificar</t>
  </si>
  <si>
    <t>Servidos, atención sanitaria, asistencia a personas</t>
  </si>
  <si>
    <t>Actividades intelectuales - enseñanza, formación, tratamiento de la información, trabajos de oficina, de organización y de gestión</t>
  </si>
  <si>
    <t>Actividades comerciales - compra, venta, servicios conexos</t>
  </si>
  <si>
    <t>Otros Tipos de trabajo conocidos del grupo 40 pero no mencionados anteriormente</t>
  </si>
  <si>
    <t>Trabajos relacionados con las tareas codificadas en 10, 20, 30 y 40 - Sin especificar</t>
  </si>
  <si>
    <t>Colocación, preparación, instalación, montaje, desmantelamiento, desmontaje</t>
  </si>
  <si>
    <t>Mantenimiento, reparación, reglaje, puesta a punto</t>
  </si>
  <si>
    <t>053</t>
  </si>
  <si>
    <t>Limpieza de locales, de máquinas - industrial o manual</t>
  </si>
  <si>
    <t>054</t>
  </si>
  <si>
    <t>Gestión de residuos, desecho, tratamiento de residuos de todo tipo</t>
  </si>
  <si>
    <t>055</t>
  </si>
  <si>
    <t>Vigilancia, inspección de procesos de fabricación, de locales, de medios de transporte de equipos - con o sin material de control</t>
  </si>
  <si>
    <t>Otros Tipos de trabajo conocidos del grupo 50 pero no mencionados anteriormente</t>
  </si>
  <si>
    <t>Circulación, actividades deportivas y artísticas - Sin especificar</t>
  </si>
  <si>
    <t>Circulación, incluso en los medios de transporte</t>
  </si>
  <si>
    <t>Actividades deportivas y artísticas</t>
  </si>
  <si>
    <t>Otros Tipos de trabajo conocidos del grupo 60 pero no mencionados anteriormente</t>
  </si>
  <si>
    <t>Otros Tipos de trabajo no codificados en esta clasificación</t>
  </si>
  <si>
    <t>Tabla - 3: ACTIVIDAD FÍSICA ESPECÍFICA</t>
  </si>
  <si>
    <t>Operaciones con máquinas - Sin especificar</t>
  </si>
  <si>
    <t>Arrancar la máquina, parar la máquina</t>
  </si>
  <si>
    <t>Alimentar la máquina, vaciar la máquina</t>
  </si>
  <si>
    <t>Vigilar la máquina, hacer funcionar - conducir la máquina</t>
  </si>
  <si>
    <t>Otra actividad física específica conocida del grupo 10 pero no mencionada anteriormente</t>
  </si>
  <si>
    <t>Trabajos con herramientas manuales - Sin especificar</t>
  </si>
  <si>
    <t>Trabajar con herramientas manuales sin motor</t>
  </si>
  <si>
    <t>Trabajar con herramientas manuales con motor</t>
  </si>
  <si>
    <t>Otra actividad física específica conocida del grupo 20 pero no mencionada anteriormente</t>
  </si>
  <si>
    <t>Conducir/estar a bordo de un medio de transporte - equipo de carga - Sin especificar</t>
  </si>
  <si>
    <t>Conducir un medio de transporte o un equipo de carga - móvil y con motor</t>
  </si>
  <si>
    <t>Conducir un medio de transporte o un equipo de carga - móvil y sin motor</t>
  </si>
  <si>
    <t>Ser pasajero a bordo de un medio de transporte</t>
  </si>
  <si>
    <t>Otra actividad física específica conocida del grupo 30 pero no mencionada anteriormente</t>
  </si>
  <si>
    <t>Manipulación de objetos - Sin especificar</t>
  </si>
  <si>
    <t>Coger con la mano, agarrar, asir, sujetar en la mano, poner - en un plano horizontal</t>
  </si>
  <si>
    <t>Ligar, atar, arrancar, deshacer, prensar, destornillar, atornillar, girar</t>
  </si>
  <si>
    <t>Fijar, colgar, izar, instalar - en un plano vertical</t>
  </si>
  <si>
    <t>Lanzar, proyectar lejos</t>
  </si>
  <si>
    <t>045</t>
  </si>
  <si>
    <t>Abrir, cerrar (una caja, un embalaje, un paquete)</t>
  </si>
  <si>
    <t>046</t>
  </si>
  <si>
    <t>Verter, introducir líquidos, llenar, regar, pulverizar, vaciar, achicar</t>
  </si>
  <si>
    <t>047</t>
  </si>
  <si>
    <t>Abrir (un cajón), empujar (una puerta de un hangar, de un despacho, de un armario)</t>
  </si>
  <si>
    <t>Otra actividad física específica conocida del grupo 40 pero no mencionada anteriormente</t>
  </si>
  <si>
    <t>Transporte manual - Sin especificar</t>
  </si>
  <si>
    <t>Transportar verticalmente - alzar, levantar, bajar, etc., un objeto</t>
  </si>
  <si>
    <t>Transportar horizontalmente - tirar de, empujar, hacer rodar, etc., un objeto</t>
  </si>
  <si>
    <t>Transportar una carga (portar) - por parte de una persona</t>
  </si>
  <si>
    <t>Otra actividad física específica conocida del grupo 50 pero no mencionada anteriormente</t>
  </si>
  <si>
    <t>Movimiento - Sin especificar</t>
  </si>
  <si>
    <t>Andar, correr, subir, bajar, etc.</t>
  </si>
  <si>
    <t>Entrar, salir</t>
  </si>
  <si>
    <t>Saltar, abalanzarse, etc.</t>
  </si>
  <si>
    <t>064</t>
  </si>
  <si>
    <t>Arrastrarse, trepar, etc.</t>
  </si>
  <si>
    <t>065</t>
  </si>
  <si>
    <t>Levantarse, sentarse, etc.</t>
  </si>
  <si>
    <t>066</t>
  </si>
  <si>
    <t>Nadar, sumergirse</t>
  </si>
  <si>
    <t>067</t>
  </si>
  <si>
    <t>Hacer movimientos en un mismo sitio</t>
  </si>
  <si>
    <t>Otra actividad física específica conocida del grupo 60 pero no mencionada anteriormente</t>
  </si>
  <si>
    <t>Estar presente - Sin especificar</t>
  </si>
  <si>
    <t>Otra actividad física específica no codificada en esta clasificac.</t>
  </si>
  <si>
    <t>Tabla - 4: DESVIACIÓN</t>
  </si>
  <si>
    <t>Desviación por problema eléctrico, explosión, fuego - Sin especificar</t>
  </si>
  <si>
    <t>Problema eléctrico causado por fallo en la instalación - que da lugar a un contacto indirecto</t>
  </si>
  <si>
    <t>Problema eléctrico - que da lugar a un contacto directo</t>
  </si>
  <si>
    <t>Explosión</t>
  </si>
  <si>
    <t>014</t>
  </si>
  <si>
    <t>Incendio, fuego</t>
  </si>
  <si>
    <t>Otra desviación conocida del grupo 10 pero no mencionada anteriormente</t>
  </si>
  <si>
    <t>Desviación por desbordamiento, vuelco, escape, derrame, vaporización, emanación - Sin especificar</t>
  </si>
  <si>
    <t>En estado de sólido - desbordamiento, vuelco</t>
  </si>
  <si>
    <t>En estado líquido - escape, rezumamiento, derrame, salpicadura, aspersión</t>
  </si>
  <si>
    <t>En estado gaseoso - vaporización, formación de aerosoles, formación de gases</t>
  </si>
  <si>
    <t>Pulverulento - emanación de humos, emisión de polvo, partículas</t>
  </si>
  <si>
    <t>Otra desviación conocida del grupo 20 pero no mencionada anteriormente</t>
  </si>
  <si>
    <t>Rotura, fractura, estallido, resbalón, caída, derrumbamiento de agente material - Sin especificar</t>
  </si>
  <si>
    <t>Rotura de material, en las juntas, en las conexiones</t>
  </si>
  <si>
    <t>Rotura, estallido, en fragmentos (madera, cristal, metal, piedra, plástico, otros)</t>
  </si>
  <si>
    <t>Resbalón, caída, derrumbamiento de agente material - superior (que cae sobre la víctima)</t>
  </si>
  <si>
    <t>Resbalón, caída, derrumbamiento de agente material - inferior (que arrastra a la víctima)</t>
  </si>
  <si>
    <t>Resbalón, caída, derrumbamiento de agente material - al mismo nivel</t>
  </si>
  <si>
    <t>Otra desviación conocida del grupo 30 pero no mencionada anteriormente</t>
  </si>
  <si>
    <t>Pérdida (total o parcial) de control de máquinas, medios de transporte - equipo de carga, herramienta manual, objeto, animal - Sin especificar</t>
  </si>
  <si>
    <t>Pérdida (total o parcial) de control - de máquina (incluido el arranque intempestivo), así como de la materia sobre la que se trabaje con la máquina</t>
  </si>
  <si>
    <t>Pérdida (total o parcial) de control - de medio de transporte - de equipo de carga (con motor o sin él)</t>
  </si>
  <si>
    <t>Pérdida (total o parcial) de control - de herramienta manual (con motor o sin él), así como de la materia sobre la que se trabaje con la herramienta</t>
  </si>
  <si>
    <t>Pérdida (total o parcial) de control - de objeto (transportado, desplazado, manipulado, etc.)</t>
  </si>
  <si>
    <t>Pérdida (total o parcial) de control - de animal</t>
  </si>
  <si>
    <t>Otra desviación conocida del grupo 40 pero no mencionada anteriormente</t>
  </si>
  <si>
    <t>Resbalón o tropezón con caída - Caída de personas - Sin especif.</t>
  </si>
  <si>
    <t>Caída de una persona - desde una altura</t>
  </si>
  <si>
    <t>Resbalón o tropezón con caída - caída de una persona - al mismo nivel</t>
  </si>
  <si>
    <t>Otra desviación conocida del grupo 50 pero no mencionada anteriormente</t>
  </si>
  <si>
    <t>Movimiento del cuerpo sin esfuerzo físico (en general provoca una lesión externa) - Sin especificar</t>
  </si>
  <si>
    <t>Pisar un objeto cortante</t>
  </si>
  <si>
    <t>Arrodillarse, sentarse, apoyarse contra</t>
  </si>
  <si>
    <t>Quedar atrapado, ser arrastrado, por algún elemento o por el impulso de éste</t>
  </si>
  <si>
    <t>Movimientos no coordinados, gestos intempestivos, inoportunos</t>
  </si>
  <si>
    <t>Otra Desviación conocida del grupo 60 pero no mencionada anteriormente</t>
  </si>
  <si>
    <t>Movimiento del cuerpo como consecuencia de o con esfuerzo físico (por lo general provoca una lesión interna) - Sin especif.</t>
  </si>
  <si>
    <t>Levantar, transportar, levantarse</t>
  </si>
  <si>
    <t>Empujar, tirar de</t>
  </si>
  <si>
    <t>073</t>
  </si>
  <si>
    <t>Depositar, agacharse</t>
  </si>
  <si>
    <t>074</t>
  </si>
  <si>
    <t>En torsión, en rotación, al girarse</t>
  </si>
  <si>
    <t>075</t>
  </si>
  <si>
    <t>Caminar con dificultad, traspiés, resbalón - sin caída</t>
  </si>
  <si>
    <t>Otra Desviación conocida del grupo 70 pero no mencionada anteriormente</t>
  </si>
  <si>
    <t>Sorpresa, miedo, violencia, agresión, amenaza, presencia - Sin especificar</t>
  </si>
  <si>
    <t>Sorpresa, miedo</t>
  </si>
  <si>
    <t>Violencia, agresión, amenaza - entre miembros de la empresa que se hallan bajo la autoridad del empresario</t>
  </si>
  <si>
    <t>083</t>
  </si>
  <si>
    <t>Violencia, agresión, amenaza - ejercida por personas ajenas a la empresa sobre las víctimas en el marco de sus funciones (atraco a banco, conductores autobús, etc.)</t>
  </si>
  <si>
    <t>084</t>
  </si>
  <si>
    <t>Agresión, empujón - por animales</t>
  </si>
  <si>
    <t>085</t>
  </si>
  <si>
    <t>Presencia de la víctima o de una tercera persona que represente en sí misma un peligro para ella misma y, en su caso, para otros</t>
  </si>
  <si>
    <t>Otra Desviación conocida del grupo 80 pero no mencionada anteriormente</t>
  </si>
  <si>
    <t>Otra Desviación no codificada en esta clasificación.</t>
  </si>
  <si>
    <t>Tabla- 5: FORMA CONTACTO</t>
  </si>
  <si>
    <t>Contacto con corriente eléctrica, fuego, temperatura o sustancias peligrosas - Sin especificar</t>
  </si>
  <si>
    <t>Contacto indirecto con un arco eléctrico, rayo (pasivo)</t>
  </si>
  <si>
    <t>Contacto directo con la electricidad, recibir una descarga eléctrica en el cuerpo</t>
  </si>
  <si>
    <t>Contacto con llamas directas u objetos o entornos - con elevada temperatura o en llamas</t>
  </si>
  <si>
    <t>Contacto con objeto o entorno - frío o helado</t>
  </si>
  <si>
    <t>015</t>
  </si>
  <si>
    <t>Contacto con sustancias peligrosas - a través de la nariz, la boca, por inhalación</t>
  </si>
  <si>
    <t>016</t>
  </si>
  <si>
    <t>Contacto con sustancias peligrosas - sobre o a través de la piel y de los ojos</t>
  </si>
  <si>
    <t>017</t>
  </si>
  <si>
    <t>Contacto con sustancias peligrosas - a través del sistema digestivo: tragando o comiendo</t>
  </si>
  <si>
    <t>Otro contacto - Tipo de lesión conocido del grupo 10 pero no mencionado anteriormente</t>
  </si>
  <si>
    <t>Ahogamiento, quedar sepultado, quedar envuelto - Sin especificar</t>
  </si>
  <si>
    <t>Ahogamiento en un líquido</t>
  </si>
  <si>
    <t>Quedar sepultado bajo un sólido</t>
  </si>
  <si>
    <t>Envuelto por, rodeado de gases o de partículas en suspensión</t>
  </si>
  <si>
    <t>Otro contacto - Tipo de lesión conocido del grupo 20 pero no mencionado anteriormente</t>
  </si>
  <si>
    <t>Aplastamiento sobre o contra un objeto inmóvil (el trabajador está en movimiento vertical u horizontal) - Sin especificar</t>
  </si>
  <si>
    <t>Aplastamiento sobre o contra, resultado de una caída</t>
  </si>
  <si>
    <t>Aplastamiento sobre o contra, resultado de un tropiezo o choque contra un objeto inmóvil</t>
  </si>
  <si>
    <t>Otro contacto - Tipo de lesión conocido del grupo 30 pero no mencionado anteriormente</t>
  </si>
  <si>
    <t>Choque o golpe contra un objeto en movimiento, colisión con -Sin especificar</t>
  </si>
  <si>
    <t>Choque o golpe contra un objeto - proyectado</t>
  </si>
  <si>
    <t>Choque o golpe contra un objeto - que cae</t>
  </si>
  <si>
    <t>Choque o golpe contra un objeto - en balanceo</t>
  </si>
  <si>
    <t>Choque o golpe contra un objeto (incluidos los vehículos) - en movimiento</t>
  </si>
  <si>
    <t>Colisión con un objeto (incluidos los vehículos) - colisión con una persona (la víctima está en movimiento)</t>
  </si>
  <si>
    <t>Golpe de mar</t>
  </si>
  <si>
    <t>Otro contacto - Tipo de lesión conocido del grupo 40 pero no mencionado anteriormente</t>
  </si>
  <si>
    <t>Contacto con «agente material» cortante, punzante, duro, rugoso, - Sin especificar</t>
  </si>
  <si>
    <t>Contacto con un «agente material» cortante (cuchillo u hoja)</t>
  </si>
  <si>
    <t>Contacto con un «agente material» punzante (clavo o herramienta afilada)</t>
  </si>
  <si>
    <t>Contacto con un «agente material» que arañe (rallador, lija, tabla no cepillada, etc.)</t>
  </si>
  <si>
    <t>Otro contacto - Tipo de lesión conocido del grupo 50 pero no mencionado anteriormente</t>
  </si>
  <si>
    <t>Quedar atrapado, ser aplastado, sufrir una amputación - Sin especificar</t>
  </si>
  <si>
    <t>Quedar atrapado, ser aplastado - en</t>
  </si>
  <si>
    <t>Quedar atrapado, ser aplastado - bajo</t>
  </si>
  <si>
    <t>Quedar atrapado, ser aplastado - entre</t>
  </si>
  <si>
    <t>Amputación, seccionamiento de un miembro, una mano o un dedo</t>
  </si>
  <si>
    <t>Otro contacto - Tipo de lesión conocido del grupo 60 pero no mencionado anteriormente</t>
  </si>
  <si>
    <t>Sobreesfuerzo físico, trauma psíquico, exposición a radiaciones, ruido, luz o presión - Sin especificar</t>
  </si>
  <si>
    <t>Sobreesfuerzo físico - sobre el sistema musculoesquelético</t>
  </si>
  <si>
    <t>Exposición a radiaciones, ruido, luz o presión</t>
  </si>
  <si>
    <t>Trauma psíquico</t>
  </si>
  <si>
    <t>Otro contacto - Tipo de lesión conocido del grupo 70 pero no mencionado antes</t>
  </si>
  <si>
    <t>Mordeduras, patadas, etc. (de animales o personas) - Sin especif.</t>
  </si>
  <si>
    <t>Mordedura</t>
  </si>
  <si>
    <t>Picadura de un insecto, un pez</t>
  </si>
  <si>
    <t>Golpes, patadas, cabezazos, estrangulamiento</t>
  </si>
  <si>
    <t>Otro contacto - Tipo de lesión conocido del grupo 80 pero no mencionado antes</t>
  </si>
  <si>
    <t>Infartos, derrames cerebrales y otras patologías no traumáticas</t>
  </si>
  <si>
    <t>Otro contacto - Tipo de lesión no codificado en la presente clasificación</t>
  </si>
  <si>
    <t>Tabla - 6: PARTE DEL CUERPO LESIONADA</t>
  </si>
  <si>
    <t>Parte del cuerpo afectada, sin especificar</t>
  </si>
  <si>
    <t>Cabeza, no descrita con más detalle</t>
  </si>
  <si>
    <t>Cabeza (Caput), cerebro, nervios craneanos y vasos cerebrales</t>
  </si>
  <si>
    <t>Zona facial</t>
  </si>
  <si>
    <t>Ojo(s)</t>
  </si>
  <si>
    <t>Oreja(s)</t>
  </si>
  <si>
    <t>Dientes</t>
  </si>
  <si>
    <t>018</t>
  </si>
  <si>
    <t>Cabeza, múltiples partes afectadas</t>
  </si>
  <si>
    <t>Cabeza, otras partes no mencionadas anteriormente</t>
  </si>
  <si>
    <t>Cuello, incluida la columna y las vértebras cervicales</t>
  </si>
  <si>
    <t>Cuello, incluida la columna y las vértebras del cuello</t>
  </si>
  <si>
    <t>Cuello, otras partes no mencionadas anteriormente</t>
  </si>
  <si>
    <t>Espalda, incluida la columna y las vértebras dorsolumbares</t>
  </si>
  <si>
    <t>Espalda, incluida la columna y las vértebras de la espalda</t>
  </si>
  <si>
    <t>Espalda, otras partes no mencionadas anteriormente</t>
  </si>
  <si>
    <t>Tronco y órganos, no descritos con más detalle</t>
  </si>
  <si>
    <t>Caja torácica, costillas, incluidos omoplatos y articulaciones acromioclaviculares</t>
  </si>
  <si>
    <t>Región torácica, incluidos sus órganos</t>
  </si>
  <si>
    <t>Región pélvica y abdominal, incluidos sus órganos</t>
  </si>
  <si>
    <t>048</t>
  </si>
  <si>
    <t>Tronco, múltiples partes afectadas</t>
  </si>
  <si>
    <t>Tronco, otras partes no mencionadas anteriormente</t>
  </si>
  <si>
    <t>Extremidades superiores, no descritas con más detalle</t>
  </si>
  <si>
    <t>Hombro y articulaciones del húmero</t>
  </si>
  <si>
    <t>Brazo, incluida la articulación del cúbito</t>
  </si>
  <si>
    <t>Mano</t>
  </si>
  <si>
    <t>Dedo(s)</t>
  </si>
  <si>
    <t>Muñeca</t>
  </si>
  <si>
    <t>058</t>
  </si>
  <si>
    <t>Extremidades superiores, múltiples partes afectadas</t>
  </si>
  <si>
    <t>Extremidades superiores, otras partes no mencionadas anteriormente</t>
  </si>
  <si>
    <t>Extremidades inferiores, no descritas con más detalle</t>
  </si>
  <si>
    <t>Cadera y articulación de la cadera</t>
  </si>
  <si>
    <t>Pierna, incluida la rodilla</t>
  </si>
  <si>
    <t>Maléolo</t>
  </si>
  <si>
    <t>Pie</t>
  </si>
  <si>
    <t>Dedo(s) del pie</t>
  </si>
  <si>
    <t>068</t>
  </si>
  <si>
    <t>Extremidades inferiores, múltiples partes afectadas</t>
  </si>
  <si>
    <t>Extremidades inferiores, otras partes no mencionadas anteriormente</t>
  </si>
  <si>
    <t>Todo el cuerpo y múltiples partes, no descritas con más detalle</t>
  </si>
  <si>
    <t>Todo el cuerpo (efectos sistémicos)</t>
  </si>
  <si>
    <t>078</t>
  </si>
  <si>
    <t>Múltiples partes del cuerpo afectadas</t>
  </si>
  <si>
    <t>Otras partes del cuerpo no mencionadas anteriormente</t>
  </si>
  <si>
    <t>Tabla - 7: DESCRIPCIÓN DE LA LESIÓN</t>
  </si>
  <si>
    <t>Tipo de lesión desconocida o sin especificar</t>
  </si>
  <si>
    <t>Heridas y lesiones superficiales</t>
  </si>
  <si>
    <t>Lesiones superficiales</t>
  </si>
  <si>
    <t>Heridas abiertas</t>
  </si>
  <si>
    <t>Otros tipos de heridas y lesiones superficiales</t>
  </si>
  <si>
    <t>Fracturas de huesos</t>
  </si>
  <si>
    <t>Fracturas cerradas</t>
  </si>
  <si>
    <t>Fracturas abiertas</t>
  </si>
  <si>
    <t>Otros tipos de fracturas de huesos</t>
  </si>
  <si>
    <t>Dislocaciones, esguinces y torceduras</t>
  </si>
  <si>
    <t>Dislocaciones y subluxaciones</t>
  </si>
  <si>
    <t>Esguinces y torceduras</t>
  </si>
  <si>
    <t>Otros tipos de dislocaciones, esguinces y torceduras</t>
  </si>
  <si>
    <t>Amputaciones traumáticas (pérdida de partes del cuerpo)</t>
  </si>
  <si>
    <t>Conmociones y lesiones internas</t>
  </si>
  <si>
    <t>Conmociones y lesiones intracraneales</t>
  </si>
  <si>
    <t>Lesiones internas</t>
  </si>
  <si>
    <t>Otros tipos de conmoción y lesiones internas</t>
  </si>
  <si>
    <t>Quemaduras, escaldaduras y congelación</t>
  </si>
  <si>
    <t>Quemaduras y escaldaduras (térmicas)</t>
  </si>
  <si>
    <t>Quemaduras químicas (corrosión)</t>
  </si>
  <si>
    <t>Congelación</t>
  </si>
  <si>
    <t>Otros tipos de quemaduras, escaldaduras y congelación</t>
  </si>
  <si>
    <t>Envenenamientos e infecciones</t>
  </si>
  <si>
    <t>Envenenamientos agudos</t>
  </si>
  <si>
    <t>Infecciones agudas</t>
  </si>
  <si>
    <t>Otros tipos de envenenamientos e infecciones</t>
  </si>
  <si>
    <t>Ahogamientos y asfixias</t>
  </si>
  <si>
    <t>Asfixias</t>
  </si>
  <si>
    <t>Ahogamientos y sumersiones no mortales</t>
  </si>
  <si>
    <t>Otros tipos de ahogamientos y asfixias</t>
  </si>
  <si>
    <t>Efectos del ruido, la vibración y la presión</t>
  </si>
  <si>
    <t>Pérdidas auditivas agudas</t>
  </si>
  <si>
    <t>Efectos de la presión (barotrauma)</t>
  </si>
  <si>
    <t>Otros efectos del ruido, la vibración y la presión</t>
  </si>
  <si>
    <t>Efectos de las temperaturas extremas, la luz y la radiación</t>
  </si>
  <si>
    <t>Calor e insolaciones</t>
  </si>
  <si>
    <t>Efectos de la radiación no térmica (rayos X, sustancias radiactivas, radiación ionizante, «ojos de soldador», etc. )</t>
  </si>
  <si>
    <t>Efectos de las bajas temperaturas</t>
  </si>
  <si>
    <t>Otros efectos de las temperaturas extremas, la luz y la radiación</t>
  </si>
  <si>
    <t>Trauma psíquico, choque traumático</t>
  </si>
  <si>
    <t>Daños psicológicos debidos a agresiones y amenazas</t>
  </si>
  <si>
    <t>Choques traumáticos (eléctrico, provocados por un rayo, etc.)</t>
  </si>
  <si>
    <t>Otros tipos de choques ( desastres naturales, choque anafiláctico, etc.)</t>
  </si>
  <si>
    <t>Lesiones múltiples</t>
  </si>
  <si>
    <t>Otras lesiones especificadas no incluidas en otros apartados</t>
  </si>
  <si>
    <t>DESC_SECTOR</t>
  </si>
  <si>
    <t>COD_CNAE1</t>
  </si>
  <si>
    <t>DESC_CNAE1</t>
  </si>
  <si>
    <t>COD_CNAE2D</t>
  </si>
  <si>
    <t>DESC_CNAE2D</t>
  </si>
  <si>
    <t>Agricultura</t>
  </si>
  <si>
    <t>Agricultura, ganadería, silvicultura y pesca</t>
  </si>
  <si>
    <t>01</t>
  </si>
  <si>
    <t>Agricultura, ganadería, caza y servicios relacionados con las mismas</t>
  </si>
  <si>
    <t>02</t>
  </si>
  <si>
    <t>Silvicultura y explotación forestal</t>
  </si>
  <si>
    <t>03</t>
  </si>
  <si>
    <t>Pesca y acuicultura</t>
  </si>
  <si>
    <t>Industrias extractivas</t>
  </si>
  <si>
    <t>05</t>
  </si>
  <si>
    <t>Extracción de antracita, hulla y lignito</t>
  </si>
  <si>
    <t>06</t>
  </si>
  <si>
    <t>Extracción de crudo de petróleo y gas natural</t>
  </si>
  <si>
    <t>08</t>
  </si>
  <si>
    <t>Otras industrias extractivas</t>
  </si>
  <si>
    <t>09</t>
  </si>
  <si>
    <t>Actividades de apoyo a las industrias extractivas</t>
  </si>
  <si>
    <t>Industria manufacturera</t>
  </si>
  <si>
    <t>10</t>
  </si>
  <si>
    <t>Industria de la alimentación</t>
  </si>
  <si>
    <t>Fabricación de bebidas</t>
  </si>
  <si>
    <t>Industria del tabaco</t>
  </si>
  <si>
    <t>Industria textil</t>
  </si>
  <si>
    <t>Confección de prendas de vestir</t>
  </si>
  <si>
    <t>Industria del cuero y del calzado</t>
  </si>
  <si>
    <t>Industria de la madera y del corcho, excepto muebles; cestería y espartería</t>
  </si>
  <si>
    <t>17</t>
  </si>
  <si>
    <t>Industria del papel</t>
  </si>
  <si>
    <t>Artes gráficas y reproducción de soportes grabados</t>
  </si>
  <si>
    <t>Coquerías y refino de petróleo</t>
  </si>
  <si>
    <t>20</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</si>
  <si>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</si>
  <si>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</si>
  <si>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</si>
  <si>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</si>
  <si>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</si>
  <si>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25</t>
  </si>
  <si>
    <t>Fabricación de productos metálicos, excepto maquinaria y equipo</t>
  </si>
  <si>
    <t>26</t>
  </si>
  <si>
    <t>Fabricación de productos informáticos, electrónicos y ópticos</t>
  </si>
  <si>
    <t>27</t>
  </si>
  <si>
    <t>Fabricación de material y equipo eléctrico</t>
  </si>
  <si>
    <t>28</t>
  </si>
  <si>
    <t>Fabricación de maquinaria y equipo n.c.o.p.</t>
  </si>
  <si>
    <t>Fabricación de vehículos de motor, remolques y semirremolques</t>
  </si>
  <si>
    <t>30</t>
  </si>
  <si>
    <t>Fabricación de otro material de transporte</t>
  </si>
  <si>
    <t>Fabricación de muebles</t>
  </si>
  <si>
    <t>Otras industrias manufactureras</t>
  </si>
  <si>
    <t>Reparación e instalación de maquinaria y equipo</t>
  </si>
  <si>
    <t>D</t>
  </si>
  <si>
    <t>Suministro de energía eléctrica, gas, vapor y aire acondicionado</t>
  </si>
  <si>
    <t>Suministro de agua, actividades de saneamiento, gestión de residuos y descontaminación</t>
  </si>
  <si>
    <t>36</t>
  </si>
  <si>
    <t>Captación, depuración y distribución de agua</t>
  </si>
  <si>
    <t>37</t>
  </si>
  <si>
    <t>Recogida y tratamiento de aguas residuales</t>
  </si>
  <si>
    <t>38</t>
  </si>
  <si>
    <t>Recogida, tratamiento y eliminación de residuos; valorización</t>
  </si>
  <si>
    <t>Actividades de descontaminación y otros servicios de gestión de residuos</t>
  </si>
  <si>
    <t>Construcción de edificios</t>
  </si>
  <si>
    <t>Ingeniería civil</t>
  </si>
  <si>
    <t>Actividades de construcción especializada</t>
  </si>
  <si>
    <t>Comercio al por mayor y al por menor; reparación de vehículos de motor y motocicletas</t>
  </si>
  <si>
    <t>Venta y reparación de vehículos de motor y motocicletas</t>
  </si>
  <si>
    <t>Comercio al por mayor e intermediarios del comercio, excepto de vehículos de motor y motocicletas</t>
  </si>
  <si>
    <t>Comercio al por menor, excepto de vehículos de motor y motocicletas</t>
  </si>
  <si>
    <t>Transporte y almacenamiento</t>
  </si>
  <si>
    <t>Transporte terrestre y por tubería</t>
  </si>
  <si>
    <t>50</t>
  </si>
  <si>
    <t>Transporte marítimo y por vías navegables interiores</t>
  </si>
  <si>
    <t>Transporte aéreo</t>
  </si>
  <si>
    <t>Almacenamiento y actividades anexas al transporte</t>
  </si>
  <si>
    <t>Actividades postales y de correos</t>
  </si>
  <si>
    <t>Hostelería</t>
  </si>
  <si>
    <t>Servicios de alojamiento</t>
  </si>
  <si>
    <t>56</t>
  </si>
  <si>
    <t>Servicios de comidas y bebidas</t>
  </si>
  <si>
    <t>Información y comunicaciones</t>
  </si>
  <si>
    <t>Edición</t>
  </si>
  <si>
    <t>Actividades cinematográficas, de vídeo y de programas de televisión, grabación de sonido y edición musical</t>
  </si>
  <si>
    <t>60</t>
  </si>
  <si>
    <t>Actividades de programación y emisión de radio y televisión</t>
  </si>
  <si>
    <t>Telecomunicaciones</t>
  </si>
  <si>
    <t>Programación, consultoría y otras actividades relacionadas con la informática</t>
  </si>
  <si>
    <t>Servicios de información</t>
  </si>
  <si>
    <t>Actividades financieras y de seguros</t>
  </si>
  <si>
    <t>Servicios financieros, excepto seguros y fondos de pensiones</t>
  </si>
  <si>
    <t>Seguros, reaseguros y fondos de pensiones, excepto Seguridad Social obligatoria</t>
  </si>
  <si>
    <t>66</t>
  </si>
  <si>
    <t>Actividades auxiliares a los servicios financieros y a los seguros</t>
  </si>
  <si>
    <t>Actividades inmobiliarias</t>
  </si>
  <si>
    <t>Actividades profesionales, científicas y técnicas</t>
  </si>
  <si>
    <t>Actividades jurídicas y de contabilidad</t>
  </si>
  <si>
    <t>Actividades de las sedes centrales; actividades de consultoría de gestión empresarial</t>
  </si>
  <si>
    <t>Servicios técnicos de arquitectura e ingeniería; ensayos y análisis técnicos</t>
  </si>
  <si>
    <t>Investigación y desarrollo</t>
  </si>
  <si>
    <t>Publicidad y estudios de mercado</t>
  </si>
  <si>
    <t>Otras actividades profesionales, científicas y técnicas</t>
  </si>
  <si>
    <t>Actividades veterinarias</t>
  </si>
  <si>
    <t>Actividades administrativas y servicios auxliares</t>
  </si>
  <si>
    <t>77</t>
  </si>
  <si>
    <t>Actividades de alquiler</t>
  </si>
  <si>
    <t>Actividades relacionadas con el empleo</t>
  </si>
  <si>
    <t>Actividades de agencias de viajes, operadores turísticos, servicios de reservas y actividades relacionadas con los mismos</t>
  </si>
  <si>
    <t>80</t>
  </si>
  <si>
    <t>Actividades de seguridad e investigación</t>
  </si>
  <si>
    <t>Servicios a edificios y actividades de jardinería</t>
  </si>
  <si>
    <t>Actividades administrativas de oficina y otras actividades auxiliares a las empresas</t>
  </si>
  <si>
    <t>Administración Pública y defensa; Seguridad Social obligatoria</t>
  </si>
  <si>
    <t>Educación</t>
  </si>
  <si>
    <t>Q</t>
  </si>
  <si>
    <t>Actividades sanitarias y de servicios sociales</t>
  </si>
  <si>
    <t>86</t>
  </si>
  <si>
    <t>Actividades sanitarias</t>
  </si>
  <si>
    <t>87</t>
  </si>
  <si>
    <t>Asistencia en establecimientos residenciales</t>
  </si>
  <si>
    <t>88</t>
  </si>
  <si>
    <t>Actividades de servicios sociales sin alojamiento</t>
  </si>
  <si>
    <t>R</t>
  </si>
  <si>
    <t>Actividades artísticas, recreativas y de entrenimiento</t>
  </si>
  <si>
    <t>Actividades de creación, artísticas y espectáculos</t>
  </si>
  <si>
    <t>91</t>
  </si>
  <si>
    <t>Actividades de bibliotecas, archivos, museos y otras actividades culturales</t>
  </si>
  <si>
    <t>92</t>
  </si>
  <si>
    <t>Actividades de juegos de azar y apuestas</t>
  </si>
  <si>
    <t>93</t>
  </si>
  <si>
    <t>Actividades deportivas, recreativas y de entretenimiento</t>
  </si>
  <si>
    <t>S</t>
  </si>
  <si>
    <t>Otros servicios</t>
  </si>
  <si>
    <t>94</t>
  </si>
  <si>
    <t>Actividades asociativas</t>
  </si>
  <si>
    <t>96</t>
  </si>
  <si>
    <t>Otros servicios personales</t>
  </si>
  <si>
    <t>T</t>
  </si>
  <si>
    <t>Actividades de los hogares como empleadores de personal doméstico; actividades de los hogares como productores de bienes y servicios para uso propio</t>
  </si>
  <si>
    <t>97</t>
  </si>
  <si>
    <t>Actividades de los hogares como empleadores de personal doméstico</t>
  </si>
  <si>
    <t>98</t>
  </si>
  <si>
    <t>Actividades de los hogares como productores de bienes y servicios para uso propio</t>
  </si>
  <si>
    <t>U</t>
  </si>
  <si>
    <t>Actividades de organizaciones y organismos extraterritoriales</t>
  </si>
  <si>
    <t>Sin actividad económica</t>
  </si>
  <si>
    <t>V</t>
  </si>
  <si>
    <t>NC</t>
  </si>
  <si>
    <t>Z</t>
  </si>
  <si>
    <t>100</t>
  </si>
  <si>
    <t>1</t>
  </si>
  <si>
    <t>2</t>
  </si>
  <si>
    <t>3</t>
  </si>
  <si>
    <t>4</t>
  </si>
  <si>
    <t>0</t>
  </si>
  <si>
    <t>5</t>
  </si>
  <si>
    <t>7</t>
  </si>
  <si>
    <t>8</t>
  </si>
  <si>
    <t>9</t>
  </si>
  <si>
    <t>Directores y gerentes</t>
  </si>
  <si>
    <t>Empleados de oficina que no atienden al público</t>
  </si>
  <si>
    <t>Operadores de instalaciones y maquinaria fijas, y montadores</t>
  </si>
  <si>
    <t>Otros técnicos y profesionales científicos e intelectuales</t>
  </si>
  <si>
    <t>Peones de la agricultura, pesca, construcción, industrias manufactureras y transportes</t>
  </si>
  <si>
    <t>Técnicos y profesionales científicos e intelectuales de la salud y la enseñanza</t>
  </si>
  <si>
    <t>Trabajadores cualificados de la construcción, excepto operadores de máquinas</t>
  </si>
  <si>
    <t>Trabajadores cualificados de las industrias manufactureras, excepto operadores de instalaciones y máquinas</t>
  </si>
  <si>
    <t>Trabajadores cualificados en el sector agrícola, ganadero, forestal y pesquero</t>
  </si>
  <si>
    <t>Trabajadores de los servicios de restauración y comercio</t>
  </si>
  <si>
    <t>Trabajadores no cualificados en servicios (excepto transportes)</t>
  </si>
  <si>
    <t>843</t>
  </si>
  <si>
    <t>711</t>
  </si>
  <si>
    <t>723</t>
  </si>
  <si>
    <t>731</t>
  </si>
  <si>
    <t>740</t>
  </si>
  <si>
    <t>722</t>
  </si>
  <si>
    <t>729</t>
  </si>
  <si>
    <t>751</t>
  </si>
  <si>
    <t>770</t>
  </si>
  <si>
    <t>783</t>
  </si>
  <si>
    <t>762</t>
  </si>
  <si>
    <t>753</t>
  </si>
  <si>
    <t>781</t>
  </si>
  <si>
    <t>814</t>
  </si>
  <si>
    <t>211</t>
  </si>
  <si>
    <t>819</t>
  </si>
  <si>
    <t>844</t>
  </si>
  <si>
    <t>224</t>
  </si>
  <si>
    <t>812</t>
  </si>
  <si>
    <t>833</t>
  </si>
  <si>
    <t>713</t>
  </si>
  <si>
    <t>712</t>
  </si>
  <si>
    <t>761</t>
  </si>
  <si>
    <t>724</t>
  </si>
  <si>
    <t>816</t>
  </si>
  <si>
    <t>841</t>
  </si>
  <si>
    <t>813</t>
  </si>
  <si>
    <t>212</t>
  </si>
  <si>
    <t>782</t>
  </si>
  <si>
    <t>752</t>
  </si>
  <si>
    <t>131</t>
  </si>
  <si>
    <t>732</t>
  </si>
  <si>
    <t>232</t>
  </si>
  <si>
    <t>832</t>
  </si>
  <si>
    <t>221</t>
  </si>
  <si>
    <t>411</t>
  </si>
  <si>
    <t>725</t>
  </si>
  <si>
    <t>231</t>
  </si>
  <si>
    <t>842</t>
  </si>
  <si>
    <t>225</t>
  </si>
  <si>
    <t>222</t>
  </si>
  <si>
    <t>721</t>
  </si>
  <si>
    <t>223</t>
  </si>
  <si>
    <t>122</t>
  </si>
  <si>
    <t>121</t>
  </si>
  <si>
    <t>Miembros del poder ejecutivo y de los cuerpos legislativos; directivos de la Administración Pública y organizaciones de interés social; directores ejecutivos</t>
  </si>
  <si>
    <t>Miembros del poder ejecutivo y de los cuerpos legislativos; directivos de la Administración Pública y organizaciones de interés social</t>
  </si>
  <si>
    <t>1111</t>
  </si>
  <si>
    <t>Miembros del poder ejecutivo (nacional, autonómico y local) y del poder legislativo</t>
  </si>
  <si>
    <t>1112</t>
  </si>
  <si>
    <t>Personal directivo de la Administración Pública</t>
  </si>
  <si>
    <t>Directores de organizaciones de interés social</t>
  </si>
  <si>
    <t>Directores generales y presidentes ejecutivos</t>
  </si>
  <si>
    <t>1120</t>
  </si>
  <si>
    <t>Directores de departamentos administrativos y comerciales</t>
  </si>
  <si>
    <t>Directores de departamentos administrativos</t>
  </si>
  <si>
    <t>1211</t>
  </si>
  <si>
    <t>Directores financieros</t>
  </si>
  <si>
    <t>1212</t>
  </si>
  <si>
    <t>Directores de recursos humanos</t>
  </si>
  <si>
    <t>1219</t>
  </si>
  <si>
    <t>Directores de políticas y planificación y de otros departamentos administrativos no clasificados bajo otros epígrafes</t>
  </si>
  <si>
    <t>Directores comerciales, de publicidad, relaciones públicas y de investigación y desarrollo</t>
  </si>
  <si>
    <t>1221</t>
  </si>
  <si>
    <t>Directores comerciales y de ventas</t>
  </si>
  <si>
    <t>1222</t>
  </si>
  <si>
    <t>Directores de publicidad y relaciones públicas</t>
  </si>
  <si>
    <t>1223</t>
  </si>
  <si>
    <t>Directores de investigación y desarrollo</t>
  </si>
  <si>
    <t>Directores de producción y operaciones</t>
  </si>
  <si>
    <t>Directores de producción de explotaciones agropecuarias, forestales y pesqueras, y de industrias manufactureras, de minería, construcción y distribución</t>
  </si>
  <si>
    <t>1311</t>
  </si>
  <si>
    <t>Directores de producción de explotaciones agropecuarias y forestales</t>
  </si>
  <si>
    <t>1312</t>
  </si>
  <si>
    <t>Directores de producción de explotaciones pesqueras y acuícolas</t>
  </si>
  <si>
    <t>1313</t>
  </si>
  <si>
    <t>Directores de industrias manufactureras</t>
  </si>
  <si>
    <t>1314</t>
  </si>
  <si>
    <t>Directores de explotaciones mineras</t>
  </si>
  <si>
    <t>1315</t>
  </si>
  <si>
    <t>Directores de empresas de abastecimiento, transporte, distribución y afines</t>
  </si>
  <si>
    <t>1316</t>
  </si>
  <si>
    <t>Directores de empresas de construcción</t>
  </si>
  <si>
    <t>Directores de servicios de tecnologías de la información y las comunicaciones (TIC) y de empresas de servicios profesionales</t>
  </si>
  <si>
    <t>1321</t>
  </si>
  <si>
    <t>Directores de servicios de tecnologías de la información y las comunicaciones (TIC)</t>
  </si>
  <si>
    <t>1322</t>
  </si>
  <si>
    <t>Directores de servicios sociales para niños</t>
  </si>
  <si>
    <t>1323</t>
  </si>
  <si>
    <t>Directores-gerentes de centros sanitarios</t>
  </si>
  <si>
    <t>1324</t>
  </si>
  <si>
    <t>Directores de servicios sociales para personas mayores</t>
  </si>
  <si>
    <t>1325</t>
  </si>
  <si>
    <t>Directores de otros servicios sociales</t>
  </si>
  <si>
    <t>1326</t>
  </si>
  <si>
    <t>Directores de servicios de educación</t>
  </si>
  <si>
    <t>1327</t>
  </si>
  <si>
    <t>Directores de sucursales de bancos, de servicios financieros y de seguros</t>
  </si>
  <si>
    <t>1329</t>
  </si>
  <si>
    <t>Directores de otras empresas de servicios profesionales no clasificados bajo otros epígrafes</t>
  </si>
  <si>
    <t>Directores y gerentes de empresas de alojamiento, restauración y comercio</t>
  </si>
  <si>
    <t>141</t>
  </si>
  <si>
    <t>Directores y gerentes de empresas de alojamiento</t>
  </si>
  <si>
    <t>1411</t>
  </si>
  <si>
    <t>Directores y gerentes de hoteles</t>
  </si>
  <si>
    <t>1419</t>
  </si>
  <si>
    <t>Directores y gerentes de otras empresas de servicios de alojamiento</t>
  </si>
  <si>
    <t>142</t>
  </si>
  <si>
    <t>Directores y gerentes de empresas de restauración</t>
  </si>
  <si>
    <t>1421</t>
  </si>
  <si>
    <t>Directores y gerentes de restaurantes</t>
  </si>
  <si>
    <t>1422</t>
  </si>
  <si>
    <t>Directores y gerentes de bares, cafeterías y similares</t>
  </si>
  <si>
    <t>Directores y gerentes de empresas de catering y otras empresas de restauración</t>
  </si>
  <si>
    <t>143</t>
  </si>
  <si>
    <t>Directores y gerentes de empresas de comercio al por mayor y al por menor</t>
  </si>
  <si>
    <t>1431</t>
  </si>
  <si>
    <t>Directores y gerentes de empresas de comercio al por mayor</t>
  </si>
  <si>
    <t>1432</t>
  </si>
  <si>
    <t>Directores y gerentes de empresas de comercio al por menor</t>
  </si>
  <si>
    <t>Directores y gerentes de otras empresas de servicios no clasificados bajo otros epígrafes</t>
  </si>
  <si>
    <t>Directores y gerentes de empresas de actividades recreativas, culturales y deportivas</t>
  </si>
  <si>
    <t>Directores y gerentes de empresas de gestión de residuos y de otras empresas de servicios no clasificados bajo otros epígrafes</t>
  </si>
  <si>
    <t>Técnicos y profesionales científicos e intelectuales</t>
  </si>
  <si>
    <t>Profesionales de la salud</t>
  </si>
  <si>
    <t>Médicos</t>
  </si>
  <si>
    <t>2111</t>
  </si>
  <si>
    <t>Médicos de familia</t>
  </si>
  <si>
    <t>2112</t>
  </si>
  <si>
    <t>Otros médicos especialistas</t>
  </si>
  <si>
    <t>Profesionales de enfermería y partería</t>
  </si>
  <si>
    <t>2121</t>
  </si>
  <si>
    <t>Enfermeros no especializados</t>
  </si>
  <si>
    <t>2122</t>
  </si>
  <si>
    <t>Enfermeros especializados (excepto matronos)</t>
  </si>
  <si>
    <t>2123</t>
  </si>
  <si>
    <t>Matronos</t>
  </si>
  <si>
    <t>Veterinarios</t>
  </si>
  <si>
    <t>Farmacéuticos</t>
  </si>
  <si>
    <t>Otros profesionales de la salud</t>
  </si>
  <si>
    <t>Odontólogos y estomatólogos</t>
  </si>
  <si>
    <t>Fisioterapeutas</t>
  </si>
  <si>
    <t>Dietistas y nutricionistas</t>
  </si>
  <si>
    <t>Logopedas</t>
  </si>
  <si>
    <t>Ópticos-optometristas</t>
  </si>
  <si>
    <t>Terapeutas ocupacionales</t>
  </si>
  <si>
    <t>Podólogos</t>
  </si>
  <si>
    <t>Profesionales de la salud y la higiene laboral y ambiental</t>
  </si>
  <si>
    <t>Profesionales de la salud no clasificados bajo otros epígrafes</t>
  </si>
  <si>
    <t>Profesionales de la enseñanza infantil, primaria, secundaria y postsecundaria</t>
  </si>
  <si>
    <t>Profesores de universidades y otra enseñanza superior (excepto formación profesional)</t>
  </si>
  <si>
    <t>Profesores de formación profesional (materias específicas)</t>
  </si>
  <si>
    <t>2220</t>
  </si>
  <si>
    <t>Profesores de enseñanza secundaria (excepto materias específicas de formación profesional)</t>
  </si>
  <si>
    <t>2230</t>
  </si>
  <si>
    <t>Profesores de enseñanza primaria</t>
  </si>
  <si>
    <t>2240</t>
  </si>
  <si>
    <t>Maestros y educadores de enseñanza infantil</t>
  </si>
  <si>
    <t>2251</t>
  </si>
  <si>
    <t>Maestros de educación infantil</t>
  </si>
  <si>
    <t>2252</t>
  </si>
  <si>
    <t>Técnicos en educación infantil</t>
  </si>
  <si>
    <t>Otros profesionales de la enseñanza</t>
  </si>
  <si>
    <t>Profesores y técnicos de educación especial</t>
  </si>
  <si>
    <t>2311</t>
  </si>
  <si>
    <t>Profesores de educación especial</t>
  </si>
  <si>
    <t>2312</t>
  </si>
  <si>
    <t>Técnicos educadores de educación especial</t>
  </si>
  <si>
    <t>Otros profesores y profesionales de la enseñanza</t>
  </si>
  <si>
    <t>2321</t>
  </si>
  <si>
    <t>Especialistas en métodos didácticos y pedagógicos</t>
  </si>
  <si>
    <t>2322</t>
  </si>
  <si>
    <t>Profesores de enseñanza no reglada de idiomas</t>
  </si>
  <si>
    <t>2323</t>
  </si>
  <si>
    <t>Profesores de enseñanza no reglada de música y danza</t>
  </si>
  <si>
    <t>2324</t>
  </si>
  <si>
    <t>Profesores de enseñanza no reglada de artes</t>
  </si>
  <si>
    <t>2325</t>
  </si>
  <si>
    <t>Instructores en tecnologías de la información en enseñanza no reglada</t>
  </si>
  <si>
    <t>2326</t>
  </si>
  <si>
    <t>Profesionales de la educación ambiental</t>
  </si>
  <si>
    <t>2329</t>
  </si>
  <si>
    <t>Profesores y profesionales de la enseñanza no clasificados bajo otros epígrafes</t>
  </si>
  <si>
    <t>Profesionales de la ciencias físicas, químicas, matemáticas y de las ingenierías</t>
  </si>
  <si>
    <t>Físicos, químicos, matemáticos y afines</t>
  </si>
  <si>
    <t>Físicos y astrónomos</t>
  </si>
  <si>
    <t>Meteorólogos</t>
  </si>
  <si>
    <t>Químicos</t>
  </si>
  <si>
    <t>Geólogos y geofísicos</t>
  </si>
  <si>
    <t>Matemáticos y actuarios</t>
  </si>
  <si>
    <t>Estadísticos</t>
  </si>
  <si>
    <t>Profesionales en ciencias naturales</t>
  </si>
  <si>
    <t>Biólogos, botánicos, zoólogos y afines</t>
  </si>
  <si>
    <t>Ingenieros agrónomos</t>
  </si>
  <si>
    <t>Ingenieros de montes</t>
  </si>
  <si>
    <t>Ingenieros técnicos agrícolas</t>
  </si>
  <si>
    <t>Ingenieros técnicos forestales y del medio natural</t>
  </si>
  <si>
    <t>Profesionales de la protección ambiental</t>
  </si>
  <si>
    <t>Enólogos</t>
  </si>
  <si>
    <t>Ingenieros (excepto ingenieros agrónomos, de montes, eléctricos, electrónicos y TIC)</t>
  </si>
  <si>
    <t>Ingenieros industriales y de producción</t>
  </si>
  <si>
    <t>Ingenieros en construcción y obra civil</t>
  </si>
  <si>
    <t>Ingenieros mecánicos</t>
  </si>
  <si>
    <t>Ingenieros aeronáuticos</t>
  </si>
  <si>
    <t>Ingenieros químicos</t>
  </si>
  <si>
    <t>Ingenieros de minas, metalúrgicos y afines</t>
  </si>
  <si>
    <t>Ingenieros ambientales</t>
  </si>
  <si>
    <t>Ingenieros no clasificados bajo otros epígrafes</t>
  </si>
  <si>
    <t>Ingenieros eléctricos, electrónicos y de telecomunicaciones</t>
  </si>
  <si>
    <t>Ingenieros en electricidad</t>
  </si>
  <si>
    <t>Ingenieros electrónicos</t>
  </si>
  <si>
    <t>Ingenieros en telecomunicaciones</t>
  </si>
  <si>
    <t>Arquitectos, urbanistas e ingenieros geógrafos</t>
  </si>
  <si>
    <t>Arquitectos (excepto arquitectos paisajistas y urbanistas)</t>
  </si>
  <si>
    <t>Arquitectos paisajistas</t>
  </si>
  <si>
    <t>Urbanistas e ingenieros de tráfico</t>
  </si>
  <si>
    <t>Ingenieros geógrafos y cartógrafos</t>
  </si>
  <si>
    <t>Ingenieros técnicos (excepto agrícolas, forestales, eléctricos, electrónicos y TIC)</t>
  </si>
  <si>
    <t>Ingenieros técnicos industriales y de producción</t>
  </si>
  <si>
    <t>Ingenieros técnicos de obras públicas</t>
  </si>
  <si>
    <t>Ingenieros técnicos mecánicos</t>
  </si>
  <si>
    <t>Ingenieros técnicos aeronáuticos</t>
  </si>
  <si>
    <t>Ingenieros técnicos químicos</t>
  </si>
  <si>
    <t>Ingenieros técnicos de minas, metalúrgicos y afines</t>
  </si>
  <si>
    <t>Ingenieros técnicos no clasificados bajo otros epígrafes</t>
  </si>
  <si>
    <t>Ingenieros técnicos en electricidad, electrónica y telecomunicaciones</t>
  </si>
  <si>
    <t>Ingenieros técnicos en electricidad</t>
  </si>
  <si>
    <t>Ingenieros técnicos en electrónica</t>
  </si>
  <si>
    <t>Ingenieros técnicos en telecomunicaciones</t>
  </si>
  <si>
    <t>Arquitectos técnicos, topógrafos y diseñadores</t>
  </si>
  <si>
    <t>Arquitectos técnicos y técnicos urbanistas</t>
  </si>
  <si>
    <t>Diseñadores de productos y de prendas</t>
  </si>
  <si>
    <t>Ingenieros técnicos en topografía</t>
  </si>
  <si>
    <t>Diseñadores gráficos y multimedia</t>
  </si>
  <si>
    <t>Profesionales en derecho</t>
  </si>
  <si>
    <t>Jueces, magistrados, abogados y fiscales</t>
  </si>
  <si>
    <t>Abogados</t>
  </si>
  <si>
    <t>Fiscales</t>
  </si>
  <si>
    <t>Jueces y magistrados</t>
  </si>
  <si>
    <t>Otros profesionales del derecho</t>
  </si>
  <si>
    <t>Notarios y registradores</t>
  </si>
  <si>
    <t>Procuradores</t>
  </si>
  <si>
    <t>Profesionales del derecho no clasificados bajo otros epígrafes</t>
  </si>
  <si>
    <t>Especialistas en organización de la Administración Pública y de las empresas y en la comercialización</t>
  </si>
  <si>
    <t>Especialistas en finanzas</t>
  </si>
  <si>
    <t>Especialistas en contabilidad</t>
  </si>
  <si>
    <t>Asesores financieros y en inversiones</t>
  </si>
  <si>
    <t>Analistas financieros</t>
  </si>
  <si>
    <t>Especialistas en organización y administración</t>
  </si>
  <si>
    <t>Analistas de gestión y organización</t>
  </si>
  <si>
    <t>Especialistas en administración de política de empresas</t>
  </si>
  <si>
    <t>Especialistas de la Administración Pública</t>
  </si>
  <si>
    <t>Especialistas en políticas y servicios de personal y afines</t>
  </si>
  <si>
    <t>Especialistas en formación de personal</t>
  </si>
  <si>
    <t>Técnicos de empresas y actividades turísticas</t>
  </si>
  <si>
    <t>Profesionales de ventas técnicas y médicas (excepto las TIC)</t>
  </si>
  <si>
    <t>Otros profesionales de las ventas, la comercialización, la publicidad y las relaciones públicas</t>
  </si>
  <si>
    <t>Profesionales de la publicidad y la comercialización</t>
  </si>
  <si>
    <t>Profesionales de relaciones públicas</t>
  </si>
  <si>
    <t>Profesionales de la venta de tecnologías de la información y las comunicaciones</t>
  </si>
  <si>
    <t>Profesionales de las tecnologías de la información</t>
  </si>
  <si>
    <t>Analistas y diseñadores de software y multimedia</t>
  </si>
  <si>
    <t>Analistas de sistemas</t>
  </si>
  <si>
    <t>Analistas y diseñadores de software</t>
  </si>
  <si>
    <t>Analistas, programadores y diseñadores Web y multimedia</t>
  </si>
  <si>
    <t>Analistas y diseñadores de software y multimedia no clasificados bajo otros epígrafes</t>
  </si>
  <si>
    <t>Especialistas en bases de datos y en redes informáticas</t>
  </si>
  <si>
    <t>Diseñadores y administradores de bases de datos</t>
  </si>
  <si>
    <t>Administradores de sistemas y redes</t>
  </si>
  <si>
    <t>Analistas de redes informáticas</t>
  </si>
  <si>
    <t>Especialistas en bases de datos y en redes informáticas no clasificados bajo otros epígrafes</t>
  </si>
  <si>
    <t>Profesionales en ciencias sociales</t>
  </si>
  <si>
    <t>Economistas</t>
  </si>
  <si>
    <t>Sociólogos, historiadores, psicólogos y otros profesionales en ciencias sociales</t>
  </si>
  <si>
    <t>Sociólogos, geógrafos, antropólogos, arqueólogos y afines</t>
  </si>
  <si>
    <t>Filósofos, historiadores y profesionales en ciencias políticas</t>
  </si>
  <si>
    <t>Psicólogos</t>
  </si>
  <si>
    <t>Profesionales del trabajo y la educación social</t>
  </si>
  <si>
    <t>Agentes de igualdad de oportunidades entre mujeres y hombres</t>
  </si>
  <si>
    <t>Sacerdotes de las distintas religiones</t>
  </si>
  <si>
    <t>Profesionales de la cultura y el espectáculo</t>
  </si>
  <si>
    <t>Archivistas, bibliotecarios, conservadores y afines</t>
  </si>
  <si>
    <t>Archivistas y conservadores de museos</t>
  </si>
  <si>
    <t>Bibliotecarios, documentalistas y afines</t>
  </si>
  <si>
    <t>Escritores, periodistas y lingüistas</t>
  </si>
  <si>
    <t>Escritores</t>
  </si>
  <si>
    <t>Periodistas</t>
  </si>
  <si>
    <t>Filólogos, intérpretes y traductores</t>
  </si>
  <si>
    <t>Artistas creativos e interpretativos</t>
  </si>
  <si>
    <t>Artistas de artes plásticas y visuales</t>
  </si>
  <si>
    <t>Compositores, músicos y cantantes</t>
  </si>
  <si>
    <t>Coreógrafos y bailarines</t>
  </si>
  <si>
    <t>Directores de cine, de teatro y afines</t>
  </si>
  <si>
    <t>Actores</t>
  </si>
  <si>
    <t>Locutores de radio, televisión y otros presentadores</t>
  </si>
  <si>
    <t>Profesionales de espectáculos taurinos</t>
  </si>
  <si>
    <t>Artistas creativos e interpretativos no clasificados bajo otros epígrafes</t>
  </si>
  <si>
    <t>Técnicos; profesionales de apoyo</t>
  </si>
  <si>
    <t>Técnicos de las ciencias y de las ingenierías</t>
  </si>
  <si>
    <t>Delineantes y dibujantes técnicos</t>
  </si>
  <si>
    <t>Técnicos de las ciencias físicas, químicas, medioambientales y de las ingenierías</t>
  </si>
  <si>
    <t>Técnicos en ciencias físicas y químicas</t>
  </si>
  <si>
    <t>Técnicos en construcción</t>
  </si>
  <si>
    <t>Técnicos en electricidad</t>
  </si>
  <si>
    <t>Técnicos en electrónica (excepto electromedicina)</t>
  </si>
  <si>
    <t>Técnicos en electrónica, especialidad en electromedicina</t>
  </si>
  <si>
    <t>Técnicos en mecánica</t>
  </si>
  <si>
    <t>Técnicos y analistas de laboratorio en química industrial</t>
  </si>
  <si>
    <t>Técnicos en metalurgia y minas</t>
  </si>
  <si>
    <t>Otros técnicos de las ciencias físicas, químicas, medioambientales y de las ingenierías</t>
  </si>
  <si>
    <t>Técnicos en control de procesos</t>
  </si>
  <si>
    <t>Técnicos en instalaciones de producción de energía</t>
  </si>
  <si>
    <t>Técnicos en instalaciones de tratamiento de residuos, de aguas y otros operadores en plantas similares</t>
  </si>
  <si>
    <t>Técnicos en control de instalaciones de procesamiento de productos químicos</t>
  </si>
  <si>
    <t>Técnicos de refinerías de petróleo y gas natural</t>
  </si>
  <si>
    <t>Técnicos en control de procesos de producción de metales</t>
  </si>
  <si>
    <t>Técnicos en control de procesos no clasificados bajo otros epígrafes</t>
  </si>
  <si>
    <t>Técnicos de las ciencias naturales y profesionales auxiliares afines</t>
  </si>
  <si>
    <t>Técnicos en ciencias biológicas (excepto en áreas sanitarias)</t>
  </si>
  <si>
    <t>Técnicos agropecuarios</t>
  </si>
  <si>
    <t>Técnicos forestales y del medio natural</t>
  </si>
  <si>
    <t>Profesionales en navegación marítima y aeronáutica</t>
  </si>
  <si>
    <t>Jefes y oficiales de máquinas</t>
  </si>
  <si>
    <t>Capitanes y oficiales de puente</t>
  </si>
  <si>
    <t>Pilotos de aviación y profesionales afines</t>
  </si>
  <si>
    <t>Controladores de tráfico aéreo</t>
  </si>
  <si>
    <t>Técnicos en seguridad aeronáutica</t>
  </si>
  <si>
    <t>Técnicos de control de calidad de las ciencias físicas, químicas y de las ingenierías</t>
  </si>
  <si>
    <t>Supervisores en ingeniería de minas, de industrias manufactureras y de la construcción</t>
  </si>
  <si>
    <t>Supervisores en ingeniería de minas</t>
  </si>
  <si>
    <t>Supervisores de la construcción</t>
  </si>
  <si>
    <t>Supervisores de industrias alimenticias y del tabaco</t>
  </si>
  <si>
    <t>Supervisores de industrias química y farmacéutica</t>
  </si>
  <si>
    <t>Supervisores de industrias de transformación de plásticos, caucho y resinas naturales</t>
  </si>
  <si>
    <t>Supervisores de industrias de la madera y pastero papeleras</t>
  </si>
  <si>
    <t>Supervisores de la producción en industrias de artes gráficas y en la fabricación de productos de papel</t>
  </si>
  <si>
    <t>Supervisores de otras industrias manufactureras</t>
  </si>
  <si>
    <t>Técnicos sanitarios y profesionales de las terapias alternativas</t>
  </si>
  <si>
    <t>Técnicos sanitarios de laboratorio, pruebas diagnósticas y prótesis</t>
  </si>
  <si>
    <t>Técnicos en radioterapia</t>
  </si>
  <si>
    <t>Técnicos en imagen para el diagnóstico</t>
  </si>
  <si>
    <t>Técnicos en anatomía patológica y citología</t>
  </si>
  <si>
    <t>Técnicos en laboratorio de diagnóstico clínico</t>
  </si>
  <si>
    <t>Técnicos en ortoprótesis</t>
  </si>
  <si>
    <t>Técnicos en prótesis dentales</t>
  </si>
  <si>
    <t>Técnicos en audioprótesis</t>
  </si>
  <si>
    <t>Otros técnicos sanitarios</t>
  </si>
  <si>
    <t>Técnicos superiores en higiene bucodental</t>
  </si>
  <si>
    <t>Técnicos superiores en documentación sanitaria</t>
  </si>
  <si>
    <t>Técnicos superiores en dietética</t>
  </si>
  <si>
    <t>Técnicos en optometría</t>
  </si>
  <si>
    <t>Ayudantes fisioterapeutas</t>
  </si>
  <si>
    <t>Técnicos en prevención de riesgos laborales y salud ambiental</t>
  </si>
  <si>
    <t>Ayudantes de veterinaria</t>
  </si>
  <si>
    <t>Técnicos de la sanidad no clasificados bajo otros epígrafes</t>
  </si>
  <si>
    <t>Profesionales de las terapias alternativas</t>
  </si>
  <si>
    <t>Profesionales de la acupuntura, la naturopatía, la homeopatía, la medicina tradicional china y la ayurveda</t>
  </si>
  <si>
    <t>Otros profesionales de las terapias alternativas</t>
  </si>
  <si>
    <t>Profesionales de apoyo en finanzas y matemáticas</t>
  </si>
  <si>
    <t>Profesionales de apoyo e intermediarios de cambio, bolsa y finanzas</t>
  </si>
  <si>
    <t>Comerciales de préstamos y créditos</t>
  </si>
  <si>
    <t>Tenedores de libros</t>
  </si>
  <si>
    <t>Profesionales de apoyo en servicios estadísticos, matemáticos y afines</t>
  </si>
  <si>
    <t>Tasadores</t>
  </si>
  <si>
    <t>Representantes, agentes comerciales y afines</t>
  </si>
  <si>
    <t>Agentes y representantes comerciales</t>
  </si>
  <si>
    <t>Otros agentes comerciales</t>
  </si>
  <si>
    <t>Mediadores y agentes de seguros</t>
  </si>
  <si>
    <t>Agentes de compras</t>
  </si>
  <si>
    <t>Consignatarios</t>
  </si>
  <si>
    <t>Agentes inmobiliarios y otros agentes</t>
  </si>
  <si>
    <t>Representantes de aduanas</t>
  </si>
  <si>
    <t>Organizadores de conferencias y eventos</t>
  </si>
  <si>
    <t>Agentes o intermediarios en la contratación de la mano de obra (excepto representantes de espectáculos)</t>
  </si>
  <si>
    <t>Agentes y administradores de la propiedad inmobiliaria</t>
  </si>
  <si>
    <t>Portavoces y agentes de relaciones públicas</t>
  </si>
  <si>
    <t>Representantes artísticos y deportivos y otros agentes de servicios comerciales no clasificados bajo otros epígrafes</t>
  </si>
  <si>
    <t>Profesionales de apoyo a la gestión administrativa; técnicos de las fuerzas y cuerpos de seguridad</t>
  </si>
  <si>
    <t>Asistentes administrativos y especializados</t>
  </si>
  <si>
    <t>Supervisores de secretaría</t>
  </si>
  <si>
    <t>Asistentes jurídico-legales</t>
  </si>
  <si>
    <t>Asistentes de dirección y administrativos</t>
  </si>
  <si>
    <t>Secretarios de centros médicos o clínicas</t>
  </si>
  <si>
    <t>Agentes de aduanas, tributos y afines que trabajan en tareas propias de la Administración Pública</t>
  </si>
  <si>
    <t>Profesionales de apoyo de la Administración Pública de tributos</t>
  </si>
  <si>
    <t>Profesionales de apoyo de la Administración Pública de servicios sociales</t>
  </si>
  <si>
    <t>Profesionales de apoyo de la Administración Pública de servicios de expedición de licencias</t>
  </si>
  <si>
    <t>Otros profesionales de apoyo de la Administración Pública para tareas de inspección y control y tareas similares</t>
  </si>
  <si>
    <t>Técnicos de las fuerzas y cuerpos de seguridad</t>
  </si>
  <si>
    <t>Técnicos de la policía nacional, autonómica y local</t>
  </si>
  <si>
    <t>Suboficiales de la guardia civil</t>
  </si>
  <si>
    <t>Profesionales de apoyo de servicios jurídicos, sociales, culturales, deportivos y afines</t>
  </si>
  <si>
    <t>Profesionales de apoyo de servicios jurídicos y sociales</t>
  </si>
  <si>
    <t>Profesionales de apoyo de servicios jurídicos y servicios similares</t>
  </si>
  <si>
    <t>Detectives privados</t>
  </si>
  <si>
    <t>Profesionales de apoyo al trabajo y a la educación social</t>
  </si>
  <si>
    <t>Promotores de igualdad de oportunidades entre mujeres y hombres</t>
  </si>
  <si>
    <t>Animadores comunitarios</t>
  </si>
  <si>
    <t>Auxiliares laicos de las religiones</t>
  </si>
  <si>
    <t>Deportistas, entrenadores, instructores de actividades deportivas; monitores de actividades recreativas</t>
  </si>
  <si>
    <t>Atletas y deportistas</t>
  </si>
  <si>
    <t>Entrenadores y árbitros de actividades deportivas</t>
  </si>
  <si>
    <t>Instructores de actividades deportivas</t>
  </si>
  <si>
    <t>Monitores de actividades recreativas y de entretenimiento</t>
  </si>
  <si>
    <t>Técnicos y profesionales de apoyo de actividades culturales, artísticas y culinarias</t>
  </si>
  <si>
    <t>Fotógrafos</t>
  </si>
  <si>
    <t>Diseñadores y decoradores de interior</t>
  </si>
  <si>
    <t>Técnicos en galerías de arte, museos y bibliotecas</t>
  </si>
  <si>
    <t>Chefs</t>
  </si>
  <si>
    <t>Otros técnicos y profesionales de apoyo de actividades culturales y artísticas</t>
  </si>
  <si>
    <t>Técnicos de las tecnologías de la información y las comunicaciones (TIC)</t>
  </si>
  <si>
    <t>Técnicos en operaciones de tecnologías de la información y asistencia al usuario</t>
  </si>
  <si>
    <t>Técnicos en operaciones de sistemas informáticos</t>
  </si>
  <si>
    <t>Técnicos en asistencia al usuario de tecnologías de la información</t>
  </si>
  <si>
    <t>Técnicos en redes</t>
  </si>
  <si>
    <t>Técnicos de la Web</t>
  </si>
  <si>
    <t>Programadores informáticos</t>
  </si>
  <si>
    <t>Técnicos en grabación audiovisual, radiodifusión y telecomunicaciones</t>
  </si>
  <si>
    <t>Técnicos de grabación audiovisual</t>
  </si>
  <si>
    <t>Técnicos de radiodifusión</t>
  </si>
  <si>
    <t>Técnicos de ingeniería de las telecomunicaciones</t>
  </si>
  <si>
    <t>Empleados contables, administrativos y otros empleados de oficina</t>
  </si>
  <si>
    <t>Empleados en servicios contables, financieros, y de servicios de apoyo a la producción y al transporte</t>
  </si>
  <si>
    <t>Empleados contables y financieros</t>
  </si>
  <si>
    <t>4111</t>
  </si>
  <si>
    <t>Empleados de contabilidad</t>
  </si>
  <si>
    <t>4112</t>
  </si>
  <si>
    <t>Empleados de control de personal y nóminas</t>
  </si>
  <si>
    <t>Empleados de oficina de servicios estadísticos, financieros y bancarios</t>
  </si>
  <si>
    <t>Empleados de registro de materiales, de servicios de apoyo a la producción y al transporte</t>
  </si>
  <si>
    <t>Empleados de control de abastecimientos e inventario</t>
  </si>
  <si>
    <t>Empleados de oficina de servicios de apoyo a la producción</t>
  </si>
  <si>
    <t>Empleados de logística y transporte de pasajeros y mercancías</t>
  </si>
  <si>
    <t>Empleados de bibliotecas, servicios de correos y afines</t>
  </si>
  <si>
    <t>Empleados de bibliotecas y archivos</t>
  </si>
  <si>
    <t>Empleados de servicios de correos, codificadores, correctores y servicios de personal</t>
  </si>
  <si>
    <t>Empleados de servicios de correos (excepto empleados de mostrador)</t>
  </si>
  <si>
    <t>Codificadores y correctores de imprenta</t>
  </si>
  <si>
    <t>Empleados de servicio de personal</t>
  </si>
  <si>
    <t>Otros empleados administrativos sin tareas de atención al público</t>
  </si>
  <si>
    <t>4301</t>
  </si>
  <si>
    <t>Grabadores de datos</t>
  </si>
  <si>
    <t>Empleados administrativos sin tareas de atención al público no clasificados bajo otros epígrafes</t>
  </si>
  <si>
    <t>Empleados de oficina que atienden al público</t>
  </si>
  <si>
    <t>Empleados de agencias de viajes, recepcionistas y telefonistas; empleados de ventanilla y afines (excepto taquilleros)</t>
  </si>
  <si>
    <t>Empleados de información y recepcionistas (excepto de hoteles)</t>
  </si>
  <si>
    <t>Empleados de información al usuario</t>
  </si>
  <si>
    <t>Recepcionistas (excepto de hoteles)</t>
  </si>
  <si>
    <t>Empleados de agencias de viajes, recepcionistas de hoteles y telefonistas</t>
  </si>
  <si>
    <t>Empleados de agencias de viajes</t>
  </si>
  <si>
    <t>Recepcionistas de hoteles</t>
  </si>
  <si>
    <t>Telefonistas</t>
  </si>
  <si>
    <t>Teleoperadores</t>
  </si>
  <si>
    <t>Agentes de encuestas</t>
  </si>
  <si>
    <t>Empleados de ventanilla y afines (excepto taquilleros)</t>
  </si>
  <si>
    <t>Cajeros de bancos y afines</t>
  </si>
  <si>
    <t>Empleados de venta de apuestas</t>
  </si>
  <si>
    <t>Empleados de sala de juegos y afines</t>
  </si>
  <si>
    <t>Empleados de casas de empeño y de préstamos</t>
  </si>
  <si>
    <t>Cobradores de facturas, deudas y empleados afines</t>
  </si>
  <si>
    <t>Empleados de mostrador de correos</t>
  </si>
  <si>
    <t>Empleados administrativos con tareas de atención al público no clasificados bajo otros epígrafes</t>
  </si>
  <si>
    <t>Trabajadores de los servicios de restauración, personales, protección y vendedores</t>
  </si>
  <si>
    <t>Camareros y cocineros propietarios</t>
  </si>
  <si>
    <t>Trabajadores asalariados de los servicios de restauración</t>
  </si>
  <si>
    <t>Cocineros asalariados</t>
  </si>
  <si>
    <t>Camareros asalariados</t>
  </si>
  <si>
    <t>Dependientes en tiendas y almacenes</t>
  </si>
  <si>
    <t>Jefes de sección de tiendas y almacenes</t>
  </si>
  <si>
    <t>Vendedores en tiendas y almacenes</t>
  </si>
  <si>
    <t>Comerciantes propietarios de tiendas</t>
  </si>
  <si>
    <t>Vendedores (excepto en tiendas y almacenes)</t>
  </si>
  <si>
    <t>Vendedores en quioscos o en mercadillos</t>
  </si>
  <si>
    <t>Vendedores en quioscos</t>
  </si>
  <si>
    <t>Vendedores en mercados ocasionales y mercadillos</t>
  </si>
  <si>
    <t>Operadores de telemarketing</t>
  </si>
  <si>
    <t>Expendedores de gasolineras</t>
  </si>
  <si>
    <t>Otros vendedores</t>
  </si>
  <si>
    <t>Vendedores a domicilio</t>
  </si>
  <si>
    <t>Promotores de venta</t>
  </si>
  <si>
    <t>Modelos de moda, arte y publicidad</t>
  </si>
  <si>
    <t>Vendedores no clasificados bajo otros epígrafes</t>
  </si>
  <si>
    <t>Cajeros y taquilleros (excepto bancos)</t>
  </si>
  <si>
    <t>Trabajadores de los servicios de salud y el cuidado de personas</t>
  </si>
  <si>
    <t>Trabajadores de los cuidados a las personas en servicios de salud</t>
  </si>
  <si>
    <t>Auxiliares de enfermería</t>
  </si>
  <si>
    <t>Auxiliares de enfermería hospitalaria</t>
  </si>
  <si>
    <t>Auxiliares de enfermería de atención primaria</t>
  </si>
  <si>
    <t>Técnicos auxiliares de farmacia y emergencias sanitarias y otros trabajadores de los cuidados a las personas en servicios de salud</t>
  </si>
  <si>
    <t>Técnicos auxiliares de farmacia</t>
  </si>
  <si>
    <t>Técnicos de emergencias sanitarias</t>
  </si>
  <si>
    <t>5629</t>
  </si>
  <si>
    <t>Trabajadores de los cuidados a las personas en servicios de salud no clasificados bajo otros epígrafes</t>
  </si>
  <si>
    <t>Otros trabajadores de los cuidados a las personas</t>
  </si>
  <si>
    <t>Trabajadores de los cuidados personales a domicilio (excepto cuidadores de niños)</t>
  </si>
  <si>
    <t>Trabajadores de los cuidados personales a domicilio</t>
  </si>
  <si>
    <t>Cuidadores de niños</t>
  </si>
  <si>
    <t>Cuidadores de niños en guarderías y centros educativos</t>
  </si>
  <si>
    <t>Cuidadores de niños en domicilios</t>
  </si>
  <si>
    <t>Trabajadores de los servicios personales</t>
  </si>
  <si>
    <t>Peluqueros y especialistas en tratamientos de estética, bienestar y afines</t>
  </si>
  <si>
    <t>Peluqueros</t>
  </si>
  <si>
    <t>Especialistas en tratamientos de estética, bienestar y afines</t>
  </si>
  <si>
    <t>Trabajadores que atienden a viajeros, guías turísticos y afines</t>
  </si>
  <si>
    <t>Auxiliares de vuelo y camareros de avión, barco y tren</t>
  </si>
  <si>
    <t>Revisores y cobradores de transporte terrestre</t>
  </si>
  <si>
    <t>Acompañantes turísticos</t>
  </si>
  <si>
    <t>Azafatos de tierra</t>
  </si>
  <si>
    <t>Guías de turismo</t>
  </si>
  <si>
    <t>Supervisores de mantenimiento y limpieza de edificios, conserjes y mayordomos domésticos</t>
  </si>
  <si>
    <t>Supervisores de mantenimiento y limpieza en oficinas, hoteles y otros establecimientos</t>
  </si>
  <si>
    <t>Mayordomos del servicio doméstico</t>
  </si>
  <si>
    <t>Conserjes de edificios</t>
  </si>
  <si>
    <t>Trabajadores propietarios de pequeños alojamientos</t>
  </si>
  <si>
    <t>Otros trabajadores de servicios personales</t>
  </si>
  <si>
    <t>Asistentes personales o personas de compañía</t>
  </si>
  <si>
    <t>Empleados de pompas fúnebres y embalsamadores</t>
  </si>
  <si>
    <t>Cuidadores de animales y adiestradores</t>
  </si>
  <si>
    <t>Instructores de autoescuela</t>
  </si>
  <si>
    <t>Astrólogos, adivinadores y afines</t>
  </si>
  <si>
    <t>Trabajadores de servicios personales no clasificados bajo otros epígrafes</t>
  </si>
  <si>
    <t>Trabajadores de los servicios de protección y seguridad</t>
  </si>
  <si>
    <t>Guardias civiles</t>
  </si>
  <si>
    <t>Policías</t>
  </si>
  <si>
    <t>Policías nacionales</t>
  </si>
  <si>
    <t>Policías autonómicos</t>
  </si>
  <si>
    <t>Policías locales</t>
  </si>
  <si>
    <t>Bomberos</t>
  </si>
  <si>
    <t>Bomberos (excepto forestales)</t>
  </si>
  <si>
    <t>Bomberos forestales</t>
  </si>
  <si>
    <t>Personal de seguridad privado</t>
  </si>
  <si>
    <t>Vigilantes de seguridad y similares habilitados para ir armados</t>
  </si>
  <si>
    <t>Auxiliares de vigilante de seguridad y similares no habilitados para ir armados</t>
  </si>
  <si>
    <t>Otros trabajadores de los servicios de protección y seguridad</t>
  </si>
  <si>
    <t>Vigilantes de prisiones</t>
  </si>
  <si>
    <t>Bañistas-socorristas</t>
  </si>
  <si>
    <t>Agentes forestales y medioambientales</t>
  </si>
  <si>
    <t>Trabajadores de los servicios de protección y seguridad no clasificados bajo otros epígrafes</t>
  </si>
  <si>
    <t>6</t>
  </si>
  <si>
    <t>Trabajadores cualificados en actividades agrícolas</t>
  </si>
  <si>
    <t>Trabajadores cualificados en actividades agrícolas (excepto en huertas, invernaderos, viveros y jardines)</t>
  </si>
  <si>
    <t>Trabajadores cualificados en huertas, invernaderos, viveros y jardines</t>
  </si>
  <si>
    <t>Trabajadores cualificados en actividades ganaderas, (incluidas avícolas, apícolas y similares)</t>
  </si>
  <si>
    <t>Trabajadores cualificados en actividades ganaderas (incluidas avícolas, apícolas y similares)</t>
  </si>
  <si>
    <t>6201</t>
  </si>
  <si>
    <t>Trabajadores cualificados en actividades ganaderas de vacuno</t>
  </si>
  <si>
    <t>Trabajadores cualificados en actividades ganaderas de ovino y caprino</t>
  </si>
  <si>
    <t>6203</t>
  </si>
  <si>
    <t>Trabajadores cualificados en actividades ganaderas de porcino</t>
  </si>
  <si>
    <t>6204</t>
  </si>
  <si>
    <t>Trabajadores cualificados en apicultura y sericicultura</t>
  </si>
  <si>
    <t>6205</t>
  </si>
  <si>
    <t>Trabajadores cualificados en la avicultura y la cunicultura</t>
  </si>
  <si>
    <t>6209</t>
  </si>
  <si>
    <t>Trabajadores cualificados en actividades ganaderas no clasificados bajo otros epígrafes</t>
  </si>
  <si>
    <t>Trabajadores cualificados en actividades agropecuarias mixtas</t>
  </si>
  <si>
    <t>Trabajadores cualificados en actividades forestales, pesqueras y cinegéticas</t>
  </si>
  <si>
    <t>Trabajadores cualificados en actividades forestales y del medio natural</t>
  </si>
  <si>
    <t>Trabajadores cualificados en actividades pesqueras y acuicultura</t>
  </si>
  <si>
    <t>Trabajadores cualificados en la acuicultura</t>
  </si>
  <si>
    <t>Pescadores de aguas costeras y aguas dulces</t>
  </si>
  <si>
    <t>Pescadores de altura</t>
  </si>
  <si>
    <t>Trabajadores cualificados en actividades cinegéticas</t>
  </si>
  <si>
    <t>Artesanos y trabajadores cualificados de las industrias manufactureras y la construcción (excepto operadores de instalaciones y maquinaria)</t>
  </si>
  <si>
    <t>Trabajadores en obras estructurales de construcción y afines</t>
  </si>
  <si>
    <t>Trabajadores en hormigón, encofradores, ferrallistas y afines</t>
  </si>
  <si>
    <t>Encofradores y operarios de puesta en obra de hormigón</t>
  </si>
  <si>
    <t>7112</t>
  </si>
  <si>
    <t>Montadores de prefabricados estructurales (sólo hormigón)</t>
  </si>
  <si>
    <t>Albañiles, canteros, tronzadores, labrantes y grabadores de piedras</t>
  </si>
  <si>
    <t>7121</t>
  </si>
  <si>
    <t>Albañiles</t>
  </si>
  <si>
    <t>7122</t>
  </si>
  <si>
    <t>Canteros, tronzadores, labrantes y grabadores de piedras</t>
  </si>
  <si>
    <t>Carpinteros (excepto ebanistas y montadores de estructuras metálicas)</t>
  </si>
  <si>
    <t>7131</t>
  </si>
  <si>
    <t>Carpinteros (excepto ebanistas)</t>
  </si>
  <si>
    <t>7132</t>
  </si>
  <si>
    <t>Instaladores de cerramientos metálicos y carpinteros metálicos (excepto montadores de estructuras metálicas)</t>
  </si>
  <si>
    <t>Otros trabajadores de las obras estructurales de construcción</t>
  </si>
  <si>
    <t>Mantenedores de edificios</t>
  </si>
  <si>
    <t>Instaladores de fachadas técnicas</t>
  </si>
  <si>
    <t>Instaladores de sistemas de impermeabilización en edificios</t>
  </si>
  <si>
    <t>Otros trabajadores de las obras estructurales de construcción no clasificados bajo otros epígrafes</t>
  </si>
  <si>
    <t>Trabajadores de acabado de construcciones e instalaciones (excepto electricistas), pintores y afines</t>
  </si>
  <si>
    <t>Escayolistas y aplicadores de revestimientos de pasta y mortero</t>
  </si>
  <si>
    <t>7211</t>
  </si>
  <si>
    <t>Escayolistas</t>
  </si>
  <si>
    <t>7212</t>
  </si>
  <si>
    <t>Aplicadores de revestimientos de pasta y mortero</t>
  </si>
  <si>
    <t>Fontaneros e instaladores de tuberías</t>
  </si>
  <si>
    <t>7221</t>
  </si>
  <si>
    <t>Fontaneros</t>
  </si>
  <si>
    <t>7222</t>
  </si>
  <si>
    <t>Montadores-instaladores de gas en edificios</t>
  </si>
  <si>
    <t>7223</t>
  </si>
  <si>
    <t>Instaladores de conductos en obra pública</t>
  </si>
  <si>
    <t>Pintores, empapeladores y afines</t>
  </si>
  <si>
    <t>7231</t>
  </si>
  <si>
    <t>Pintores y empapeladores</t>
  </si>
  <si>
    <t>7232</t>
  </si>
  <si>
    <t>Pintores en las industrias manufactureras</t>
  </si>
  <si>
    <t>Soladores, colocadores de parquet y afines</t>
  </si>
  <si>
    <t>7240</t>
  </si>
  <si>
    <t>Mecánicos-instaladores de refrigeración y climatización</t>
  </si>
  <si>
    <t>7250</t>
  </si>
  <si>
    <t>Otros trabajadores de acabado en la construcción, instalaciones (excepto electricistas) y afines</t>
  </si>
  <si>
    <t>7291</t>
  </si>
  <si>
    <t>Montadores de cubiertas</t>
  </si>
  <si>
    <t>Instaladores de material aislante térmico y de insonorización</t>
  </si>
  <si>
    <t>7293</t>
  </si>
  <si>
    <t>Cristaleros</t>
  </si>
  <si>
    <t>7294</t>
  </si>
  <si>
    <t>Montadores-instaladores de placas de energía solar</t>
  </si>
  <si>
    <t>7295</t>
  </si>
  <si>
    <t>Personal de limpieza de fachadas de edificios y chimeneas</t>
  </si>
  <si>
    <t>Soldadores, chapistas, montadores de estructuras metálicas, herreros, elaboradores de herramientas y afines</t>
  </si>
  <si>
    <t>Moldeadores, soldadores, chapistas, montadores de estructuras metálicas y trabajadores afines</t>
  </si>
  <si>
    <t>7311</t>
  </si>
  <si>
    <t>Moldeadores y macheros</t>
  </si>
  <si>
    <t>7312</t>
  </si>
  <si>
    <t>Soldadores y oxicortadores</t>
  </si>
  <si>
    <t>7313</t>
  </si>
  <si>
    <t>Chapistas y caldereros</t>
  </si>
  <si>
    <t>7314</t>
  </si>
  <si>
    <t>Montadores de estructuras metálicas</t>
  </si>
  <si>
    <t>7315</t>
  </si>
  <si>
    <t>Montadores de estructuras cableadas y empalmadores de cables</t>
  </si>
  <si>
    <t>Herreros y trabajadores de la fabricación de herramientas y afines</t>
  </si>
  <si>
    <t>7321</t>
  </si>
  <si>
    <t>Herreros y forjadores</t>
  </si>
  <si>
    <t>Trabajadores de la fabricación de herramientas, mecánico-ajustadores, modelistas, matriceros y afines</t>
  </si>
  <si>
    <t>7323</t>
  </si>
  <si>
    <t>Ajustadores y operadores de máquinas-herramienta</t>
  </si>
  <si>
    <t>7324</t>
  </si>
  <si>
    <t>Pulidores de metales y afiladores de herramientas</t>
  </si>
  <si>
    <t>Mecánicos y ajustadores de maquinaria</t>
  </si>
  <si>
    <t>7401</t>
  </si>
  <si>
    <t>Mecánicos y ajustadores de vehículos de motor</t>
  </si>
  <si>
    <t>7402</t>
  </si>
  <si>
    <t>Mecánicos y ajustadores de motores de avión</t>
  </si>
  <si>
    <t>7403</t>
  </si>
  <si>
    <t>Mecánicos y ajustadores de maquinaria agrícola e industrial</t>
  </si>
  <si>
    <t>7404</t>
  </si>
  <si>
    <t>Mecánicos y ajustadores de maquinaria naval y ferroviaria</t>
  </si>
  <si>
    <t>7405</t>
  </si>
  <si>
    <t>Reparadores de bicicletas y afines</t>
  </si>
  <si>
    <t>Trabajadores especializados en electricidad y electrotecnología</t>
  </si>
  <si>
    <t>Electricistas de la construcción y afines</t>
  </si>
  <si>
    <t>7510</t>
  </si>
  <si>
    <t>Otros instaladores y reparadores de equipos eléctricos</t>
  </si>
  <si>
    <t>7521</t>
  </si>
  <si>
    <t>Mecánicos y reparadores de equipos eléctricos</t>
  </si>
  <si>
    <t>7522</t>
  </si>
  <si>
    <t>Instaladores y reparadores de líneas eléctricas</t>
  </si>
  <si>
    <t>Instaladores y reparadores de equipos electrónicos y de telecomunicaciones</t>
  </si>
  <si>
    <t>7531</t>
  </si>
  <si>
    <t>Mecánicos y reparadores de equipos electrónicos</t>
  </si>
  <si>
    <t>7532</t>
  </si>
  <si>
    <t>Instaladores y reparadores en electromedicina</t>
  </si>
  <si>
    <t>7533</t>
  </si>
  <si>
    <t>Instaladores y reparadores en tecnologías de la información y las comunicaciones</t>
  </si>
  <si>
    <t>76</t>
  </si>
  <si>
    <t>Mecánicos de precisión en metales, ceramistas, vidrieros, artesanos y trabajadores de artes gráficas</t>
  </si>
  <si>
    <t>Mecánicos de precisión en metales, ceramistas, vidrieros y artesanos</t>
  </si>
  <si>
    <t>7611</t>
  </si>
  <si>
    <t>Relojeros y mecánicos de instrumentos de precisión</t>
  </si>
  <si>
    <t>7612</t>
  </si>
  <si>
    <t>Lutieres y similares; afinadores de instrumentos musicales</t>
  </si>
  <si>
    <t>7613</t>
  </si>
  <si>
    <t>Joyeros, orfebres y plateros</t>
  </si>
  <si>
    <t>7614</t>
  </si>
  <si>
    <t>Trabajadores de la cerámica, alfareros y afines</t>
  </si>
  <si>
    <t>7615</t>
  </si>
  <si>
    <t>Sopladores, modeladores, laminadores, cortadores y pulidores de vidrio</t>
  </si>
  <si>
    <t>7616</t>
  </si>
  <si>
    <t>Rotulistas, grabadores de vidrio, pintores decorativos de artículos diversos</t>
  </si>
  <si>
    <t>7617</t>
  </si>
  <si>
    <t>Artesanos en madera y materiales similares; cesteros, bruceros y trabajadores afines</t>
  </si>
  <si>
    <t>7618</t>
  </si>
  <si>
    <t>Artesanos en tejidos, cueros y materiales similares, preparadores de fibra y tejedores con telares artesanos o de tejidos de punto y afines</t>
  </si>
  <si>
    <t>7619</t>
  </si>
  <si>
    <t>Artesanos no clasificados bajo otros epígrafes</t>
  </si>
  <si>
    <t>Oficiales y operarios de las artes gráficas</t>
  </si>
  <si>
    <t>7621</t>
  </si>
  <si>
    <t>Trabajadores de procesos de preimpresión</t>
  </si>
  <si>
    <t>7622</t>
  </si>
  <si>
    <t>Trabajadores de procesos de impresión</t>
  </si>
  <si>
    <t>7623</t>
  </si>
  <si>
    <t>Trabajadores de procesos de encuadernación</t>
  </si>
  <si>
    <t>Trabajadores de la industria de la alimentación, bebidas y tabaco</t>
  </si>
  <si>
    <t>7701</t>
  </si>
  <si>
    <t>Matarifes y trabajadores de las industrias cárnicas</t>
  </si>
  <si>
    <t>7702</t>
  </si>
  <si>
    <t>Trabajadores de las industrias del pescado</t>
  </si>
  <si>
    <t>7703</t>
  </si>
  <si>
    <t>Panaderos, pasteleros y confiteros</t>
  </si>
  <si>
    <t>7704</t>
  </si>
  <si>
    <t>Trabajadores del tratamiento de la leche y elaboración de productos lácteos (incluidos helados)</t>
  </si>
  <si>
    <t>7705</t>
  </si>
  <si>
    <t>Trabajadores conserveros de frutas y hortalizas y trabajadores de la elaboración de bebidas no alcohólicas</t>
  </si>
  <si>
    <t>7706</t>
  </si>
  <si>
    <t>Trabajadores de la elaboración de bebidas alcohólicas distintas del vino</t>
  </si>
  <si>
    <t>7707</t>
  </si>
  <si>
    <t>Trabajadores de la elaboración del vino</t>
  </si>
  <si>
    <t>7708</t>
  </si>
  <si>
    <t>Preparadores y elaboradores del tabaco y sus productos</t>
  </si>
  <si>
    <t>Catadores y clasificadores de alimentos y bebidas</t>
  </si>
  <si>
    <t>Trabajadores de la madera, textil, confección, piel, cuero, calzado y otros operarios en oficios</t>
  </si>
  <si>
    <t>Trabajadores que tratan la madera y afines</t>
  </si>
  <si>
    <t>7811</t>
  </si>
  <si>
    <t>Trabajadores del tratamiento de la madera</t>
  </si>
  <si>
    <t>7812</t>
  </si>
  <si>
    <t>Ajustadores y operadores de máquinas para trabajar la madera</t>
  </si>
  <si>
    <t>Ebanistas y trabajadores afines</t>
  </si>
  <si>
    <t>7820</t>
  </si>
  <si>
    <t>Trabajadores del textil, confección, piel, cuero y calzado</t>
  </si>
  <si>
    <t>7831</t>
  </si>
  <si>
    <t>Sastres, modistos, peleteros y sombrereros</t>
  </si>
  <si>
    <t>7832</t>
  </si>
  <si>
    <t>Patronistas para productos en textil y piel</t>
  </si>
  <si>
    <t>7833</t>
  </si>
  <si>
    <t>Cortadores de tejidos, cuero, piel y otros materiales</t>
  </si>
  <si>
    <t>7834</t>
  </si>
  <si>
    <t>Costureros a mano, bordadores y afines</t>
  </si>
  <si>
    <t>7835</t>
  </si>
  <si>
    <t>Tapiceros, colchoneros y afines</t>
  </si>
  <si>
    <t>7836</t>
  </si>
  <si>
    <t>Curtidores y preparadores de pieles</t>
  </si>
  <si>
    <t>7837</t>
  </si>
  <si>
    <t>Zapateros y afines</t>
  </si>
  <si>
    <t>Pegadores, buceadores, probadores de productos y otros operarios y artesanos diversos</t>
  </si>
  <si>
    <t>Buceadores</t>
  </si>
  <si>
    <t>Pegadores</t>
  </si>
  <si>
    <t>Clasificadores y probadores de productos (excepto alimentos, bebidas y tabaco)</t>
  </si>
  <si>
    <t>Fumigadores y otros controladores de plagas y malas hierbas</t>
  </si>
  <si>
    <t>Oficiales, operarios y artesanos de otros oficios no clasificados bajo otros epígrafes</t>
  </si>
  <si>
    <t>Operadores de instalaciones y maquinaria, y montadores</t>
  </si>
  <si>
    <t>Operadores de instalaciones y maquinaria fijas</t>
  </si>
  <si>
    <t>811</t>
  </si>
  <si>
    <t>Operadores en instalaciones de la extracción y explotación de minerales</t>
  </si>
  <si>
    <t>8111</t>
  </si>
  <si>
    <t>Mineros y otros operadores en instalaciones mineras</t>
  </si>
  <si>
    <t>8112</t>
  </si>
  <si>
    <t>Operadores en instalaciones para la preparación de minerales y rocas</t>
  </si>
  <si>
    <t>8113</t>
  </si>
  <si>
    <t>Sondistas y trabajadores afines</t>
  </si>
  <si>
    <t>8114</t>
  </si>
  <si>
    <t>Operadores de maquinaria para fabricar productos derivados de minerales no metálicos</t>
  </si>
  <si>
    <t>Operadores en instalaciones para el tratamiento de metales</t>
  </si>
  <si>
    <t>8121</t>
  </si>
  <si>
    <t>Operadores en instalaciones para la obtención y transformación de metales</t>
  </si>
  <si>
    <t>8122</t>
  </si>
  <si>
    <t>Operadores de máquinas pulidoras, galvanizadoras y recubridoras de metales</t>
  </si>
  <si>
    <t>Operadores de instalaciones y máquinas de productos químicos, farmacéuticos y materiales fotosensibles</t>
  </si>
  <si>
    <t>8131</t>
  </si>
  <si>
    <t>Operadores en plantas industriales químicas</t>
  </si>
  <si>
    <t>8132</t>
  </si>
  <si>
    <t>Operadores de máquinas para fabricar productos farmacéuticos, cosméticos y afines</t>
  </si>
  <si>
    <t>Operadores de laboratorios fotográficos y afines</t>
  </si>
  <si>
    <t>Operadores en instalaciones para el tratamiento y transformación de la madera, la fabricación de papel, productos de papel y caucho o materias plásticas</t>
  </si>
  <si>
    <t>8141</t>
  </si>
  <si>
    <t>Operadores de máquinas para fabricar productos de caucho y derivados de resinas naturales</t>
  </si>
  <si>
    <t>8142</t>
  </si>
  <si>
    <t>Operadores de máquinas para fabricar productos de material plástico</t>
  </si>
  <si>
    <t>8143</t>
  </si>
  <si>
    <t>Operadores de máquinas para fabricar productos de papel y cartón</t>
  </si>
  <si>
    <t>8144</t>
  </si>
  <si>
    <t>Operadores de serrerías, de máquinas de fabricación de tableros y de instalaciones afines para el tratamiento de la madera y el corcho</t>
  </si>
  <si>
    <t>8145</t>
  </si>
  <si>
    <t>Operadores en instalaciones para la preparación de pasta de papel y fabricación de papel</t>
  </si>
  <si>
    <t>Operadores de máquinas para fabricar productos textiles y artículos de piel y de cuero</t>
  </si>
  <si>
    <t>8151</t>
  </si>
  <si>
    <t>Operadores de máquinas para preparar fibras, hilar y devanar</t>
  </si>
  <si>
    <t>8152</t>
  </si>
  <si>
    <t>Operadores de telares y otras máquinas tejedoras</t>
  </si>
  <si>
    <t>8153</t>
  </si>
  <si>
    <t>Operadores de máquinas de coser y bordar</t>
  </si>
  <si>
    <t>8154</t>
  </si>
  <si>
    <t>Operadores de máquinas de blanquear, teñir, estampar y acabar textiles</t>
  </si>
  <si>
    <t>8155</t>
  </si>
  <si>
    <t>Operadores de máquinas para tratar pieles y cuero</t>
  </si>
  <si>
    <t>8156</t>
  </si>
  <si>
    <t>Operadores de máquinas para la fabricación del calzado, marroquinería y guantería de piel</t>
  </si>
  <si>
    <t>8159</t>
  </si>
  <si>
    <t>Operadores de máquinas para fabricar productos textiles no clasificados bajo otros epígrafes</t>
  </si>
  <si>
    <t>Operadores de máquinas para elaborar productos alimenticios, bebidas y tabaco</t>
  </si>
  <si>
    <t>8160</t>
  </si>
  <si>
    <t>Operadores de máquinas de lavandería y tintorería</t>
  </si>
  <si>
    <t>Otros operadores de instalaciones y maquinaria fijas</t>
  </si>
  <si>
    <t>8191</t>
  </si>
  <si>
    <t>Operadores de hornos e instalaciones de vidriería y cerámica</t>
  </si>
  <si>
    <t>8192</t>
  </si>
  <si>
    <t>Operadores de calderas y máquinas de vapor</t>
  </si>
  <si>
    <t>8193</t>
  </si>
  <si>
    <t>Operadores de máquinas de embalaje, embotellamiento y etiquetado</t>
  </si>
  <si>
    <t>8199</t>
  </si>
  <si>
    <t>Operadores de instalaciones y maquinaria fijas no clasificados bajo otros epígrafes</t>
  </si>
  <si>
    <t>Montadores y ensambladores en fábricas</t>
  </si>
  <si>
    <t>Ensambladores de maquinaria mecánica</t>
  </si>
  <si>
    <t>Ensambladores de equipos eléctricos y electrónicos</t>
  </si>
  <si>
    <t>Montadores y ensambladores no clasificados en otros epígrafes</t>
  </si>
  <si>
    <t>Maquinistas de locomotoras, operadores de maquinaria agrícola y de equipos pesados móviles, y marineros</t>
  </si>
  <si>
    <t>831</t>
  </si>
  <si>
    <t>Maquinistas de locomotoras y afines</t>
  </si>
  <si>
    <t>8311</t>
  </si>
  <si>
    <t>Maquinistas de locomotoras</t>
  </si>
  <si>
    <t>8312</t>
  </si>
  <si>
    <t>Agentes de maniobras ferroviarias</t>
  </si>
  <si>
    <t>Operadores de maquinaria agrícola y forestal móvil</t>
  </si>
  <si>
    <t>Operadores de maquinaria agrícola móvil</t>
  </si>
  <si>
    <t>Operadores de maquinaria forestal móvil</t>
  </si>
  <si>
    <t>Operadores de otras máquinas móviles</t>
  </si>
  <si>
    <t>8331</t>
  </si>
  <si>
    <t>Operadores de maquinaria de movimientos de tierras y equipos similares</t>
  </si>
  <si>
    <t>8332</t>
  </si>
  <si>
    <t>Operadores de grúas, montacargas y de maquinaria similar de movimiento de materiales</t>
  </si>
  <si>
    <t>8333</t>
  </si>
  <si>
    <t>Operadores de carretillas elevadoras</t>
  </si>
  <si>
    <t>834</t>
  </si>
  <si>
    <t>Marineros de puente, marineros de máquinas y afines</t>
  </si>
  <si>
    <t>Conductores de vehículos para el transporte urbano o por carretera</t>
  </si>
  <si>
    <t>Conductores de automóviles, taxis y furgonetas</t>
  </si>
  <si>
    <t>Conductores propietarios de automóviles, taxis y furgonetas</t>
  </si>
  <si>
    <t>Conductores asalariados de automóviles, taxis y furgonetas</t>
  </si>
  <si>
    <t>Conductores de autobuses y tranvías</t>
  </si>
  <si>
    <t>8420</t>
  </si>
  <si>
    <t>Conductores de camiones</t>
  </si>
  <si>
    <t>Conductores propietarios de camiones</t>
  </si>
  <si>
    <t>Conductores asalariados de camiones</t>
  </si>
  <si>
    <t>Conductores de motocicletas y ciclomotores</t>
  </si>
  <si>
    <t>8440</t>
  </si>
  <si>
    <t>Ocupaciones elementales</t>
  </si>
  <si>
    <t>Empleados domésticos</t>
  </si>
  <si>
    <t>Otro personal de limpieza</t>
  </si>
  <si>
    <t>Personal de limpieza de oficinas, hoteles y otros establecimientos similares</t>
  </si>
  <si>
    <t>Limpiadores de vehículos, ventanas y personal de limpieza a mano</t>
  </si>
  <si>
    <t>Limpiadores en seco a mano y afines</t>
  </si>
  <si>
    <t>Limpiadores de vehículos</t>
  </si>
  <si>
    <t>Limpiadores de ventanas</t>
  </si>
  <si>
    <t>Ayudantes de preparación de alimentos</t>
  </si>
  <si>
    <t>Ayudantes de cocina</t>
  </si>
  <si>
    <t>Preparadores de comidas rápidas</t>
  </si>
  <si>
    <t>Recogedores de residuos urbanos, vendedores callejeros y otras ocupaciones elementales en servicios</t>
  </si>
  <si>
    <t>Vendedores callejeros</t>
  </si>
  <si>
    <t>Repartidores de publicidad, limpiabotas y otros trabajadores de oficios callejeros</t>
  </si>
  <si>
    <t>Ordenanzas, mozos de equipaje, repartidores a pie y afines</t>
  </si>
  <si>
    <t>Ordenanzas</t>
  </si>
  <si>
    <t>Mozos de equipaje y afines</t>
  </si>
  <si>
    <t>Repartidores, recadistas y mensajeros a pie</t>
  </si>
  <si>
    <t>Lectores de contadores y recaudadores de máquinas recreativas y expendedoras</t>
  </si>
  <si>
    <t>Recogedores de residuos, clasificadores de desechos, barrenderos y afines</t>
  </si>
  <si>
    <t>Recogedores de residuos</t>
  </si>
  <si>
    <t>Clasificadores de desechos, operarios de punto limpio y recogedores de chatarra</t>
  </si>
  <si>
    <t>Barrenderos y afines</t>
  </si>
  <si>
    <t>Otras ocupaciones elementales</t>
  </si>
  <si>
    <t>Peones agrarios, forestales y de la pesca</t>
  </si>
  <si>
    <t>Peones agrícolas</t>
  </si>
  <si>
    <t>Peones agrícolas (excepto en huertas, invernaderos, viveros y jardines)</t>
  </si>
  <si>
    <t>Peones agrícolas en huertas, invernaderos, viveros y jardines</t>
  </si>
  <si>
    <t>Peones ganaderos</t>
  </si>
  <si>
    <t>Peones agropecuarios</t>
  </si>
  <si>
    <t>Peones de la pesca, la acuicultura, forestales y de la caza</t>
  </si>
  <si>
    <t>Peones de la pesca</t>
  </si>
  <si>
    <t>Peones de la acuicultura</t>
  </si>
  <si>
    <t>Peones forestales y de la caza</t>
  </si>
  <si>
    <t>Peones de la construcción y de la minería</t>
  </si>
  <si>
    <t>Peones de obras públicas</t>
  </si>
  <si>
    <t>Peones de la construcción de edificios</t>
  </si>
  <si>
    <t>Peones de la minería, canteras y otras industrias extractivas</t>
  </si>
  <si>
    <t>Peones de las industrias manufactureras</t>
  </si>
  <si>
    <t>Peones del transporte, descargadores y reponedores</t>
  </si>
  <si>
    <t>Peones del transporte, descargadores y afines</t>
  </si>
  <si>
    <t>Peones del transporte de mercancías y descargadores</t>
  </si>
  <si>
    <t>Conductores de vehículos de tracción animal para el transporte de personas y similares</t>
  </si>
  <si>
    <t>Reponedores</t>
  </si>
  <si>
    <t>Ocupaciones militares</t>
  </si>
  <si>
    <t>001</t>
  </si>
  <si>
    <t>Oficiales y suboficiales de las fuerzas armadas</t>
  </si>
  <si>
    <t>0011</t>
  </si>
  <si>
    <t>Oficiales de las fuerzas armadas</t>
  </si>
  <si>
    <t>0012</t>
  </si>
  <si>
    <t>Suboficiales de las fuerzas armadas</t>
  </si>
  <si>
    <t>002</t>
  </si>
  <si>
    <t>Tropa y marinería de las fuerzas armadas</t>
  </si>
  <si>
    <t>0020</t>
  </si>
  <si>
    <t>A- Directores y gerentes</t>
  </si>
  <si>
    <t>B- Técnicos y profesionales científicos e intelectuales de la salud y la enseñanza</t>
  </si>
  <si>
    <t>C- Otros técnicos y profesionales científicos e intelectuales</t>
  </si>
  <si>
    <t>D- Técnicos y profesionales de apoyo</t>
  </si>
  <si>
    <t>E- Empleados de oficina que no atienden al público</t>
  </si>
  <si>
    <t>F- Empleados de oficina que atienden al público</t>
  </si>
  <si>
    <t>G- Trabajadores de los servicios de restauración y comercio</t>
  </si>
  <si>
    <t>H- Trabajadores cualificados en el sector agrícola, ganadero, forestal y pesquero</t>
  </si>
  <si>
    <t>I- Trabajadores de los servicios de protección y seguridad</t>
  </si>
  <si>
    <t>J- Trabajadores cualificados en el sector agrícola, ganadero, forestal y pesquero</t>
  </si>
  <si>
    <t>K- Trabajadores cualificados de la construcción, excepto operadores de máquinas</t>
  </si>
  <si>
    <t>L- Trabajadores cualificados de las industrias manufactureras, excepto operadores de instalaciones y máquinas</t>
  </si>
  <si>
    <t>M- Operadores de instalaciones y maquinaria fijas, y montadores</t>
  </si>
  <si>
    <t>N- Conductores y operadores de maquinaria móvil</t>
  </si>
  <si>
    <t>O- Trabajadores no cualificados en servicios (excepto transportes)</t>
  </si>
  <si>
    <t>P- Peones de la agricultura, pesca, construcción, industrias manufactureras y transportes</t>
  </si>
  <si>
    <t>ANEXOS</t>
  </si>
  <si>
    <t>TAS</t>
  </si>
  <si>
    <t>CNAE-09</t>
  </si>
  <si>
    <t>Clasificación Nacional de Actividades Económicas</t>
  </si>
  <si>
    <t>CNO11</t>
  </si>
  <si>
    <t>Clasifiocación Nacional de Ocupaciones</t>
  </si>
  <si>
    <t>Clasificación contenida en Orden TAS/2926/2002, de 19 de noviembre</t>
  </si>
  <si>
    <t>FUENTES Y NOTAS EXPLICATIVAS</t>
  </si>
  <si>
    <t>Fuentes de información:</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</si>
  <si>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</si>
  <si>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</si>
  <si>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t>Según el dictamen facultativo, que figura en el parte médico de baja, los accidentes se clasifican según su gravedad en leves, graves (incluidos los muy graves) y mortales.</t>
  </si>
  <si>
    <t>Las tablas de la presente publicación se dividen en los siguientes apartados:</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</si>
  <si>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Tampoco se contabilizan los funcionarios afiliados al Régimen General de la Seguridad Social afectados por la disposición adicional tercera del texto refundido de la Ley General de la Seguridad Social aprobado por el Real Decreto Legislativo 8/2015, de 30 de octubre, debido a que la gestión de las contingencias profesionales de este colectivo se lleva a cabo a través de las mutualidades de funcionarios (MUFACE, ISFAS y MUGEJU).
- Régimen Especial de la Minería del Carbón (cobertura obligatoria).
- Régimen Especial de Trabajadores del Mar (cobertura obligatoria).
- Régimen Especial de Trabajadores Autónomos (cobertura voluntaria, excepto para los autónomos económicamente dependientes para los que esta cobertura es obligatoria).</t>
  </si>
  <si>
    <t>Para el cálculo de los índices de incidencia se considera el dato de afiliación media, obtenido como media de los datos mensuales referidos a último día de mes, en los meses que intervienen en cada periodo de referencia.</t>
  </si>
  <si>
    <t>Clasificaciones estadísticas de actividad económica y ocupación utilizadas:</t>
  </si>
  <si>
    <t>COD_CNAE3D</t>
  </si>
  <si>
    <t>DESC_CNAE3D</t>
  </si>
  <si>
    <t>COD_CNAE4D</t>
  </si>
  <si>
    <t>DESC_CNAE4D</t>
  </si>
  <si>
    <t>Cultivos no perennes</t>
  </si>
  <si>
    <t>0111</t>
  </si>
  <si>
    <t>Cultivo de cereales (excepto arroz), leguminosas y semillas oleaginosas</t>
  </si>
  <si>
    <t>0112</t>
  </si>
  <si>
    <t>Cultivo de arroz</t>
  </si>
  <si>
    <t>0113</t>
  </si>
  <si>
    <t>Cultivo de hortalizas, raíces y tubérculos</t>
  </si>
  <si>
    <t>0114</t>
  </si>
  <si>
    <t>Cultivo de caña de azúcar</t>
  </si>
  <si>
    <t>0115</t>
  </si>
  <si>
    <t>Cultivo de tabaco</t>
  </si>
  <si>
    <t>0116</t>
  </si>
  <si>
    <t>Cultivo de plantas para fibras textiles</t>
  </si>
  <si>
    <t>0119</t>
  </si>
  <si>
    <t>Otros cultivos no perennes</t>
  </si>
  <si>
    <t>Cultivos perennes</t>
  </si>
  <si>
    <t>0121</t>
  </si>
  <si>
    <t>Cultivo de la vid</t>
  </si>
  <si>
    <t>0122</t>
  </si>
  <si>
    <t>Cultivo de frutos tropicales y subtropicales</t>
  </si>
  <si>
    <t>0123</t>
  </si>
  <si>
    <t>Cultivo de cítricos</t>
  </si>
  <si>
    <t>0124</t>
  </si>
  <si>
    <t>Cultivo de frutos con hueso y pepitas</t>
  </si>
  <si>
    <t>0125</t>
  </si>
  <si>
    <t>Cultivo de otros árboles y arbustos frutales y frutos secos</t>
  </si>
  <si>
    <t>0126</t>
  </si>
  <si>
    <t>Cultivo de frutos oleaginosos</t>
  </si>
  <si>
    <t>0127</t>
  </si>
  <si>
    <t>Cultivo de plantas para bebidas</t>
  </si>
  <si>
    <t>0128</t>
  </si>
  <si>
    <t>Cultivo de especias, plantas aromáticas, medicinales y farmacéuticas</t>
  </si>
  <si>
    <t>0129</t>
  </si>
  <si>
    <t>Otros cultivos perennes</t>
  </si>
  <si>
    <t>Propagación de plantas</t>
  </si>
  <si>
    <t>0130</t>
  </si>
  <si>
    <t>Producción ganadera</t>
  </si>
  <si>
    <t>0141</t>
  </si>
  <si>
    <t>Explotación de ganado bovino para la producción de leche</t>
  </si>
  <si>
    <t>0142</t>
  </si>
  <si>
    <t>Explotación de otro ganado bovino y búfalos</t>
  </si>
  <si>
    <t>0143</t>
  </si>
  <si>
    <t>Explotación de caballos y otros equinos</t>
  </si>
  <si>
    <t>0144</t>
  </si>
  <si>
    <t>Explotación de camellos y otros camélidos</t>
  </si>
  <si>
    <t>0145</t>
  </si>
  <si>
    <t>Explotación de ganado ovino y caprino</t>
  </si>
  <si>
    <t>0146</t>
  </si>
  <si>
    <t>Explotación de ganado porcino</t>
  </si>
  <si>
    <t>0147</t>
  </si>
  <si>
    <t>Avicultura</t>
  </si>
  <si>
    <t>0149</t>
  </si>
  <si>
    <t>Otras explotaciones de ganado</t>
  </si>
  <si>
    <t>Producción agrícola combinada con la producción ganadera</t>
  </si>
  <si>
    <t>0150</t>
  </si>
  <si>
    <t>Actividades de apoyo a la agricultura, a la ganadería y de preparación posterior a la cosecha</t>
  </si>
  <si>
    <t>0161</t>
  </si>
  <si>
    <t>Actividades de apoyo a la agricultura</t>
  </si>
  <si>
    <t>0162</t>
  </si>
  <si>
    <t>Actividades de apoyo a la ganadería</t>
  </si>
  <si>
    <t>0163</t>
  </si>
  <si>
    <t>Actividades de preparación posterior a la cosecha</t>
  </si>
  <si>
    <t>0164</t>
  </si>
  <si>
    <t>Tratamiento de semillas para reproducción</t>
  </si>
  <si>
    <t>Caza, captura de animales y servicios relacionados con las mismas</t>
  </si>
  <si>
    <t>0170</t>
  </si>
  <si>
    <t>Silvicultura y otras actividades forestales</t>
  </si>
  <si>
    <t>0210</t>
  </si>
  <si>
    <t>Explotación de la madera</t>
  </si>
  <si>
    <t>0220</t>
  </si>
  <si>
    <t>Recolección de productos silvestres, excepto madera</t>
  </si>
  <si>
    <t>0230</t>
  </si>
  <si>
    <t>Servicios de apoyo a la silvicultura</t>
  </si>
  <si>
    <t>0240</t>
  </si>
  <si>
    <t>Pesca</t>
  </si>
  <si>
    <t>0311</t>
  </si>
  <si>
    <t>Pesca marina</t>
  </si>
  <si>
    <t>0312</t>
  </si>
  <si>
    <t>Pesca en agua dulce</t>
  </si>
  <si>
    <t>Acuicultura</t>
  </si>
  <si>
    <t>0321</t>
  </si>
  <si>
    <t>Acuicultura marina</t>
  </si>
  <si>
    <t>0322</t>
  </si>
  <si>
    <t>Acuicultura en agua dulce</t>
  </si>
  <si>
    <t>Extracción de antracita y hulla</t>
  </si>
  <si>
    <t>0510</t>
  </si>
  <si>
    <t>Extracción de lignito</t>
  </si>
  <si>
    <t>0520</t>
  </si>
  <si>
    <t>Extracción de crudo de petróleo</t>
  </si>
  <si>
    <t>0610</t>
  </si>
  <si>
    <t>Extracción de gas natural</t>
  </si>
  <si>
    <t>0620</t>
  </si>
  <si>
    <t>Extracción de minerales de hierro</t>
  </si>
  <si>
    <t>0710</t>
  </si>
  <si>
    <t>Extracción de minerales metálicos no férreos</t>
  </si>
  <si>
    <t>0721</t>
  </si>
  <si>
    <t>Extracción de minerales de uranio y torio</t>
  </si>
  <si>
    <t>0729</t>
  </si>
  <si>
    <t>Extracción de otros minerales metálicos no férreos</t>
  </si>
  <si>
    <t>Extracción de piedra, arena y arcilla</t>
  </si>
  <si>
    <t>0811</t>
  </si>
  <si>
    <t>Extracción de piedra ornamental y para la construcción, piedra caliza, yeso, creta y pizarra</t>
  </si>
  <si>
    <t>0812</t>
  </si>
  <si>
    <t>Extracción de gravas y arenas; extracción de arcilla y caolín</t>
  </si>
  <si>
    <t>Industrias extractivas n.c.o.p.</t>
  </si>
  <si>
    <t>0891</t>
  </si>
  <si>
    <t>Extracción de minerales para productos químicos y fertilizantes</t>
  </si>
  <si>
    <t>0892</t>
  </si>
  <si>
    <t>Extracción de turba</t>
  </si>
  <si>
    <t>0893</t>
  </si>
  <si>
    <t>Extracción de sal</t>
  </si>
  <si>
    <t>0899</t>
  </si>
  <si>
    <t>Otras industrias extractivas n.c.o.p.</t>
  </si>
  <si>
    <t>Actividades de apoyo a la extracción de petróleo y gas natural</t>
  </si>
  <si>
    <t>0910</t>
  </si>
  <si>
    <t>Actividades de apoyo a otras industrias extractivas</t>
  </si>
  <si>
    <t>0990</t>
  </si>
  <si>
    <t>101</t>
  </si>
  <si>
    <t>Procesado y conservación de carne y elaboración de productos cárnicos</t>
  </si>
  <si>
    <t>1011</t>
  </si>
  <si>
    <t>Procesado y conservación de carne</t>
  </si>
  <si>
    <t>1012</t>
  </si>
  <si>
    <t>Procesado y conservación de volatería</t>
  </si>
  <si>
    <t>1013</t>
  </si>
  <si>
    <t>Elaboración de productos cárnicos y de volatería</t>
  </si>
  <si>
    <t>102</t>
  </si>
  <si>
    <t>Procesado y conservación de pescados, crustáceos y moluscos</t>
  </si>
  <si>
    <t>1021</t>
  </si>
  <si>
    <t>Procesado de pescados, crustáceos y moluscos</t>
  </si>
  <si>
    <t>1022</t>
  </si>
  <si>
    <t>Fabricación de conservas de pescado</t>
  </si>
  <si>
    <t>103</t>
  </si>
  <si>
    <t>Procesado y conservación de frutas y hortalizas</t>
  </si>
  <si>
    <t>1031</t>
  </si>
  <si>
    <t>Procesado y conservación de patatas</t>
  </si>
  <si>
    <t>1032</t>
  </si>
  <si>
    <t>Elaboración de zumos de frutas y hortalizas</t>
  </si>
  <si>
    <t>1039</t>
  </si>
  <si>
    <t>Otro procesado y conservación de frutas y hortalizas</t>
  </si>
  <si>
    <t>104</t>
  </si>
  <si>
    <t>Fabricación de aceites y grasas vegetales y animales</t>
  </si>
  <si>
    <t>1042</t>
  </si>
  <si>
    <t>Fabricación de margarina y grasas comestibles similares</t>
  </si>
  <si>
    <t>1043</t>
  </si>
  <si>
    <t>Fabricación de aceite de oliva</t>
  </si>
  <si>
    <t>1044</t>
  </si>
  <si>
    <t>Fabricación de otros aceites y grasas</t>
  </si>
  <si>
    <t>105</t>
  </si>
  <si>
    <t>Fabricación de productos lácteos</t>
  </si>
  <si>
    <t>1052</t>
  </si>
  <si>
    <t>Elaboración de helados</t>
  </si>
  <si>
    <t>1053</t>
  </si>
  <si>
    <t>Fabricación de quesos</t>
  </si>
  <si>
    <t>1054</t>
  </si>
  <si>
    <t>Preparación de leche y otros productos lácteos</t>
  </si>
  <si>
    <t>106</t>
  </si>
  <si>
    <t>Fabricación de productos de molinería, almidones y productos amiláceos</t>
  </si>
  <si>
    <t>1061</t>
  </si>
  <si>
    <t>Fabricación de productos de molinería</t>
  </si>
  <si>
    <t>1062</t>
  </si>
  <si>
    <t>Fabricación de almidones y productos amiláceos</t>
  </si>
  <si>
    <t>107</t>
  </si>
  <si>
    <t>Fabricación de productos de panadería y pastas alimenticias</t>
  </si>
  <si>
    <t>1071</t>
  </si>
  <si>
    <t>Fabricación de pan y de productos frescos de panadería y pastelería</t>
  </si>
  <si>
    <t>1072</t>
  </si>
  <si>
    <t>Fabricación de galletas y productos de panadería y pastelería de larga duración</t>
  </si>
  <si>
    <t>1073</t>
  </si>
  <si>
    <t>Fabricación de pastas alimenticias, cuscús y productos similares</t>
  </si>
  <si>
    <t>108</t>
  </si>
  <si>
    <t>Fabricación de otros productos alimenticios</t>
  </si>
  <si>
    <t>1081</t>
  </si>
  <si>
    <t>Fabricación de azúcar</t>
  </si>
  <si>
    <t>1082</t>
  </si>
  <si>
    <t>Fabricación de cacao, chocolate y productos de confitería</t>
  </si>
  <si>
    <t>1083</t>
  </si>
  <si>
    <t>Elaboración de café, té e infusiones</t>
  </si>
  <si>
    <t>1084</t>
  </si>
  <si>
    <t>Elaboración de especias, salsas y condimentos</t>
  </si>
  <si>
    <t>1085</t>
  </si>
  <si>
    <t>Elaboración de platos y comidas preparados</t>
  </si>
  <si>
    <t>1086</t>
  </si>
  <si>
    <t>Elaboración de preparados alimenticios homogeneizados y alimentos dietéticos</t>
  </si>
  <si>
    <t>1089</t>
  </si>
  <si>
    <t>Elaboración de otros productos alimenticios n.c.o.p.</t>
  </si>
  <si>
    <t>109</t>
  </si>
  <si>
    <t>Fabricación de productos para la alimentación animal</t>
  </si>
  <si>
    <t>1091</t>
  </si>
  <si>
    <t>Fabricación de productos para la alimentación de animales de granja</t>
  </si>
  <si>
    <t>1092</t>
  </si>
  <si>
    <t>Fabricación de productos para la alimentación de animales de compañía</t>
  </si>
  <si>
    <t>110</t>
  </si>
  <si>
    <t>1101</t>
  </si>
  <si>
    <t>Destilación, rectificación y mezcla de bebidas alcohólicas</t>
  </si>
  <si>
    <t>1102</t>
  </si>
  <si>
    <t>Elaboración de vinos</t>
  </si>
  <si>
    <t>1103</t>
  </si>
  <si>
    <t>Elaboración de sidra y otras bebidas fermentadas a partir de frutas</t>
  </si>
  <si>
    <t>1104</t>
  </si>
  <si>
    <t>Elaboración de otras bebidas no destiladas, procedentes de la fermentación</t>
  </si>
  <si>
    <t>1105</t>
  </si>
  <si>
    <t>Fabricación de cerveza</t>
  </si>
  <si>
    <t>1106</t>
  </si>
  <si>
    <t>Fabricación de malta</t>
  </si>
  <si>
    <t>1107</t>
  </si>
  <si>
    <t>Fabricación de bebidas no alcohólicas; producción de aguas minerales y otras aguas embotelladas</t>
  </si>
  <si>
    <t>1200</t>
  </si>
  <si>
    <t>Preparación e hilado de fibras textiles</t>
  </si>
  <si>
    <t>1310</t>
  </si>
  <si>
    <t>132</t>
  </si>
  <si>
    <t>Fabricación de tejidos textiles</t>
  </si>
  <si>
    <t>1320</t>
  </si>
  <si>
    <t>133</t>
  </si>
  <si>
    <t>Acabado de textiles</t>
  </si>
  <si>
    <t>1330</t>
  </si>
  <si>
    <t>139</t>
  </si>
  <si>
    <t>Fabricación de otros productos textiles</t>
  </si>
  <si>
    <t>1391</t>
  </si>
  <si>
    <t>Fabricación de tejidos de punto</t>
  </si>
  <si>
    <t>1392</t>
  </si>
  <si>
    <t>Fabricación de artículos confeccionados con textiles, excepto prendas de vestir</t>
  </si>
  <si>
    <t>1393</t>
  </si>
  <si>
    <t>Fabricación de alfombras y moquetas</t>
  </si>
  <si>
    <t>1394</t>
  </si>
  <si>
    <t>Fabricación de cuerdas, cordeles, bramantes y redes</t>
  </si>
  <si>
    <t>1395</t>
  </si>
  <si>
    <t>Fabricación de telas no tejidas y artículos confeccionados con ellas, excepto prendas de vestir</t>
  </si>
  <si>
    <t>1396</t>
  </si>
  <si>
    <t>Fabricación de otros productos textiles de uso técnico e industrial</t>
  </si>
  <si>
    <t>1399</t>
  </si>
  <si>
    <t>Fabricación de otros productos textiles n.c.o.p.</t>
  </si>
  <si>
    <t>Confección de prendas de vestir, excepto de peletería</t>
  </si>
  <si>
    <t>Confección de prendas de vestir de cuero</t>
  </si>
  <si>
    <t>1412</t>
  </si>
  <si>
    <t>Confección de ropa de trabajo</t>
  </si>
  <si>
    <t>1413</t>
  </si>
  <si>
    <t>Confección de otras prendas de vestir exteriores</t>
  </si>
  <si>
    <t>1414</t>
  </si>
  <si>
    <t>Confección de ropa interior</t>
  </si>
  <si>
    <t>Confección de otras prendas de vestir y accesorios</t>
  </si>
  <si>
    <t>Fabricación de artículos de peletería</t>
  </si>
  <si>
    <t>1420</t>
  </si>
  <si>
    <t>Confección de prendas de vestir de punto</t>
  </si>
  <si>
    <t>Confección de calcetería</t>
  </si>
  <si>
    <t>1439</t>
  </si>
  <si>
    <t>Confección de otras prendas de vestir de punto</t>
  </si>
  <si>
    <t>151</t>
  </si>
  <si>
    <t>Preparación, curtido y acabado del cuero; fabricación de artículos de marroquinería, viaje y de guarnicionería y talabartería; preparación y teñido de pieles</t>
  </si>
  <si>
    <t>1511</t>
  </si>
  <si>
    <t>Preparación, curtido y acabado del cuero; preparación y teñido de pieles</t>
  </si>
  <si>
    <t>1512</t>
  </si>
  <si>
    <t>Fabricación de artículos de marroquinería, viaje y de guarnicionería y talabartería</t>
  </si>
  <si>
    <t>152</t>
  </si>
  <si>
    <t>Fabricación de calzado</t>
  </si>
  <si>
    <t>1520</t>
  </si>
  <si>
    <t>161</t>
  </si>
  <si>
    <t>Aserrado y cepillado de la madera</t>
  </si>
  <si>
    <t>1610</t>
  </si>
  <si>
    <t>162</t>
  </si>
  <si>
    <t>Fabricación de productos de madera, corcho, cestería y espartería</t>
  </si>
  <si>
    <t>1621</t>
  </si>
  <si>
    <t>Fabricación de chapas y tableros de madera</t>
  </si>
  <si>
    <t>1622</t>
  </si>
  <si>
    <t>Fabricación de suelos de madera ensamblados</t>
  </si>
  <si>
    <t>1623</t>
  </si>
  <si>
    <t>Fabricación de otras estructuras de madera y piezas de carpintería y ebanistería para la construcción</t>
  </si>
  <si>
    <t>1624</t>
  </si>
  <si>
    <t>Fabricación de envases y embalajes de madera</t>
  </si>
  <si>
    <t>1629</t>
  </si>
  <si>
    <t>Fabricación de otros productos de madera; artículos de corcho, cestería y espartería</t>
  </si>
  <si>
    <t>171</t>
  </si>
  <si>
    <t>Fabricación de pasta papelera, papel y cartón</t>
  </si>
  <si>
    <t>1711</t>
  </si>
  <si>
    <t>Fabricación de pasta papelera</t>
  </si>
  <si>
    <t>1712</t>
  </si>
  <si>
    <t>Fabricación de papel y cartón</t>
  </si>
  <si>
    <t>172</t>
  </si>
  <si>
    <t>Fabricación de artículos de papel y de cartón</t>
  </si>
  <si>
    <t>1721</t>
  </si>
  <si>
    <t>Fabricación de papel y cartón ondulados; fabricación de envases y embalajes de papel y cartón</t>
  </si>
  <si>
    <t>1722</t>
  </si>
  <si>
    <t>Fabricación de artículos de papel y cartón para uso doméstico, sanitario e higiénico</t>
  </si>
  <si>
    <t>1723</t>
  </si>
  <si>
    <t>Fabricación de artículos de papelería</t>
  </si>
  <si>
    <t>1724</t>
  </si>
  <si>
    <t>Fabricación de papeles pintados</t>
  </si>
  <si>
    <t>1729</t>
  </si>
  <si>
    <t>Fabricación de otros artículos de papel y cartón</t>
  </si>
  <si>
    <t>181</t>
  </si>
  <si>
    <t>Artes gráficas y servicios relacionados con las mismas</t>
  </si>
  <si>
    <t>1811</t>
  </si>
  <si>
    <t>1812</t>
  </si>
  <si>
    <t>Otras actividades de impresión y artes gráficas</t>
  </si>
  <si>
    <t>1813</t>
  </si>
  <si>
    <t>Servicios de preimpresión y preparación de soportes</t>
  </si>
  <si>
    <t>1814</t>
  </si>
  <si>
    <t>Encuadernación y servicios relacionados con la misma</t>
  </si>
  <si>
    <t>182</t>
  </si>
  <si>
    <t>Reproducción de soportes grabados</t>
  </si>
  <si>
    <t>1820</t>
  </si>
  <si>
    <t>191</t>
  </si>
  <si>
    <t>Coquerías</t>
  </si>
  <si>
    <t>1910</t>
  </si>
  <si>
    <t>192</t>
  </si>
  <si>
    <t>Refino de petróleo</t>
  </si>
  <si>
    <t>1920</t>
  </si>
  <si>
    <t>201</t>
  </si>
  <si>
    <t>Fabricación de productos químicos básicos, compuestos nitrogenados, fertilizantes, plásticos y caucho sintético en formas primarias</t>
  </si>
  <si>
    <t>2011</t>
  </si>
  <si>
    <t>Fabricación de gases industriales</t>
  </si>
  <si>
    <t>2012</t>
  </si>
  <si>
    <t>Fabricación de colorantes y pigmentos</t>
  </si>
  <si>
    <t>2013</t>
  </si>
  <si>
    <t>Fabricación de otros productos básicos de química inorgánica</t>
  </si>
  <si>
    <t>2014</t>
  </si>
  <si>
    <t>Fabricación de otros productos básicos de química orgánica</t>
  </si>
  <si>
    <t>2015</t>
  </si>
  <si>
    <t>Fabricación de fertilizantes y compuestos nitrogenados</t>
  </si>
  <si>
    <t>2016</t>
  </si>
  <si>
    <t>Fabricación de plásticos en formas primarias</t>
  </si>
  <si>
    <t>2017</t>
  </si>
  <si>
    <t>Fabricación de caucho sintético en formas primarias</t>
  </si>
  <si>
    <t>202</t>
  </si>
  <si>
    <t>Fabricación de pesticidas y otros productos agroquímicos</t>
  </si>
  <si>
    <t>2020</t>
  </si>
  <si>
    <t>203</t>
  </si>
  <si>
    <t>Fabricación de pinturas, barnices y revestimientos similares; tintas de imprenta y masillas</t>
  </si>
  <si>
    <t>2030</t>
  </si>
  <si>
    <t>204</t>
  </si>
  <si>
    <t>Fabricación de jabones, detergentes y otros artículos de limpieza y abrillantamiento; fabricación de perfumes y cosméticos</t>
  </si>
  <si>
    <t>2041</t>
  </si>
  <si>
    <t>Fabricación de jabones, detergentes y otros artículos de limpieza y abrillantamiento</t>
  </si>
  <si>
    <t>2042</t>
  </si>
  <si>
    <t>Fabricación de perfumes y cosméticos</t>
  </si>
  <si>
    <t>205</t>
  </si>
  <si>
    <t>Fabricación de otros productos químicos</t>
  </si>
  <si>
    <t>2051</t>
  </si>
  <si>
    <t>Fabricación de explosivos</t>
  </si>
  <si>
    <t>2052</t>
  </si>
  <si>
    <t>Fabricación de colas</t>
  </si>
  <si>
    <t>2053</t>
  </si>
  <si>
    <t>Fabricación de aceites esenciales</t>
  </si>
  <si>
    <t>2059</t>
  </si>
  <si>
    <t>Fabricación de otros productos químicos n.c.o.p.</t>
  </si>
  <si>
    <t>206</t>
  </si>
  <si>
    <t>Fabricación de fibras artificiales y sintéticas</t>
  </si>
  <si>
    <t>2060</t>
  </si>
  <si>
    <t>Fabricación de productos farmacéuticos de base</t>
  </si>
  <si>
    <t>2110</t>
  </si>
  <si>
    <t>Fabricación de especialidades farmacéuticas</t>
  </si>
  <si>
    <t>2120</t>
  </si>
  <si>
    <t>Fabricación de productos de caucho</t>
  </si>
  <si>
    <t>2211</t>
  </si>
  <si>
    <t>Fabricación de neumáticos y cámaras de caucho; reconstrucción y recauchutado de neumáticos</t>
  </si>
  <si>
    <t>2219</t>
  </si>
  <si>
    <t>Fabricación de otros productos de caucho</t>
  </si>
  <si>
    <t>Fabricación de productos de plástico</t>
  </si>
  <si>
    <t>2221</t>
  </si>
  <si>
    <t>Fabricación de placas, hojas, tubos y perfiles de plástico</t>
  </si>
  <si>
    <t>2222</t>
  </si>
  <si>
    <t>Fabricación de envases y embalajes de plástico</t>
  </si>
  <si>
    <t>2223</t>
  </si>
  <si>
    <t>Fabricación de productos de plástico para la construcción</t>
  </si>
  <si>
    <t>2229</t>
  </si>
  <si>
    <t>Fabricación de otros productos de plástico</t>
  </si>
  <si>
    <t>Fabricación de vidrio y productos de vidrio</t>
  </si>
  <si>
    <t>Fabricación de vidrio plano</t>
  </si>
  <si>
    <t>Manipulado y transformación de vidrio plano</t>
  </si>
  <si>
    <t>2313</t>
  </si>
  <si>
    <t>Fabricación de vidrio hueco</t>
  </si>
  <si>
    <t>2314</t>
  </si>
  <si>
    <t>Fabricación de fibra de vidrio</t>
  </si>
  <si>
    <t>2319</t>
  </si>
  <si>
    <t>Fabricación y manipulado de otro vidrio, incluido el vidrio técnico</t>
  </si>
  <si>
    <t>Fabricación de productos cerámicos refractarios</t>
  </si>
  <si>
    <t>2320</t>
  </si>
  <si>
    <t>233</t>
  </si>
  <si>
    <t>Fabricación de productos cerámicos para la construcción</t>
  </si>
  <si>
    <t>2331</t>
  </si>
  <si>
    <t>Fabricación de azulejos y baldosas de cerámica</t>
  </si>
  <si>
    <t>2332</t>
  </si>
  <si>
    <t>Fabricación de ladrillos, tejas y productos de tierras cocidas para la construcción</t>
  </si>
  <si>
    <t>234</t>
  </si>
  <si>
    <t>Fabricación de otros productos cerámicos</t>
  </si>
  <si>
    <t>2341</t>
  </si>
  <si>
    <t>Fabricación de artículos cerámicos de uso doméstico y ornamental</t>
  </si>
  <si>
    <t>2342</t>
  </si>
  <si>
    <t>Fabricación de aparatos sanitarios cerámicos</t>
  </si>
  <si>
    <t>2343</t>
  </si>
  <si>
    <t>Fabricación de aisladores y piezas aislantes de material cerámico</t>
  </si>
  <si>
    <t>2344</t>
  </si>
  <si>
    <t>Fabricación de otros productos cerámicos de uso técnico</t>
  </si>
  <si>
    <t>2349</t>
  </si>
  <si>
    <t>235</t>
  </si>
  <si>
    <t>Fabricación de cemento, cal y yeso</t>
  </si>
  <si>
    <t>2351</t>
  </si>
  <si>
    <t>Fabricación de cemento</t>
  </si>
  <si>
    <t>2352</t>
  </si>
  <si>
    <t>Fabricación de cal y yeso</t>
  </si>
  <si>
    <t>236</t>
  </si>
  <si>
    <t>Fabricación de elementos de hormigón, cemento y yeso</t>
  </si>
  <si>
    <t>2361</t>
  </si>
  <si>
    <t>Fabricación de elementos de hormigón para la construcción</t>
  </si>
  <si>
    <t>2362</t>
  </si>
  <si>
    <t>Fabricación de elementos de yeso para la construcción</t>
  </si>
  <si>
    <t>2363</t>
  </si>
  <si>
    <t>Fabricación de hormigón fresco</t>
  </si>
  <si>
    <t>2364</t>
  </si>
  <si>
    <t>Fabricación de mortero</t>
  </si>
  <si>
    <t>2365</t>
  </si>
  <si>
    <t>Fabricación de fibrocemento</t>
  </si>
  <si>
    <t>2369</t>
  </si>
  <si>
    <t>Fabricación de otros productos de hormigón, yeso y cemento</t>
  </si>
  <si>
    <t>237</t>
  </si>
  <si>
    <t>Corte, tallado y acabado de la piedra</t>
  </si>
  <si>
    <t>2370</t>
  </si>
  <si>
    <t>239</t>
  </si>
  <si>
    <t>Fabricación de productos abrasivos y productos minerales no metálicos n.c.o.p.</t>
  </si>
  <si>
    <t>2391</t>
  </si>
  <si>
    <t>Fabricación de productos abrasivos</t>
  </si>
  <si>
    <t>2399</t>
  </si>
  <si>
    <t>Fabricación de otros productos minerales no metálicos n.c.o.p.</t>
  </si>
  <si>
    <t>241</t>
  </si>
  <si>
    <t>Fabricación de productos básicos de hierro, acero y ferroaleaciones</t>
  </si>
  <si>
    <t>2410</t>
  </si>
  <si>
    <t>242</t>
  </si>
  <si>
    <t>Fabricación de tubos, tuberías, perfiles huecos y sus accesorios, de acero</t>
  </si>
  <si>
    <t>2420</t>
  </si>
  <si>
    <t>243</t>
  </si>
  <si>
    <t>Fabricación de otros productos de primera transformación del acero</t>
  </si>
  <si>
    <t>2431</t>
  </si>
  <si>
    <t>Estirado en frío</t>
  </si>
  <si>
    <t>2432</t>
  </si>
  <si>
    <t>Laminación en frío</t>
  </si>
  <si>
    <t>2433</t>
  </si>
  <si>
    <t>Producción de perfiles en frío por conformación con plegado</t>
  </si>
  <si>
    <t>2434</t>
  </si>
  <si>
    <t>Trefilado en frío</t>
  </si>
  <si>
    <t>244</t>
  </si>
  <si>
    <t>Producción de metales preciosos y de otros metales no férreos</t>
  </si>
  <si>
    <t>2441</t>
  </si>
  <si>
    <t>Producción de metales preciosos</t>
  </si>
  <si>
    <t>2442</t>
  </si>
  <si>
    <t>Producción de aluminio</t>
  </si>
  <si>
    <t>2443</t>
  </si>
  <si>
    <t>Producción de plomo, zinc y estaño</t>
  </si>
  <si>
    <t>2444</t>
  </si>
  <si>
    <t>Producción de cobre</t>
  </si>
  <si>
    <t>2445</t>
  </si>
  <si>
    <t>Producción de otros metales no férreos</t>
  </si>
  <si>
    <t>2446</t>
  </si>
  <si>
    <t>Procesamiento de combustibles nucleares</t>
  </si>
  <si>
    <t>245</t>
  </si>
  <si>
    <t>Fundición de metales</t>
  </si>
  <si>
    <t>2451</t>
  </si>
  <si>
    <t>Fundición de hierro</t>
  </si>
  <si>
    <t>2452</t>
  </si>
  <si>
    <t>Fundición de acero</t>
  </si>
  <si>
    <t>2453</t>
  </si>
  <si>
    <t>Fundición de metales ligeros</t>
  </si>
  <si>
    <t>2454</t>
  </si>
  <si>
    <t>Fundición de otros metales no férreos</t>
  </si>
  <si>
    <t>251</t>
  </si>
  <si>
    <t>Fabricación de elementos metálicos para la construcción</t>
  </si>
  <si>
    <t>2511</t>
  </si>
  <si>
    <t>Fabricación de estructuras metálicas y sus componentes</t>
  </si>
  <si>
    <t>2512</t>
  </si>
  <si>
    <t>Fabricación de carpintería metálica</t>
  </si>
  <si>
    <t>252</t>
  </si>
  <si>
    <t>Fabricación de cisternas, grandes depósitos y contenedores de metal</t>
  </si>
  <si>
    <t>2521</t>
  </si>
  <si>
    <t>Fabricación de radiadores y calderas para calefacción central</t>
  </si>
  <si>
    <t>2529</t>
  </si>
  <si>
    <t>Fabricación de otras cisternas, grandes depósitos y contenedores de metal</t>
  </si>
  <si>
    <t>253</t>
  </si>
  <si>
    <t>Fabricación de generadores de vapor, excepto calderas de calefacción central</t>
  </si>
  <si>
    <t>2530</t>
  </si>
  <si>
    <t>254</t>
  </si>
  <si>
    <t>Fabricación de armas y municiones</t>
  </si>
  <si>
    <t>2540</t>
  </si>
  <si>
    <t>255</t>
  </si>
  <si>
    <t>Forja, estampación y embutición de metales; metalurgia de polvos</t>
  </si>
  <si>
    <t>2550</t>
  </si>
  <si>
    <t>256</t>
  </si>
  <si>
    <t>Tratamiento y revestimiento de metales; ingeniería mecánica por cuenta de terceros</t>
  </si>
  <si>
    <t>2561</t>
  </si>
  <si>
    <t>Tratamiento y revestimiento de metales</t>
  </si>
  <si>
    <t>2562</t>
  </si>
  <si>
    <t>Ingeniería mecánica por cuenta de terceros</t>
  </si>
  <si>
    <t>257</t>
  </si>
  <si>
    <t>Fabricación de artículos de cuchillería y cubertería, herramientas y ferretería</t>
  </si>
  <si>
    <t>2571</t>
  </si>
  <si>
    <t>Fabricación de artículos de cuchillería y cubertería</t>
  </si>
  <si>
    <t>2572</t>
  </si>
  <si>
    <t>Fabricación de cerraduras y herrajes</t>
  </si>
  <si>
    <t>2573</t>
  </si>
  <si>
    <t>Fabricación de herramientas</t>
  </si>
  <si>
    <t>259</t>
  </si>
  <si>
    <t>Fabricación de otros productos metálicos</t>
  </si>
  <si>
    <t>2591</t>
  </si>
  <si>
    <t>Fabricación de bidones y toneles de hierro o acero</t>
  </si>
  <si>
    <t>2592</t>
  </si>
  <si>
    <t>Fabricación de envases y embalajes metálicos ligeros</t>
  </si>
  <si>
    <t>2593</t>
  </si>
  <si>
    <t>Fabricación de productos de alambre, cadenas y muelles</t>
  </si>
  <si>
    <t>2594</t>
  </si>
  <si>
    <t>Fabricación de pernos y productos de tornillería</t>
  </si>
  <si>
    <t>2599</t>
  </si>
  <si>
    <t>Fabricación de otros productos metálicos n.c.o.p.</t>
  </si>
  <si>
    <t>261</t>
  </si>
  <si>
    <t>Fabricación de componentes electrónicos y circuitos impresos ensamblados</t>
  </si>
  <si>
    <t>2611</t>
  </si>
  <si>
    <t>Fabricación de componentes electrónicos</t>
  </si>
  <si>
    <t>2612</t>
  </si>
  <si>
    <t>Fabricación de circuitos impresos ensamblados</t>
  </si>
  <si>
    <t>262</t>
  </si>
  <si>
    <t>Fabricación de ordenadores y equipos periféricos</t>
  </si>
  <si>
    <t>2620</t>
  </si>
  <si>
    <t>263</t>
  </si>
  <si>
    <t>Fabricación de equipos de telecomunicaciones</t>
  </si>
  <si>
    <t>2630</t>
  </si>
  <si>
    <t>264</t>
  </si>
  <si>
    <t>Fabricación de productos electrónicos de consumo</t>
  </si>
  <si>
    <t>2640</t>
  </si>
  <si>
    <t>265</t>
  </si>
  <si>
    <t>Fabricación de instrumentos y aparatos de medida, verificación y navegación; fabricación de relojes</t>
  </si>
  <si>
    <t>2651</t>
  </si>
  <si>
    <t>Fabricación de instrumentos y aparatos de medida, verificación y navegación</t>
  </si>
  <si>
    <t>2652</t>
  </si>
  <si>
    <t>Fabricación de relojes</t>
  </si>
  <si>
    <t>266</t>
  </si>
  <si>
    <t>Fabricación de equipos de radiación, electromédicos y electroterapéuticos</t>
  </si>
  <si>
    <t>2660</t>
  </si>
  <si>
    <t>267</t>
  </si>
  <si>
    <t>Fabricación de instrumentos de óptica y equipo fotográfico</t>
  </si>
  <si>
    <t>2670</t>
  </si>
  <si>
    <t>268</t>
  </si>
  <si>
    <t>Fabricación de soportes magnéticos y ópticos</t>
  </si>
  <si>
    <t>2680</t>
  </si>
  <si>
    <t>271</t>
  </si>
  <si>
    <t>Fabricación de motores, generadores y transformadores eléctricos, y de aparatos de distribución y control eléctrico</t>
  </si>
  <si>
    <t>2711</t>
  </si>
  <si>
    <t>Fabricación de motores, generadores y transformadores eléctricos</t>
  </si>
  <si>
    <t>2712</t>
  </si>
  <si>
    <t>Fabricación de aparatos de distribución y control eléctrico</t>
  </si>
  <si>
    <t>272</t>
  </si>
  <si>
    <t>Fabricación de pilas y acumuladores eléctricos</t>
  </si>
  <si>
    <t>2720</t>
  </si>
  <si>
    <t>273</t>
  </si>
  <si>
    <t>Fabricación de cables y dispositivos de cableado</t>
  </si>
  <si>
    <t>2731</t>
  </si>
  <si>
    <t>Fabricación de cables de fibra óptica</t>
  </si>
  <si>
    <t>2732</t>
  </si>
  <si>
    <t>Fabricación de otros hilos y cables electrónicos y eléctricos</t>
  </si>
  <si>
    <t>2733</t>
  </si>
  <si>
    <t>Fabricación de dispositivos de cableado</t>
  </si>
  <si>
    <t>274</t>
  </si>
  <si>
    <t>Fabricación de lámparas y aparatos eléctricos de iluminación</t>
  </si>
  <si>
    <t>2740</t>
  </si>
  <si>
    <t>275</t>
  </si>
  <si>
    <t>Fabricación de aparatos domésticos</t>
  </si>
  <si>
    <t>2751</t>
  </si>
  <si>
    <t>Fabricación de electrodomésticos</t>
  </si>
  <si>
    <t>2752</t>
  </si>
  <si>
    <t>Fabricación de aparatos domésticos no eléctricos</t>
  </si>
  <si>
    <t>279</t>
  </si>
  <si>
    <t>Fabricación de otro material y equipo eléctrico</t>
  </si>
  <si>
    <t>2790</t>
  </si>
  <si>
    <t>281</t>
  </si>
  <si>
    <t>Fabricación de maquinaria de uso general</t>
  </si>
  <si>
    <t>2811</t>
  </si>
  <si>
    <t>Fabricación de motores y turbinas, excepto los destinados a aeronaves, vehículos automóviles y ciclomotores</t>
  </si>
  <si>
    <t>2812</t>
  </si>
  <si>
    <t>Fabricación de equipos de transmisión hidráulica y neumática</t>
  </si>
  <si>
    <t>2813</t>
  </si>
  <si>
    <t>Fabricación de otras bombas y compresores</t>
  </si>
  <si>
    <t>2814</t>
  </si>
  <si>
    <t>Fabricación de otra grifería y válvulas</t>
  </si>
  <si>
    <t>2815</t>
  </si>
  <si>
    <t>Fabricación de cojinetes, engranajes y órganos mecánicos de transmisión</t>
  </si>
  <si>
    <t>282</t>
  </si>
  <si>
    <t>Fabricación de otra maquinaria de uso general</t>
  </si>
  <si>
    <t>2821</t>
  </si>
  <si>
    <t>Fabricación de hornos y quemadores</t>
  </si>
  <si>
    <t>2822</t>
  </si>
  <si>
    <t>Fabricación de maquinaria de elevación y manipulación</t>
  </si>
  <si>
    <t>2823</t>
  </si>
  <si>
    <t>Fabricación de máquinas y equipos de oficina, excepto equipos informáticos</t>
  </si>
  <si>
    <t>2824</t>
  </si>
  <si>
    <t>Fabricación de herramientas eléctricas manuales</t>
  </si>
  <si>
    <t>2825</t>
  </si>
  <si>
    <t>Fabricación de maquinaria de ventilación y refrigeración no doméstica</t>
  </si>
  <si>
    <t>2829</t>
  </si>
  <si>
    <t>Fabricación de otra maquinaria de uso general n.c.o.p.</t>
  </si>
  <si>
    <t>283</t>
  </si>
  <si>
    <t>Fabricación de maquinaria agraria y forestal</t>
  </si>
  <si>
    <t>2830</t>
  </si>
  <si>
    <t>284</t>
  </si>
  <si>
    <t>Fabricación de máquinas herramienta para trabajar el metal y otras máquinas herramienta</t>
  </si>
  <si>
    <t>2841</t>
  </si>
  <si>
    <t>Fabricación de máquinas herramienta para trabajar el metal</t>
  </si>
  <si>
    <t>2849</t>
  </si>
  <si>
    <t>Fabricación de otras máquinas herramienta</t>
  </si>
  <si>
    <t>289</t>
  </si>
  <si>
    <t>Fabricación de otra maquinaria para usos específicos</t>
  </si>
  <si>
    <t>2891</t>
  </si>
  <si>
    <t>Fabricación de maquinaria para la industria metalúrgica</t>
  </si>
  <si>
    <t>2892</t>
  </si>
  <si>
    <t>Fabricación de maquinaria para las industrias extractivas y de la construcción</t>
  </si>
  <si>
    <t>2893</t>
  </si>
  <si>
    <t>Fabricación de maquinaria para la industria de la alimentación, bebidas y tabaco</t>
  </si>
  <si>
    <t>2894</t>
  </si>
  <si>
    <t>Fabricación de maquinaria para las industrias textil, de la confección y del cuero</t>
  </si>
  <si>
    <t>2895</t>
  </si>
  <si>
    <t>Fabricación de maquinaria para la industria del papel y del cartón</t>
  </si>
  <si>
    <t>2896</t>
  </si>
  <si>
    <t>Fabricación de maquinaria para la industria del plástico y el caucho</t>
  </si>
  <si>
    <t>2899</t>
  </si>
  <si>
    <t>Fabricación de otra maquinaria para usos específicos n.c.o.p.</t>
  </si>
  <si>
    <t>291</t>
  </si>
  <si>
    <t>Fabricación de vehículos de motor</t>
  </si>
  <si>
    <t>2910</t>
  </si>
  <si>
    <t>292</t>
  </si>
  <si>
    <t>Fabricación de carrocerías para vehículos de motor; fabricación de remolques y semirremolques</t>
  </si>
  <si>
    <t>2920</t>
  </si>
  <si>
    <t>293</t>
  </si>
  <si>
    <t>Fabricación de componentes, piezas y accesorios para vehículos de motor</t>
  </si>
  <si>
    <t>2931</t>
  </si>
  <si>
    <t>Fabricación de equipos eléctricos y electrónicos para vehículos de motor</t>
  </si>
  <si>
    <t>2932</t>
  </si>
  <si>
    <t>Fabricación de otros componentes, piezas y accesorios para vehículos de motor</t>
  </si>
  <si>
    <t>301</t>
  </si>
  <si>
    <t>Construcción naval</t>
  </si>
  <si>
    <t>3011</t>
  </si>
  <si>
    <t>Construcción de barcos y estructuras flotantes</t>
  </si>
  <si>
    <t>3012</t>
  </si>
  <si>
    <t>Construcción de embarcaciones de recreo y deporte</t>
  </si>
  <si>
    <t>302</t>
  </si>
  <si>
    <t>Fabricación de locomotoras y material ferroviario</t>
  </si>
  <si>
    <t>3020</t>
  </si>
  <si>
    <t>303</t>
  </si>
  <si>
    <t>Construcción aeronáutica y espacial y su maquinaria</t>
  </si>
  <si>
    <t>3030</t>
  </si>
  <si>
    <t>304</t>
  </si>
  <si>
    <t>Fabricación de vehículos militares de combate</t>
  </si>
  <si>
    <t>3040</t>
  </si>
  <si>
    <t>309</t>
  </si>
  <si>
    <t>Fabricación de otro material de transporte n.c.o.p.</t>
  </si>
  <si>
    <t>3091</t>
  </si>
  <si>
    <t>Fabricación de motocicletas</t>
  </si>
  <si>
    <t>3092</t>
  </si>
  <si>
    <t>Fabricación de bicicletas y de vehículos para personas con discapacidad</t>
  </si>
  <si>
    <t>3099</t>
  </si>
  <si>
    <t>310</t>
  </si>
  <si>
    <t>3101</t>
  </si>
  <si>
    <t>Fabricación de muebles de oficina y de establecimientos comerciales</t>
  </si>
  <si>
    <t>3102</t>
  </si>
  <si>
    <t>Fabricación de muebles de cocina</t>
  </si>
  <si>
    <t>3103</t>
  </si>
  <si>
    <t>Fabricación de colchones</t>
  </si>
  <si>
    <t>3109</t>
  </si>
  <si>
    <t>Fabricación de otros muebles</t>
  </si>
  <si>
    <t>321</t>
  </si>
  <si>
    <t>Fabricación de artículos de joyería, bisutería y similares</t>
  </si>
  <si>
    <t>3211</t>
  </si>
  <si>
    <t>Fabricación de monedas</t>
  </si>
  <si>
    <t>3212</t>
  </si>
  <si>
    <t>Fabricación de artículos de joyería y artículos similares</t>
  </si>
  <si>
    <t>3213</t>
  </si>
  <si>
    <t>Fabricación de artículos de bisutería y artículos similares</t>
  </si>
  <si>
    <t>322</t>
  </si>
  <si>
    <t>Fabricación de instrumentos musicales</t>
  </si>
  <si>
    <t>3220</t>
  </si>
  <si>
    <t>323</t>
  </si>
  <si>
    <t>Fabricación de artículos de deporte</t>
  </si>
  <si>
    <t>3230</t>
  </si>
  <si>
    <t>324</t>
  </si>
  <si>
    <t>Fabricación de juegos y juguetes</t>
  </si>
  <si>
    <t>3240</t>
  </si>
  <si>
    <t>325</t>
  </si>
  <si>
    <t>Fabricación de instrumentos y suministros médicos y odontológicos</t>
  </si>
  <si>
    <t>3250</t>
  </si>
  <si>
    <t>329</t>
  </si>
  <si>
    <t>Industrias manufactureras n.c.o.p.</t>
  </si>
  <si>
    <t>3291</t>
  </si>
  <si>
    <t>Fabricación de escobas, brochas y cepillos</t>
  </si>
  <si>
    <t>3299</t>
  </si>
  <si>
    <t>Otras industrias manufactureras n.c.o.p.</t>
  </si>
  <si>
    <t>331</t>
  </si>
  <si>
    <t>Reparación de productos metálicos, maquinaria y equipo</t>
  </si>
  <si>
    <t>3311</t>
  </si>
  <si>
    <t>Reparación de productos metálicos</t>
  </si>
  <si>
    <t>3312</t>
  </si>
  <si>
    <t>Reparación de maquinaria</t>
  </si>
  <si>
    <t>3313</t>
  </si>
  <si>
    <t>Reparación de equipos electrónicos y ópticos</t>
  </si>
  <si>
    <t>3314</t>
  </si>
  <si>
    <t>Reparación de equipos eléctricos</t>
  </si>
  <si>
    <t>3315</t>
  </si>
  <si>
    <t>Reparación y mantenimiento naval</t>
  </si>
  <si>
    <t>3316</t>
  </si>
  <si>
    <t>Reparación y mantenimiento aeronáutico y espacial</t>
  </si>
  <si>
    <t>3317</t>
  </si>
  <si>
    <t>Reparación y mantenimiento de otro material de transporte</t>
  </si>
  <si>
    <t>3319</t>
  </si>
  <si>
    <t>Reparación de otros equipos</t>
  </si>
  <si>
    <t>332</t>
  </si>
  <si>
    <t>Instalación de máquinas y equipos industriales</t>
  </si>
  <si>
    <t>3320</t>
  </si>
  <si>
    <t>351</t>
  </si>
  <si>
    <t>Producción, transporte y distribución de energía eléctrica</t>
  </si>
  <si>
    <t>3512</t>
  </si>
  <si>
    <t>Transporte de energía eléctrica</t>
  </si>
  <si>
    <t>3513</t>
  </si>
  <si>
    <t>Distribución de energía eléctrica</t>
  </si>
  <si>
    <t>3514</t>
  </si>
  <si>
    <t>Comercio de energía eléctrica</t>
  </si>
  <si>
    <t>3515</t>
  </si>
  <si>
    <t>Producción de energía hidroeléctrica</t>
  </si>
  <si>
    <t>3516</t>
  </si>
  <si>
    <t>Producción de energía eléctrica de origen térmico convencional</t>
  </si>
  <si>
    <t>3517</t>
  </si>
  <si>
    <t>Producción de energía eléctrica de origen nuclear</t>
  </si>
  <si>
    <t>3518</t>
  </si>
  <si>
    <t>Producción de energía eléctrica de origen eólico</t>
  </si>
  <si>
    <t>3519</t>
  </si>
  <si>
    <t>Producción de energía eléctrica de otros tipos</t>
  </si>
  <si>
    <t>352</t>
  </si>
  <si>
    <t>Producción de gas; distribución por tubería de combustibles gaseosos</t>
  </si>
  <si>
    <t>3521</t>
  </si>
  <si>
    <t>Producción de gas</t>
  </si>
  <si>
    <t>3522</t>
  </si>
  <si>
    <t>Distribución por tubería de combustibles gaseosos</t>
  </si>
  <si>
    <t>3523</t>
  </si>
  <si>
    <t>Comercio de gas por tubería</t>
  </si>
  <si>
    <t>353</t>
  </si>
  <si>
    <t>Suministro de vapor y aire acondicionado</t>
  </si>
  <si>
    <t>3530</t>
  </si>
  <si>
    <t>360</t>
  </si>
  <si>
    <t>3600</t>
  </si>
  <si>
    <t>370</t>
  </si>
  <si>
    <t>3700</t>
  </si>
  <si>
    <t>381</t>
  </si>
  <si>
    <t>Recogida de residuos</t>
  </si>
  <si>
    <t>3811</t>
  </si>
  <si>
    <t>Recogida de residuos no peligrosos</t>
  </si>
  <si>
    <t>3812</t>
  </si>
  <si>
    <t>Recogida de residuos peligrosos</t>
  </si>
  <si>
    <t>382</t>
  </si>
  <si>
    <t>Tratamiento y eliminación de residuos</t>
  </si>
  <si>
    <t>3821</t>
  </si>
  <si>
    <t>Tratamiento y eliminación de residuos no peligrosos</t>
  </si>
  <si>
    <t>3822</t>
  </si>
  <si>
    <t>Tratamiento y eliminación de residuos peligrosos</t>
  </si>
  <si>
    <t>383</t>
  </si>
  <si>
    <t>Valorización</t>
  </si>
  <si>
    <t>3831</t>
  </si>
  <si>
    <t>Separación y clasificación de materiales</t>
  </si>
  <si>
    <t>3832</t>
  </si>
  <si>
    <t>Valorización de materiales ya clasificados</t>
  </si>
  <si>
    <t>390</t>
  </si>
  <si>
    <t>3900</t>
  </si>
  <si>
    <t>Promoción inmobiliaria</t>
  </si>
  <si>
    <t>4110</t>
  </si>
  <si>
    <t>412</t>
  </si>
  <si>
    <t>4121</t>
  </si>
  <si>
    <t>Construcción de edificios residenciales</t>
  </si>
  <si>
    <t>4122</t>
  </si>
  <si>
    <t>Construcción de edificios no residenciales</t>
  </si>
  <si>
    <t>421</t>
  </si>
  <si>
    <t>Construcción de carreteras y vías férreas, puentes y túneles</t>
  </si>
  <si>
    <t>4211</t>
  </si>
  <si>
    <t>Construcción de carreteras y autopistas</t>
  </si>
  <si>
    <t>4212</t>
  </si>
  <si>
    <t>Construcción de vías férreas de superficie y subterráneas</t>
  </si>
  <si>
    <t>4213</t>
  </si>
  <si>
    <t>Construcción de puentes y túneles</t>
  </si>
  <si>
    <t>422</t>
  </si>
  <si>
    <t>Construcción de redes</t>
  </si>
  <si>
    <t>4221</t>
  </si>
  <si>
    <t>Construcción de redes para fluidos</t>
  </si>
  <si>
    <t>4222</t>
  </si>
  <si>
    <t>Construcción de redes eléctricas y de telecomunicaciones</t>
  </si>
  <si>
    <t>429</t>
  </si>
  <si>
    <t>Construcción de otros proyectos de ingeniería civil</t>
  </si>
  <si>
    <t>4291</t>
  </si>
  <si>
    <t>Obras hidráulicas</t>
  </si>
  <si>
    <t>4299</t>
  </si>
  <si>
    <t>Construcción de otros proyectos de ingeniería civil n.c.o.p.</t>
  </si>
  <si>
    <t>431</t>
  </si>
  <si>
    <t>Demolición y preparación de terrenos</t>
  </si>
  <si>
    <t>4311</t>
  </si>
  <si>
    <t>Demolición</t>
  </si>
  <si>
    <t>4312</t>
  </si>
  <si>
    <t>Preparación de terrenos</t>
  </si>
  <si>
    <t>4313</t>
  </si>
  <si>
    <t>Perforaciones y sondeos</t>
  </si>
  <si>
    <t>432</t>
  </si>
  <si>
    <t>Instalaciones eléctricas, de fontanería y otras instalaciones en obras de construcción</t>
  </si>
  <si>
    <t>4321</t>
  </si>
  <si>
    <t>Instalaciones eléctricas</t>
  </si>
  <si>
    <t>4322</t>
  </si>
  <si>
    <t>Fontanería, instalaciones de sistemas de calefacción y aire acondicionado</t>
  </si>
  <si>
    <t>4329</t>
  </si>
  <si>
    <t>Otras instalaciones en obras de construcción</t>
  </si>
  <si>
    <t>433</t>
  </si>
  <si>
    <t>Acabado de edificios</t>
  </si>
  <si>
    <t>4331</t>
  </si>
  <si>
    <t>Revocamiento</t>
  </si>
  <si>
    <t>4332</t>
  </si>
  <si>
    <t>Instalación de carpintería</t>
  </si>
  <si>
    <t>4333</t>
  </si>
  <si>
    <t>Revestimiento de suelos y paredes</t>
  </si>
  <si>
    <t>4334</t>
  </si>
  <si>
    <t>Pintura y acristalamiento</t>
  </si>
  <si>
    <t>4339</t>
  </si>
  <si>
    <t>Otro acabado de edificios</t>
  </si>
  <si>
    <t>439</t>
  </si>
  <si>
    <t>Otras actividades de construcción especializada</t>
  </si>
  <si>
    <t>4391</t>
  </si>
  <si>
    <t>Construcción de cubiertas</t>
  </si>
  <si>
    <t>4399</t>
  </si>
  <si>
    <t>Otras actividades de construcción especializada n.c.o.p.</t>
  </si>
  <si>
    <t>451</t>
  </si>
  <si>
    <t>Venta de vehículos de motor</t>
  </si>
  <si>
    <t>4511</t>
  </si>
  <si>
    <t>Venta de automóviles y vehículos de motor ligeros</t>
  </si>
  <si>
    <t>4519</t>
  </si>
  <si>
    <t>Venta de otros vehículos de motor</t>
  </si>
  <si>
    <t>452</t>
  </si>
  <si>
    <t>Mantenimiento y reparación de vehículos de motor</t>
  </si>
  <si>
    <t>4520</t>
  </si>
  <si>
    <t>453</t>
  </si>
  <si>
    <t>Comercio de repuestos y accesorios de vehículos de motor</t>
  </si>
  <si>
    <t>4531</t>
  </si>
  <si>
    <t>Comercio al por mayor de repuestos y accesorios de vehículos de motor</t>
  </si>
  <si>
    <t>4532</t>
  </si>
  <si>
    <t>Comercio al por menor de repuestos y accesorios de vehículos de motor</t>
  </si>
  <si>
    <t>454</t>
  </si>
  <si>
    <t>Venta, mantenimiento y reparación de motocicletas y de sus repuestos y accesorios</t>
  </si>
  <si>
    <t>4540</t>
  </si>
  <si>
    <t>461</t>
  </si>
  <si>
    <t>Intermediarios del comercio</t>
  </si>
  <si>
    <t>4611</t>
  </si>
  <si>
    <t>Intermediarios del comercio de materias primas agrarias, animales vivos, materias primas textiles y productos semielaborados</t>
  </si>
  <si>
    <t>4612</t>
  </si>
  <si>
    <t>Intermediarios del comercio de combustibles, minerales, metales y productos químicos industriales</t>
  </si>
  <si>
    <t>4613</t>
  </si>
  <si>
    <t>Intermediarios del comercio de la madera y materiales de construcción</t>
  </si>
  <si>
    <t>4614</t>
  </si>
  <si>
    <t>Intermediarios del comercio de maquinaria, equipo industrial, embarcaciones y aeronaves</t>
  </si>
  <si>
    <t>4615</t>
  </si>
  <si>
    <t>Intermediarios del comercio de muebles, artículos para el hogar y ferretería</t>
  </si>
  <si>
    <t>4616</t>
  </si>
  <si>
    <t>Intermediarios del comercio de textiles, prendas de vestir, peletería, calzado y artículos de cuero</t>
  </si>
  <si>
    <t>4617</t>
  </si>
  <si>
    <t>Intermediarios del comercio de productos alimenticios, bebidas y tabaco</t>
  </si>
  <si>
    <t>4618</t>
  </si>
  <si>
    <t>Intermediarios del comercio especializados en la venta de otros productos específicos</t>
  </si>
  <si>
    <t>4619</t>
  </si>
  <si>
    <t>Intermediarios del comercio de productos diversos</t>
  </si>
  <si>
    <t>462</t>
  </si>
  <si>
    <t>Comercio al por mayor de materias primas agrarias y de animales vivos</t>
  </si>
  <si>
    <t>4621</t>
  </si>
  <si>
    <t>Comercio al por mayor de cereales, tabaco en rama, simientes y alimentos para animales</t>
  </si>
  <si>
    <t>4622</t>
  </si>
  <si>
    <t>Comercio al por mayor de flores y plantas</t>
  </si>
  <si>
    <t>4623</t>
  </si>
  <si>
    <t>Comercio al por mayor de animales vivos</t>
  </si>
  <si>
    <t>4624</t>
  </si>
  <si>
    <t>Comercio al por mayor de cueros y pieles</t>
  </si>
  <si>
    <t>463</t>
  </si>
  <si>
    <t>Comercio al por mayor de productos alimenticios, bebidas y tabaco</t>
  </si>
  <si>
    <t>4631</t>
  </si>
  <si>
    <t>Comercio al por mayor de frutas y hortalizas</t>
  </si>
  <si>
    <t>4632</t>
  </si>
  <si>
    <t>Comercio al por mayor de carne y productos cárnicos</t>
  </si>
  <si>
    <t>4633</t>
  </si>
  <si>
    <t>Comercio al por mayor de productos lácteos, huevos, aceites y grasas comestibles</t>
  </si>
  <si>
    <t>4634</t>
  </si>
  <si>
    <t>Comercio al por mayor de bebidas</t>
  </si>
  <si>
    <t>4635</t>
  </si>
  <si>
    <t>Comercio al por mayor de productos del tabaco</t>
  </si>
  <si>
    <t>4636</t>
  </si>
  <si>
    <t>Comercio al por mayor de azúcar, chocolate y confitería</t>
  </si>
  <si>
    <t>4637</t>
  </si>
  <si>
    <t>Comercio al por mayor de café, té, cacao y especias</t>
  </si>
  <si>
    <t>4638</t>
  </si>
  <si>
    <t>Comercio al por mayor de pescados y mariscos y otros productos alimenticios</t>
  </si>
  <si>
    <t>4639</t>
  </si>
  <si>
    <t>Comercio al por mayor, no especializado, de productos alimenticios, bebidas y tabaco</t>
  </si>
  <si>
    <t>464</t>
  </si>
  <si>
    <t>Comercio al por mayor de artículos de uso doméstico</t>
  </si>
  <si>
    <t>4641</t>
  </si>
  <si>
    <t>Comercio al por mayor de textiles</t>
  </si>
  <si>
    <t>4642</t>
  </si>
  <si>
    <t>Comercio al por mayor de prendas de vestir y calzado</t>
  </si>
  <si>
    <t>4643</t>
  </si>
  <si>
    <t>Comercio al por mayor de aparatos electrodomésticos</t>
  </si>
  <si>
    <t>4644</t>
  </si>
  <si>
    <t>Comercio al por mayor de porcelana, cristalería y artículos de limpieza</t>
  </si>
  <si>
    <t>4645</t>
  </si>
  <si>
    <t>Comercio al por mayor de productos perfumería y cosmética</t>
  </si>
  <si>
    <t>4646</t>
  </si>
  <si>
    <t>Comercio al por mayor de productos farmacéuticos</t>
  </si>
  <si>
    <t>4647</t>
  </si>
  <si>
    <t>Comercio al por mayor de muebles, alfombras y aparatos de iluminación</t>
  </si>
  <si>
    <t>4648</t>
  </si>
  <si>
    <t>Comercio al por mayor de artículos de relojería y joyería</t>
  </si>
  <si>
    <t>4649</t>
  </si>
  <si>
    <t>Comercio al por mayor de otros artículos de uso doméstico</t>
  </si>
  <si>
    <t>465</t>
  </si>
  <si>
    <t>Comercio al por mayor de equipos para las tecnologías de la información y las comunicaciones</t>
  </si>
  <si>
    <t>4651</t>
  </si>
  <si>
    <t>Comercio al por mayor de ordenadores, equipos periféricos y programas informáticos</t>
  </si>
  <si>
    <t>4652</t>
  </si>
  <si>
    <t>Comercio al por mayor de equipos electrónicos y de telecomunicaciones y sus componentes</t>
  </si>
  <si>
    <t>466</t>
  </si>
  <si>
    <t>Comercio al por mayor de otra maquinaria, equipos y suministros</t>
  </si>
  <si>
    <t>4661</t>
  </si>
  <si>
    <t>Comercio al por mayor de maquinaria, equipos y suministros agrícolas</t>
  </si>
  <si>
    <t>4662</t>
  </si>
  <si>
    <t>Comercio al por mayor de máquinas herramienta</t>
  </si>
  <si>
    <t>4663</t>
  </si>
  <si>
    <t>Comercio al por mayor de maquinaria para la minería, la construcción y la ingeniería civil</t>
  </si>
  <si>
    <t>4664</t>
  </si>
  <si>
    <t>Comercio al por mayor de maquinaria para la industria textil y de máquinas de coser y tricotar</t>
  </si>
  <si>
    <t>4665</t>
  </si>
  <si>
    <t>Comercio al por mayor de muebles de oficina</t>
  </si>
  <si>
    <t>4666</t>
  </si>
  <si>
    <t>Comercio al por mayor de otra maquinaria y equipo de oficina</t>
  </si>
  <si>
    <t>4669</t>
  </si>
  <si>
    <t>Comercio al por mayor de otra maquinaria y equipo</t>
  </si>
  <si>
    <t>467</t>
  </si>
  <si>
    <t>Otro comercio al por mayor especializado</t>
  </si>
  <si>
    <t>4671</t>
  </si>
  <si>
    <t>Comercio al por mayor de combustibles sólidos, líquidos y gaseosos, y productos similares</t>
  </si>
  <si>
    <t>4672</t>
  </si>
  <si>
    <t>Comercio al por mayor de metales y minerales metálicos</t>
  </si>
  <si>
    <t>4673</t>
  </si>
  <si>
    <t>Comercio al por mayor de madera, materiales de construcción y aparatos sanitarios</t>
  </si>
  <si>
    <t>4674</t>
  </si>
  <si>
    <t>Comercio al por mayor de ferretería, fontanería y calefacción</t>
  </si>
  <si>
    <t>4675</t>
  </si>
  <si>
    <t>Comercio al por mayor de productos químicos</t>
  </si>
  <si>
    <t>4676</t>
  </si>
  <si>
    <t>Comercio al por mayor de otros productos semielaborados</t>
  </si>
  <si>
    <t>4677</t>
  </si>
  <si>
    <t>Comercio al por mayor de chatarra y productos de desecho</t>
  </si>
  <si>
    <t>469</t>
  </si>
  <si>
    <t>Comercio al por mayor no especializado</t>
  </si>
  <si>
    <t>4690</t>
  </si>
  <si>
    <t>471</t>
  </si>
  <si>
    <t>Comercio al por menor en establecimientos no especializados</t>
  </si>
  <si>
    <t>4711</t>
  </si>
  <si>
    <t>Comercio al por menor en establecimientos no especializados, con predominio en productos alimenticios, bebidas y tabaco</t>
  </si>
  <si>
    <t>4719</t>
  </si>
  <si>
    <t>Otro comercio al por menor en establecimientos no especializados</t>
  </si>
  <si>
    <t>472</t>
  </si>
  <si>
    <t>Comercio al por menor de productos alimenticios, bebidas y tabaco en establecimientos especializados</t>
  </si>
  <si>
    <t>4721</t>
  </si>
  <si>
    <t>Comercio al por menor de frutas y hortalizas en establecimientos especializados</t>
  </si>
  <si>
    <t>4722</t>
  </si>
  <si>
    <t>Comercio al por menor de carne y productos cárnicos en establecimientos especializados</t>
  </si>
  <si>
    <t>4723</t>
  </si>
  <si>
    <t>Comercio al por menor de pescados y mariscos en establecimientos especializados</t>
  </si>
  <si>
    <t>4724</t>
  </si>
  <si>
    <t>Comercio al por menor de pan y productos de panadería, confitería y pastelería en establecimientos especializados</t>
  </si>
  <si>
    <t>4725</t>
  </si>
  <si>
    <t>Comercio al por menor de bebidas en establecimientos especializados</t>
  </si>
  <si>
    <t>4726</t>
  </si>
  <si>
    <t>Comercio al por menor de productos de tabaco en establecimientos especializados</t>
  </si>
  <si>
    <t>4729</t>
  </si>
  <si>
    <t>Otro comercio al por menor de productos alimenticios en establecimientos especializados</t>
  </si>
  <si>
    <t>473</t>
  </si>
  <si>
    <t>Comercio al por menor de combustible para la automoción en establecimientos especializados</t>
  </si>
  <si>
    <t>4730</t>
  </si>
  <si>
    <t>474</t>
  </si>
  <si>
    <t>Comercio al por menor de equipos para las tecnologías de la información y las comunicaciones en establecimientos especializados</t>
  </si>
  <si>
    <t>4741</t>
  </si>
  <si>
    <t>Comercio al por menor de ordenadores, equipos periféricos y programas informáticos en establecimientos especializados</t>
  </si>
  <si>
    <t>4742</t>
  </si>
  <si>
    <t>Comercio al por menor de equipos de telecomunicaciones en establecimientos especializados</t>
  </si>
  <si>
    <t>4743</t>
  </si>
  <si>
    <t>Comercio al por menor de equipos de audio y vídeo en establecimientos especializados</t>
  </si>
  <si>
    <t>475</t>
  </si>
  <si>
    <t>Comercio al por menor de otros artículos de uso doméstico en establecimientos especializados</t>
  </si>
  <si>
    <t>4751</t>
  </si>
  <si>
    <t>Comercio al por menor de textiles en establecimientos especializados</t>
  </si>
  <si>
    <t>4752</t>
  </si>
  <si>
    <t>Comercio al por menor de ferretería, pintura y vidrio en establecimientos especializados</t>
  </si>
  <si>
    <t>4753</t>
  </si>
  <si>
    <t>Comercio al por menor de alfombras, moquetas y revestimientos de paredes y suelos en establecimientos especializados</t>
  </si>
  <si>
    <t>4754</t>
  </si>
  <si>
    <t>Comercio al por menor de aparatos electrodomésticos en establecimientos especializados</t>
  </si>
  <si>
    <t>4759</t>
  </si>
  <si>
    <t>Comercio al por menor de muebles, aparatos de iluminación y otros artículos de uso doméstico en establecimientos especializados</t>
  </si>
  <si>
    <t>476</t>
  </si>
  <si>
    <t>Comercio al por menor de artículos culturales y recreativos en establecimientos especializados</t>
  </si>
  <si>
    <t>4761</t>
  </si>
  <si>
    <t>Comercio al por menor de libros en establecimientos especializados</t>
  </si>
  <si>
    <t>4762</t>
  </si>
  <si>
    <t>Comercio al por menor de periódicos y artículos de papelería en establecimientos especializados</t>
  </si>
  <si>
    <t>4763</t>
  </si>
  <si>
    <t>Comercio al por menor de grabaciones de música y vídeo en establecimientos especializados</t>
  </si>
  <si>
    <t>4764</t>
  </si>
  <si>
    <t>Comercio al por menor de artículos deportivos en establecimientos especializados</t>
  </si>
  <si>
    <t>4765</t>
  </si>
  <si>
    <t>Comercio al por menor de juegos y juguetes en establecimientos especializados</t>
  </si>
  <si>
    <t>477</t>
  </si>
  <si>
    <t>Comercio al por menor de otros artículos en establecimientos especializados</t>
  </si>
  <si>
    <t>4771</t>
  </si>
  <si>
    <t>Comercio al por menor de prendas de vestir en establecimientos especializados</t>
  </si>
  <si>
    <t>4772</t>
  </si>
  <si>
    <t>Comercio al por menor de calzado y artículos de cuero en establecimientos especializados</t>
  </si>
  <si>
    <t>4773</t>
  </si>
  <si>
    <t>Comercio al por menor de productos farmacéuticos en establecimientos especializados</t>
  </si>
  <si>
    <t>4774</t>
  </si>
  <si>
    <t>Comercio al por menor de artículos médicos y ortopédicos en establecimientos especializados</t>
  </si>
  <si>
    <t>4775</t>
  </si>
  <si>
    <t>Comercio al por menor de productos cosméticos e higiénicos en establecimientos especializados</t>
  </si>
  <si>
    <t>4776</t>
  </si>
  <si>
    <t>Comercio al por menor de flores, plantas, semillas, fertilizantes, animales de compañía y alimentos para los mismos en establecimientos especializados</t>
  </si>
  <si>
    <t>4777</t>
  </si>
  <si>
    <t>Comercio al por menor de artículos de relojería y joyería en establecimientos especializados</t>
  </si>
  <si>
    <t>4778</t>
  </si>
  <si>
    <t>Otro comercio al por menor de artículos nuevos en establecimientos especializados</t>
  </si>
  <si>
    <t>4779</t>
  </si>
  <si>
    <t>Comercio al por menor de artículos de segunda mano en establecimientos</t>
  </si>
  <si>
    <t>478</t>
  </si>
  <si>
    <t>Comercio al por menor en puestos de venta y en mercadillos</t>
  </si>
  <si>
    <t>4781</t>
  </si>
  <si>
    <t>Comercio al por menor de productos alimenticios, bebidas y tabaco en puestos de venta y en mercadillos</t>
  </si>
  <si>
    <t>4782</t>
  </si>
  <si>
    <t>Comercio al por menor de productos textiles, prendas de vestir y calzado en puestos de venta y en mercadillos</t>
  </si>
  <si>
    <t>4789</t>
  </si>
  <si>
    <t>Comercio al por menor de otros productos en puestos de venta y en mercadillos</t>
  </si>
  <si>
    <t>479</t>
  </si>
  <si>
    <t>Comercio al por menor no realizado ni en establecimientos, ni en puestos de venta ni en mercadillos</t>
  </si>
  <si>
    <t>4791</t>
  </si>
  <si>
    <t>Comercio al por menor por correspondencia o Internet</t>
  </si>
  <si>
    <t>4799</t>
  </si>
  <si>
    <t>Otro comercio al por menor no realizado ni en establecimientos, ni en puestos de venta ni en mercadillos</t>
  </si>
  <si>
    <t>491</t>
  </si>
  <si>
    <t>Transporte interurbano de pasajeros por ferrocarril</t>
  </si>
  <si>
    <t>4910</t>
  </si>
  <si>
    <t>492</t>
  </si>
  <si>
    <t>Transporte de mercancías por ferrocarril</t>
  </si>
  <si>
    <t>4920</t>
  </si>
  <si>
    <t>493</t>
  </si>
  <si>
    <t>Otro transporte terrestre de pasajeros</t>
  </si>
  <si>
    <t>4931</t>
  </si>
  <si>
    <t>Transporte terrestre urbano y suburbano de pasajeros</t>
  </si>
  <si>
    <t>4932</t>
  </si>
  <si>
    <t>Transporte por taxi</t>
  </si>
  <si>
    <t>4939</t>
  </si>
  <si>
    <t>Tipos de transporte terrestre de pasajeros n.c.o.p.</t>
  </si>
  <si>
    <t>494</t>
  </si>
  <si>
    <t>Transporte de mercancías por carretera y servicios de mudanza</t>
  </si>
  <si>
    <t>4941</t>
  </si>
  <si>
    <t>Transporte de mercancías por carretera</t>
  </si>
  <si>
    <t>4942</t>
  </si>
  <si>
    <t>Servicios de mudanza</t>
  </si>
  <si>
    <t>495</t>
  </si>
  <si>
    <t>Transporte por tubería</t>
  </si>
  <si>
    <t>4950</t>
  </si>
  <si>
    <t>501</t>
  </si>
  <si>
    <t>Transporte marítimo de pasajeros</t>
  </si>
  <si>
    <t>5010</t>
  </si>
  <si>
    <t>502</t>
  </si>
  <si>
    <t>Transporte marítimo de mercancías</t>
  </si>
  <si>
    <t>5020</t>
  </si>
  <si>
    <t>503</t>
  </si>
  <si>
    <t>Transporte de pasajeros por vías navegables interiores</t>
  </si>
  <si>
    <t>5030</t>
  </si>
  <si>
    <t>504</t>
  </si>
  <si>
    <t>Transporte de mercancías por vías navegables interiores</t>
  </si>
  <si>
    <t>5040</t>
  </si>
  <si>
    <t>511</t>
  </si>
  <si>
    <t>Transporte aéreo de pasajeros</t>
  </si>
  <si>
    <t>5110</t>
  </si>
  <si>
    <t>512</t>
  </si>
  <si>
    <t>Transporte aéreo de mercancías y transporte espacial</t>
  </si>
  <si>
    <t>5121</t>
  </si>
  <si>
    <t>Transporte aéreo de mercancías</t>
  </si>
  <si>
    <t>5122</t>
  </si>
  <si>
    <t>Transporte espacial</t>
  </si>
  <si>
    <t>521</t>
  </si>
  <si>
    <t>Depósito y almacenamiento</t>
  </si>
  <si>
    <t>5210</t>
  </si>
  <si>
    <t>522</t>
  </si>
  <si>
    <t>Actividades anexas al transporte</t>
  </si>
  <si>
    <t>5221</t>
  </si>
  <si>
    <t>Actividades anexas al transporte terrestre</t>
  </si>
  <si>
    <t>5222</t>
  </si>
  <si>
    <t>Actividades anexas al transporte marítimo y por vías navegables interiores</t>
  </si>
  <si>
    <t>5223</t>
  </si>
  <si>
    <t>Actividades anexas al transporte aéreo</t>
  </si>
  <si>
    <t>5224</t>
  </si>
  <si>
    <t>Manipulación de mercancías</t>
  </si>
  <si>
    <t>5229</t>
  </si>
  <si>
    <t>Otras actividades anexas al transporte</t>
  </si>
  <si>
    <t>531</t>
  </si>
  <si>
    <t>Actividades postales sometidas a la obligación del servicio universal</t>
  </si>
  <si>
    <t>5310</t>
  </si>
  <si>
    <t>532</t>
  </si>
  <si>
    <t>Otras actividades postales y de correos</t>
  </si>
  <si>
    <t>5320</t>
  </si>
  <si>
    <t>551</t>
  </si>
  <si>
    <t>Hoteles y alojamientos similares</t>
  </si>
  <si>
    <t>5510</t>
  </si>
  <si>
    <t>552</t>
  </si>
  <si>
    <t>Alojamientos turísticos y otros alojamientos de corta estancia</t>
  </si>
  <si>
    <t>5520</t>
  </si>
  <si>
    <t>553</t>
  </si>
  <si>
    <t>Campings y aparcamientos para caravanas</t>
  </si>
  <si>
    <t>5530</t>
  </si>
  <si>
    <t>559</t>
  </si>
  <si>
    <t>Otros alojamientos</t>
  </si>
  <si>
    <t>5590</t>
  </si>
  <si>
    <t>561</t>
  </si>
  <si>
    <t>Restaurantes y puestos de comidas</t>
  </si>
  <si>
    <t>5610</t>
  </si>
  <si>
    <t>562</t>
  </si>
  <si>
    <t>Provisión de comidas preparadas para eventos y otros servicios de comidas</t>
  </si>
  <si>
    <t>5621</t>
  </si>
  <si>
    <t>Provisión de comidas preparadas para eventos</t>
  </si>
  <si>
    <t>Otros servicios de comidas</t>
  </si>
  <si>
    <t>563</t>
  </si>
  <si>
    <t>Establecimientos de bebidas</t>
  </si>
  <si>
    <t>5630</t>
  </si>
  <si>
    <t>581</t>
  </si>
  <si>
    <t>Edición de libros, periódicos y otras actividades editoriales</t>
  </si>
  <si>
    <t>5811</t>
  </si>
  <si>
    <t>Edición de libros</t>
  </si>
  <si>
    <t>5812</t>
  </si>
  <si>
    <t>Edición de directorios y guías de direcciones postales</t>
  </si>
  <si>
    <t>5813</t>
  </si>
  <si>
    <t>Edición de periódicos</t>
  </si>
  <si>
    <t>5814</t>
  </si>
  <si>
    <t>Edición de revistas</t>
  </si>
  <si>
    <t>5819</t>
  </si>
  <si>
    <t>Otras actividades editoriales</t>
  </si>
  <si>
    <t>582</t>
  </si>
  <si>
    <t>Edición de programas informáticos</t>
  </si>
  <si>
    <t>5821</t>
  </si>
  <si>
    <t>Edición de videojuegos</t>
  </si>
  <si>
    <t>5829</t>
  </si>
  <si>
    <t>Edición de otros programas informáticos</t>
  </si>
  <si>
    <t>591</t>
  </si>
  <si>
    <t>Actividades cinematográficas, de vídeo y de programas de televisión</t>
  </si>
  <si>
    <t>5912</t>
  </si>
  <si>
    <t>Actividades de postproducción cinematográfica, de vídeo y de programas de televisión</t>
  </si>
  <si>
    <t>5914</t>
  </si>
  <si>
    <t>Actividades de exhibición cinematográfica</t>
  </si>
  <si>
    <t>5915</t>
  </si>
  <si>
    <t>Actividades de producción cinematográfica y de vídeo</t>
  </si>
  <si>
    <t>5916</t>
  </si>
  <si>
    <t>Actividades de producciones de programas de televisión</t>
  </si>
  <si>
    <t>5917</t>
  </si>
  <si>
    <t>Actividades de distribución cinematográfica y de vídeo</t>
  </si>
  <si>
    <t>5918</t>
  </si>
  <si>
    <t>Actividades de distribución de programas de televisión</t>
  </si>
  <si>
    <t>592</t>
  </si>
  <si>
    <t>Actividades de grabación de sonido y edición musical</t>
  </si>
  <si>
    <t>5920</t>
  </si>
  <si>
    <t>601</t>
  </si>
  <si>
    <t>Actividades de radiodifusión</t>
  </si>
  <si>
    <t>6010</t>
  </si>
  <si>
    <t>602</t>
  </si>
  <si>
    <t>Actividades de programación y emisión de televisión</t>
  </si>
  <si>
    <t>6020</t>
  </si>
  <si>
    <t>611</t>
  </si>
  <si>
    <t>Telecomunicaciones por cable</t>
  </si>
  <si>
    <t>6110</t>
  </si>
  <si>
    <t>612</t>
  </si>
  <si>
    <t>Telecomunicaciones inalámbricas</t>
  </si>
  <si>
    <t>6120</t>
  </si>
  <si>
    <t>613</t>
  </si>
  <si>
    <t>Telecomunicaciones por satélite</t>
  </si>
  <si>
    <t>6130</t>
  </si>
  <si>
    <t>619</t>
  </si>
  <si>
    <t>Otras actividades de telecomunicaciones</t>
  </si>
  <si>
    <t>6190</t>
  </si>
  <si>
    <t>620</t>
  </si>
  <si>
    <t>Actividades de programación informática</t>
  </si>
  <si>
    <t>6202</t>
  </si>
  <si>
    <t>Actividades de consultoría informática</t>
  </si>
  <si>
    <t>Gestión de recursos informáticos</t>
  </si>
  <si>
    <t>Otros servicios relacionados con las tecnologías de la información y la informática</t>
  </si>
  <si>
    <t>631</t>
  </si>
  <si>
    <t>Proceso de datos, hosting y actividades relacionadas; portales web</t>
  </si>
  <si>
    <t>6311</t>
  </si>
  <si>
    <t>Proceso de datos, hosting y actividades relacionadas</t>
  </si>
  <si>
    <t>6312</t>
  </si>
  <si>
    <t>Portales web</t>
  </si>
  <si>
    <t>639</t>
  </si>
  <si>
    <t>Otros servicios de información</t>
  </si>
  <si>
    <t>6391</t>
  </si>
  <si>
    <t>Actividades de las agencias de noticias</t>
  </si>
  <si>
    <t>6399</t>
  </si>
  <si>
    <t>Otros servicios de información n.c.o.p.</t>
  </si>
  <si>
    <t>641</t>
  </si>
  <si>
    <t>Intermediación monetaria</t>
  </si>
  <si>
    <t>6411</t>
  </si>
  <si>
    <t>Banco central</t>
  </si>
  <si>
    <t>6419</t>
  </si>
  <si>
    <t>Otra intermediación monetaria</t>
  </si>
  <si>
    <t>642</t>
  </si>
  <si>
    <t>Actividades de las sociedades holding</t>
  </si>
  <si>
    <t>6420</t>
  </si>
  <si>
    <t>643</t>
  </si>
  <si>
    <t>Inversión colectiva, fondos y entidades financieras similares</t>
  </si>
  <si>
    <t>6430</t>
  </si>
  <si>
    <t>649</t>
  </si>
  <si>
    <t>Otros servicios financieros, excepto seguros y fondos de pensiones</t>
  </si>
  <si>
    <t>6491</t>
  </si>
  <si>
    <t>Arrendamiento financiero</t>
  </si>
  <si>
    <t>6492</t>
  </si>
  <si>
    <t>Otras actividades crediticias</t>
  </si>
  <si>
    <t>6499</t>
  </si>
  <si>
    <t>Otros servicios financieros, excepto seguros y fondos de pensiones n.c.o.p.</t>
  </si>
  <si>
    <t>651</t>
  </si>
  <si>
    <t>Seguros</t>
  </si>
  <si>
    <t>6511</t>
  </si>
  <si>
    <t>Seguros de vida</t>
  </si>
  <si>
    <t>6512</t>
  </si>
  <si>
    <t>Seguros distintos de los seguros de vida</t>
  </si>
  <si>
    <t>652</t>
  </si>
  <si>
    <t>Reaseguros</t>
  </si>
  <si>
    <t>6520</t>
  </si>
  <si>
    <t>653</t>
  </si>
  <si>
    <t>Fondos de pensiones</t>
  </si>
  <si>
    <t>6530</t>
  </si>
  <si>
    <t>661</t>
  </si>
  <si>
    <t>Actividades auxiliares a los servicios financieros, excepto seguros y fondos de pensiones</t>
  </si>
  <si>
    <t>6611</t>
  </si>
  <si>
    <t>Administración de mercados financieros</t>
  </si>
  <si>
    <t>6612</t>
  </si>
  <si>
    <t>Actividades de intermediación en operaciones con valores y otros activos</t>
  </si>
  <si>
    <t>6619</t>
  </si>
  <si>
    <t>Otras actividades auxiliares a los servicios financieros, excepto seguros y fondos de pensiones</t>
  </si>
  <si>
    <t>662</t>
  </si>
  <si>
    <t>Actividades auxiliares a seguros y fondos de pensiones</t>
  </si>
  <si>
    <t>6621</t>
  </si>
  <si>
    <t>Evaluación de riesgos y daños</t>
  </si>
  <si>
    <t>6622</t>
  </si>
  <si>
    <t>Actividades de agentes y corredores de seguros</t>
  </si>
  <si>
    <t>6629</t>
  </si>
  <si>
    <t>Otras actividades auxiliares a seguros y fondos de pensiones</t>
  </si>
  <si>
    <t>663</t>
  </si>
  <si>
    <t>Actividades de gestión de fondos</t>
  </si>
  <si>
    <t>6630</t>
  </si>
  <si>
    <t>681</t>
  </si>
  <si>
    <t>Compraventa de bienes inmobiliarios por cuenta propia</t>
  </si>
  <si>
    <t>6810</t>
  </si>
  <si>
    <t>682</t>
  </si>
  <si>
    <t>Alquiler de bienes inmobiliarios por cuenta propia</t>
  </si>
  <si>
    <t>6820</t>
  </si>
  <si>
    <t>683</t>
  </si>
  <si>
    <t>Actividades inmobiliarias por cuenta de terceros</t>
  </si>
  <si>
    <t>6831</t>
  </si>
  <si>
    <t>Agentes de la propiedad inmobiliaria</t>
  </si>
  <si>
    <t>6832</t>
  </si>
  <si>
    <t>Gestión y administración de la propiedad inmobiliaria</t>
  </si>
  <si>
    <t>691</t>
  </si>
  <si>
    <t>Actividades jurídicas</t>
  </si>
  <si>
    <t>6910</t>
  </si>
  <si>
    <t>692</t>
  </si>
  <si>
    <t>Actividades de contabilidad, teneduría de libros, auditoría y asesoría fiscal</t>
  </si>
  <si>
    <t>6920</t>
  </si>
  <si>
    <t>701</t>
  </si>
  <si>
    <t>Actividades de las sedes centrales</t>
  </si>
  <si>
    <t>7010</t>
  </si>
  <si>
    <t>702</t>
  </si>
  <si>
    <t>Actividades de consultoría de gestión empresarial</t>
  </si>
  <si>
    <t>7021</t>
  </si>
  <si>
    <t>Relaciones públicas y comunicación</t>
  </si>
  <si>
    <t>7022</t>
  </si>
  <si>
    <t>Otras actividades de consultoría de gestión empresarial</t>
  </si>
  <si>
    <t>Servicios técnicos de arquitectura e ingeniería y otras actividades relacionadas con el asesoramiento técnico</t>
  </si>
  <si>
    <t>7111</t>
  </si>
  <si>
    <t>Servicios técnicos de arquitectura</t>
  </si>
  <si>
    <t>Servicios técnicos de ingeniería y otras actividades relacionadas con el asesoramiento técnico</t>
  </si>
  <si>
    <t>Ensayos y análisis técnicos</t>
  </si>
  <si>
    <t>7120</t>
  </si>
  <si>
    <t>Investigación y desarrollo experimental en ciencias naturales y técnicas</t>
  </si>
  <si>
    <t>Investigación y desarrollo experimental en biotecnología</t>
  </si>
  <si>
    <t>7219</t>
  </si>
  <si>
    <t>Otra investigación y desarrollo experimental en ciencias naturales y técnicas</t>
  </si>
  <si>
    <t>Investigación y desarrollo experimental en ciencias sociales y humanidades</t>
  </si>
  <si>
    <t>7220</t>
  </si>
  <si>
    <t>Publicidad</t>
  </si>
  <si>
    <t>Agencias de publicidad</t>
  </si>
  <si>
    <t>Servicios de representación de medios de comunicación</t>
  </si>
  <si>
    <t>Estudio de mercado y realización de encuestas de opinión pública</t>
  </si>
  <si>
    <t>7320</t>
  </si>
  <si>
    <t>741</t>
  </si>
  <si>
    <t>Actividades de diseño especializado</t>
  </si>
  <si>
    <t>7410</t>
  </si>
  <si>
    <t>742</t>
  </si>
  <si>
    <t>Actividades de fotografía</t>
  </si>
  <si>
    <t>7420</t>
  </si>
  <si>
    <t>743</t>
  </si>
  <si>
    <t>Actividades de traducción e interpretación</t>
  </si>
  <si>
    <t>7430</t>
  </si>
  <si>
    <t>749</t>
  </si>
  <si>
    <t>Otras actividades profesionales, científicas y técnicas n.c.o.p.</t>
  </si>
  <si>
    <t>7490</t>
  </si>
  <si>
    <t>750</t>
  </si>
  <si>
    <t>7500</t>
  </si>
  <si>
    <t>771</t>
  </si>
  <si>
    <t>Alquiler de vehículos de motor</t>
  </si>
  <si>
    <t>7711</t>
  </si>
  <si>
    <t>Alquiler de automóviles y vehículos de motor ligeros</t>
  </si>
  <si>
    <t>7712</t>
  </si>
  <si>
    <t>Alquiler de camiones</t>
  </si>
  <si>
    <t>772</t>
  </si>
  <si>
    <t>Alquiler de efectos personales y artículos de uso doméstico</t>
  </si>
  <si>
    <t>7721</t>
  </si>
  <si>
    <t>Alquiler de artículos de ocio y deportivos</t>
  </si>
  <si>
    <t>7722</t>
  </si>
  <si>
    <t>Alquiler de cintas de vídeo y discos</t>
  </si>
  <si>
    <t>7729</t>
  </si>
  <si>
    <t>Alquiler de otros efectos personales y artículos de uso doméstico</t>
  </si>
  <si>
    <t>773</t>
  </si>
  <si>
    <t>Alquiler de otra maquinaria, equipos y bienes tangibles</t>
  </si>
  <si>
    <t>7731</t>
  </si>
  <si>
    <t>Alquiler de maquinaria y equipo de uso agrícola</t>
  </si>
  <si>
    <t>7732</t>
  </si>
  <si>
    <t>Alquiler de maquinaria y equipo para la construcción e ingeniería civil</t>
  </si>
  <si>
    <t>7733</t>
  </si>
  <si>
    <t>Alquiler de maquinaria y equipo de oficina, incluidos ordenadores</t>
  </si>
  <si>
    <t>7734</t>
  </si>
  <si>
    <t>Alquiler de medios de navegación</t>
  </si>
  <si>
    <t>7735</t>
  </si>
  <si>
    <t>Alquiler de medios de transporte aéreo</t>
  </si>
  <si>
    <t>7739</t>
  </si>
  <si>
    <t>Alquiler de otra maquinaria, equipos y bienes tangibles n.c.o.p.</t>
  </si>
  <si>
    <t>774</t>
  </si>
  <si>
    <t>Arrendamiento de la propiedad intelectual y productos similares, excepto trabajos protegidos por los derechos de autor</t>
  </si>
  <si>
    <t>7740</t>
  </si>
  <si>
    <t>Actividades de las agencias de colocación</t>
  </si>
  <si>
    <t>7810</t>
  </si>
  <si>
    <t>Actividades de las empresas de trabajo temporal</t>
  </si>
  <si>
    <t>Otra provisión de recursos humanos</t>
  </si>
  <si>
    <t>7830</t>
  </si>
  <si>
    <t>791</t>
  </si>
  <si>
    <t>Actividades de agencias de viajes y operadores turísticos</t>
  </si>
  <si>
    <t>7911</t>
  </si>
  <si>
    <t>Actividades de las agencias de viajes</t>
  </si>
  <si>
    <t>7912</t>
  </si>
  <si>
    <t>Actividades de los operadores turísticos</t>
  </si>
  <si>
    <t>799</t>
  </si>
  <si>
    <t>Otros servicios de reservas y actividades relacionadas con los mismos</t>
  </si>
  <si>
    <t>7990</t>
  </si>
  <si>
    <t>801</t>
  </si>
  <si>
    <t>Actividades de seguridad privada</t>
  </si>
  <si>
    <t>8010</t>
  </si>
  <si>
    <t>802</t>
  </si>
  <si>
    <t>Servicios de sistemas de seguridad</t>
  </si>
  <si>
    <t>8020</t>
  </si>
  <si>
    <t>803</t>
  </si>
  <si>
    <t>Actividades de investigación</t>
  </si>
  <si>
    <t>8030</t>
  </si>
  <si>
    <t>Servicios integrales a edificios e instalaciones</t>
  </si>
  <si>
    <t>8110</t>
  </si>
  <si>
    <t>Actividades de limpieza</t>
  </si>
  <si>
    <t>Limpieza general de edificios</t>
  </si>
  <si>
    <t>Otras actividades de limpieza industrial y de edificios</t>
  </si>
  <si>
    <t>8129</t>
  </si>
  <si>
    <t>Otras actividades de limpieza</t>
  </si>
  <si>
    <t>Actividades de jardinería</t>
  </si>
  <si>
    <t>8130</t>
  </si>
  <si>
    <t>821</t>
  </si>
  <si>
    <t>Actividades administrativas y auxiliares de oficina</t>
  </si>
  <si>
    <t>8211</t>
  </si>
  <si>
    <t>Servicios administrativos combinados</t>
  </si>
  <si>
    <t>8219</t>
  </si>
  <si>
    <t>Actividades de fotocopiado, preparación de documentos y otras actividades especializadas de oficina</t>
  </si>
  <si>
    <t>822</t>
  </si>
  <si>
    <t>Actividades de los centros de llamadas</t>
  </si>
  <si>
    <t>8220</t>
  </si>
  <si>
    <t>823</t>
  </si>
  <si>
    <t>Organización de convenciones y ferias de muestras</t>
  </si>
  <si>
    <t>8230</t>
  </si>
  <si>
    <t>829</t>
  </si>
  <si>
    <t>Actividades de apoyo a las empresas n.c.o.p.</t>
  </si>
  <si>
    <t>8291</t>
  </si>
  <si>
    <t>Actividades de las agencias de cobros y de información comercial</t>
  </si>
  <si>
    <t>8292</t>
  </si>
  <si>
    <t>Actividades de envasado y empaquetado</t>
  </si>
  <si>
    <t>8299</t>
  </si>
  <si>
    <t>Otras actividades de apoyo a las empresas n.c.o.p.</t>
  </si>
  <si>
    <t>Administración Pública y de la política económica y social</t>
  </si>
  <si>
    <t>8411</t>
  </si>
  <si>
    <t>Actividades generales de la Administración Pública</t>
  </si>
  <si>
    <t>8412</t>
  </si>
  <si>
    <t>Regulación de las actividades sanitarias, educativas y culturales y otros servicios sociales, excepto Seguridad Social</t>
  </si>
  <si>
    <t>8413</t>
  </si>
  <si>
    <t>Regulación de la actividad económica y contribución a su mayor eficiencia</t>
  </si>
  <si>
    <t>Prestación de servicios a la comunidad en general</t>
  </si>
  <si>
    <t>8421</t>
  </si>
  <si>
    <t>Asuntos exteriores</t>
  </si>
  <si>
    <t>8422</t>
  </si>
  <si>
    <t>Defensa</t>
  </si>
  <si>
    <t>8423</t>
  </si>
  <si>
    <t>Justicia</t>
  </si>
  <si>
    <t>8424</t>
  </si>
  <si>
    <t>Orden público y seguridad</t>
  </si>
  <si>
    <t>8425</t>
  </si>
  <si>
    <t>Protección civil</t>
  </si>
  <si>
    <t>Seguridad Social obligatoria</t>
  </si>
  <si>
    <t>8430</t>
  </si>
  <si>
    <t>851</t>
  </si>
  <si>
    <t>Educación preprimaria</t>
  </si>
  <si>
    <t>8510</t>
  </si>
  <si>
    <t>852</t>
  </si>
  <si>
    <t>Educación primaria</t>
  </si>
  <si>
    <t>8520</t>
  </si>
  <si>
    <t>853</t>
  </si>
  <si>
    <t>Educación secundaria</t>
  </si>
  <si>
    <t>8531</t>
  </si>
  <si>
    <t>Educación secundaria general</t>
  </si>
  <si>
    <t>8532</t>
  </si>
  <si>
    <t>Educación secundaria técnica y profesional</t>
  </si>
  <si>
    <t>854</t>
  </si>
  <si>
    <t>Educación postsecundaria</t>
  </si>
  <si>
    <t>8541</t>
  </si>
  <si>
    <t>Educación postsecundaria no terciaria</t>
  </si>
  <si>
    <t>8543</t>
  </si>
  <si>
    <t>Educación universitaria</t>
  </si>
  <si>
    <t>8544</t>
  </si>
  <si>
    <t>Educación terciaria no universitaria</t>
  </si>
  <si>
    <t>855</t>
  </si>
  <si>
    <t>Otra educación</t>
  </si>
  <si>
    <t>8551</t>
  </si>
  <si>
    <t>Educación deportiva y recreativa</t>
  </si>
  <si>
    <t>8552</t>
  </si>
  <si>
    <t>Educación cultural</t>
  </si>
  <si>
    <t>8553</t>
  </si>
  <si>
    <t>Actividades de las escuelas de conducción y pilotaje</t>
  </si>
  <si>
    <t>8559</t>
  </si>
  <si>
    <t>Otra educación n.c.o.p.</t>
  </si>
  <si>
    <t>856</t>
  </si>
  <si>
    <t>Actividades auxiliares a la educación</t>
  </si>
  <si>
    <t>8560</t>
  </si>
  <si>
    <t>861</t>
  </si>
  <si>
    <t>Actividades hospitalarias</t>
  </si>
  <si>
    <t>8610</t>
  </si>
  <si>
    <t>862</t>
  </si>
  <si>
    <t>Actividades médicas y odontológicas</t>
  </si>
  <si>
    <t>8621</t>
  </si>
  <si>
    <t>Actividades de medicina general</t>
  </si>
  <si>
    <t>8622</t>
  </si>
  <si>
    <t>Actividades de medicina especializada</t>
  </si>
  <si>
    <t>8623</t>
  </si>
  <si>
    <t>Actividades odontológicas</t>
  </si>
  <si>
    <t>869</t>
  </si>
  <si>
    <t>Otras actividades sanitarias</t>
  </si>
  <si>
    <t>8690</t>
  </si>
  <si>
    <t>871</t>
  </si>
  <si>
    <t>Asistencia en establecimientos residenciales con cuidados sanitarios</t>
  </si>
  <si>
    <t>8710</t>
  </si>
  <si>
    <t>872</t>
  </si>
  <si>
    <t>Asistencia en establecimientos residenciales para personas con discapacidad intelectual, enfermedad mental y drogodependencia</t>
  </si>
  <si>
    <t>8720</t>
  </si>
  <si>
    <t>873</t>
  </si>
  <si>
    <t>Asistencia en establecimientos residenciales para personas mayores y con discapacidad física</t>
  </si>
  <si>
    <t>8731</t>
  </si>
  <si>
    <t>Asistencia en establecimientos residenciales para personas mayores</t>
  </si>
  <si>
    <t>8732</t>
  </si>
  <si>
    <t>Asistencia en establecimientos residenciales para personas con discapacidad física</t>
  </si>
  <si>
    <t>879</t>
  </si>
  <si>
    <t>Otras actividades de asistencia en establecimientos residenciales</t>
  </si>
  <si>
    <t>8790</t>
  </si>
  <si>
    <t>881</t>
  </si>
  <si>
    <t>Actividades de servicios sociales sin alojamiento para personas mayores y con discapacidad</t>
  </si>
  <si>
    <t>8811</t>
  </si>
  <si>
    <t>Actividades de servicios sociales sin alojamiento para personas mayores</t>
  </si>
  <si>
    <t>8812</t>
  </si>
  <si>
    <t>Actividades de servicios sociales sin alojamiento para personas con discapacidad</t>
  </si>
  <si>
    <t>889</t>
  </si>
  <si>
    <t>Otros actividades de servicios sociales sin alojamiento</t>
  </si>
  <si>
    <t>8891</t>
  </si>
  <si>
    <t>Actividades de cuidado diurno de niños</t>
  </si>
  <si>
    <t>8899</t>
  </si>
  <si>
    <t>Otros actividades de servicios sociales sin alojamiento n.c.o.p.</t>
  </si>
  <si>
    <t>900</t>
  </si>
  <si>
    <t>9001</t>
  </si>
  <si>
    <t>Artes escénicas</t>
  </si>
  <si>
    <t>9002</t>
  </si>
  <si>
    <t>Actividades auxiliares a las artes escénicas</t>
  </si>
  <si>
    <t>9003</t>
  </si>
  <si>
    <t>Creación artística y literaria</t>
  </si>
  <si>
    <t>9004</t>
  </si>
  <si>
    <t>Gestión de salas de espectáculos</t>
  </si>
  <si>
    <t>910</t>
  </si>
  <si>
    <t>9102</t>
  </si>
  <si>
    <t>Actividades de museos</t>
  </si>
  <si>
    <t>9103</t>
  </si>
  <si>
    <t>Gestión de lugares y edificios históricos</t>
  </si>
  <si>
    <t>9104</t>
  </si>
  <si>
    <t>Actividades de los jardines botánicos, parques zoológicos y reservas naturales</t>
  </si>
  <si>
    <t>9105</t>
  </si>
  <si>
    <t>Actividades de bibliotecas</t>
  </si>
  <si>
    <t>9106</t>
  </si>
  <si>
    <t>Actividades de archivos</t>
  </si>
  <si>
    <t>920</t>
  </si>
  <si>
    <t>9200</t>
  </si>
  <si>
    <t>931</t>
  </si>
  <si>
    <t>Actividades deportivas</t>
  </si>
  <si>
    <t>9311</t>
  </si>
  <si>
    <t>Gestión de instalaciones deportivas</t>
  </si>
  <si>
    <t>9312</t>
  </si>
  <si>
    <t>Actividades de los clubes deportivos</t>
  </si>
  <si>
    <t>9313</t>
  </si>
  <si>
    <t>Actividades de los gimnasios</t>
  </si>
  <si>
    <t>9319</t>
  </si>
  <si>
    <t>Otras actividades deportivas</t>
  </si>
  <si>
    <t>932</t>
  </si>
  <si>
    <t>Actividades recreativas y de entretenimiento</t>
  </si>
  <si>
    <t>9321</t>
  </si>
  <si>
    <t>Actividades de los parques de atracciones y los parques temáticos</t>
  </si>
  <si>
    <t>9329</t>
  </si>
  <si>
    <t>Otras actividades recreativas y de entretenimiento</t>
  </si>
  <si>
    <t>941</t>
  </si>
  <si>
    <t>Actividades de organizaciones empresariales, profesionales y patronales</t>
  </si>
  <si>
    <t>9411</t>
  </si>
  <si>
    <t>Actividades de organizaciones empresariales y patronales</t>
  </si>
  <si>
    <t>9412</t>
  </si>
  <si>
    <t>Actividades de organizaciones profesionales</t>
  </si>
  <si>
    <t>942</t>
  </si>
  <si>
    <t>Actividades sindicales</t>
  </si>
  <si>
    <t>9420</t>
  </si>
  <si>
    <t>949</t>
  </si>
  <si>
    <t>Otras actividades asociativas</t>
  </si>
  <si>
    <t>9491</t>
  </si>
  <si>
    <t>Actividades de organizaciones religiosas</t>
  </si>
  <si>
    <t>9492</t>
  </si>
  <si>
    <t>Actividades de organizaciones políticas</t>
  </si>
  <si>
    <t>9499</t>
  </si>
  <si>
    <t>Otras actividades asociativas n.c.o.p.</t>
  </si>
  <si>
    <t>951</t>
  </si>
  <si>
    <t>Reparación de ordenadores y equipos de comunicación</t>
  </si>
  <si>
    <t>9511</t>
  </si>
  <si>
    <t>Reparación de ordenadores y equipos periféricos</t>
  </si>
  <si>
    <t>9512</t>
  </si>
  <si>
    <t>Reparación de equipos de comunicación</t>
  </si>
  <si>
    <t>952</t>
  </si>
  <si>
    <t>Reparación de efectos personales y artículos de uso doméstico</t>
  </si>
  <si>
    <t>9521</t>
  </si>
  <si>
    <t>Reparación de aparatos electrónicos de audio y vídeo de uso doméstico</t>
  </si>
  <si>
    <t>9522</t>
  </si>
  <si>
    <t>Reparación de aparatos electrodomésticos y de equipos para el hogar y el jardín</t>
  </si>
  <si>
    <t>9523</t>
  </si>
  <si>
    <t>Reparación de calzado y artículos de cuero</t>
  </si>
  <si>
    <t>9524</t>
  </si>
  <si>
    <t>Reparación de muebles y artículos de menaje</t>
  </si>
  <si>
    <t>9525</t>
  </si>
  <si>
    <t>Reparación de relojes y joyería</t>
  </si>
  <si>
    <t>9529</t>
  </si>
  <si>
    <t>Reparación de otros efectos personales y artículos de uso doméstico</t>
  </si>
  <si>
    <t>960</t>
  </si>
  <si>
    <t>9601</t>
  </si>
  <si>
    <t>Lavado y limpieza de prendas textiles y de piel</t>
  </si>
  <si>
    <t>9602</t>
  </si>
  <si>
    <t>Peluquería y otros tratamientos de belleza</t>
  </si>
  <si>
    <t>9603</t>
  </si>
  <si>
    <t>Pompas fúnebres y actividades relacionadas</t>
  </si>
  <si>
    <t>9604</t>
  </si>
  <si>
    <t>Actividades de mantenimiento físico</t>
  </si>
  <si>
    <t>9609</t>
  </si>
  <si>
    <t>Otras servicios personales n.c.o.p.</t>
  </si>
  <si>
    <t>970</t>
  </si>
  <si>
    <t>9700</t>
  </si>
  <si>
    <t>981</t>
  </si>
  <si>
    <t>Actividades de los hogares como productores de bienes para uso propio</t>
  </si>
  <si>
    <t>9810</t>
  </si>
  <si>
    <t>982</t>
  </si>
  <si>
    <t>Actividades de los hogares como productores de servicios para uso propio</t>
  </si>
  <si>
    <t>9820</t>
  </si>
  <si>
    <t>990</t>
  </si>
  <si>
    <t>9900</t>
  </si>
  <si>
    <t>0000</t>
  </si>
  <si>
    <t>9999</t>
  </si>
  <si>
    <t>De 16 a 19</t>
  </si>
  <si>
    <t>De 20 a 24</t>
  </si>
  <si>
    <t>De 25 a 29</t>
  </si>
  <si>
    <t>De 30 a 34</t>
  </si>
  <si>
    <t>De 35 a 39</t>
  </si>
  <si>
    <t>De 40 a 44</t>
  </si>
  <si>
    <t>De 45 a 49</t>
  </si>
  <si>
    <t>De 50 a 54</t>
  </si>
  <si>
    <t>De 55 a 59</t>
  </si>
  <si>
    <t>De 60 a 64</t>
  </si>
  <si>
    <t>ATR-A11. ACCIDENTES DE TRABAJO CON BAJA, EN JORNADA, SEGÚN TIPO DE CONTRATO</t>
  </si>
  <si>
    <t xml:space="preserve">                 DEL ACCIDENTADO</t>
  </si>
  <si>
    <t>ATR-A11. ACCIDENTES DE TRABAJO CON BAJA, IN ITINERE, SEGÚN TIPO DE CONTRATO</t>
  </si>
  <si>
    <t>En centro habitual</t>
  </si>
  <si>
    <t>En desplazamiento</t>
  </si>
  <si>
    <t>En otro centro</t>
  </si>
  <si>
    <t>00.- Ninguna información</t>
  </si>
  <si>
    <t>999.- Otros Tipos de lugar no codificados en esta clasificación</t>
  </si>
  <si>
    <t>19.- Otra desviación conocida del grupo 10 pero no mencionada anteriormente</t>
  </si>
  <si>
    <t>32.- Rotura, estallido, en fragmentos (madera, cristal, metal, piedra, plástico, otros)</t>
  </si>
  <si>
    <t>39.- Otra desviación conocida del grupo 30 pero no mencionada anteriormente</t>
  </si>
  <si>
    <t>49.- Otra desviación conocida del grupo 40 pero no mencionada anteriormente</t>
  </si>
  <si>
    <t>59.- Otra desviación conocida del grupo 50 pero no mencionada anteriormente</t>
  </si>
  <si>
    <t>62.- Arrodillarse, sentarse, apoyarse contra</t>
  </si>
  <si>
    <t>63.- Quedar atrapado, ser arrastrado, por algún elemento o por el impulso de éste</t>
  </si>
  <si>
    <t>64.- Movimientos no coordinados, gestos intempestivos, inoportunos</t>
  </si>
  <si>
    <t>69.- Otra Desviación conocida del grupo 60 pero no mencionada anteriormente</t>
  </si>
  <si>
    <t>71.- Levantar, transportar, levantarse</t>
  </si>
  <si>
    <t>72.- Empujar, tirar de</t>
  </si>
  <si>
    <t>73.- Depositar, agacharse</t>
  </si>
  <si>
    <t>74.- En torsión, en rotación, al girarse</t>
  </si>
  <si>
    <t>79.- Otra Desviación conocida del grupo 70 pero no mencionada anteriormente</t>
  </si>
  <si>
    <t>99.- Otra Desviación no codificada en esta clasificación</t>
  </si>
  <si>
    <t>31.- Aplastamiento sobre o contra, resultado de una caída</t>
  </si>
  <si>
    <t>32.- Aplastamiento sobre o contra, resultado de un tropiezo o choque contra un objeto inmóvil</t>
  </si>
  <si>
    <t>000.- Tipo de lesión desconocida o sin especificar</t>
  </si>
  <si>
    <t>011.- Lesiones superficiales</t>
  </si>
  <si>
    <t>012.- Heridas abiertas</t>
  </si>
  <si>
    <t>019.- Otros tipos de heridas y lesiones superficiales</t>
  </si>
  <si>
    <t>021.- Fracturas cerradas</t>
  </si>
  <si>
    <t>022.- Fracturas abiertas</t>
  </si>
  <si>
    <t>029.- Otros tipos de fracturas de huesos</t>
  </si>
  <si>
    <t>031.- Dislocaciones y subluxaciones</t>
  </si>
  <si>
    <t>032.- Esguinces y torceduras</t>
  </si>
  <si>
    <t>039.- Otros tipos de dislocaciones, esguinces y torceduras</t>
  </si>
  <si>
    <t>052.- Lesiones internas</t>
  </si>
  <si>
    <t>059.- Otros tipos de conmoción y lesiones internas</t>
  </si>
  <si>
    <t>061.- Quemaduras y escaldaduras (térmicas)</t>
  </si>
  <si>
    <t>120.- Lesiones múltiples</t>
  </si>
  <si>
    <t>999.- Otras lesiones especificadas no incluidas en otros apartados</t>
  </si>
  <si>
    <t>11.- Cabeza (Caput), cerebro, nervios craneanos y vasos cerebrales</t>
  </si>
  <si>
    <t>12.- Zona facial</t>
  </si>
  <si>
    <t>13.- Ojo(s)</t>
  </si>
  <si>
    <t>18.- Cabeza, múltiples partes afectadas</t>
  </si>
  <si>
    <t>19.- Cabeza, otras partes no mencionadas anteriormente</t>
  </si>
  <si>
    <t>21.- Cuello, incluida la columna y las vértebras del cuello</t>
  </si>
  <si>
    <t>29.- Cuello, otras partes no mencionadas anteriormente</t>
  </si>
  <si>
    <t>31.- Espalda, incluida la columna y las vértebras de la espalda</t>
  </si>
  <si>
    <t>39.- Espalda, otras partes no mencionadas anteriormente</t>
  </si>
  <si>
    <t>41.- Caja torácica, costillas, incluidos omoplatos y articulaciones acromioclaviculares</t>
  </si>
  <si>
    <t>42.- Región torácica, incluidos sus órganos</t>
  </si>
  <si>
    <t>51.- Hombro y articulaciones del húmero</t>
  </si>
  <si>
    <t>52.- Brazo, incluida la articulación del cúbito</t>
  </si>
  <si>
    <t>53.- Mano</t>
  </si>
  <si>
    <t>54.- Dedo(s)</t>
  </si>
  <si>
    <t>55.- Muñeca</t>
  </si>
  <si>
    <t>59.- Extremidades superiores, otras partes no mencionadas anteriormente</t>
  </si>
  <si>
    <t>61.- Cadera y articulación de la cadera</t>
  </si>
  <si>
    <t>62.- Pierna, incluida la rodilla</t>
  </si>
  <si>
    <t>63.- Maléolo</t>
  </si>
  <si>
    <t>64.- Pie</t>
  </si>
  <si>
    <t>65.- Dedo(s) del pie</t>
  </si>
  <si>
    <t>68.- Extremidades inferiores, múltiples partes afectadas</t>
  </si>
  <si>
    <t>69.- Extremidades inferiores, otras partes no mencionadas anteriormente</t>
  </si>
  <si>
    <t>78.- Múltiples partes del cuerpo afectadas</t>
  </si>
  <si>
    <t>01.- Indefinido tiempo completo</t>
  </si>
  <si>
    <t>02.- Indefinido tiempo parcial</t>
  </si>
  <si>
    <t>03.- Temporal tiempo completo</t>
  </si>
  <si>
    <t>04.- Temporal tiempo parcial</t>
  </si>
  <si>
    <t>ATR-A1. ACCIDENTES DE TRABAJO CON BAJA</t>
  </si>
  <si>
    <t>VALORES ABSOLUTOS</t>
  </si>
  <si>
    <t>VARIACIONES SOBRE IGUAL PERIODO AÑO ANTERIOR</t>
  </si>
  <si>
    <t>Absolutas</t>
  </si>
  <si>
    <t>Relativas en %</t>
  </si>
  <si>
    <t>ACCIDENTES QUE HAN CAUSADO BAJA EN EL PERIODO DE REFERENCIA (1)</t>
  </si>
  <si>
    <t>En jornada de trabajo</t>
  </si>
  <si>
    <t>In itinere</t>
  </si>
  <si>
    <t>ACCIDENTES EN JORNADA DE TRABAJO</t>
  </si>
  <si>
    <t>Gravedad</t>
  </si>
  <si>
    <t xml:space="preserve">Mortales </t>
  </si>
  <si>
    <t>Sexo</t>
  </si>
  <si>
    <t>Varones</t>
  </si>
  <si>
    <t>Mujeres</t>
  </si>
  <si>
    <t>Forma o contacto que produjo la lesión</t>
  </si>
  <si>
    <t>Sobreesfuerzo físico sobre el sistema musculoesquelético</t>
  </si>
  <si>
    <t>Choque contra objetos en movimiento</t>
  </si>
  <si>
    <t>Contacto con agente material cortante, punzante o duro</t>
  </si>
  <si>
    <t>Otras causas</t>
  </si>
  <si>
    <t>Sección de actividad</t>
  </si>
  <si>
    <t>A - Agricultura, ganadería, silvicultura y pesca</t>
  </si>
  <si>
    <t>B - Industrias extractivas</t>
  </si>
  <si>
    <t>C - Industria manufacturera</t>
  </si>
  <si>
    <t>E - Suministro de agua, saneamiento, gestión residuos</t>
  </si>
  <si>
    <t>F - Construcción</t>
  </si>
  <si>
    <t>G - Comercio al por mayor y menor; reparación de vehículos a motor</t>
  </si>
  <si>
    <t>H - Transporte y almacenamiento</t>
  </si>
  <si>
    <t>I - Hostelería</t>
  </si>
  <si>
    <t>N - Actividades administrativas y servicios auxiliares</t>
  </si>
  <si>
    <t>O - Administración Pública y defensa; Seguridad social obligatoria</t>
  </si>
  <si>
    <t>Q - Actividades sanitarias y de servicios sociales</t>
  </si>
  <si>
    <t>Resto de secciones de actividad (D, J, K, L, M, P, R, S, T, U)</t>
  </si>
  <si>
    <t>ÍNDICES DE INCIDENCIA DE ACCIDENTES EN JORNADA DE TRABAJO</t>
  </si>
  <si>
    <t>Total</t>
  </si>
  <si>
    <t>ACCIDENTES IN ITINERE</t>
  </si>
  <si>
    <t>(1) Se incluyen los accidentes que han causado baja en el periodo de referencia y han sido recepcionados por la Autoridad Laboral Provincial.</t>
  </si>
  <si>
    <t>ACCIDENTES EN JORNADA (1)</t>
  </si>
  <si>
    <t>AFILIADOS EN
MEDIA MENSUAL (2)</t>
  </si>
  <si>
    <t>ÍNDICES DE INCIDENCIA EN MEDIA MENSUAL (3)</t>
  </si>
  <si>
    <t>SECCIÓN</t>
  </si>
  <si>
    <t>Suministro de agua, saneamiento, gestión residuos</t>
  </si>
  <si>
    <t>Comercio al por mayor y por menor; reparación vehículos motor</t>
  </si>
  <si>
    <t>Actividades administrativas y servicios auxiliares</t>
  </si>
  <si>
    <t>Administración Pública y defensa; Seguridad social obligatoria</t>
  </si>
  <si>
    <t>Actividades artísticas, recreativas y de entretenimiento</t>
  </si>
  <si>
    <t>Actividades de hogares empleadores de personal doméstico</t>
  </si>
  <si>
    <t>-</t>
  </si>
  <si>
    <t>(2) Media del dato de afiliados a último día de mes que tienen cubiertas las contingencias profesionales (véanse Fuentes y Notas explicativas).</t>
  </si>
  <si>
    <r>
      <t>(3) Indices calculados utilizando, en el numerador, la media mensual</t>
    </r>
    <r>
      <rPr>
        <strike/>
        <sz val="8"/>
        <color indexed="21"/>
        <rFont val="HelveticaNeue LT 55 Roman"/>
      </rPr>
      <t xml:space="preserve"> </t>
    </r>
    <r>
      <rPr>
        <sz val="8"/>
        <color indexed="21"/>
        <rFont val="HelveticaNeue LT 55 Roman"/>
      </rPr>
      <t>de los accidentes con baja en jornada de trabajo del período considerado, multiplicado por cien mil y, en el denominador, la media mensual de los afiliados a la Seguridad Social con la contingencia de accidente cubierta en dicho período. (Véanse Fuentes y Notas Explicativas).</t>
    </r>
  </si>
  <si>
    <t>011.- Lugar de producción, taller, fábrica</t>
  </si>
  <si>
    <t>012.- Área de mantenimiento, taller de reparación</t>
  </si>
  <si>
    <t>013.- Áreas destinadas principalmente a almacenamiento, carga, descarga</t>
  </si>
  <si>
    <t>019.- Otros Tipos de lugar conocidos del grupo 010, pero no mencionados anteriormente</t>
  </si>
  <si>
    <t>021.- Obras (edificio en construcción)</t>
  </si>
  <si>
    <t>022.- Obras (edificio en demolición, renovación o mantenimiento)</t>
  </si>
  <si>
    <t>023.- Cantera, mina a cielo abierto, excavación, zanja (incluidas las minas a cielo abierto y la canteras en explotación)</t>
  </si>
  <si>
    <t>031.- Lugares de cría de animales</t>
  </si>
  <si>
    <t>032.- Lugares agrícolas (cultivo del suelo)</t>
  </si>
  <si>
    <t>033.- Lugares agrícolas (cultivo en árboles o arbustos)</t>
  </si>
  <si>
    <t>036.- Jardines, parques, jardines florales, parques zoológicos</t>
  </si>
  <si>
    <t>039.- Otros Tipos de lugar conocidos del grupo 030, pero no mencionados anteriormente</t>
  </si>
  <si>
    <t>041.- Oficinas, salas de reunión, bibliotecas, etc.</t>
  </si>
  <si>
    <t>043.- Lugares de venta, pequeños o grandes (incluida la venta ambulante)</t>
  </si>
  <si>
    <t>044.- Restaurantes, lugares de ocio, lugares de alojamiento (incluidos museos, lugares destinados a espectáculos, ferias, etc.)</t>
  </si>
  <si>
    <t>049.- Otros Tipos de lugar conocidos del grupo 040, pero no mencionados anteriormente</t>
  </si>
  <si>
    <t>051.- Centros sanitarios, clínicas, hospitales, guarderías</t>
  </si>
  <si>
    <t>059.- Otros Tipos de lugar conocidos del grupo 050, pero no mencionados anteriormente</t>
  </si>
  <si>
    <t>061.- Lugares abiertos permanentemente al público (vías de acceso, de circulación, zona de estacionamiento, sala de espera de estación aeropuerto, etc.)</t>
  </si>
  <si>
    <t>062.- Medio de transporte. Terrestre, carretera o ferrocarril.Privado o público (sea cual fuere tren, autobús, automóvil, etc.)</t>
  </si>
  <si>
    <t>071.- Domicilio privado</t>
  </si>
  <si>
    <t>072.- Partes comunes, anexos, jardines colindantes privados</t>
  </si>
  <si>
    <t>082.- En el exterior (terrenos de deporte, piscinas, pistas de esquí)</t>
  </si>
  <si>
    <t>19.- Otra actividad física específica conocida del grupo 10 pero no mencionada anteriormente</t>
  </si>
  <si>
    <t>33.- Ser pasajero a bordo de un medio de transporte</t>
  </si>
  <si>
    <t>62.- Entrar, salir</t>
  </si>
  <si>
    <t>67.- Hacer movimientos en un mismo sitio</t>
  </si>
  <si>
    <t>69.- Otra actividad física específica conocida del grupo 60 pero no mencionada anteriormente</t>
  </si>
  <si>
    <t xml:space="preserve">                 DEL ACCIDENTADO EN LA EMPRESA</t>
  </si>
  <si>
    <t>ATR-A12. ACCIDENTES DE TRABAJO CON BAJA, IN ITINERE, SEGÚN ANTIGÜEDAD</t>
  </si>
  <si>
    <t>ATR-A12. ACCIDENTES DE TRABAJO CON BAJA, EN JORNADA, SEGÚN ANTIGÜEDAD</t>
  </si>
  <si>
    <t>05.- Indefinido (fijo discontinuo)</t>
  </si>
  <si>
    <t>01.- Menos de 1 mes</t>
  </si>
  <si>
    <t>02.- De 1 a 3 meses</t>
  </si>
  <si>
    <t>03.- De 4 a 6 meses</t>
  </si>
  <si>
    <t>04.- De 7 a 12 meses</t>
  </si>
  <si>
    <t>05.- De 13 meses a 2 años</t>
  </si>
  <si>
    <t>06.- De 2 a 5 años</t>
  </si>
  <si>
    <t>07.- De 5 a 10 años</t>
  </si>
  <si>
    <t>08.- De 10 a 15 años</t>
  </si>
  <si>
    <t>09.- De 15 a 20 años</t>
  </si>
  <si>
    <t>10.- De 20 a 25 años</t>
  </si>
  <si>
    <t>11.- Más de 25 años</t>
  </si>
  <si>
    <t>99.- Otras partes del cuerpo no mencionadas anteriormente</t>
  </si>
  <si>
    <t>ATR-A13. ACCIDENTES DE TRABAJO CON BAJA, IN ITINERE, SEGÚN RELACIÓN LABORAL</t>
  </si>
  <si>
    <t>ATR-A13. ACCIDENTES DE TRABAJO CON BAJA, EN JORNADA, SEGÚN RELACIÓN LABORAL</t>
  </si>
  <si>
    <t>Asalariado sector privado</t>
  </si>
  <si>
    <t>Asalariado sector público</t>
  </si>
  <si>
    <t>Autónomo sin asalariados</t>
  </si>
  <si>
    <t>Autónomo con asalariados</t>
  </si>
  <si>
    <t>65 o más años</t>
  </si>
  <si>
    <t>035.- Zonas piscícolas, pesca, acuicultura (no a bordo de un barco)</t>
  </si>
  <si>
    <t>069.- Otros Tipos de lugar conocidos del grupo 060, pero no mencionados anteriormente</t>
  </si>
  <si>
    <t>39.- Otra actividad física específica conocida del grupo 30 pero no mencionada anteriormente</t>
  </si>
  <si>
    <t>040.- Amputaciones traumáticas (pérdida de partes del cuerpo)</t>
  </si>
  <si>
    <t>Accidetes de trabajo con baja</t>
  </si>
  <si>
    <t>ATR-A2.1</t>
  </si>
  <si>
    <t>Accidentes en jornada de trabajo: Por sector, sección y división de actividad económica. Total</t>
  </si>
  <si>
    <t>ATR-A2.2</t>
  </si>
  <si>
    <t>Accidentes en jornada de trabajo: Por sector, sección y división de actividad económica. Asalariados</t>
  </si>
  <si>
    <t>ATR-A2.3</t>
  </si>
  <si>
    <t>Accidentes en jornada de trabajo: Por sector, sección y división de actividad económica. Trabajadores por cuenta propia</t>
  </si>
  <si>
    <t>ATR-A11</t>
  </si>
  <si>
    <t>Accidentes en jornada de trabajo según tipo de contrato del accidentado</t>
  </si>
  <si>
    <t>ATR-A11_II</t>
  </si>
  <si>
    <t>Accidentes In Intinere según tipo de contrato del accidentado</t>
  </si>
  <si>
    <t>ATR-A12</t>
  </si>
  <si>
    <t>Accidentes en jornada de trabajo según antigüedad del accidentado en la empresa</t>
  </si>
  <si>
    <t>ATR-A12_II</t>
  </si>
  <si>
    <t>Accidentes In Intinere según antigüedad del accidentado en la empresa</t>
  </si>
  <si>
    <t>ATR-A13</t>
  </si>
  <si>
    <t>Accidentes en jornada de trabajo según relación laboral del accidentado</t>
  </si>
  <si>
    <t>ATR-A13_II</t>
  </si>
  <si>
    <t>Accidentes In Intinere según relación laboral del accidentado</t>
  </si>
  <si>
    <t>ATR-I2.1</t>
  </si>
  <si>
    <t>Por sector y sección de actividad económica. Total</t>
  </si>
  <si>
    <t>ATR-I2.2</t>
  </si>
  <si>
    <t>Por sector y sección de actividad económica. Asalariados</t>
  </si>
  <si>
    <t>ATR-I2.3</t>
  </si>
  <si>
    <t>Por sector y sección de actividad económica. Trabajadores por cuenta propia</t>
  </si>
  <si>
    <t>POR SECTOR, SECCIÓN Y DIVISIÓN DE ACTIVIDAD ECONÓMICA. ASALARIADOS.</t>
  </si>
  <si>
    <t>31.- Rotura de material, en las juntas, en las conexiones</t>
  </si>
  <si>
    <t>71.- Todo el cuerpo (efectos sistémicos)</t>
  </si>
  <si>
    <t>81.- Sorpresa, miedo</t>
  </si>
  <si>
    <t>069.- Otros tipos de quemaduras, escaldaduras y congelación</t>
  </si>
  <si>
    <t>ATR-I2.1 ÍNDICES DE INCIDENCIA DE ACCIDENTES DE TRABAJO CON BAJA EN JORNADA</t>
  </si>
  <si>
    <t xml:space="preserve">             POR SECTOR Y SECCIÓN DE ACTIVIDAD.TOTAL</t>
  </si>
  <si>
    <t xml:space="preserve">             POR SECTOR Y SECCIÓN DE ACTIVIDAD.ASALARIADOS</t>
  </si>
  <si>
    <t>ATR-I2.2 ÍNDICES DE INCIDENCIA DE ACCIDENTES DE TRABAJO CON BAJA EN JORNADA</t>
  </si>
  <si>
    <t>ATR-I2.3 ÍNDICES DE INCIDENCIA DE ACCIDENTES DE TRABAJO CON BAJA EN JORNADA</t>
  </si>
  <si>
    <t xml:space="preserve">             POR SECTOR Y SECCIÓN DE ACTIVIDAD.TRABAJADORES POR CUENTA PROPIA</t>
  </si>
  <si>
    <t>G</t>
  </si>
  <si>
    <t xml:space="preserve">La información de accidentes de trabajo procede de la explotación mensual que efectúan conjuntamente  el Observatorio de Accidentes de Trabajo y Enfermedades Profesionales de La Rioja y el Instituto Riojano de Estadística de los partes de accidentes de trabajo notificados a través del sistema Delt@ en nuestra comunidad autónoma. </t>
  </si>
  <si>
    <r>
      <t xml:space="preserve">Los datos que se ofrecen son </t>
    </r>
    <r>
      <rPr>
        <b/>
        <sz val="10"/>
        <rFont val="HelveticaNeue LT 55 Roman"/>
      </rPr>
      <t>provisionales de avance</t>
    </r>
    <r>
      <rPr>
        <sz val="10"/>
        <rFont val="HelveticaNeue LT 55 Roman"/>
      </rPr>
      <t xml:space="preserve"> de los datos que se incluirán en la publicación anual "Análisis de la siniestralidad laboral en La Rioja" que se incorporarán en su día a la página web www.larioja.org/irsal</t>
    </r>
  </si>
  <si>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HelveticaNeue LT 55 Roman"/>
      </rPr>
      <t>in itinere</t>
    </r>
    <r>
      <rPr>
        <sz val="10"/>
        <rFont val="HelveticaNeue LT 55 Roman"/>
      </rPr>
      <t>).</t>
    </r>
  </si>
  <si>
    <r>
      <t xml:space="preserve">- CUADROS RESUMEN
Principales datos y comparativa con los resultados obtenidos en el mismo periodo del año anterior.
- ACCIDENTES DE TRABAJO CON BAJA, EN JORNADA E IN ITINERE, SEGÚN GRAVEDAD
Tablas de datos desglosados por las principales variables:  sección y división de actividad económica;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e </t>
    </r>
    <r>
      <rPr>
        <i/>
        <sz val="10"/>
        <rFont val="HelveticaNeue LT 55 Roman"/>
      </rPr>
      <t>in itinere</t>
    </r>
    <r>
      <rPr>
        <sz val="10"/>
        <rFont val="HelveticaNeue LT 55 Roman"/>
      </rPr>
      <t xml:space="preserve"> cruzando las variables sección de actividad económica.
- ÍNDICES DE INCIDENCIA DE ACCIDENTES DE TRABAJO EN JORNADA
Índices de incidencia por sector y sección de actividad económica.</t>
    </r>
  </si>
  <si>
    <t>Notas a distintos cuadros:</t>
  </si>
  <si>
    <r>
      <t xml:space="preserve">ATR-R1 y  ATR-I2 </t>
    </r>
    <r>
      <rPr>
        <sz val="10"/>
        <rFont val="HelveticaNeue LT 55 Roman"/>
      </rPr>
      <t xml:space="preserve"> </t>
    </r>
    <r>
      <rPr>
        <b/>
        <sz val="10"/>
        <rFont val="HelveticaNeue LT 55 Roman"/>
      </rPr>
      <t>(cálculo de índices de incidencia):</t>
    </r>
    <r>
      <rPr>
        <sz val="10"/>
        <rFont val="HelveticaNeue LT 55 Roman"/>
      </rPr>
      <t xml:space="preserve">
Para el cálculo de los índices de incidencia se utiliza la siguiente fórmula:</t>
    </r>
  </si>
  <si>
    <t>Los afiliados a la Seguridad Social con la contingencia de accidente de trabajo específicamente cubierta se refiere a los afiliados pertenecientes a los siguientes regímenes de la Seguridad Social:</t>
  </si>
  <si>
    <r>
      <t>ATR-A5, ATR-A6, ATR-A7, ATR-A8, ATR-A9 y ATR-A10</t>
    </r>
    <r>
      <rPr>
        <sz val="10"/>
        <rFont val="HelveticaNeue LT 55 Roman"/>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</si>
  <si>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HelveticaNeue LT 55 Roman"/>
      </rPr>
      <t xml:space="preserve">Tipo de lugar </t>
    </r>
    <r>
      <rPr>
        <sz val="10"/>
        <rFont val="HelveticaNeue LT 55 Roman"/>
      </rPr>
      <t xml:space="preserve">(ATR-A5): Entorno general o del local de trabajo en el que se encontraba el trabajador inmediatamente antes de producirse el accidente.
- </t>
    </r>
    <r>
      <rPr>
        <b/>
        <sz val="10"/>
        <rFont val="HelveticaNeue LT 55 Roman"/>
      </rPr>
      <t xml:space="preserve">Actividad física específica </t>
    </r>
    <r>
      <rPr>
        <sz val="10"/>
        <rFont val="HelveticaNeue LT 55 Roman"/>
      </rPr>
      <t xml:space="preserve">(ATR-A6): Actividad concreta que realizaba la víctima inmediatamente antes de producirse el accidente. Por ejemplo, desplazamiento por la obra, manipular un objeto, etc.
- </t>
    </r>
    <r>
      <rPr>
        <b/>
        <sz val="10"/>
        <rFont val="HelveticaNeue LT 55 Roman"/>
      </rPr>
      <t xml:space="preserve">Desviación </t>
    </r>
    <r>
      <rPr>
        <sz val="10"/>
        <rFont val="HelveticaNeue LT 55 Roman"/>
      </rPr>
      <t xml:space="preserve">(ATR-A7): 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HelveticaNeue LT 55 Roman"/>
      </rPr>
      <t xml:space="preserve">Forma o contacto que ocasionó la lesión </t>
    </r>
    <r>
      <rPr>
        <sz val="10"/>
        <rFont val="HelveticaNeue LT 55 Roman"/>
      </rPr>
      <t xml:space="preserve">(ATR-A8): Modo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HelveticaNeue LT 55 Roman"/>
      </rPr>
      <t xml:space="preserve">Descripción de la lesión </t>
    </r>
    <r>
      <rPr>
        <sz val="10"/>
        <rFont val="HelveticaNeue LT 55 Roman"/>
      </rPr>
      <t xml:space="preserve">(ATR-A9): Tipo de lesión sufrida por el accidentado, según conste en el parte médico de baja.
- </t>
    </r>
    <r>
      <rPr>
        <b/>
        <sz val="10"/>
        <rFont val="HelveticaNeue LT 55 Roman"/>
      </rPr>
      <t xml:space="preserve">Parte del cuerpo lesionada </t>
    </r>
    <r>
      <rPr>
        <sz val="10"/>
        <rFont val="HelveticaNeue LT 55 Roman"/>
      </rPr>
      <t>(ATR-A10): Parte del cuerpo afectada por la lesión sufrida por la víctima.</t>
    </r>
  </si>
  <si>
    <r>
      <t xml:space="preserve">- </t>
    </r>
    <r>
      <rPr>
        <b/>
        <sz val="10"/>
        <rFont val="HelveticaNeue LT 55 Roman"/>
      </rPr>
      <t>CLASIFICACIÓN NACIONAL DE ACTIVIDADES ECONÓMICAS (CNAE-2009):</t>
    </r>
    <r>
      <rPr>
        <sz val="10"/>
        <rFont val="HelveticaNeue LT 55 Roman"/>
      </rPr>
      <t xml:space="preserve">
Vigente desde 1 de enero de 2009, según establece el Real Decreto 475/2007, de 13 de abril.
- </t>
    </r>
    <r>
      <rPr>
        <b/>
        <sz val="10"/>
        <rFont val="HelveticaNeue LT 55 Roman"/>
      </rPr>
      <t>CLASIFICACIÓN NACIONAL DE OCUPACIONES (CNO-2011):</t>
    </r>
    <r>
      <rPr>
        <sz val="10"/>
        <rFont val="HelveticaNeue LT 55 Roman"/>
      </rPr>
      <t xml:space="preserve">
Vigente desde 1 de enero de 2011, según establece el Real Decreto 1591/2010, de 26 de noviembre.
</t>
    </r>
  </si>
  <si>
    <t>Puede obtener información acerca de estas clasificaciones en la página web del Instituto Nacional de Estadística (www.ine.es)</t>
  </si>
  <si>
    <t>Asalariados</t>
  </si>
  <si>
    <t>Trabajadores por cuenta propia</t>
  </si>
  <si>
    <t>11.- Arrancar la máquina, parar la máquina</t>
  </si>
  <si>
    <t>12.- Alimentar la máquina, vaciar la máquina</t>
  </si>
  <si>
    <t>13.- Vigilar la máquina, hacer funcionar - conducir la máquina</t>
  </si>
  <si>
    <t>21.- Trabajar con herramientas manuales sin motor</t>
  </si>
  <si>
    <t>22.- Trabajar con herramientas manuales con motor</t>
  </si>
  <si>
    <t>42.- Ligar, atar, arrancar, deshacer, prensar, destornillar, atornillar, girar</t>
  </si>
  <si>
    <t>43.- Fijar, colgar, izar, instalar - en un plano vertical</t>
  </si>
  <si>
    <t>45.- Abrir, cerrar (una caja, un embalaje, un paquete)</t>
  </si>
  <si>
    <t>46.- Verter, introducir líquidos, llenar, regar, pulverizar, vaciar, achicar</t>
  </si>
  <si>
    <t>47.- Abrir (un cajón), empujar (una puerta de un hangar, de un despacho, de un armario)</t>
  </si>
  <si>
    <t>49.- Otra actividad física específica conocida del grupo 40 pero no mencionada anteriormente</t>
  </si>
  <si>
    <t>59.- Otra actividad física específica conocida del grupo 50 pero no mencionada anteriormente</t>
  </si>
  <si>
    <t>HOMBRES</t>
  </si>
  <si>
    <t>(2) Media del dato de afiliados a último día de mes que tienen cubiertas las continEencias profesionales (véanse Fuentes y Notas explicativas).</t>
  </si>
  <si>
    <t>(3) Indices calculados utilizando, en el numerador, la media mensual de los accidentes con baja en jornada de trabajo del período considerado, multiplicado por cien mil y, en el denominador, la media mensual de los afiliados a la SeEuridad Social con la continEencia de accidente cubierta en dicho período. (Véanse Fuentes y Notas Explicativas).</t>
  </si>
  <si>
    <t>POR SECTOR, SECCIÓN Y DIVISIÓN DE ACTIVIDAD ECONÓMICA.  TRABAJADORES POR CUENTA PROPIA.</t>
  </si>
  <si>
    <t>029.- Otros tipos de lugar conocidos del grupo 020, pero no mencionados anteriormente</t>
  </si>
  <si>
    <t>034.- Zonas forestales</t>
  </si>
  <si>
    <t>079.- Otros Tipos de lugar conocidos del grupo 070, pero no mencionados anteriormente</t>
  </si>
  <si>
    <t>081.- En el interior (salas de actividades deportivas, gimnasios, piscinas cubiertas)</t>
  </si>
  <si>
    <t>13.- Explosión</t>
  </si>
  <si>
    <t>83.- Golpes, patadas, cabezazos, estrangulamiento</t>
  </si>
  <si>
    <t>43.- Región pélvica y abdominal, incluidos sus órganos</t>
  </si>
  <si>
    <t>48.- Tronco, múltiples partes afectadas</t>
  </si>
  <si>
    <t>58.- Extremidades superiores, múltiples partes afectadas</t>
  </si>
  <si>
    <t>091.- Elevados en una superficie fija (tejados, terrazas, etc.)</t>
  </si>
  <si>
    <t>89.- Otra Desviación conocida del grupo 80 pero no mencionada anteriormente</t>
  </si>
  <si>
    <t>072.- Infecciones agudas</t>
  </si>
  <si>
    <t>73.- Trauma psíquico</t>
  </si>
  <si>
    <t>01 Agricultura, ganadería, caza y servicios relacionados con las mismas</t>
  </si>
  <si>
    <t>02 Silvicultura y explotación forestal</t>
  </si>
  <si>
    <t>03 Pesca y acuicultura</t>
  </si>
  <si>
    <t>08 Otras industrias extractivas</t>
  </si>
  <si>
    <t>10 Industria de la alimentación</t>
  </si>
  <si>
    <t>11 Fabricación de bebidas</t>
  </si>
  <si>
    <t>13 Industria textil</t>
  </si>
  <si>
    <t>15 Industria del cuero y del calzado</t>
  </si>
  <si>
    <t>16 Industria de la madera y del corcho, excepto muebles cestería y espartería</t>
  </si>
  <si>
    <t>17 Industria del papel</t>
  </si>
  <si>
    <t>18 Artes gráficas y reproducción de soportes grabados</t>
  </si>
  <si>
    <t>20 Industria química</t>
  </si>
  <si>
    <t>22 Fabricación de productos de caucho y plásticos</t>
  </si>
  <si>
    <t>23 Fabricación de otros productos minerales no metálicos</t>
  </si>
  <si>
    <t>24 Metalurgia fabricación de productos de hierro, acero y ferroaleaciones</t>
  </si>
  <si>
    <t>25 Fabricación de productos metálicos, excepto maquinaria y equipo</t>
  </si>
  <si>
    <t>27 Fabricación de material y equipo eléctrico</t>
  </si>
  <si>
    <t>28 Fabricación de maquinaria y equipo ncop</t>
  </si>
  <si>
    <t>29 Fabricación de vehículos de motor, remolques y semirremolques</t>
  </si>
  <si>
    <t>31 Fabricación de muebles</t>
  </si>
  <si>
    <t>33 Reparación e instalación de maquinaria y equipo</t>
  </si>
  <si>
    <t>36 Captación, depuración y distribución de agua</t>
  </si>
  <si>
    <t>38 Recogida, tratamiento y eliminación de residuos valorización</t>
  </si>
  <si>
    <t>41 Construcción de edificios</t>
  </si>
  <si>
    <t>42 Ingeniería civil</t>
  </si>
  <si>
    <t>43 Actividades de construcción especializada</t>
  </si>
  <si>
    <t>45 Venta y reparación de vehículos de motor y motocicletas</t>
  </si>
  <si>
    <t>46 Comercio al por mayor e intermediarios del comercio, excepto de vehículos de motor y motocicletas</t>
  </si>
  <si>
    <t>47 Comercio al por menor, excepto de vehículos de motor y motocicletas</t>
  </si>
  <si>
    <t>49 Transporte terrestre y por tubería</t>
  </si>
  <si>
    <t>52 Almacenamiento y actividades anexas al transporte</t>
  </si>
  <si>
    <t>53 Actividades postales y de correos</t>
  </si>
  <si>
    <t>55 Servicios de alojamiento</t>
  </si>
  <si>
    <t>56 Servicios de comidas y bebidas</t>
  </si>
  <si>
    <t>71 Servicios técnicos de arquitectura e ingeniería ensayos y análisis técnicos</t>
  </si>
  <si>
    <t>78 Actividades relacionadas con el empleo</t>
  </si>
  <si>
    <t>80 Actividades de seguridad e investigación</t>
  </si>
  <si>
    <t>81 Servicios a edificios y actividades de jardinería</t>
  </si>
  <si>
    <t>82 Actividades administrativas de oficina y otras actividades auxiliares a las empresas</t>
  </si>
  <si>
    <t>84 Administración Pública y defensa Seguridad Social obligatoria</t>
  </si>
  <si>
    <t>85 Educación</t>
  </si>
  <si>
    <t>86 Actividades sanitarias</t>
  </si>
  <si>
    <t>87 Asistencia en establecimientos residenciales</t>
  </si>
  <si>
    <t>88 Actividades de servicios sociales sin alojamiento</t>
  </si>
  <si>
    <t>93 Actividades deportivas, recreativas y de entretenimiento</t>
  </si>
  <si>
    <t>94 Actividades asociativas</t>
  </si>
  <si>
    <t>95 Reparación de ordenadores, efectos personales y artículos de uso doméstico</t>
  </si>
  <si>
    <t>96 Otros servicios personales</t>
  </si>
  <si>
    <t>97 Actividades de los hogares como empleadores de personal doméstico</t>
  </si>
  <si>
    <t>37 Recogida y tratamiento de aguas residuales</t>
  </si>
  <si>
    <t>64 Servicios financieros, excepto seguros y fondos de pensiones</t>
  </si>
  <si>
    <t>Q- Ocupaciones militares</t>
  </si>
  <si>
    <t>063.- Zona aneja a lugares públicos con acceso reservado al personal autorizado (vía de ferrocarril, pavimento de aeródromo, arcén de autopista)</t>
  </si>
  <si>
    <t>31.- Conducir un medio de transporte o un equipo de carga - móvil y con motor</t>
  </si>
  <si>
    <t>32.- Conducir un medio de transporte o un equipo de carga - móvil y sin motor</t>
  </si>
  <si>
    <t>41.- Coger con la mano, agarrar, asir, sujetar en la mano, poner - en un plano horizontal</t>
  </si>
  <si>
    <t>51.- Transportar verticalmente - alzar, levantar, bajar, etc, un objeto</t>
  </si>
  <si>
    <t>52.- Transportar horizontalmente - tirar de, empujar, hacer rodar, etc, un objeto</t>
  </si>
  <si>
    <t>53.- Transportar una carga (portar) - por parte de una persona</t>
  </si>
  <si>
    <t>61.- Andar, correr, subir, bajar, etc</t>
  </si>
  <si>
    <t>63.- Saltar, abalanzarse, etc</t>
  </si>
  <si>
    <t>64.- Arrastrarse, trepar, etc</t>
  </si>
  <si>
    <t>65.- Levantarse, sentarse, etc</t>
  </si>
  <si>
    <t>70.- Estar presente - Sin especificar</t>
  </si>
  <si>
    <t>99.- Otra actividad física específica no codificada en esta clasificac</t>
  </si>
  <si>
    <t>21.- En estado de sólido-desbordamiento, vuelco</t>
  </si>
  <si>
    <t>22.- En estado líquido-escape, rezumamiento, derrame, salpicadura, aspersión</t>
  </si>
  <si>
    <t>24.- Pulverulento-emanación de humos, emisión de polvo, partículas</t>
  </si>
  <si>
    <t>33.- Resbalón, caída, derrumbamiento de agente material-superior (que cae sobre la víctima)</t>
  </si>
  <si>
    <t>34.- Resbalón, caída, derrumbamiento de agente material-inferior (que arrastra a la víctima)</t>
  </si>
  <si>
    <t>35.- Resbalón, caída, derrumbamiento de agente material-al mismo nivel</t>
  </si>
  <si>
    <t>41.- Pérdida (total o parcial) de control-de máquina (incluido el arranque intempestivo), así como de la materia sobre la que se trabaje con la máquina</t>
  </si>
  <si>
    <t>42.- Pérdida (total o parcial) de control-de medio de transporte-de equipo de carga (con motor o sin él)</t>
  </si>
  <si>
    <t>43.- Pérdida (total o parcial) de control-de herramienta manual (con motor o sin él), así como de la materia sobre la que se trabaje con la herramienta</t>
  </si>
  <si>
    <t>44.- Pérdida (total o parcial) de control-de objeto (transportado, desplazado, manipulado, etc)</t>
  </si>
  <si>
    <t>51.- Caída de una persona-desde una altura</t>
  </si>
  <si>
    <t>52.- Resbalón o tropezón con caída-caída de una persona-al mismo nivel</t>
  </si>
  <si>
    <t>75.- Caminar con dificultad, traspiés, resbalón-sin caída</t>
  </si>
  <si>
    <t>82.- Violencia, agresión, amenaza-entre miembros de la empresa que se hallan bajo la autoridad del empresario</t>
  </si>
  <si>
    <t>83.- Violencia, agresión, amenaza-ejercida por personas ajenas a la empresa sobre las víctimas en el marco de sus funciones (atraco a banco, conductores autobús, etc)</t>
  </si>
  <si>
    <t>84.- Agresión, empujón-por animales</t>
  </si>
  <si>
    <t>13.- Contacto con llamas directas u objetos o entornos-con elevada temperatura o en llamas</t>
  </si>
  <si>
    <t>15.- Contacto con sustancias peligrosas-a través de la nariz, la boca, por inhalación</t>
  </si>
  <si>
    <t>16.- Contacto con sustancias peligrosas-sobre o a través de la piel y de los ojos</t>
  </si>
  <si>
    <t>19.- Otro contacto-Tipo de lesión conocido del grupo 10 pero no mencionado anteriormente</t>
  </si>
  <si>
    <t>39.- Otro contacto-Tipo de lesión conocido del grupo 30 pero no mencionado anteriormente</t>
  </si>
  <si>
    <t>41.- Choque o golpe contra un objeto-proyectado</t>
  </si>
  <si>
    <t>42.- Choque o golpe contra un objeto-que cae</t>
  </si>
  <si>
    <t>43.- Choque o golpe contra un objeto-en balanceo</t>
  </si>
  <si>
    <t>44.- Choque o golpe contra un objeto (incluidos los vehículos)-en movimiento</t>
  </si>
  <si>
    <t>45.- Colisión con un objeto (incluidos los vehículos)-colisión con una persona (la víctima está en movimiento)</t>
  </si>
  <si>
    <t>49.- Otro contacto-Tipo de lesión conocido del grupo 40 pero no mencionado anteriormente</t>
  </si>
  <si>
    <t>51.- Contacto con un «agente material» cortante (cuchillo u hoja)</t>
  </si>
  <si>
    <t>52.- Contacto con un «agente material» punzante (clavo o herramienta afilada)</t>
  </si>
  <si>
    <t>53.- Contacto con un «agente material» que arañe (rallador, lija, tabla no cepillada, etc)</t>
  </si>
  <si>
    <t>59.- Otro contacto-Tipo de lesión conocido del grupo 50 pero no mencionado anteriormente</t>
  </si>
  <si>
    <t>61.- Quedar atrapado, ser aplastado-en</t>
  </si>
  <si>
    <t>62.- Quedar atrapado, ser aplastado-bajo</t>
  </si>
  <si>
    <t>63.- Quedar atrapado, ser aplastado-entre</t>
  </si>
  <si>
    <t>69.- Otro contacto-Tipo de lesión conocido del grupo 60 pero no mencionado anteriormente</t>
  </si>
  <si>
    <t>71.- Sobreesfuerzo físico-sobre el sistema musculoesquelético</t>
  </si>
  <si>
    <t>79.- Otro contacto-Tipo de lesión conocido del grupo 70 pero no mencionado antes</t>
  </si>
  <si>
    <t>89.- Otro contacto-Tipo de lesión conocido del grupo 80 pero no mencionado antes</t>
  </si>
  <si>
    <t>99.- Otro contacto-Tipo de lesión no codificado en la presente clasificación</t>
  </si>
  <si>
    <t>073.- COVID-19</t>
  </si>
  <si>
    <t>06.- Otros</t>
  </si>
  <si>
    <t>99.- No consta</t>
  </si>
  <si>
    <t>75 Actividades veterinarias</t>
  </si>
  <si>
    <t>81.- Mordedura</t>
  </si>
  <si>
    <t>59 Actividades cinematográficas, de vídeo y de programas de televisión, grabación de sonido y edición musical</t>
  </si>
  <si>
    <t>61.- Pisar un objeto cortante</t>
  </si>
  <si>
    <t>00.- Parte del cuerpo afectada, sin especificar</t>
  </si>
  <si>
    <t>NOVEDADES IMPORTANTES EN LOS AVANCES DEL AÑO 2021</t>
  </si>
  <si>
    <t xml:space="preserve">A partir del Avance enero 2021 se introduce una novedad importante en relación con los datos por actividad económica. Se deja de considerar el criterio que se venía utilizando históricamente (actividad económica del centro de trabajo donde ha ocurrido el accidente) y se pasa a considerar la actividad económica del centro de trabajo en el que el trabajador está dado de alta en la Seguridad Social.
La adopción de este criterio alinea a la estadística española con el estándar europeo. Además, el cálculo de índices de incidencia por actividad económica queda así definido de una manera consistente. </t>
  </si>
  <si>
    <t>No consta</t>
  </si>
  <si>
    <t>90 Actividades de creación, artísticas y espectáculos</t>
  </si>
  <si>
    <t>092.- Elevados en mástiles, torres, plataformas suspendidas</t>
  </si>
  <si>
    <t>30 Fabricación de otro material de transporte</t>
  </si>
  <si>
    <t>79 Actividades de agencias de viajes, operadores turísticos, servicios de reservas y actividades relacionadas con los mismos</t>
  </si>
  <si>
    <t>29.- Otro contacto-Tipo de lesión conocido del grupo 20 pero no mencionado anteriormente</t>
  </si>
  <si>
    <t>61 Telecomunicaciones</t>
  </si>
  <si>
    <t>081.- Asfixias</t>
  </si>
  <si>
    <t>74 Otras actividades profesionales, científicas y técnicas</t>
  </si>
  <si>
    <t>69 Actividades jurídicas y de contabilidad</t>
  </si>
  <si>
    <t>089.- Otros Tipos de lugar conocidos del grupo 080, pero no mencionados anteriormente</t>
  </si>
  <si>
    <t>112.- Lagos, ríos, puertos - a bordo de todo tipo de navíos, plataformas, buques, barcos, barcazas</t>
  </si>
  <si>
    <t>29.- Otra actividad física específica conocida del grupo 20 pero no mencionada anteriormente</t>
  </si>
  <si>
    <t>44.- Lanzar, proyectar lejos</t>
  </si>
  <si>
    <t>29.- Otra desviación conocida del grupo 20 pero no mencionada anteriormente</t>
  </si>
  <si>
    <t>12.- Contacto directo con la electricidad, recibir una descarga eléctrica en el cuerpo</t>
  </si>
  <si>
    <t>14.- Contacto con objeto o entorno-frío o helado</t>
  </si>
  <si>
    <t>23.- Envuelto por, rodeado de gases o de partículas en suspensión</t>
  </si>
  <si>
    <t>72.- Exposición a radiaciones, ruido, luz o presión</t>
  </si>
  <si>
    <t>90.- Infartos, derrames cerebrales y otras patologías no traumáticas</t>
  </si>
  <si>
    <t>062.- Quemaduras químicas (corrosión)</t>
  </si>
  <si>
    <t>091.- Pérdidas auditivas agudas</t>
  </si>
  <si>
    <t>103.- Efectos de las bajas temperaturas</t>
  </si>
  <si>
    <t>119.- Otros tipos de choques ( desastres naturales, choque anafiláctico, etc)</t>
  </si>
  <si>
    <t>130.- Infartos, derrames cerebrales y otras patologías no traumáticas</t>
  </si>
  <si>
    <t>58 Edición</t>
  </si>
  <si>
    <t>45.- Pérdida (total o parcial) de control-de animal</t>
  </si>
  <si>
    <t>85.- Presencia de la víctima o de una tercera persona que represente en sí misma un peligro para ella misma y, en su caso, para otros</t>
  </si>
  <si>
    <t>49.- Tronco, otras partes no mencionadas anteriormente</t>
  </si>
  <si>
    <t>26 Fabricación de productos informáticos, electrónicos y ópticos</t>
  </si>
  <si>
    <t>14.- Incendio, fuego</t>
  </si>
  <si>
    <t>77 Actividades de alquiler</t>
  </si>
  <si>
    <t>68 Actividades inmobiliarias</t>
  </si>
  <si>
    <t>11.- Contacto indirecto con un arco eléctrico, rayo (pasivo)</t>
  </si>
  <si>
    <t>051.- Conmociones y lesiones intracraneales</t>
  </si>
  <si>
    <t>12.- Problema eléctrico-que da lugar a un contacto directo</t>
  </si>
  <si>
    <t>23.- En estado gaseoso-vaporización, formación de aerosoles, formación de gases</t>
  </si>
  <si>
    <t>64.- Amputación, seccionamiento de un miembro, una mano o un dedo</t>
  </si>
  <si>
    <t>82.- Picadura de un insecto, un pez</t>
  </si>
  <si>
    <t>101.- Calor e insolaciones</t>
  </si>
  <si>
    <t>91 Actividades de bibliotecas, archivos, museos y otras actividades culturales</t>
  </si>
  <si>
    <t>000.- Ninguna información</t>
  </si>
  <si>
    <t>129.- Otros Tipos de lugar conocidos del grupo 120, con excepción de las obras, pero no mencionados anteriormente</t>
  </si>
  <si>
    <t>11.- Problema eléctrico causado por fallo en la instalación-que da lugar a un contacto indirecto</t>
  </si>
  <si>
    <t>21.- Ahogamiento en un líquido</t>
  </si>
  <si>
    <t>111.- Daños psicológicos debidos a agresiones y amenazas</t>
  </si>
  <si>
    <t>Choque contra objeto inmóvil</t>
  </si>
  <si>
    <t>14 Confección de prendas de vestir</t>
  </si>
  <si>
    <t>65 Seguros, reaseguros y fondos de pensiones, excepto Seguridad Social obligatoria</t>
  </si>
  <si>
    <t>15.- Dientes</t>
  </si>
  <si>
    <t>66 Actividades auxiliares a los servicios financieros y a los seguros</t>
  </si>
  <si>
    <t>92 Actividades de juegos de azar y apuestas</t>
  </si>
  <si>
    <t>099.- Otros Tipos de lugar conocidos del grupo 090, con excepción de las obras, pero no mencionados anteriormente</t>
  </si>
  <si>
    <t>109.- Otros Tipos de lugar conocidos del grupo 100, con excepción de las obras, no mencionados anteriormente</t>
  </si>
  <si>
    <t>22.- Quedar sepultado bajo un sólido</t>
  </si>
  <si>
    <t>112.- Choques traumáticos (eléctrico, provocados por un rayo, etc)</t>
  </si>
  <si>
    <t>enero-noviembre 2022</t>
  </si>
  <si>
    <t>72 Investigación y desarrollo</t>
  </si>
  <si>
    <t>17.- Contacto con sustancias peligrosas-a través del sistema digestivo: tragando o comiendo</t>
  </si>
  <si>
    <t>071.- Envenenamientos agudos</t>
  </si>
  <si>
    <t>079.- Otros tipos de envenenamientos e infecciones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</si>
</sst>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 _P_t_s_-;\-* #,##0\ _P_t_s_-;_-* &quot;-&quot;\ _P_t_s_-;_-@_-"/>
    <numFmt numFmtId="165" formatCode="#,##0.0"/>
    <numFmt numFmtId="166" formatCode="#,##0;\-#,##0;\-"/>
    <numFmt numFmtId="167" formatCode="#,##0;\-#,##0;\-\ "/>
    <numFmt numFmtId="168" formatCode="mm/dd/yyyy\ hh:mm:ss"/>
    <numFmt numFmtId="169" formatCode="0.0%"/>
  </numFmts>
  <fonts count="63">
    <font>
      <sz val="10"/>
      <name val="Arial"/>
    </font>
    <font>
      <sz val="10"/>
      <name val="Arial"/>
      <family val="2"/>
    </font>
    <font>
      <sz val="10"/>
      <name val="Formata Regular"/>
      <family val="2"/>
    </font>
    <font>
      <sz val="10"/>
      <name val="Arial"/>
      <family val="2"/>
    </font>
    <font>
      <sz val="8"/>
      <name val="Arial"/>
      <family val="2"/>
    </font>
    <font>
      <u/>
      <sz val="10"/>
      <color indexed="12"/>
      <name val="Arial"/>
      <family val="2"/>
    </font>
    <font>
      <sz val="10"/>
      <name val="Arial"/>
      <family val="2"/>
    </font>
    <font>
      <u/>
      <sz val="10"/>
      <color indexed="12"/>
      <name val="Arial"/>
      <family val="2"/>
    </font>
    <font>
      <b/>
      <sz val="12"/>
      <color indexed="9"/>
      <name val="HelveticaNeue LT 55 Roman"/>
    </font>
    <font>
      <sz val="10"/>
      <name val="HelveticaNeue LT 55 Roman"/>
    </font>
    <font>
      <sz val="7"/>
      <name val="HelveticaNeue LT 55 Roman"/>
    </font>
    <font>
      <b/>
      <sz val="11"/>
      <color indexed="8"/>
      <name val="HelveticaNeue LT 55 Roman"/>
    </font>
    <font>
      <b/>
      <sz val="8"/>
      <color indexed="8"/>
      <name val="HelveticaNeue LT 55 Roman"/>
    </font>
    <font>
      <b/>
      <sz val="9"/>
      <name val="HelveticaNeue LT 55 Roman"/>
    </font>
    <font>
      <sz val="8"/>
      <name val="HelveticaNeue LT 55 Roman"/>
    </font>
    <font>
      <sz val="9"/>
      <name val="HelveticaNeue LT 55 Roman"/>
    </font>
    <font>
      <b/>
      <sz val="25"/>
      <color indexed="21"/>
      <name val="HelveticaNeue LT 55 Roman"/>
    </font>
    <font>
      <sz val="10"/>
      <color indexed="57"/>
      <name val="HelveticaNeue LT 55 Roman"/>
    </font>
    <font>
      <b/>
      <sz val="10"/>
      <color indexed="21"/>
      <name val="HelveticaNeue LT 55 Roman"/>
    </font>
    <font>
      <sz val="11"/>
      <color indexed="53"/>
      <name val="HelveticaNeue LT 55 Roman"/>
    </font>
    <font>
      <b/>
      <sz val="10"/>
      <color indexed="52"/>
      <name val="HelveticaNeue LT 55 Roman"/>
    </font>
    <font>
      <sz val="11"/>
      <color indexed="52"/>
      <name val="HelveticaNeue LT 55 Roman"/>
    </font>
    <font>
      <b/>
      <sz val="8"/>
      <color indexed="21"/>
      <name val="HelveticaNeue LT 55 Roman"/>
    </font>
    <font>
      <b/>
      <sz val="10"/>
      <color indexed="60"/>
      <name val="HelveticaNeue LT 55 Roman"/>
    </font>
    <font>
      <sz val="11"/>
      <name val="HelveticaNeue LT 55 Roman"/>
    </font>
    <font>
      <sz val="10"/>
      <color indexed="21"/>
      <name val="HelveticaNeue LT 55 Roman"/>
    </font>
    <font>
      <b/>
      <sz val="12"/>
      <name val="HelveticaNeue LT 55 Roman"/>
    </font>
    <font>
      <b/>
      <sz val="8"/>
      <color indexed="61"/>
      <name val="HelveticaNeue LT 55 Roman"/>
    </font>
    <font>
      <b/>
      <sz val="8"/>
      <name val="HelveticaNeue LT 55 Roman"/>
    </font>
    <font>
      <b/>
      <sz val="9"/>
      <color indexed="8"/>
      <name val="HelveticaNeue LT 55 Roman"/>
    </font>
    <font>
      <sz val="10"/>
      <name val="MS Sans Serif"/>
      <family val="2"/>
    </font>
    <font>
      <b/>
      <sz val="11"/>
      <name val="HelveticaNeue LT 55 Roman"/>
    </font>
    <font>
      <b/>
      <sz val="10"/>
      <name val="HelveticaNeue LT 55 Roman"/>
    </font>
    <font>
      <sz val="10"/>
      <name val="MS Sans Serif"/>
      <family val="2"/>
    </font>
    <font>
      <sz val="8"/>
      <color indexed="21"/>
      <name val="HelveticaNeue LT 55 Roman"/>
    </font>
    <font>
      <b/>
      <sz val="8"/>
      <name val="Arial"/>
      <family val="2"/>
    </font>
    <font>
      <b/>
      <sz val="7"/>
      <name val="Arial"/>
      <family val="2"/>
    </font>
    <font>
      <b/>
      <sz val="9"/>
      <name val="Arial"/>
      <family val="2"/>
    </font>
    <font>
      <sz val="6"/>
      <name val="HelveticaNeue LT 55 Roman"/>
    </font>
    <font>
      <strike/>
      <sz val="8"/>
      <color indexed="21"/>
      <name val="HelveticaNeue LT 55 Roman"/>
    </font>
    <font>
      <sz val="12"/>
      <name val="HelveticaNeue LT 55 Roman"/>
    </font>
    <font>
      <i/>
      <sz val="10"/>
      <name val="HelveticaNeue LT 55 Roman"/>
    </font>
    <font>
      <b/>
      <sz val="11"/>
      <color rgb="FF005252"/>
      <name val="HelveticaNeue LT 55 Roman"/>
    </font>
    <font>
      <b/>
      <sz val="9"/>
      <color rgb="FF005252"/>
      <name val="HelveticaNeue LT 55 Roman"/>
    </font>
    <font>
      <sz val="7"/>
      <color rgb="FF005252"/>
      <name val="HelveticaNeue LT 55 Roman"/>
    </font>
    <font>
      <sz val="10"/>
      <color rgb="FF005252"/>
      <name val="HelveticaNeue LT 55 Roman"/>
    </font>
    <font>
      <sz val="9"/>
      <color rgb="FF005252"/>
      <name val="HelveticaNeue LT 55 Roman"/>
    </font>
    <font>
      <b/>
      <sz val="9"/>
      <color theme="1" tint="0.34998626667073579"/>
      <name val="HelveticaNeue LT 55 Roman"/>
    </font>
    <font>
      <sz val="9"/>
      <color theme="1" tint="0.34998626667073579"/>
      <name val="HelveticaNeue LT 55 Roman"/>
    </font>
    <font>
      <b/>
      <sz val="8"/>
      <color rgb="FF005252"/>
      <name val="HelveticaNeue LT 55 Roman"/>
    </font>
    <font>
      <sz val="8"/>
      <color rgb="FF005252"/>
      <name val="HelveticaNeue LT 55 Roman"/>
    </font>
    <font>
      <sz val="10"/>
      <color theme="1" tint="0.34998626667073579"/>
      <name val="HelveticaNeue LT 55 Roman"/>
    </font>
    <font>
      <sz val="8"/>
      <color theme="1" tint="0.34998626667073579"/>
      <name val="HelveticaNeue LT 55 Roman"/>
    </font>
    <font>
      <b/>
      <u/>
      <sz val="10"/>
      <color theme="0"/>
      <name val="Arial"/>
      <family val="2"/>
    </font>
    <font>
      <b/>
      <sz val="8"/>
      <color theme="1" tint="0.34998626667073579"/>
      <name val="HelveticaNeue LT 55 Roman"/>
    </font>
    <font>
      <b/>
      <sz val="10"/>
      <color rgb="FF005252"/>
      <name val="HelveticaNeue LT 55 Roman"/>
    </font>
    <font>
      <sz val="8"/>
      <color rgb="FF008080"/>
      <name val="HelveticaNeue LT 55 Roman"/>
    </font>
    <font>
      <sz val="10"/>
      <color rgb="FF000000"/>
      <name val="Lucida Console"/>
      <family val="3"/>
    </font>
    <font>
      <b/>
      <sz val="10"/>
      <color rgb="FF005252"/>
      <name val="Arial"/>
      <family val="2"/>
    </font>
    <font>
      <sz val="10"/>
      <color rgb="FF005252"/>
      <name val="Arial"/>
      <family val="2"/>
    </font>
    <font>
      <b/>
      <sz val="12"/>
      <color rgb="FF005252"/>
      <name val="HelveticaNeue LT 55 Roman"/>
    </font>
    <font>
      <sz val="10"/>
      <color rgb="FF0000FF"/>
      <name val="Lucida Console"/>
      <family val="3"/>
    </font>
    <font>
      <sz val="10"/>
      <color theme="1"/>
      <name val="Arial"/>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1"/>
        <bgColor indexed="64"/>
      </patternFill>
    </fill>
    <fill>
      <patternFill patternType="solid">
        <fgColor rgb="FF008080"/>
        <bgColor indexed="64"/>
      </patternFill>
    </fill>
    <fill>
      <patternFill patternType="solid">
        <fgColor theme="0"/>
        <bgColor indexed="64"/>
      </patternFill>
    </fill>
    <fill>
      <patternFill patternType="solid">
        <fgColor rgb="FFFFFFFF"/>
        <bgColor indexed="64"/>
      </patternFill>
    </fill>
    <fill>
      <patternFill patternType="solid">
        <fgColor rgb="FF005252"/>
        <bgColor indexed="64"/>
      </patternFill>
    </fill>
  </fills>
  <borders count="18">
    <border>
      <left/>
      <right/>
      <top/>
      <bottom/>
      <diagonal/>
    </border>
    <border>
      <left/>
      <right/>
      <top/>
      <bottom style="thin">
        <color indexed="21"/>
      </bottom>
      <diagonal/>
    </border>
    <border>
      <left style="thin">
        <color indexed="21"/>
      </left>
      <right/>
      <top style="thin">
        <color indexed="21"/>
      </top>
      <bottom style="thin">
        <color indexed="21"/>
      </bottom>
      <diagonal/>
    </border>
    <border>
      <left/>
      <right style="thin">
        <color indexed="21"/>
      </right>
      <top style="thin">
        <color indexed="21"/>
      </top>
      <bottom style="thin">
        <color indexed="21"/>
      </bottom>
      <diagonal/>
    </border>
    <border>
      <left/>
      <right/>
      <top style="thin">
        <color indexed="21"/>
      </top>
      <bottom style="thin">
        <color indexed="21"/>
      </bottom>
      <diagonal/>
    </border>
    <border>
      <left/>
      <right/>
      <top style="thin">
        <color indexed="21"/>
      </top>
      <bottom/>
      <diagonal/>
    </border>
    <border>
      <left/>
      <right/>
      <top style="medium">
        <color indexed="8"/>
      </top>
      <bottom/>
      <diagonal/>
    </border>
    <border>
      <left/>
      <right/>
      <top style="thin">
        <color indexed="8"/>
      </top>
      <bottom style="thin">
        <color indexed="8"/>
      </bottom>
      <diagonal/>
    </border>
    <border>
      <left/>
      <right/>
      <top style="medium">
        <color indexed="64"/>
      </top>
      <bottom/>
      <diagonal/>
    </border>
    <border>
      <left/>
      <right/>
      <top/>
      <bottom style="thin">
        <color indexed="8"/>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medium">
        <color indexed="8"/>
      </top>
      <bottom style="thin">
        <color indexed="8"/>
      </bottom>
      <diagonal/>
    </border>
    <border>
      <left/>
      <right/>
      <top style="thin">
        <color indexed="64"/>
      </top>
      <bottom/>
      <diagonal/>
    </border>
    <border>
      <left/>
      <right/>
      <top style="medium">
        <color indexed="64"/>
      </top>
      <bottom style="thin">
        <color indexed="64"/>
      </bottom>
      <diagonal/>
    </border>
    <border>
      <left/>
      <right/>
      <top style="thin">
        <color indexed="21"/>
      </top>
      <bottom style="thin">
        <color rgb="FF008080"/>
      </bottom>
      <diagonal/>
    </border>
    <border>
      <left/>
      <right/>
      <top style="thin">
        <color indexed="8"/>
      </top>
      <bottom/>
      <diagonal/>
    </border>
  </borders>
  <cellStyleXfs count="15">
    <xf numFmtId="0" fontId="0" fillId="0" borderId="0"/>
    <xf numFmtId="0" fontId="5"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164" fontId="1"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3" fillId="0" borderId="0"/>
    <xf numFmtId="0" fontId="30" fillId="0" borderId="0"/>
    <xf numFmtId="0" fontId="2" fillId="0" borderId="0"/>
    <xf numFmtId="9" fontId="1" fillId="0" borderId="0" applyFont="0" applyFill="0" applyBorder="0" applyAlignment="0" applyProtection="0"/>
    <xf numFmtId="0" fontId="6" fillId="0" borderId="0" applyNumberFormat="0" applyFont="0" applyFill="0" applyBorder="0" applyProtection="0">
      <alignment wrapText="1"/>
    </xf>
    <xf numFmtId="168" fontId="6" fillId="0" borderId="0" applyFont="0" applyFill="0" applyBorder="0" applyProtection="0">
      <alignment wrapText="1"/>
    </xf>
    <xf numFmtId="0" fontId="6" fillId="2" borderId="0" applyNumberFormat="0" applyFont="0" applyBorder="0" applyProtection="0">
      <alignment wrapText="1"/>
    </xf>
    <xf numFmtId="0" fontId="6" fillId="0" borderId="0" applyNumberFormat="0" applyFont="0" applyFill="0" applyBorder="0" applyProtection="0">
      <alignment wrapText="1"/>
    </xf>
    <xf numFmtId="0" fontId="6" fillId="0" borderId="0" applyNumberFormat="0" applyFont="0" applyFill="0" applyBorder="0" applyProtection="0">
      <alignment wrapText="1"/>
    </xf>
  </cellStyleXfs>
  <cellXfs count="391">
    <xf numFmtId="0" fontId="0" fillId="0" borderId="0" xfId="0"/>
    <xf numFmtId="0" fontId="9" fillId="3" borderId="0" xfId="0" applyFont="1" applyFill="1" applyBorder="1" applyAlignment="1">
      <alignment vertical="center"/>
    </xf>
    <xf numFmtId="0" fontId="9" fillId="3" borderId="0" xfId="0" applyFont="1" applyFill="1" applyAlignment="1">
      <alignment vertical="center"/>
    </xf>
    <xf numFmtId="0" fontId="10" fillId="3" borderId="0" xfId="0" applyFont="1" applyFill="1" applyBorder="1" applyAlignment="1">
      <alignment horizontal="left"/>
    </xf>
    <xf numFmtId="0" fontId="11" fillId="3" borderId="0" xfId="0" applyNumberFormat="1" applyFont="1" applyFill="1" applyBorder="1" applyAlignment="1">
      <alignment horizontal="left"/>
    </xf>
    <xf numFmtId="3" fontId="12" fillId="3" borderId="0" xfId="0" applyNumberFormat="1" applyFont="1" applyFill="1" applyBorder="1" applyAlignment="1"/>
    <xf numFmtId="3" fontId="9" fillId="3" borderId="0" xfId="0" applyNumberFormat="1" applyFont="1" applyFill="1" applyAlignment="1">
      <alignment vertical="center"/>
    </xf>
    <xf numFmtId="3" fontId="9" fillId="3" borderId="0" xfId="0" applyNumberFormat="1" applyFont="1" applyFill="1" applyAlignment="1"/>
    <xf numFmtId="0" fontId="14" fillId="3" borderId="0" xfId="0" applyFont="1" applyFill="1" applyAlignment="1"/>
    <xf numFmtId="3" fontId="14" fillId="3" borderId="0" xfId="0" applyNumberFormat="1" applyFont="1" applyFill="1" applyAlignment="1">
      <alignment horizontal="right"/>
    </xf>
    <xf numFmtId="3" fontId="14" fillId="3" borderId="0" xfId="0" applyNumberFormat="1" applyFont="1" applyFill="1" applyAlignment="1"/>
    <xf numFmtId="0" fontId="9" fillId="3" borderId="0" xfId="0" applyFont="1" applyFill="1"/>
    <xf numFmtId="3" fontId="9" fillId="3" borderId="0" xfId="0" applyNumberFormat="1" applyFont="1" applyFill="1"/>
    <xf numFmtId="0" fontId="16" fillId="3" borderId="1" xfId="0" applyFont="1" applyFill="1" applyBorder="1" applyAlignment="1" applyProtection="1">
      <alignment vertical="top"/>
      <protection locked="0"/>
    </xf>
    <xf numFmtId="0" fontId="17" fillId="3" borderId="1" xfId="0" applyFont="1" applyFill="1" applyBorder="1" applyAlignment="1" applyProtection="1">
      <alignment vertical="top"/>
      <protection locked="0"/>
    </xf>
    <xf numFmtId="0" fontId="9" fillId="3" borderId="0" xfId="0" applyFont="1" applyFill="1" applyBorder="1"/>
    <xf numFmtId="0" fontId="9" fillId="3" borderId="0" xfId="0" applyFont="1" applyFill="1" applyBorder="1" applyAlignment="1" applyProtection="1">
      <alignment vertical="top"/>
      <protection locked="0"/>
    </xf>
    <xf numFmtId="0" fontId="18" fillId="3" borderId="1" xfId="8" applyFont="1" applyFill="1" applyBorder="1" applyAlignment="1" applyProtection="1">
      <alignment vertical="top"/>
      <protection locked="0"/>
    </xf>
    <xf numFmtId="0" fontId="19" fillId="3" borderId="1" xfId="8" applyFont="1" applyFill="1" applyBorder="1" applyAlignment="1" applyProtection="1">
      <alignment horizontal="justify" vertical="top"/>
      <protection locked="0"/>
    </xf>
    <xf numFmtId="0" fontId="20" fillId="4" borderId="2" xfId="8" applyFont="1" applyFill="1" applyBorder="1" applyAlignment="1" applyProtection="1">
      <alignment vertical="top"/>
      <protection locked="0"/>
    </xf>
    <xf numFmtId="0" fontId="21" fillId="4" borderId="3" xfId="8" applyFont="1" applyFill="1" applyBorder="1" applyAlignment="1" applyProtection="1">
      <alignment horizontal="justify" vertical="top"/>
      <protection locked="0"/>
    </xf>
    <xf numFmtId="0" fontId="22" fillId="3" borderId="4" xfId="0" applyFont="1" applyFill="1" applyBorder="1" applyAlignment="1" applyProtection="1">
      <alignment vertical="top" wrapText="1"/>
      <protection locked="0"/>
    </xf>
    <xf numFmtId="0" fontId="14" fillId="0" borderId="4" xfId="1" applyFont="1" applyBorder="1" applyAlignment="1" applyProtection="1">
      <alignment vertical="top" wrapText="1"/>
    </xf>
    <xf numFmtId="0" fontId="23" fillId="3" borderId="0" xfId="8" applyFont="1" applyFill="1" applyBorder="1" applyAlignment="1" applyProtection="1">
      <alignment vertical="top"/>
      <protection locked="0"/>
    </xf>
    <xf numFmtId="0" fontId="24" fillId="3" borderId="0" xfId="8" applyFont="1" applyFill="1" applyBorder="1" applyAlignment="1" applyProtection="1">
      <alignment horizontal="justify" vertical="top"/>
      <protection locked="0"/>
    </xf>
    <xf numFmtId="0" fontId="26" fillId="4" borderId="2" xfId="8" applyFont="1" applyFill="1" applyBorder="1" applyAlignment="1" applyProtection="1">
      <alignment vertical="top"/>
      <protection locked="0"/>
    </xf>
    <xf numFmtId="0" fontId="24" fillId="4" borderId="3" xfId="8" applyFont="1" applyFill="1" applyBorder="1" applyAlignment="1" applyProtection="1">
      <alignment horizontal="justify" vertical="top"/>
      <protection locked="0"/>
    </xf>
    <xf numFmtId="0" fontId="9" fillId="0" borderId="0" xfId="0" applyFont="1" applyFill="1"/>
    <xf numFmtId="0" fontId="27" fillId="3" borderId="5" xfId="0" applyFont="1" applyFill="1" applyBorder="1" applyAlignment="1" applyProtection="1">
      <alignment vertical="top" wrapText="1"/>
      <protection locked="0"/>
    </xf>
    <xf numFmtId="0" fontId="14" fillId="3" borderId="0" xfId="1" applyFont="1" applyFill="1" applyBorder="1" applyAlignment="1" applyProtection="1">
      <alignment horizontal="justify" vertical="top" wrapText="1"/>
      <protection locked="0"/>
    </xf>
    <xf numFmtId="0" fontId="26" fillId="4" borderId="0" xfId="8" applyFont="1" applyFill="1" applyBorder="1" applyAlignment="1" applyProtection="1">
      <alignment vertical="top"/>
      <protection locked="0"/>
    </xf>
    <xf numFmtId="0" fontId="24" fillId="4" borderId="5" xfId="8" applyFont="1" applyFill="1" applyBorder="1" applyAlignment="1" applyProtection="1">
      <alignment horizontal="justify" vertical="top"/>
      <protection locked="0"/>
    </xf>
    <xf numFmtId="0" fontId="9" fillId="3" borderId="5" xfId="0" applyFont="1" applyFill="1" applyBorder="1"/>
    <xf numFmtId="3" fontId="28" fillId="3" borderId="0" xfId="0" applyNumberFormat="1" applyFont="1" applyFill="1" applyAlignment="1">
      <alignment vertical="center"/>
    </xf>
    <xf numFmtId="0" fontId="28" fillId="3" borderId="0" xfId="0" applyFont="1" applyFill="1" applyAlignment="1">
      <alignment vertical="center"/>
    </xf>
    <xf numFmtId="0" fontId="10" fillId="3" borderId="0" xfId="0" applyFont="1" applyFill="1" applyAlignment="1">
      <alignment horizontal="right"/>
    </xf>
    <xf numFmtId="0" fontId="9" fillId="3" borderId="0" xfId="0" applyFont="1" applyFill="1" applyBorder="1" applyAlignment="1">
      <alignment wrapText="1"/>
    </xf>
    <xf numFmtId="0" fontId="8" fillId="3" borderId="0" xfId="0" applyFont="1" applyFill="1" applyBorder="1" applyAlignment="1">
      <alignment vertical="center"/>
    </xf>
    <xf numFmtId="0" fontId="9" fillId="0" borderId="0" xfId="0" applyFont="1" applyAlignment="1">
      <alignment vertical="center"/>
    </xf>
    <xf numFmtId="49" fontId="13" fillId="3" borderId="0" xfId="0" applyNumberFormat="1" applyFont="1" applyFill="1" applyBorder="1" applyAlignment="1">
      <alignment vertical="center" wrapText="1"/>
    </xf>
    <xf numFmtId="4" fontId="13" fillId="3" borderId="0" xfId="0" applyNumberFormat="1" applyFont="1" applyFill="1" applyBorder="1" applyAlignment="1">
      <alignment horizontal="right" vertical="center" wrapText="1" indent="1"/>
    </xf>
    <xf numFmtId="4" fontId="15" fillId="3" borderId="0" xfId="0" applyNumberFormat="1" applyFont="1" applyFill="1" applyBorder="1" applyAlignment="1">
      <alignment horizontal="right" vertical="center" wrapText="1" indent="1"/>
    </xf>
    <xf numFmtId="0" fontId="42" fillId="3" borderId="0" xfId="0" applyNumberFormat="1" applyFont="1" applyFill="1" applyBorder="1" applyAlignment="1">
      <alignment horizontal="left"/>
    </xf>
    <xf numFmtId="0" fontId="42" fillId="3" borderId="0" xfId="0" applyNumberFormat="1" applyFont="1" applyFill="1" applyBorder="1" applyAlignment="1"/>
    <xf numFmtId="0" fontId="43" fillId="3" borderId="6" xfId="0" applyFont="1" applyFill="1" applyBorder="1" applyAlignment="1" applyProtection="1">
      <alignment horizontal="center" vertical="center"/>
    </xf>
    <xf numFmtId="0" fontId="43" fillId="3" borderId="7" xfId="0" applyFont="1" applyFill="1" applyBorder="1" applyAlignment="1" applyProtection="1">
      <alignment horizontal="center" vertical="center"/>
    </xf>
    <xf numFmtId="0" fontId="43" fillId="3" borderId="0" xfId="0" applyFont="1" applyFill="1" applyBorder="1" applyAlignment="1" applyProtection="1">
      <alignment horizontal="center" vertical="center"/>
    </xf>
    <xf numFmtId="0" fontId="44" fillId="3" borderId="0" xfId="0" applyFont="1" applyFill="1" applyBorder="1" applyAlignment="1">
      <alignment horizontal="left"/>
    </xf>
    <xf numFmtId="0" fontId="45" fillId="3" borderId="0" xfId="0" applyFont="1" applyFill="1" applyBorder="1" applyAlignment="1">
      <alignment vertical="center"/>
    </xf>
    <xf numFmtId="0" fontId="43" fillId="3" borderId="0" xfId="0" applyFont="1" applyFill="1" applyBorder="1" applyAlignment="1"/>
    <xf numFmtId="0" fontId="45" fillId="3" borderId="0" xfId="0" applyFont="1" applyFill="1" applyAlignment="1"/>
    <xf numFmtId="0" fontId="46" fillId="3" borderId="8" xfId="0" applyFont="1" applyFill="1" applyBorder="1" applyAlignment="1">
      <alignment vertical="center"/>
    </xf>
    <xf numFmtId="0" fontId="46" fillId="3" borderId="0" xfId="0" applyFont="1" applyFill="1" applyAlignment="1">
      <alignment vertical="center"/>
    </xf>
    <xf numFmtId="0" fontId="46" fillId="3" borderId="0" xfId="0" applyFont="1" applyFill="1" applyAlignment="1">
      <alignment vertical="top"/>
    </xf>
    <xf numFmtId="0" fontId="43" fillId="3" borderId="0" xfId="0" applyFont="1" applyFill="1" applyAlignment="1">
      <alignment vertical="center" wrapText="1"/>
    </xf>
    <xf numFmtId="0" fontId="43" fillId="3" borderId="0" xfId="0" applyFont="1" applyFill="1" applyBorder="1" applyAlignment="1">
      <alignment vertical="top" wrapText="1"/>
    </xf>
    <xf numFmtId="0" fontId="46" fillId="3" borderId="0" xfId="0" applyFont="1" applyFill="1" applyBorder="1" applyAlignment="1">
      <alignment vertical="top"/>
    </xf>
    <xf numFmtId="0" fontId="46" fillId="3" borderId="0" xfId="0" applyFont="1" applyFill="1" applyBorder="1" applyAlignment="1" applyProtection="1">
      <alignment vertical="top"/>
    </xf>
    <xf numFmtId="0" fontId="43" fillId="3" borderId="0" xfId="0" applyFont="1" applyFill="1" applyBorder="1" applyAlignment="1">
      <alignment horizontal="right" vertical="top"/>
    </xf>
    <xf numFmtId="0" fontId="46" fillId="3" borderId="0" xfId="0" applyFont="1" applyFill="1" applyBorder="1" applyAlignment="1">
      <alignment horizontal="right" vertical="top"/>
    </xf>
    <xf numFmtId="0" fontId="46" fillId="3" borderId="0" xfId="0" applyFont="1" applyFill="1" applyBorder="1" applyAlignment="1" applyProtection="1">
      <alignment horizontal="left" vertical="top"/>
    </xf>
    <xf numFmtId="0" fontId="43" fillId="3" borderId="0" xfId="0" applyFont="1" applyFill="1" applyBorder="1" applyAlignment="1" applyProtection="1">
      <alignment horizontal="left" vertical="top"/>
    </xf>
    <xf numFmtId="0" fontId="46" fillId="3" borderId="0" xfId="0" applyFont="1" applyFill="1" applyBorder="1" applyAlignment="1" applyProtection="1">
      <alignment horizontal="left" vertical="top" wrapText="1"/>
    </xf>
    <xf numFmtId="0" fontId="43" fillId="3" borderId="0" xfId="0" applyFont="1" applyFill="1" applyBorder="1" applyAlignment="1" applyProtection="1">
      <alignment horizontal="left" vertical="top" wrapText="1"/>
    </xf>
    <xf numFmtId="0" fontId="45" fillId="3" borderId="0" xfId="0" applyFont="1" applyFill="1"/>
    <xf numFmtId="166" fontId="47" fillId="3" borderId="0" xfId="0" applyNumberFormat="1" applyFont="1" applyFill="1" applyAlignment="1">
      <alignment horizontal="right" vertical="center" indent="1"/>
    </xf>
    <xf numFmtId="166" fontId="48" fillId="3" borderId="0" xfId="0" applyNumberFormat="1" applyFont="1" applyFill="1" applyBorder="1" applyAlignment="1">
      <alignment horizontal="right" vertical="top" indent="1"/>
    </xf>
    <xf numFmtId="0" fontId="45" fillId="3" borderId="0" xfId="0" applyFont="1" applyFill="1" applyAlignment="1">
      <alignment vertical="center"/>
    </xf>
    <xf numFmtId="3" fontId="49" fillId="3" borderId="0" xfId="0" applyNumberFormat="1" applyFont="1" applyFill="1" applyBorder="1" applyAlignment="1"/>
    <xf numFmtId="3" fontId="45" fillId="3" borderId="0" xfId="0" applyNumberFormat="1" applyFont="1" applyFill="1" applyAlignment="1">
      <alignment vertical="center"/>
    </xf>
    <xf numFmtId="3" fontId="45" fillId="3" borderId="0" xfId="0" applyNumberFormat="1" applyFont="1" applyFill="1" applyAlignment="1"/>
    <xf numFmtId="0" fontId="50" fillId="3" borderId="0" xfId="0" applyFont="1" applyFill="1" applyAlignment="1"/>
    <xf numFmtId="0" fontId="43" fillId="3" borderId="0" xfId="0" applyFont="1" applyFill="1" applyAlignment="1" applyProtection="1">
      <alignment horizontal="left"/>
    </xf>
    <xf numFmtId="0" fontId="46" fillId="3" borderId="0" xfId="0" applyFont="1" applyFill="1" applyAlignment="1">
      <alignment horizontal="left" wrapText="1"/>
    </xf>
    <xf numFmtId="0" fontId="46" fillId="3" borderId="0" xfId="0" applyFont="1" applyFill="1" applyAlignment="1"/>
    <xf numFmtId="0" fontId="43" fillId="3" borderId="0" xfId="0" applyFont="1" applyFill="1" applyAlignment="1">
      <alignment horizontal="left" wrapText="1"/>
    </xf>
    <xf numFmtId="0" fontId="43" fillId="3" borderId="9" xfId="0" applyFont="1" applyFill="1" applyBorder="1" applyAlignment="1">
      <alignment horizontal="left"/>
    </xf>
    <xf numFmtId="0" fontId="44" fillId="3" borderId="0" xfId="0" applyFont="1" applyFill="1" applyAlignment="1">
      <alignment horizontal="left"/>
    </xf>
    <xf numFmtId="0" fontId="51" fillId="3" borderId="0" xfId="0" applyFont="1" applyFill="1" applyAlignment="1">
      <alignment vertical="center"/>
    </xf>
    <xf numFmtId="3" fontId="51" fillId="3" borderId="0" xfId="0" applyNumberFormat="1" applyFont="1" applyFill="1" applyAlignment="1">
      <alignment vertical="center"/>
    </xf>
    <xf numFmtId="0" fontId="52" fillId="3" borderId="0" xfId="0" applyFont="1" applyFill="1" applyAlignment="1"/>
    <xf numFmtId="49" fontId="46" fillId="3" borderId="0" xfId="0" applyNumberFormat="1" applyFont="1" applyFill="1" applyBorder="1" applyAlignment="1">
      <alignment vertical="center" wrapText="1"/>
    </xf>
    <xf numFmtId="49" fontId="46" fillId="3" borderId="0" xfId="0" applyNumberFormat="1" applyFont="1" applyFill="1" applyBorder="1" applyAlignment="1">
      <alignment vertical="center"/>
    </xf>
    <xf numFmtId="167" fontId="47" fillId="3" borderId="0" xfId="0" applyNumberFormat="1" applyFont="1" applyFill="1" applyAlignment="1">
      <alignment horizontal="right" vertical="center" indent="1"/>
    </xf>
    <xf numFmtId="167" fontId="48" fillId="3" borderId="0" xfId="0" applyNumberFormat="1" applyFont="1" applyFill="1" applyBorder="1" applyAlignment="1">
      <alignment horizontal="right" vertical="top" indent="1"/>
    </xf>
    <xf numFmtId="0" fontId="46" fillId="3" borderId="0" xfId="0" applyFont="1" applyFill="1" applyBorder="1" applyAlignment="1">
      <alignment horizontal="left" vertical="center" wrapText="1"/>
    </xf>
    <xf numFmtId="0" fontId="22" fillId="3" borderId="16" xfId="0" applyFont="1" applyFill="1" applyBorder="1" applyAlignment="1" applyProtection="1">
      <alignment vertical="top" wrapText="1"/>
      <protection locked="0"/>
    </xf>
    <xf numFmtId="0" fontId="53" fillId="5" borderId="0" xfId="1" applyFont="1" applyFill="1" applyAlignment="1" applyProtection="1">
      <alignment horizontal="center" vertical="center"/>
    </xf>
    <xf numFmtId="0" fontId="14" fillId="3" borderId="0" xfId="0" applyFont="1" applyFill="1" applyBorder="1" applyAlignment="1"/>
    <xf numFmtId="3" fontId="47" fillId="3" borderId="0" xfId="0" applyNumberFormat="1" applyFont="1" applyFill="1" applyBorder="1" applyAlignment="1">
      <alignment horizontal="right" vertical="top"/>
    </xf>
    <xf numFmtId="0" fontId="45" fillId="3" borderId="0" xfId="0" applyFont="1" applyFill="1" applyBorder="1"/>
    <xf numFmtId="3" fontId="29" fillId="3" borderId="0" xfId="0" applyNumberFormat="1" applyFont="1" applyFill="1" applyBorder="1" applyAlignment="1">
      <alignment horizontal="right" indent="1"/>
    </xf>
    <xf numFmtId="3" fontId="13" fillId="3" borderId="0" xfId="3" applyNumberFormat="1" applyFont="1" applyFill="1" applyBorder="1" applyAlignment="1">
      <alignment horizontal="right" vertical="center" wrapText="1"/>
    </xf>
    <xf numFmtId="0" fontId="46" fillId="3" borderId="0" xfId="0" applyFont="1" applyFill="1" applyBorder="1" applyAlignment="1">
      <alignment vertical="center"/>
    </xf>
    <xf numFmtId="0" fontId="48" fillId="3" borderId="0" xfId="0" applyNumberFormat="1" applyFont="1" applyFill="1" applyBorder="1" applyAlignment="1">
      <alignment horizontal="right" vertical="center" indent="1"/>
    </xf>
    <xf numFmtId="0" fontId="48" fillId="3" borderId="0" xfId="0" applyNumberFormat="1" applyFont="1" applyFill="1" applyBorder="1" applyAlignment="1">
      <alignment horizontal="right" vertical="top" indent="1"/>
    </xf>
    <xf numFmtId="0" fontId="48" fillId="3" borderId="0" xfId="0" applyNumberFormat="1" applyFont="1" applyFill="1" applyBorder="1" applyAlignment="1">
      <alignment horizontal="right" vertical="center" wrapText="1" indent="1"/>
    </xf>
    <xf numFmtId="0" fontId="48" fillId="3" borderId="0" xfId="0" applyNumberFormat="1" applyFont="1" applyFill="1" applyBorder="1" applyAlignment="1">
      <alignment horizontal="right" vertical="top" wrapText="1" indent="1"/>
    </xf>
    <xf numFmtId="0" fontId="48" fillId="3" borderId="0" xfId="3" applyNumberFormat="1" applyFont="1" applyFill="1" applyBorder="1" applyAlignment="1">
      <alignment horizontal="right" vertical="center" wrapText="1" indent="1"/>
    </xf>
    <xf numFmtId="49" fontId="3" fillId="0" borderId="0" xfId="0" applyNumberFormat="1" applyFont="1" applyAlignment="1">
      <alignment vertical="center" wrapText="1"/>
    </xf>
    <xf numFmtId="0" fontId="3" fillId="0" borderId="0" xfId="0" applyFont="1" applyAlignment="1">
      <alignment vertical="center" wrapText="1"/>
    </xf>
    <xf numFmtId="49" fontId="0" fillId="0" borderId="0" xfId="0" applyNumberFormat="1"/>
    <xf numFmtId="0" fontId="30" fillId="0" borderId="0" xfId="7" applyFont="1"/>
    <xf numFmtId="0" fontId="30" fillId="0" borderId="0" xfId="7"/>
    <xf numFmtId="1" fontId="0" fillId="0" borderId="0" xfId="0" applyNumberFormat="1"/>
    <xf numFmtId="0" fontId="0" fillId="0" borderId="0" xfId="0" quotePrefix="1" applyNumberFormat="1" applyAlignment="1">
      <alignment vertical="top" wrapText="1"/>
    </xf>
    <xf numFmtId="0" fontId="0" fillId="0" borderId="0" xfId="0" quotePrefix="1" applyNumberFormat="1" applyAlignment="1">
      <alignment vertical="top"/>
    </xf>
    <xf numFmtId="49" fontId="30" fillId="0" borderId="0" xfId="7" applyNumberFormat="1" applyFont="1"/>
    <xf numFmtId="0" fontId="0" fillId="0" borderId="0" xfId="0" applyNumberFormat="1" applyAlignment="1">
      <alignment vertical="top"/>
    </xf>
    <xf numFmtId="0" fontId="43" fillId="3" borderId="6" xfId="0" applyFont="1" applyFill="1" applyBorder="1" applyAlignment="1" applyProtection="1">
      <alignment horizontal="center" vertical="center"/>
    </xf>
    <xf numFmtId="0" fontId="31" fillId="0" borderId="0" xfId="0" applyFont="1" applyAlignment="1">
      <alignment horizontal="left"/>
    </xf>
    <xf numFmtId="0" fontId="31" fillId="0" borderId="0" xfId="0" applyFont="1"/>
    <xf numFmtId="0" fontId="24" fillId="0" borderId="0" xfId="0" applyFont="1" applyAlignment="1">
      <alignment horizontal="left"/>
    </xf>
    <xf numFmtId="0" fontId="24" fillId="0" borderId="0" xfId="0" applyFont="1"/>
    <xf numFmtId="166" fontId="47" fillId="3" borderId="0" xfId="0" applyNumberFormat="1" applyFont="1" applyFill="1" applyAlignment="1">
      <alignment vertical="center"/>
    </xf>
    <xf numFmtId="166" fontId="48" fillId="3" borderId="0" xfId="0" applyNumberFormat="1" applyFont="1" applyFill="1" applyBorder="1" applyAlignment="1">
      <alignment vertical="top"/>
    </xf>
    <xf numFmtId="3" fontId="14" fillId="3" borderId="0" xfId="0" applyNumberFormat="1" applyFont="1" applyFill="1" applyBorder="1" applyAlignment="1"/>
    <xf numFmtId="0" fontId="43" fillId="3" borderId="0" xfId="0" applyFont="1" applyFill="1" applyBorder="1" applyAlignment="1">
      <alignment horizontal="left" vertical="top" wrapText="1"/>
    </xf>
    <xf numFmtId="0" fontId="46" fillId="3" borderId="0" xfId="0" applyFont="1" applyFill="1" applyBorder="1" applyAlignment="1">
      <alignment horizontal="left" vertical="top"/>
    </xf>
    <xf numFmtId="0" fontId="43" fillId="3" borderId="0" xfId="0" applyFont="1" applyFill="1" applyBorder="1" applyAlignment="1">
      <alignment horizontal="left" vertical="top"/>
    </xf>
    <xf numFmtId="0" fontId="46" fillId="3" borderId="0" xfId="0" applyFont="1" applyFill="1" applyBorder="1" applyAlignment="1">
      <alignment horizontal="left" vertical="top" wrapText="1"/>
    </xf>
    <xf numFmtId="0" fontId="50" fillId="3" borderId="0" xfId="0" applyFont="1" applyFill="1" applyBorder="1" applyAlignment="1">
      <alignment horizontal="left" wrapText="1"/>
    </xf>
    <xf numFmtId="0" fontId="45" fillId="3" borderId="0" xfId="0" applyFont="1" applyFill="1" applyAlignment="1">
      <alignment horizontal="left"/>
    </xf>
    <xf numFmtId="0" fontId="0" fillId="0" borderId="0" xfId="0" applyAlignment="1">
      <alignment horizontal="left"/>
    </xf>
    <xf numFmtId="166" fontId="48" fillId="3" borderId="0" xfId="0" applyNumberFormat="1" applyFont="1" applyFill="1" applyBorder="1" applyAlignment="1">
      <alignment horizontal="left" vertical="top" indent="1"/>
    </xf>
    <xf numFmtId="49" fontId="33" fillId="0" borderId="0" xfId="7" applyNumberFormat="1" applyFont="1"/>
    <xf numFmtId="0" fontId="33" fillId="0" borderId="0" xfId="7" applyFont="1"/>
    <xf numFmtId="0" fontId="48" fillId="3" borderId="0" xfId="0" applyNumberFormat="1" applyFont="1" applyFill="1" applyBorder="1" applyAlignment="1">
      <alignment vertical="top"/>
    </xf>
    <xf numFmtId="0" fontId="53" fillId="5" borderId="0" xfId="1" applyFont="1" applyFill="1" applyAlignment="1" applyProtection="1">
      <alignment horizontal="center" vertical="center"/>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0" fontId="43" fillId="3" borderId="6" xfId="0" applyFont="1" applyFill="1" applyBorder="1" applyAlignment="1" applyProtection="1">
      <alignment horizontal="center" vertical="center"/>
    </xf>
    <xf numFmtId="0" fontId="45" fillId="3" borderId="0" xfId="0" applyFont="1" applyFill="1" applyBorder="1" applyAlignment="1">
      <alignment horizontal="justify" wrapText="1"/>
    </xf>
    <xf numFmtId="3" fontId="47" fillId="3" borderId="0" xfId="0" applyNumberFormat="1" applyFont="1" applyFill="1" applyAlignment="1"/>
    <xf numFmtId="0" fontId="48" fillId="3" borderId="0" xfId="0" applyNumberFormat="1" applyFont="1" applyFill="1" applyAlignment="1"/>
    <xf numFmtId="3" fontId="54" fillId="3" borderId="0" xfId="0" applyNumberFormat="1" applyFont="1" applyFill="1" applyAlignment="1"/>
    <xf numFmtId="0" fontId="46" fillId="3" borderId="0" xfId="0" applyFont="1" applyFill="1" applyBorder="1" applyAlignment="1">
      <alignment horizontal="left" vertical="center"/>
    </xf>
    <xf numFmtId="3" fontId="47" fillId="3" borderId="0" xfId="0" applyNumberFormat="1" applyFont="1" applyFill="1" applyAlignment="1">
      <alignment vertical="center"/>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0" fontId="14" fillId="3" borderId="0" xfId="0" applyFont="1" applyFill="1" applyBorder="1" applyAlignment="1">
      <alignment horizontal="justify" wrapText="1"/>
    </xf>
    <xf numFmtId="0" fontId="43" fillId="3" borderId="6" xfId="0" applyFont="1" applyFill="1" applyBorder="1" applyAlignment="1" applyProtection="1">
      <alignment horizontal="center" vertical="center"/>
    </xf>
    <xf numFmtId="0" fontId="53" fillId="5" borderId="0" xfId="1" applyFont="1" applyFill="1" applyAlignment="1" applyProtection="1">
      <alignment horizontal="center" vertical="center"/>
    </xf>
    <xf numFmtId="0" fontId="45" fillId="3" borderId="0" xfId="0" applyFont="1" applyFill="1" applyBorder="1" applyAlignment="1">
      <alignment horizontal="justify" wrapText="1"/>
    </xf>
    <xf numFmtId="0" fontId="48" fillId="3" borderId="0" xfId="3" applyNumberFormat="1" applyFont="1" applyFill="1" applyBorder="1" applyAlignment="1">
      <alignment vertical="center" wrapText="1"/>
    </xf>
    <xf numFmtId="49" fontId="44" fillId="3" borderId="0" xfId="0" applyNumberFormat="1" applyFont="1" applyFill="1" applyBorder="1" applyAlignment="1">
      <alignment horizontal="left"/>
    </xf>
    <xf numFmtId="49" fontId="42" fillId="3" borderId="0" xfId="0" applyNumberFormat="1" applyFont="1" applyFill="1" applyBorder="1" applyAlignment="1">
      <alignment horizontal="left"/>
    </xf>
    <xf numFmtId="49" fontId="42" fillId="3" borderId="0" xfId="0" applyNumberFormat="1" applyFont="1" applyFill="1" applyBorder="1" applyAlignment="1"/>
    <xf numFmtId="49" fontId="43" fillId="3" borderId="0" xfId="0" applyNumberFormat="1" applyFont="1" applyFill="1" applyBorder="1" applyAlignment="1"/>
    <xf numFmtId="3" fontId="14" fillId="3" borderId="10" xfId="0" applyNumberFormat="1" applyFont="1" applyFill="1" applyBorder="1" applyAlignment="1">
      <alignment horizontal="right"/>
    </xf>
    <xf numFmtId="0" fontId="14" fillId="3" borderId="10" xfId="0" applyFont="1" applyFill="1" applyBorder="1" applyAlignment="1"/>
    <xf numFmtId="0" fontId="43" fillId="3" borderId="10" xfId="0" applyFont="1" applyFill="1" applyBorder="1" applyAlignment="1" applyProtection="1">
      <alignment horizontal="center" vertical="center"/>
    </xf>
    <xf numFmtId="0" fontId="37" fillId="3" borderId="10" xfId="0" applyFont="1" applyFill="1" applyBorder="1" applyAlignment="1">
      <alignment horizontal="center" vertical="center"/>
    </xf>
    <xf numFmtId="0" fontId="35" fillId="3" borderId="10" xfId="0" applyFont="1" applyFill="1" applyBorder="1" applyAlignment="1">
      <alignment horizontal="center" vertical="center"/>
    </xf>
    <xf numFmtId="49" fontId="43" fillId="3" borderId="0" xfId="0" applyNumberFormat="1" applyFont="1" applyFill="1" applyAlignment="1">
      <alignment vertical="top"/>
    </xf>
    <xf numFmtId="166" fontId="47" fillId="3" borderId="0" xfId="0" applyNumberFormat="1" applyFont="1" applyFill="1" applyAlignment="1">
      <alignment horizontal="right" vertical="center"/>
    </xf>
    <xf numFmtId="49" fontId="46" fillId="3" borderId="0" xfId="0" applyNumberFormat="1" applyFont="1" applyFill="1" applyAlignment="1">
      <alignment vertical="top"/>
    </xf>
    <xf numFmtId="0" fontId="46" fillId="3" borderId="0" xfId="0" applyFont="1" applyFill="1" applyBorder="1" applyAlignment="1">
      <alignment vertical="top" wrapText="1"/>
    </xf>
    <xf numFmtId="169" fontId="47" fillId="3" borderId="0" xfId="9" applyNumberFormat="1" applyFont="1" applyFill="1" applyAlignment="1">
      <alignment vertical="center"/>
    </xf>
    <xf numFmtId="49" fontId="46" fillId="3" borderId="0" xfId="0" applyNumberFormat="1" applyFont="1" applyFill="1" applyBorder="1" applyAlignment="1">
      <alignment vertical="top"/>
    </xf>
    <xf numFmtId="166" fontId="48" fillId="3" borderId="0" xfId="0" applyNumberFormat="1" applyFont="1" applyFill="1" applyBorder="1" applyAlignment="1">
      <alignment horizontal="right" vertical="top"/>
    </xf>
    <xf numFmtId="49" fontId="43" fillId="3" borderId="0" xfId="0" applyNumberFormat="1" applyFont="1" applyFill="1" applyBorder="1" applyAlignment="1">
      <alignment vertical="top"/>
    </xf>
    <xf numFmtId="49" fontId="43" fillId="3" borderId="0" xfId="0" applyNumberFormat="1" applyFont="1" applyFill="1" applyBorder="1" applyAlignment="1">
      <alignment horizontal="left" vertical="top"/>
    </xf>
    <xf numFmtId="0" fontId="46" fillId="3" borderId="0" xfId="0" applyNumberFormat="1" applyFont="1" applyFill="1" applyBorder="1" applyAlignment="1">
      <alignment horizontal="left" vertical="top" wrapText="1"/>
    </xf>
    <xf numFmtId="49" fontId="46" fillId="3" borderId="0" xfId="0" applyNumberFormat="1" applyFont="1" applyFill="1" applyBorder="1" applyAlignment="1">
      <alignment horizontal="right" vertical="top"/>
    </xf>
    <xf numFmtId="0" fontId="46" fillId="3" borderId="0" xfId="0" applyNumberFormat="1" applyFont="1" applyFill="1" applyBorder="1" applyAlignment="1" applyProtection="1">
      <alignment horizontal="left" vertical="top" wrapText="1"/>
    </xf>
    <xf numFmtId="0" fontId="46" fillId="3" borderId="0" xfId="0" applyNumberFormat="1" applyFont="1" applyFill="1" applyBorder="1" applyAlignment="1" applyProtection="1">
      <alignment horizontal="left" vertical="top"/>
    </xf>
    <xf numFmtId="0" fontId="43" fillId="3" borderId="0" xfId="0" applyNumberFormat="1" applyFont="1" applyFill="1" applyBorder="1" applyAlignment="1" applyProtection="1">
      <alignment horizontal="left" vertical="top"/>
    </xf>
    <xf numFmtId="0" fontId="37" fillId="3" borderId="0" xfId="0" applyFont="1" applyFill="1" applyBorder="1" applyAlignment="1">
      <alignment horizontal="right" vertical="top"/>
    </xf>
    <xf numFmtId="0" fontId="37" fillId="3" borderId="0" xfId="0" applyFont="1" applyFill="1" applyBorder="1" applyAlignment="1" applyProtection="1">
      <alignment horizontal="left" vertical="top" wrapText="1"/>
    </xf>
    <xf numFmtId="49" fontId="43" fillId="3" borderId="0" xfId="0" applyNumberFormat="1" applyFont="1" applyFill="1" applyBorder="1" applyAlignment="1">
      <alignment horizontal="left" vertical="center"/>
    </xf>
    <xf numFmtId="49" fontId="46" fillId="3" borderId="0" xfId="0" applyNumberFormat="1" applyFont="1" applyFill="1" applyBorder="1" applyAlignment="1">
      <alignment horizontal="right" vertical="top" wrapText="1"/>
    </xf>
    <xf numFmtId="49" fontId="43" fillId="3" borderId="9" xfId="0" applyNumberFormat="1" applyFont="1" applyFill="1" applyBorder="1" applyAlignment="1">
      <alignment horizontal="left"/>
    </xf>
    <xf numFmtId="49" fontId="43" fillId="3" borderId="0" xfId="0" applyNumberFormat="1" applyFont="1" applyFill="1" applyBorder="1" applyAlignment="1">
      <alignment horizontal="right" vertical="top" wrapText="1"/>
    </xf>
    <xf numFmtId="49" fontId="43" fillId="3" borderId="0" xfId="0" applyNumberFormat="1" applyFont="1" applyFill="1" applyBorder="1" applyAlignment="1">
      <alignment horizontal="right" vertical="top"/>
    </xf>
    <xf numFmtId="0" fontId="43" fillId="3" borderId="0" xfId="0" applyFont="1" applyFill="1" applyBorder="1" applyAlignment="1">
      <alignment vertical="top"/>
    </xf>
    <xf numFmtId="49" fontId="50" fillId="3" borderId="0" xfId="0" applyNumberFormat="1" applyFont="1" applyFill="1" applyBorder="1" applyAlignment="1">
      <alignment horizontal="justify" wrapText="1"/>
    </xf>
    <xf numFmtId="49" fontId="45" fillId="3" borderId="0" xfId="0" applyNumberFormat="1" applyFont="1" applyFill="1" applyBorder="1"/>
    <xf numFmtId="49" fontId="45" fillId="3" borderId="0" xfId="0" applyNumberFormat="1" applyFont="1" applyFill="1"/>
    <xf numFmtId="0" fontId="8" fillId="0" borderId="0" xfId="0" applyFont="1" applyFill="1" applyBorder="1" applyAlignment="1">
      <alignment horizontal="center" vertical="center"/>
    </xf>
    <xf numFmtId="0" fontId="43" fillId="3" borderId="0" xfId="0" applyFont="1" applyFill="1" applyBorder="1" applyAlignment="1">
      <alignment horizontal="left"/>
    </xf>
    <xf numFmtId="3" fontId="45" fillId="3" borderId="0" xfId="0" applyNumberFormat="1" applyFont="1" applyFill="1" applyBorder="1" applyAlignment="1">
      <alignment vertical="center"/>
    </xf>
    <xf numFmtId="0" fontId="49" fillId="3" borderId="10" xfId="0" applyFont="1" applyFill="1" applyBorder="1"/>
    <xf numFmtId="0" fontId="55" fillId="3" borderId="10" xfId="0" applyFont="1" applyFill="1" applyBorder="1" applyAlignment="1">
      <alignment horizontal="right" vertical="center"/>
    </xf>
    <xf numFmtId="0" fontId="14" fillId="3" borderId="0" xfId="0" applyFont="1" applyFill="1"/>
    <xf numFmtId="0" fontId="38" fillId="3" borderId="0" xfId="0" applyFont="1" applyFill="1"/>
    <xf numFmtId="0" fontId="43" fillId="3" borderId="11" xfId="0" applyFont="1" applyFill="1" applyBorder="1" applyAlignment="1" applyProtection="1">
      <alignment horizontal="center" vertical="center"/>
    </xf>
    <xf numFmtId="0" fontId="49" fillId="3" borderId="0" xfId="0" applyFont="1" applyFill="1" applyAlignment="1">
      <alignment vertical="center"/>
    </xf>
    <xf numFmtId="0" fontId="43" fillId="3" borderId="0" xfId="0" applyFont="1" applyFill="1" applyBorder="1" applyAlignment="1" applyProtection="1">
      <alignment horizontal="left"/>
    </xf>
    <xf numFmtId="3" fontId="13" fillId="3" borderId="0" xfId="0" applyNumberFormat="1" applyFont="1" applyFill="1" applyBorder="1" applyAlignment="1">
      <alignment horizontal="right"/>
    </xf>
    <xf numFmtId="3" fontId="47" fillId="3" borderId="0" xfId="0" applyNumberFormat="1" applyFont="1" applyFill="1" applyAlignment="1">
      <alignment horizontal="right" indent="1"/>
    </xf>
    <xf numFmtId="3" fontId="47" fillId="3" borderId="0" xfId="0" applyNumberFormat="1" applyFont="1" applyFill="1" applyBorder="1" applyAlignment="1">
      <alignment horizontal="right" indent="1"/>
    </xf>
    <xf numFmtId="3" fontId="47" fillId="3" borderId="0" xfId="0" applyNumberFormat="1" applyFont="1" applyFill="1" applyBorder="1" applyAlignment="1">
      <alignment horizontal="right" vertical="center" indent="1"/>
    </xf>
    <xf numFmtId="165" fontId="48" fillId="3" borderId="0" xfId="0" applyNumberFormat="1" applyFont="1" applyFill="1" applyBorder="1" applyAlignment="1">
      <alignment horizontal="right" indent="1"/>
    </xf>
    <xf numFmtId="3" fontId="15" fillId="3" borderId="0" xfId="0" applyNumberFormat="1" applyFont="1" applyFill="1" applyBorder="1" applyAlignment="1">
      <alignment vertical="center"/>
    </xf>
    <xf numFmtId="3" fontId="48" fillId="3" borderId="0" xfId="0" applyNumberFormat="1" applyFont="1" applyFill="1" applyBorder="1" applyAlignment="1">
      <alignment horizontal="right" indent="1"/>
    </xf>
    <xf numFmtId="3" fontId="13" fillId="3" borderId="0" xfId="0" applyNumberFormat="1" applyFont="1" applyFill="1" applyBorder="1" applyAlignment="1">
      <alignment vertical="center"/>
    </xf>
    <xf numFmtId="3" fontId="15" fillId="3" borderId="0" xfId="0" applyNumberFormat="1" applyFont="1" applyFill="1" applyBorder="1" applyAlignment="1">
      <alignment horizontal="right"/>
    </xf>
    <xf numFmtId="3" fontId="48" fillId="3" borderId="0" xfId="0" applyNumberFormat="1" applyFont="1" applyFill="1" applyBorder="1" applyAlignment="1">
      <alignment horizontal="right" vertical="center" indent="1"/>
    </xf>
    <xf numFmtId="0" fontId="46" fillId="3" borderId="0" xfId="0" applyFont="1" applyFill="1" applyBorder="1" applyAlignment="1">
      <alignment horizontal="left"/>
    </xf>
    <xf numFmtId="0" fontId="46" fillId="3" borderId="0" xfId="0" applyFont="1" applyFill="1" applyBorder="1" applyAlignment="1">
      <alignment horizontal="center" vertical="top"/>
    </xf>
    <xf numFmtId="3" fontId="15" fillId="3" borderId="0" xfId="0" applyNumberFormat="1" applyFont="1" applyFill="1" applyBorder="1" applyAlignment="1">
      <alignment horizontal="right" indent="1"/>
    </xf>
    <xf numFmtId="3" fontId="13" fillId="3" borderId="0" xfId="0" applyNumberFormat="1" applyFont="1" applyFill="1" applyBorder="1"/>
    <xf numFmtId="0" fontId="48" fillId="3" borderId="0" xfId="0" applyFont="1" applyFill="1" applyBorder="1" applyAlignment="1">
      <alignment horizontal="right" vertical="center" indent="1"/>
    </xf>
    <xf numFmtId="49" fontId="46" fillId="3" borderId="0" xfId="0" applyNumberFormat="1" applyFont="1" applyFill="1" applyBorder="1" applyAlignment="1">
      <alignment horizontal="left" vertical="top" wrapText="1"/>
    </xf>
    <xf numFmtId="0" fontId="43" fillId="3" borderId="12" xfId="0" applyFont="1" applyFill="1" applyBorder="1" applyAlignment="1">
      <alignment horizontal="right" vertical="top" wrapText="1"/>
    </xf>
    <xf numFmtId="0" fontId="46" fillId="3" borderId="12" xfId="0" applyFont="1" applyFill="1" applyBorder="1" applyAlignment="1" applyProtection="1">
      <alignment horizontal="left" vertical="top" wrapText="1"/>
    </xf>
    <xf numFmtId="3" fontId="47" fillId="3" borderId="12" xfId="0" applyNumberFormat="1" applyFont="1" applyFill="1" applyBorder="1" applyAlignment="1">
      <alignment horizontal="right" vertical="top"/>
    </xf>
    <xf numFmtId="0" fontId="50" fillId="3" borderId="0" xfId="0" applyFont="1" applyFill="1" applyAlignment="1">
      <alignment horizontal="justify" wrapText="1"/>
    </xf>
    <xf numFmtId="0" fontId="56" fillId="3" borderId="0" xfId="0" applyFont="1" applyFill="1" applyAlignment="1">
      <alignment horizontal="justify" vertical="center" wrapText="1"/>
    </xf>
    <xf numFmtId="0" fontId="10" fillId="3" borderId="0" xfId="0" applyFont="1" applyFill="1" applyAlignment="1">
      <alignment horizontal="left"/>
    </xf>
    <xf numFmtId="17" fontId="55" fillId="3" borderId="0" xfId="0" applyNumberFormat="1" applyFont="1" applyFill="1" applyBorder="1" applyAlignment="1">
      <alignment horizontal="left"/>
    </xf>
    <xf numFmtId="0" fontId="9" fillId="3" borderId="0" xfId="0" applyFont="1" applyFill="1" applyAlignment="1"/>
    <xf numFmtId="3" fontId="47" fillId="3" borderId="0" xfId="0" applyNumberFormat="1" applyFont="1" applyFill="1" applyAlignment="1">
      <alignment horizontal="right"/>
    </xf>
    <xf numFmtId="0" fontId="52" fillId="3" borderId="0" xfId="0" applyNumberFormat="1" applyFont="1" applyFill="1" applyBorder="1" applyAlignment="1">
      <alignment horizontal="right" vertical="center" wrapText="1" indent="1"/>
    </xf>
    <xf numFmtId="4" fontId="14" fillId="3" borderId="0" xfId="0" applyNumberFormat="1" applyFont="1" applyFill="1" applyBorder="1" applyAlignment="1">
      <alignment horizontal="right" vertical="center" wrapText="1" indent="1"/>
    </xf>
    <xf numFmtId="0" fontId="14" fillId="3" borderId="0" xfId="0" applyFont="1" applyFill="1" applyBorder="1"/>
    <xf numFmtId="0" fontId="40" fillId="6" borderId="0" xfId="0" applyFont="1" applyFill="1"/>
    <xf numFmtId="0" fontId="43" fillId="3" borderId="9" xfId="0" applyNumberFormat="1" applyFont="1" applyFill="1" applyBorder="1" applyAlignment="1">
      <alignment horizontal="left"/>
    </xf>
    <xf numFmtId="0" fontId="53" fillId="5" borderId="0" xfId="1" applyFont="1" applyFill="1" applyAlignment="1" applyProtection="1">
      <alignment horizontal="center" vertical="center"/>
    </xf>
    <xf numFmtId="0" fontId="43" fillId="3" borderId="6" xfId="0" applyFont="1" applyFill="1" applyBorder="1" applyAlignment="1" applyProtection="1">
      <alignment horizontal="center" vertical="center"/>
    </xf>
    <xf numFmtId="0" fontId="45" fillId="3" borderId="0" xfId="0" applyFont="1" applyFill="1" applyBorder="1" applyAlignment="1">
      <alignment horizontal="justify" wrapText="1"/>
    </xf>
    <xf numFmtId="3" fontId="48" fillId="3" borderId="0" xfId="0" applyNumberFormat="1" applyFont="1" applyFill="1" applyBorder="1" applyAlignment="1">
      <alignment horizontal="right" vertical="center" wrapText="1" indent="1"/>
    </xf>
    <xf numFmtId="0" fontId="45" fillId="3" borderId="0" xfId="0" applyFont="1" applyFill="1" applyBorder="1" applyAlignment="1">
      <alignment horizontal="left"/>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0" fontId="53" fillId="5" borderId="0" xfId="1" applyFont="1" applyFill="1" applyAlignment="1" applyProtection="1">
      <alignment horizontal="center" vertical="center"/>
    </xf>
    <xf numFmtId="0" fontId="56" fillId="3" borderId="0" xfId="0" applyFont="1" applyFill="1" applyAlignment="1">
      <alignment horizontal="justify" vertical="center" wrapText="1"/>
    </xf>
    <xf numFmtId="0" fontId="9" fillId="3" borderId="0" xfId="0" applyFont="1" applyFill="1" applyAlignment="1">
      <alignment horizontal="justify" vertical="top" wrapText="1"/>
    </xf>
    <xf numFmtId="0" fontId="9" fillId="3" borderId="0" xfId="0" quotePrefix="1" applyFont="1" applyFill="1" applyAlignment="1">
      <alignment horizontal="justify" vertical="top" wrapText="1"/>
    </xf>
    <xf numFmtId="0" fontId="9" fillId="0" borderId="0" xfId="0" applyFont="1"/>
    <xf numFmtId="0" fontId="43" fillId="3" borderId="0" xfId="0" applyFont="1" applyFill="1" applyAlignment="1">
      <alignment horizontal="left" vertical="center"/>
    </xf>
    <xf numFmtId="0" fontId="57" fillId="7" borderId="0" xfId="0" applyFont="1" applyFill="1" applyAlignment="1">
      <alignment horizontal="left" vertical="center"/>
    </xf>
    <xf numFmtId="0" fontId="57" fillId="7" borderId="0" xfId="0" applyFont="1" applyFill="1" applyAlignment="1">
      <alignment horizontal="left" vertical="top" wrapText="1"/>
    </xf>
    <xf numFmtId="0" fontId="61" fillId="7" borderId="0" xfId="0" applyFont="1" applyFill="1" applyAlignment="1">
      <alignment horizontal="left" vertical="center" wrapText="1"/>
    </xf>
    <xf numFmtId="0" fontId="0" fillId="6" borderId="0" xfId="0" applyFill="1"/>
    <xf numFmtId="0" fontId="61" fillId="6" borderId="0" xfId="0" applyFont="1" applyFill="1" applyAlignment="1">
      <alignment vertical="center"/>
    </xf>
    <xf numFmtId="0" fontId="9" fillId="6" borderId="0" xfId="0" applyFont="1" applyFill="1"/>
    <xf numFmtId="0" fontId="14" fillId="6" borderId="0" xfId="0" applyFont="1" applyFill="1" applyBorder="1" applyAlignment="1"/>
    <xf numFmtId="0" fontId="57" fillId="6" borderId="0" xfId="0" applyFont="1" applyFill="1" applyAlignment="1">
      <alignment vertical="center"/>
    </xf>
    <xf numFmtId="166" fontId="48" fillId="3" borderId="0" xfId="0" applyNumberFormat="1" applyFont="1" applyFill="1" applyBorder="1" applyAlignment="1">
      <alignment horizontal="right" vertical="center" indent="1"/>
    </xf>
    <xf numFmtId="166" fontId="48" fillId="3" borderId="0" xfId="0" applyNumberFormat="1" applyFont="1" applyFill="1" applyBorder="1" applyAlignment="1">
      <alignment horizontal="right" vertical="center"/>
    </xf>
    <xf numFmtId="0" fontId="48" fillId="3" borderId="0" xfId="0" applyNumberFormat="1" applyFont="1" applyFill="1" applyBorder="1" applyAlignment="1">
      <alignment horizontal="right" vertical="center"/>
    </xf>
    <xf numFmtId="3" fontId="47" fillId="3" borderId="0" xfId="0" applyNumberFormat="1" applyFont="1" applyFill="1" applyAlignment="1">
      <alignment horizontal="right" vertical="center" indent="1"/>
    </xf>
    <xf numFmtId="165" fontId="48" fillId="3" borderId="0" xfId="0" applyNumberFormat="1" applyFont="1" applyFill="1" applyBorder="1" applyAlignment="1">
      <alignment horizontal="right" vertical="center" indent="1"/>
    </xf>
    <xf numFmtId="0" fontId="28" fillId="3" borderId="0" xfId="0" applyFont="1" applyFill="1" applyAlignment="1">
      <alignment horizontal="right" vertical="center" indent="1"/>
    </xf>
    <xf numFmtId="166" fontId="47" fillId="6" borderId="0" xfId="0" applyNumberFormat="1" applyFont="1" applyFill="1" applyAlignment="1">
      <alignment vertical="center"/>
    </xf>
    <xf numFmtId="0" fontId="48" fillId="3" borderId="0" xfId="0" applyFont="1" applyFill="1" applyBorder="1" applyAlignment="1">
      <alignment horizontal="right" vertical="top" wrapText="1" indent="1"/>
    </xf>
    <xf numFmtId="0" fontId="9" fillId="6" borderId="0" xfId="0" applyFont="1" applyFill="1" applyBorder="1" applyAlignment="1">
      <alignment vertical="center"/>
    </xf>
    <xf numFmtId="0" fontId="9" fillId="6" borderId="0" xfId="0" applyFont="1" applyFill="1" applyAlignment="1">
      <alignment vertical="center"/>
    </xf>
    <xf numFmtId="0" fontId="10" fillId="6" borderId="0" xfId="0" applyFont="1" applyFill="1" applyBorder="1" applyAlignment="1">
      <alignment horizontal="left"/>
    </xf>
    <xf numFmtId="0" fontId="42" fillId="6" borderId="0" xfId="0" applyNumberFormat="1" applyFont="1" applyFill="1" applyBorder="1" applyAlignment="1">
      <alignment horizontal="left"/>
    </xf>
    <xf numFmtId="0" fontId="11" fillId="6" borderId="0" xfId="0" applyNumberFormat="1" applyFont="1" applyFill="1" applyBorder="1" applyAlignment="1">
      <alignment horizontal="left"/>
    </xf>
    <xf numFmtId="0" fontId="45" fillId="6" borderId="0" xfId="0" applyFont="1" applyFill="1" applyAlignment="1">
      <alignment vertical="center"/>
    </xf>
    <xf numFmtId="0" fontId="42" fillId="6" borderId="0" xfId="0" applyNumberFormat="1" applyFont="1" applyFill="1" applyBorder="1" applyAlignment="1"/>
    <xf numFmtId="3" fontId="49" fillId="6" borderId="0" xfId="0" applyNumberFormat="1" applyFont="1" applyFill="1" applyBorder="1" applyAlignment="1"/>
    <xf numFmtId="3" fontId="12" fillId="6" borderId="0" xfId="0" applyNumberFormat="1" applyFont="1" applyFill="1" applyBorder="1" applyAlignment="1"/>
    <xf numFmtId="3" fontId="45" fillId="6" borderId="0" xfId="0" applyNumberFormat="1" applyFont="1" applyFill="1" applyAlignment="1">
      <alignment vertical="center"/>
    </xf>
    <xf numFmtId="0" fontId="43" fillId="6" borderId="0" xfId="0" applyFont="1" applyFill="1" applyBorder="1" applyAlignment="1"/>
    <xf numFmtId="3" fontId="45" fillId="6" borderId="0" xfId="0" applyNumberFormat="1" applyFont="1" applyFill="1" applyAlignment="1"/>
    <xf numFmtId="3" fontId="9" fillId="6" borderId="0" xfId="0" applyNumberFormat="1" applyFont="1" applyFill="1" applyAlignment="1"/>
    <xf numFmtId="0" fontId="50" fillId="6" borderId="0" xfId="0" applyFont="1" applyFill="1" applyAlignment="1"/>
    <xf numFmtId="3" fontId="14" fillId="6" borderId="0" xfId="0" applyNumberFormat="1" applyFont="1" applyFill="1" applyAlignment="1">
      <alignment horizontal="right"/>
    </xf>
    <xf numFmtId="0" fontId="14" fillId="6" borderId="0" xfId="0" applyFont="1" applyFill="1" applyAlignment="1"/>
    <xf numFmtId="0" fontId="43" fillId="6" borderId="6" xfId="0" applyFont="1" applyFill="1" applyBorder="1" applyAlignment="1" applyProtection="1">
      <alignment horizontal="center" vertical="center"/>
    </xf>
    <xf numFmtId="0" fontId="43" fillId="6" borderId="7" xfId="0" applyFont="1" applyFill="1" applyBorder="1" applyAlignment="1" applyProtection="1">
      <alignment horizontal="center" vertical="center"/>
    </xf>
    <xf numFmtId="0" fontId="43" fillId="6" borderId="0" xfId="0" applyFont="1" applyFill="1" applyAlignment="1" applyProtection="1">
      <alignment horizontal="left"/>
    </xf>
    <xf numFmtId="3" fontId="47" fillId="6" borderId="0" xfId="0" applyNumberFormat="1" applyFont="1" applyFill="1" applyAlignment="1"/>
    <xf numFmtId="3" fontId="28" fillId="6" borderId="0" xfId="0" applyNumberFormat="1" applyFont="1" applyFill="1" applyAlignment="1">
      <alignment vertical="center"/>
    </xf>
    <xf numFmtId="0" fontId="28" fillId="6" borderId="0" xfId="0" applyFont="1" applyFill="1" applyAlignment="1">
      <alignment vertical="center"/>
    </xf>
    <xf numFmtId="0" fontId="46" fillId="6" borderId="0" xfId="0" applyFont="1" applyFill="1" applyAlignment="1">
      <alignment horizontal="left" wrapText="1"/>
    </xf>
    <xf numFmtId="0" fontId="48" fillId="6" borderId="0" xfId="0" applyNumberFormat="1" applyFont="1" applyFill="1" applyBorder="1" applyAlignment="1">
      <alignment horizontal="right" wrapText="1"/>
    </xf>
    <xf numFmtId="0" fontId="48" fillId="6" borderId="0" xfId="0" applyNumberFormat="1" applyFont="1" applyFill="1" applyAlignment="1"/>
    <xf numFmtId="0" fontId="44" fillId="6" borderId="0" xfId="0" applyFont="1" applyFill="1" applyAlignment="1">
      <alignment horizontal="left"/>
    </xf>
    <xf numFmtId="166" fontId="48" fillId="6" borderId="0" xfId="0" applyNumberFormat="1" applyFont="1" applyFill="1" applyBorder="1" applyAlignment="1">
      <alignment horizontal="right" vertical="top" indent="1"/>
    </xf>
    <xf numFmtId="3" fontId="9" fillId="6" borderId="0" xfId="0" applyNumberFormat="1" applyFont="1" applyFill="1"/>
    <xf numFmtId="0" fontId="46" fillId="3" borderId="0" xfId="0" applyFont="1" applyFill="1" applyBorder="1" applyAlignment="1">
      <alignment horizontal="left" wrapText="1"/>
    </xf>
    <xf numFmtId="0" fontId="48" fillId="3" borderId="0" xfId="0" applyNumberFormat="1" applyFont="1" applyFill="1" applyAlignment="1">
      <alignment horizontal="right" vertical="center" wrapText="1"/>
    </xf>
    <xf numFmtId="3" fontId="47" fillId="3" borderId="0" xfId="0" applyNumberFormat="1" applyFont="1" applyFill="1" applyAlignment="1">
      <alignment horizontal="right" vertical="center"/>
    </xf>
    <xf numFmtId="0" fontId="48" fillId="3" borderId="0" xfId="0" applyNumberFormat="1" applyFont="1" applyFill="1" applyAlignment="1">
      <alignment horizontal="right" vertical="center"/>
    </xf>
    <xf numFmtId="0" fontId="48" fillId="3" borderId="0" xfId="0" applyNumberFormat="1" applyFont="1" applyFill="1" applyAlignment="1">
      <alignment horizontal="right" wrapText="1"/>
    </xf>
    <xf numFmtId="0" fontId="8" fillId="6" borderId="0" xfId="0" applyFont="1" applyFill="1" applyBorder="1" applyAlignment="1">
      <alignment vertical="center"/>
    </xf>
    <xf numFmtId="0" fontId="53" fillId="6" borderId="0" xfId="1" applyFont="1" applyFill="1" applyAlignment="1" applyProtection="1">
      <alignment horizontal="center" vertical="center"/>
    </xf>
    <xf numFmtId="0" fontId="51" fillId="6" borderId="0" xfId="0" applyFont="1" applyFill="1" applyAlignment="1">
      <alignment vertical="center"/>
    </xf>
    <xf numFmtId="3" fontId="51" fillId="6" borderId="0" xfId="0" applyNumberFormat="1" applyFont="1" applyFill="1" applyAlignment="1">
      <alignment vertical="center"/>
    </xf>
    <xf numFmtId="0" fontId="52" fillId="6" borderId="0" xfId="0" applyFont="1" applyFill="1" applyAlignment="1"/>
    <xf numFmtId="0" fontId="46" fillId="6" borderId="8" xfId="0" applyFont="1" applyFill="1" applyBorder="1" applyAlignment="1">
      <alignment vertical="center"/>
    </xf>
    <xf numFmtId="0" fontId="46" fillId="6" borderId="0" xfId="0" applyFont="1" applyFill="1" applyAlignment="1">
      <alignment vertical="center"/>
    </xf>
    <xf numFmtId="0" fontId="43" fillId="6" borderId="0" xfId="0" applyFont="1" applyFill="1" applyAlignment="1">
      <alignment vertical="center" wrapText="1"/>
    </xf>
    <xf numFmtId="3" fontId="47" fillId="6" borderId="0" xfId="0" applyNumberFormat="1" applyFont="1" applyFill="1" applyAlignment="1">
      <alignment vertical="center"/>
    </xf>
    <xf numFmtId="3" fontId="14" fillId="6" borderId="0" xfId="0" applyNumberFormat="1" applyFont="1" applyFill="1" applyAlignment="1"/>
    <xf numFmtId="0" fontId="46" fillId="6" borderId="0" xfId="0" applyFont="1" applyFill="1" applyBorder="1" applyAlignment="1">
      <alignment horizontal="left" vertical="center"/>
    </xf>
    <xf numFmtId="0" fontId="48" fillId="6" borderId="0" xfId="0" applyNumberFormat="1" applyFont="1" applyFill="1" applyBorder="1" applyAlignment="1">
      <alignment horizontal="right"/>
    </xf>
    <xf numFmtId="3" fontId="47" fillId="6" borderId="0" xfId="0" applyNumberFormat="1" applyFont="1" applyFill="1" applyAlignment="1">
      <alignment horizontal="right"/>
    </xf>
    <xf numFmtId="0" fontId="46" fillId="6" borderId="0" xfId="0" applyFont="1" applyFill="1" applyAlignment="1">
      <alignment horizontal="left" vertical="center"/>
    </xf>
    <xf numFmtId="166" fontId="47" fillId="3" borderId="0" xfId="0" applyNumberFormat="1" applyFont="1" applyFill="1" applyBorder="1" applyAlignment="1">
      <alignment horizontal="right" vertical="center"/>
    </xf>
    <xf numFmtId="0" fontId="43" fillId="3" borderId="17" xfId="0" applyFont="1" applyFill="1" applyBorder="1" applyAlignment="1" applyProtection="1">
      <alignment horizontal="center" vertical="center"/>
    </xf>
    <xf numFmtId="0" fontId="43" fillId="3" borderId="0" xfId="0" applyFont="1" applyFill="1" applyBorder="1" applyAlignment="1">
      <alignment vertical="center" wrapText="1"/>
    </xf>
    <xf numFmtId="166" fontId="47" fillId="3" borderId="0" xfId="0" applyNumberFormat="1" applyFont="1" applyFill="1" applyBorder="1" applyAlignment="1">
      <alignment horizontal="right" vertical="center" indent="1"/>
    </xf>
    <xf numFmtId="0" fontId="61" fillId="7" borderId="0" xfId="0" applyFont="1" applyFill="1" applyAlignment="1">
      <alignment horizontal="left" vertical="center"/>
    </xf>
    <xf numFmtId="0" fontId="48" fillId="3" borderId="0" xfId="0" applyFont="1" applyFill="1" applyBorder="1" applyAlignment="1">
      <alignment horizontal="right" vertical="top" indent="1"/>
    </xf>
    <xf numFmtId="3" fontId="48" fillId="3" borderId="0" xfId="0" applyNumberFormat="1" applyFont="1" applyFill="1" applyBorder="1" applyAlignment="1">
      <alignment horizontal="right" wrapText="1" indent="1"/>
    </xf>
    <xf numFmtId="4" fontId="48" fillId="3" borderId="0" xfId="0" applyNumberFormat="1" applyFont="1" applyFill="1" applyBorder="1" applyAlignment="1">
      <alignment horizontal="right" wrapText="1" indent="1"/>
    </xf>
    <xf numFmtId="4" fontId="48" fillId="3" borderId="0" xfId="0" applyNumberFormat="1" applyFont="1" applyFill="1" applyBorder="1" applyAlignment="1">
      <alignment horizontal="right" vertical="center" wrapText="1" indent="1"/>
    </xf>
    <xf numFmtId="4" fontId="48" fillId="3" borderId="0" xfId="0" applyNumberFormat="1" applyFont="1" applyFill="1" applyAlignment="1">
      <alignment horizontal="right" indent="1"/>
    </xf>
    <xf numFmtId="0" fontId="57" fillId="6" borderId="0" xfId="0" applyFont="1" applyFill="1" applyAlignment="1">
      <alignment horizontal="left" vertical="top" wrapText="1"/>
    </xf>
    <xf numFmtId="0" fontId="10" fillId="6" borderId="0" xfId="0" applyFont="1" applyFill="1" applyAlignment="1">
      <alignment horizontal="right"/>
    </xf>
    <xf numFmtId="0" fontId="61" fillId="6" borderId="0" xfId="0" applyFont="1" applyFill="1" applyAlignment="1">
      <alignment horizontal="left" vertical="center" wrapText="1"/>
    </xf>
    <xf numFmtId="0" fontId="57" fillId="6" borderId="0" xfId="0" applyFont="1" applyFill="1" applyAlignment="1">
      <alignment horizontal="left" vertical="center"/>
    </xf>
    <xf numFmtId="3" fontId="48" fillId="3" borderId="0" xfId="0" applyNumberFormat="1" applyFont="1" applyFill="1" applyAlignment="1"/>
    <xf numFmtId="3" fontId="48" fillId="3" borderId="0" xfId="0" applyNumberFormat="1" applyFont="1" applyFill="1" applyBorder="1" applyAlignment="1">
      <alignment horizontal="right" vertical="center"/>
    </xf>
    <xf numFmtId="3" fontId="48" fillId="3" borderId="0" xfId="0" applyNumberFormat="1" applyFont="1" applyFill="1" applyBorder="1" applyAlignment="1">
      <alignment horizontal="right" vertical="center" wrapText="1"/>
    </xf>
    <xf numFmtId="166" fontId="48" fillId="3" borderId="0" xfId="0" applyNumberFormat="1" applyFont="1" applyFill="1" applyAlignment="1">
      <alignment horizontal="right" vertical="center"/>
    </xf>
    <xf numFmtId="17" fontId="55" fillId="6" borderId="0" xfId="0" applyNumberFormat="1" applyFont="1" applyFill="1" applyBorder="1" applyAlignment="1">
      <alignment horizontal="left"/>
    </xf>
    <xf numFmtId="0" fontId="53" fillId="5" borderId="0" xfId="1" applyFont="1" applyFill="1" applyAlignment="1" applyProtection="1">
      <alignment horizontal="center" vertical="center"/>
    </xf>
    <xf numFmtId="0" fontId="48" fillId="3" borderId="0" xfId="0" applyNumberFormat="1" applyFont="1" applyFill="1" applyBorder="1" applyAlignment="1">
      <alignment vertical="center" wrapText="1"/>
    </xf>
    <xf numFmtId="0" fontId="45" fillId="3" borderId="0" xfId="0" applyFont="1" applyFill="1" applyBorder="1" applyAlignment="1">
      <alignment horizontal="left"/>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3" fontId="15" fillId="3" borderId="0" xfId="0" applyNumberFormat="1" applyFont="1" applyFill="1" applyBorder="1" applyAlignment="1">
      <alignment horizontal="center"/>
    </xf>
    <xf numFmtId="0" fontId="9" fillId="3" borderId="0" xfId="0" applyFont="1" applyFill="1" applyAlignment="1">
      <alignment horizontal="center" vertical="center"/>
    </xf>
    <xf numFmtId="0" fontId="28" fillId="3" borderId="0" xfId="0" applyFont="1" applyFill="1" applyAlignment="1">
      <alignment horizontal="center" vertical="center"/>
    </xf>
    <xf numFmtId="3" fontId="48" fillId="3" borderId="0" xfId="3" applyNumberFormat="1" applyFont="1" applyFill="1" applyBorder="1" applyAlignment="1">
      <alignment vertical="center" wrapText="1"/>
    </xf>
    <xf numFmtId="165" fontId="48" fillId="3" borderId="0" xfId="0" applyNumberFormat="1" applyFont="1" applyFill="1" applyBorder="1" applyAlignment="1">
      <alignment horizontal="right" wrapText="1" indent="1"/>
    </xf>
    <xf numFmtId="165" fontId="48" fillId="3" borderId="0" xfId="0" applyNumberFormat="1" applyFont="1" applyFill="1" applyBorder="1" applyAlignment="1">
      <alignment horizontal="right" vertical="center" wrapText="1" indent="1"/>
    </xf>
    <xf numFmtId="166" fontId="14" fillId="3" borderId="0" xfId="0" applyNumberFormat="1" applyFont="1" applyFill="1" applyAlignment="1"/>
    <xf numFmtId="166" fontId="48" fillId="3" borderId="0" xfId="0" applyNumberFormat="1" applyFont="1" applyFill="1" applyAlignment="1">
      <alignment horizontal="right" vertical="center" indent="1"/>
    </xf>
    <xf numFmtId="0" fontId="18" fillId="3" borderId="0" xfId="8" applyFont="1" applyFill="1" applyBorder="1" applyAlignment="1" applyProtection="1">
      <alignment horizontal="justify" vertical="center" wrapText="1"/>
      <protection locked="0"/>
    </xf>
    <xf numFmtId="0" fontId="25" fillId="0" borderId="0" xfId="0" applyFont="1" applyBorder="1" applyAlignment="1">
      <alignment horizontal="justify" vertical="center" wrapText="1"/>
    </xf>
    <xf numFmtId="0" fontId="18" fillId="3" borderId="0" xfId="8" applyFont="1" applyFill="1" applyBorder="1" applyAlignment="1" applyProtection="1">
      <alignment vertical="center" wrapText="1"/>
      <protection locked="0"/>
    </xf>
    <xf numFmtId="0" fontId="25" fillId="0" borderId="0" xfId="0" applyFont="1" applyAlignment="1">
      <alignment vertical="center"/>
    </xf>
    <xf numFmtId="0" fontId="4" fillId="3" borderId="0" xfId="0" applyFont="1" applyFill="1" applyAlignment="1">
      <alignment horizontal="justify" vertical="top" wrapText="1"/>
    </xf>
    <xf numFmtId="0" fontId="0" fillId="3" borderId="0" xfId="0" applyFill="1" applyAlignment="1">
      <alignment horizontal="justify" vertical="top" wrapText="1"/>
    </xf>
    <xf numFmtId="17" fontId="55" fillId="3" borderId="10" xfId="0" applyNumberFormat="1" applyFont="1" applyFill="1" applyBorder="1" applyAlignment="1">
      <alignment horizontal="left"/>
    </xf>
    <xf numFmtId="49" fontId="45" fillId="3" borderId="10" xfId="0" applyNumberFormat="1" applyFont="1" applyFill="1" applyBorder="1" applyAlignment="1">
      <alignment horizontal="left"/>
    </xf>
    <xf numFmtId="0" fontId="35" fillId="3" borderId="0" xfId="0" applyFont="1" applyFill="1" applyBorder="1" applyAlignment="1">
      <alignment horizontal="center" vertical="center"/>
    </xf>
    <xf numFmtId="0" fontId="36" fillId="3" borderId="0" xfId="0" applyFont="1" applyFill="1" applyBorder="1" applyAlignment="1">
      <alignment horizontal="center" vertical="center" wrapText="1"/>
    </xf>
    <xf numFmtId="0" fontId="8" fillId="8" borderId="0" xfId="0" applyFont="1" applyFill="1" applyBorder="1" applyAlignment="1">
      <alignment horizontal="left" vertical="center" wrapText="1"/>
    </xf>
    <xf numFmtId="0" fontId="8" fillId="8" borderId="0" xfId="0" applyFont="1" applyFill="1" applyBorder="1" applyAlignment="1">
      <alignment vertical="center" wrapText="1"/>
    </xf>
    <xf numFmtId="0" fontId="9" fillId="8" borderId="0" xfId="0" applyFont="1" applyFill="1" applyBorder="1" applyAlignment="1">
      <alignment vertical="center" wrapText="1"/>
    </xf>
    <xf numFmtId="0" fontId="9" fillId="4" borderId="0" xfId="0" applyFont="1" applyFill="1" applyAlignment="1">
      <alignment vertical="center" wrapText="1"/>
    </xf>
    <xf numFmtId="17" fontId="55" fillId="3" borderId="0" xfId="0" applyNumberFormat="1" applyFont="1" applyFill="1" applyBorder="1" applyAlignment="1">
      <alignment horizontal="left"/>
    </xf>
    <xf numFmtId="0" fontId="45" fillId="3" borderId="0" xfId="0" applyFont="1" applyFill="1" applyBorder="1" applyAlignment="1">
      <alignment horizontal="left"/>
    </xf>
    <xf numFmtId="0" fontId="46" fillId="3" borderId="6" xfId="0" applyFont="1" applyFill="1" applyBorder="1" applyAlignment="1" applyProtection="1">
      <alignment horizontal="left" wrapText="1"/>
    </xf>
    <xf numFmtId="0" fontId="46" fillId="3" borderId="0" xfId="0" applyFont="1" applyFill="1"/>
    <xf numFmtId="0" fontId="43" fillId="3" borderId="6" xfId="0" applyFont="1" applyFill="1" applyBorder="1" applyAlignment="1" applyProtection="1">
      <alignment horizontal="center" vertical="center"/>
    </xf>
    <xf numFmtId="0" fontId="53" fillId="5" borderId="0" xfId="1" applyFont="1" applyFill="1" applyAlignment="1" applyProtection="1">
      <alignment horizontal="center" vertical="center"/>
    </xf>
    <xf numFmtId="0" fontId="9" fillId="8" borderId="0" xfId="0" applyFont="1" applyFill="1" applyAlignment="1">
      <alignment vertical="center" wrapText="1"/>
    </xf>
    <xf numFmtId="0" fontId="50" fillId="3" borderId="0" xfId="0" applyFont="1" applyFill="1" applyAlignment="1">
      <alignment horizontal="justify" vertical="top" wrapText="1"/>
    </xf>
    <xf numFmtId="0" fontId="46" fillId="3" borderId="0" xfId="0" applyFont="1" applyFill="1" applyBorder="1" applyAlignment="1" applyProtection="1">
      <alignment horizontal="left" wrapText="1"/>
    </xf>
    <xf numFmtId="0" fontId="46" fillId="6" borderId="6" xfId="0" applyFont="1" applyFill="1" applyBorder="1" applyAlignment="1" applyProtection="1">
      <alignment horizontal="left" wrapText="1"/>
    </xf>
    <xf numFmtId="0" fontId="46" fillId="6" borderId="0" xfId="0" applyFont="1" applyFill="1" applyBorder="1" applyAlignment="1" applyProtection="1">
      <alignment horizontal="left" wrapText="1"/>
    </xf>
    <xf numFmtId="0" fontId="43" fillId="6" borderId="13" xfId="0" applyFont="1" applyFill="1" applyBorder="1" applyAlignment="1" applyProtection="1">
      <alignment horizontal="center" vertical="center"/>
    </xf>
    <xf numFmtId="17" fontId="55" fillId="6" borderId="0" xfId="0" applyNumberFormat="1" applyFont="1" applyFill="1" applyBorder="1" applyAlignment="1">
      <alignment horizontal="left"/>
    </xf>
    <xf numFmtId="0" fontId="45" fillId="6" borderId="0" xfId="0" applyFont="1" applyFill="1" applyBorder="1" applyAlignment="1">
      <alignment horizontal="left"/>
    </xf>
    <xf numFmtId="0" fontId="50" fillId="3" borderId="14" xfId="0" applyFont="1" applyFill="1" applyBorder="1" applyAlignment="1">
      <alignment horizontal="justify" wrapText="1"/>
    </xf>
    <xf numFmtId="0" fontId="43" fillId="3" borderId="13" xfId="0" applyFont="1" applyFill="1" applyBorder="1" applyAlignment="1" applyProtection="1">
      <alignment horizontal="center" vertical="center"/>
    </xf>
    <xf numFmtId="0" fontId="50" fillId="6" borderId="14" xfId="0" applyFont="1" applyFill="1" applyBorder="1" applyAlignment="1">
      <alignment horizontal="justify" wrapText="1"/>
    </xf>
    <xf numFmtId="0" fontId="8" fillId="6" borderId="0" xfId="0" applyFont="1" applyFill="1" applyBorder="1" applyAlignment="1">
      <alignment vertical="center" wrapText="1"/>
    </xf>
    <xf numFmtId="0" fontId="9" fillId="6" borderId="0" xfId="0" applyFont="1" applyFill="1" applyAlignment="1">
      <alignment vertical="center" wrapText="1"/>
    </xf>
    <xf numFmtId="0" fontId="14" fillId="3" borderId="0" xfId="0" applyFont="1" applyFill="1" applyBorder="1" applyAlignment="1">
      <alignment horizontal="justify" wrapText="1"/>
    </xf>
    <xf numFmtId="0" fontId="9" fillId="3" borderId="0" xfId="0" applyFont="1" applyFill="1" applyBorder="1" applyAlignment="1">
      <alignment horizontal="justify" wrapText="1"/>
    </xf>
    <xf numFmtId="0" fontId="50" fillId="3" borderId="0" xfId="0" applyFont="1" applyFill="1" applyBorder="1" applyAlignment="1">
      <alignment horizontal="justify" wrapText="1"/>
    </xf>
    <xf numFmtId="0" fontId="45" fillId="3" borderId="0" xfId="0" applyFont="1" applyFill="1" applyBorder="1" applyAlignment="1">
      <alignment horizontal="justify" wrapText="1"/>
    </xf>
    <xf numFmtId="0" fontId="50" fillId="3" borderId="0" xfId="0" applyFont="1" applyFill="1" applyAlignment="1">
      <alignment horizontal="justify" vertical="center" wrapText="1"/>
    </xf>
    <xf numFmtId="0" fontId="56" fillId="3" borderId="0" xfId="0" applyFont="1" applyFill="1" applyAlignment="1">
      <alignment horizontal="justify" vertical="center" wrapText="1"/>
    </xf>
    <xf numFmtId="0" fontId="45" fillId="3" borderId="10" xfId="0" applyFont="1" applyFill="1" applyBorder="1" applyAlignment="1">
      <alignment horizontal="left"/>
    </xf>
    <xf numFmtId="0" fontId="43" fillId="3" borderId="15" xfId="0" applyFont="1" applyFill="1" applyBorder="1" applyAlignment="1" applyProtection="1">
      <alignment horizontal="center" vertical="center"/>
    </xf>
    <xf numFmtId="0" fontId="43" fillId="3" borderId="8" xfId="0" applyFont="1" applyFill="1" applyBorder="1" applyAlignment="1" applyProtection="1">
      <alignment horizontal="center" vertical="center" wrapText="1"/>
    </xf>
    <xf numFmtId="0" fontId="45" fillId="3" borderId="12" xfId="0" applyFont="1" applyFill="1" applyBorder="1" applyAlignment="1">
      <alignment horizontal="center" vertical="center"/>
    </xf>
    <xf numFmtId="0" fontId="43" fillId="3" borderId="15" xfId="0" applyFont="1" applyFill="1" applyBorder="1" applyAlignment="1" applyProtection="1">
      <alignment horizontal="center" vertical="center" wrapText="1"/>
    </xf>
    <xf numFmtId="0" fontId="8" fillId="8" borderId="0" xfId="0" applyFont="1" applyFill="1" applyBorder="1" applyAlignment="1">
      <alignment horizontal="center" vertical="center" wrapText="1"/>
    </xf>
    <xf numFmtId="0" fontId="62" fillId="3" borderId="0" xfId="0" applyNumberFormat="1" applyFont="1" applyFill="1" applyAlignment="1">
      <alignment horizontal="justify" vertical="top" wrapText="1"/>
    </xf>
    <xf numFmtId="0" fontId="62" fillId="0" borderId="0" xfId="0" applyFont="1" applyAlignment="1">
      <alignment wrapText="1"/>
    </xf>
    <xf numFmtId="0" fontId="58" fillId="0" borderId="0" xfId="0" applyFont="1" applyAlignment="1">
      <alignment vertical="center" wrapText="1"/>
    </xf>
    <xf numFmtId="0" fontId="59" fillId="0" borderId="0" xfId="0" applyFont="1" applyAlignment="1">
      <alignment vertical="center" wrapText="1"/>
    </xf>
    <xf numFmtId="0" fontId="3" fillId="0" borderId="0" xfId="0" applyFont="1" applyAlignment="1">
      <alignment vertical="center" wrapText="1"/>
    </xf>
    <xf numFmtId="0" fontId="9" fillId="8" borderId="0" xfId="0" applyFont="1" applyFill="1" applyAlignment="1">
      <alignment wrapText="1"/>
    </xf>
    <xf numFmtId="0" fontId="60" fillId="3" borderId="0" xfId="0" applyFont="1" applyFill="1" applyAlignment="1">
      <alignment horizontal="center" wrapText="1"/>
    </xf>
    <xf numFmtId="0" fontId="45" fillId="0" borderId="0" xfId="0" applyFont="1" applyAlignment="1">
      <alignment wrapText="1"/>
    </xf>
    <xf numFmtId="0" fontId="60" fillId="3" borderId="0" xfId="0" applyFont="1" applyFill="1" applyAlignment="1">
      <alignment horizontal="justify" vertical="top" wrapText="1"/>
    </xf>
    <xf numFmtId="0" fontId="9" fillId="3" borderId="0" xfId="0" applyFont="1" applyFill="1" applyAlignment="1">
      <alignment horizontal="justify" vertical="top" wrapText="1"/>
    </xf>
    <xf numFmtId="0" fontId="9" fillId="0" borderId="0" xfId="0" applyFont="1" applyAlignment="1">
      <alignment wrapText="1"/>
    </xf>
    <xf numFmtId="0" fontId="9" fillId="3" borderId="0" xfId="0" applyNumberFormat="1" applyFont="1" applyFill="1" applyAlignment="1">
      <alignment horizontal="justify" vertical="top" wrapText="1"/>
    </xf>
    <xf numFmtId="0" fontId="9" fillId="0" borderId="0" xfId="0" applyFont="1" applyAlignment="1">
      <alignment horizontal="justify" vertical="top" wrapText="1"/>
    </xf>
    <xf numFmtId="0" fontId="9" fillId="3" borderId="0" xfId="0" quotePrefix="1" applyFont="1" applyFill="1" applyAlignment="1">
      <alignment horizontal="justify" vertical="top" wrapText="1"/>
    </xf>
    <xf numFmtId="0" fontId="9" fillId="3" borderId="0" xfId="0" applyFont="1" applyFill="1" applyAlignment="1">
      <alignment wrapText="1"/>
    </xf>
    <xf numFmtId="0" fontId="26" fillId="3" borderId="0" xfId="0" applyFont="1" applyFill="1" applyAlignment="1">
      <alignment horizontal="justify" vertical="top" wrapText="1"/>
    </xf>
    <xf numFmtId="0" fontId="32" fillId="3" borderId="0" xfId="0" applyFont="1" applyFill="1" applyAlignment="1">
      <alignment horizontal="justify" vertical="top" wrapText="1"/>
    </xf>
    <xf numFmtId="0" fontId="32" fillId="3" borderId="0" xfId="0" applyFont="1" applyFill="1" applyBorder="1" applyAlignment="1">
      <alignment vertical="top" wrapText="1"/>
    </xf>
    <xf numFmtId="166" fontId="14" fillId="3" borderId="0" xfId="0" applyNumberFormat="1" applyFont="1" applyFill="1" applyBorder="1" applyAlignment="1"/>
  </cellXfs>
  <cellStyles count="15">
    <cellStyle name="Hipervínculo" xfId="1" builtinId="8"/>
    <cellStyle name="Hipervínculo 2" xfId="2"/>
    <cellStyle name="Millares [0]" xfId="3" builtinId="6"/>
    <cellStyle name="Millares [0] 2" xfId="4"/>
    <cellStyle name="Millares [0] 3" xfId="5"/>
    <cellStyle name="Normal" xfId="0" builtinId="0"/>
    <cellStyle name="Normal 2" xfId="6"/>
    <cellStyle name="Normal_Hoja1" xfId="7"/>
    <cellStyle name="Normal_Tablas_PR_31-12-2010" xfId="8"/>
    <cellStyle name="Porcentaje" xfId="9" builtinId="5"/>
    <cellStyle name="XLConnect.Boolean" xfId="10"/>
    <cellStyle name="XLConnect.DateTime" xfId="11"/>
    <cellStyle name="XLConnect.Header" xfId="12"/>
    <cellStyle name="XLConnect.Numeric" xfId="13"/>
    <cellStyle name="XLConnect.String" xfId="1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447675</xdr:colOff>
      <xdr:row>16</xdr:row>
      <xdr:rowOff>85725</xdr:rowOff>
    </xdr:from>
    <xdr:to>
      <xdr:col>8</xdr:col>
      <xdr:colOff>47625</xdr:colOff>
      <xdr:row>16</xdr:row>
      <xdr:rowOff>590550</xdr:rowOff>
    </xdr:to>
    <xdr:pic>
      <xdr:nvPicPr>
        <xdr:cNvPr id="4104" name="Imagen 3"/>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85800" y="9610725"/>
          <a:ext cx="470535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B51"/>
  <sheetViews>
    <sheetView tabSelected="1" topLeftCell="A16" zoomScaleNormal="100" workbookViewId="0">
      <selection activeCell="B47" sqref="B47"/>
    </sheetView>
  </sheetViews>
  <sheetFormatPr baseColWidth="10" defaultColWidth="0" defaultRowHeight="12.75"/>
  <cols>
    <col min="1" max="1" width="22" style="11" customWidth="1"/>
    <col min="2" max="2" width="87.140625" style="11" customWidth="1"/>
    <col min="3" max="16384" width="0" style="11" hidden="1"/>
  </cols>
  <sheetData>
    <row r="2" spans="1:2" s="15" customFormat="1" ht="30.75">
      <c r="A2" s="13" t="s">
        <v>31</v>
      </c>
      <c r="B2" s="14"/>
    </row>
    <row r="3" spans="1:2" ht="12.75" customHeight="1">
      <c r="A3" s="16"/>
      <c r="B3" s="16"/>
    </row>
    <row r="4" spans="1:2" ht="14.25">
      <c r="A4" s="17" t="s">
        <v>32</v>
      </c>
      <c r="B4" s="18"/>
    </row>
    <row r="5" spans="1:2" ht="2.25" customHeight="1">
      <c r="A5" s="19"/>
      <c r="B5" s="20"/>
    </row>
    <row r="6" spans="1:2" ht="13.5" customHeight="1">
      <c r="A6" s="21" t="s">
        <v>21</v>
      </c>
      <c r="B6" s="22" t="s">
        <v>30</v>
      </c>
    </row>
    <row r="7" spans="1:2" ht="12" customHeight="1">
      <c r="A7" s="23"/>
      <c r="B7" s="24"/>
    </row>
    <row r="8" spans="1:2" s="2" customFormat="1" ht="27" customHeight="1">
      <c r="A8" s="329" t="s">
        <v>83</v>
      </c>
      <c r="B8" s="330"/>
    </row>
    <row r="9" spans="1:2" s="27" customFormat="1" ht="2.25" customHeight="1">
      <c r="A9" s="25"/>
      <c r="B9" s="26"/>
    </row>
    <row r="10" spans="1:2" ht="13.5" customHeight="1">
      <c r="A10" s="21" t="s">
        <v>21</v>
      </c>
      <c r="B10" s="22" t="s">
        <v>3430</v>
      </c>
    </row>
    <row r="11" spans="1:2" ht="13.5" customHeight="1">
      <c r="A11" s="21" t="s">
        <v>3431</v>
      </c>
      <c r="B11" s="22" t="s">
        <v>3432</v>
      </c>
    </row>
    <row r="12" spans="1:2" ht="13.5" customHeight="1">
      <c r="A12" s="21" t="s">
        <v>3433</v>
      </c>
      <c r="B12" s="22" t="s">
        <v>3436</v>
      </c>
    </row>
    <row r="13" spans="1:2" ht="13.5" customHeight="1">
      <c r="A13" s="21" t="s">
        <v>3435</v>
      </c>
      <c r="B13" s="22" t="s">
        <v>3434</v>
      </c>
    </row>
    <row r="14" spans="1:2" ht="13.5" customHeight="1">
      <c r="A14" s="21" t="s">
        <v>58</v>
      </c>
      <c r="B14" s="22" t="s">
        <v>74</v>
      </c>
    </row>
    <row r="15" spans="1:2" ht="13.5" customHeight="1">
      <c r="A15" s="21" t="s">
        <v>22</v>
      </c>
      <c r="B15" s="22" t="s">
        <v>66</v>
      </c>
    </row>
    <row r="16" spans="1:2" ht="13.5" customHeight="1">
      <c r="A16" s="21" t="s">
        <v>59</v>
      </c>
      <c r="B16" s="22" t="s">
        <v>75</v>
      </c>
    </row>
    <row r="17" spans="1:2" ht="13.5" customHeight="1">
      <c r="A17" s="21" t="s">
        <v>23</v>
      </c>
      <c r="B17" s="22" t="s">
        <v>67</v>
      </c>
    </row>
    <row r="18" spans="1:2" ht="13.5" customHeight="1">
      <c r="A18" s="21" t="s">
        <v>60</v>
      </c>
      <c r="B18" s="22" t="s">
        <v>76</v>
      </c>
    </row>
    <row r="19" spans="1:2" ht="13.5" customHeight="1">
      <c r="A19" s="21" t="s">
        <v>24</v>
      </c>
      <c r="B19" s="22" t="s">
        <v>68</v>
      </c>
    </row>
    <row r="20" spans="1:2" ht="13.5" customHeight="1">
      <c r="A20" s="21" t="s">
        <v>61</v>
      </c>
      <c r="B20" s="22" t="s">
        <v>77</v>
      </c>
    </row>
    <row r="21" spans="1:2" ht="13.5" customHeight="1">
      <c r="A21" s="21" t="s">
        <v>25</v>
      </c>
      <c r="B21" s="22" t="s">
        <v>69</v>
      </c>
    </row>
    <row r="22" spans="1:2" ht="13.5" customHeight="1">
      <c r="A22" s="21" t="s">
        <v>62</v>
      </c>
      <c r="B22" s="22" t="s">
        <v>78</v>
      </c>
    </row>
    <row r="23" spans="1:2" ht="13.5" customHeight="1">
      <c r="A23" s="21" t="s">
        <v>26</v>
      </c>
      <c r="B23" s="22" t="s">
        <v>70</v>
      </c>
    </row>
    <row r="24" spans="1:2" ht="13.5" customHeight="1">
      <c r="A24" s="21" t="s">
        <v>63</v>
      </c>
      <c r="B24" s="22" t="s">
        <v>79</v>
      </c>
    </row>
    <row r="25" spans="1:2" ht="13.5" customHeight="1">
      <c r="A25" s="21" t="s">
        <v>27</v>
      </c>
      <c r="B25" s="22" t="s">
        <v>71</v>
      </c>
    </row>
    <row r="26" spans="1:2" ht="13.5" customHeight="1">
      <c r="A26" s="21" t="s">
        <v>64</v>
      </c>
      <c r="B26" s="22" t="s">
        <v>80</v>
      </c>
    </row>
    <row r="27" spans="1:2" ht="13.5" customHeight="1">
      <c r="A27" s="21" t="s">
        <v>28</v>
      </c>
      <c r="B27" s="22" t="s">
        <v>72</v>
      </c>
    </row>
    <row r="28" spans="1:2" ht="13.5" customHeight="1">
      <c r="A28" s="21" t="s">
        <v>65</v>
      </c>
      <c r="B28" s="22" t="s">
        <v>81</v>
      </c>
    </row>
    <row r="29" spans="1:2" ht="13.5" customHeight="1">
      <c r="A29" s="21" t="s">
        <v>29</v>
      </c>
      <c r="B29" s="22" t="s">
        <v>73</v>
      </c>
    </row>
    <row r="30" spans="1:2" ht="13.5" customHeight="1">
      <c r="A30" s="21" t="s">
        <v>57</v>
      </c>
      <c r="B30" s="22" t="s">
        <v>82</v>
      </c>
    </row>
    <row r="31" spans="1:2" ht="13.5" customHeight="1">
      <c r="A31" s="21" t="s">
        <v>3437</v>
      </c>
      <c r="B31" s="22" t="s">
        <v>3438</v>
      </c>
    </row>
    <row r="32" spans="1:2" ht="13.5" customHeight="1">
      <c r="A32" s="21" t="s">
        <v>3439</v>
      </c>
      <c r="B32" s="22" t="s">
        <v>3440</v>
      </c>
    </row>
    <row r="33" spans="1:2" ht="13.5" customHeight="1">
      <c r="A33" s="21" t="s">
        <v>3441</v>
      </c>
      <c r="B33" s="22" t="s">
        <v>3442</v>
      </c>
    </row>
    <row r="34" spans="1:2" ht="13.5" customHeight="1">
      <c r="A34" s="21" t="s">
        <v>3443</v>
      </c>
      <c r="B34" s="22" t="s">
        <v>3444</v>
      </c>
    </row>
    <row r="35" spans="1:2" ht="13.5" customHeight="1">
      <c r="A35" s="21" t="s">
        <v>3445</v>
      </c>
      <c r="B35" s="22" t="s">
        <v>3446</v>
      </c>
    </row>
    <row r="36" spans="1:2" ht="13.5" customHeight="1">
      <c r="A36" s="21" t="s">
        <v>3447</v>
      </c>
      <c r="B36" s="22" t="s">
        <v>3448</v>
      </c>
    </row>
    <row r="37" spans="1:2" s="2" customFormat="1" ht="27" customHeight="1">
      <c r="A37" s="327" t="s">
        <v>4</v>
      </c>
      <c r="B37" s="328"/>
    </row>
    <row r="38" spans="1:2" ht="2.25" customHeight="1">
      <c r="A38" s="30"/>
      <c r="B38" s="31"/>
    </row>
    <row r="39" spans="1:2" ht="13.5" customHeight="1">
      <c r="A39" s="21" t="s">
        <v>3449</v>
      </c>
      <c r="B39" s="22" t="s">
        <v>3450</v>
      </c>
    </row>
    <row r="40" spans="1:2" ht="13.5" customHeight="1">
      <c r="A40" s="21" t="s">
        <v>3451</v>
      </c>
      <c r="B40" s="22" t="s">
        <v>3452</v>
      </c>
    </row>
    <row r="41" spans="1:2" ht="13.5" customHeight="1">
      <c r="A41" s="21" t="s">
        <v>3453</v>
      </c>
      <c r="B41" s="22" t="s">
        <v>3454</v>
      </c>
    </row>
    <row r="42" spans="1:2" ht="12" customHeight="1">
      <c r="A42" s="28"/>
      <c r="B42" s="29"/>
    </row>
    <row r="43" spans="1:2" s="2" customFormat="1" ht="27" customHeight="1">
      <c r="A43" s="327" t="s">
        <v>1641</v>
      </c>
      <c r="B43" s="328"/>
    </row>
    <row r="44" spans="1:2" ht="2.25" customHeight="1">
      <c r="A44" s="30"/>
      <c r="B44" s="31"/>
    </row>
    <row r="45" spans="1:2" ht="13.5" customHeight="1">
      <c r="A45" s="86" t="s">
        <v>1642</v>
      </c>
      <c r="B45" s="22" t="s">
        <v>1647</v>
      </c>
    </row>
    <row r="46" spans="1:2" ht="13.5" customHeight="1">
      <c r="A46" s="86" t="s">
        <v>1643</v>
      </c>
      <c r="B46" s="22" t="s">
        <v>1644</v>
      </c>
    </row>
    <row r="47" spans="1:2" ht="13.5" customHeight="1">
      <c r="A47" s="86" t="s">
        <v>1645</v>
      </c>
      <c r="B47" s="22" t="s">
        <v>1646</v>
      </c>
    </row>
    <row r="48" spans="1:2" s="2" customFormat="1" ht="27" customHeight="1">
      <c r="A48" s="327" t="s">
        <v>2</v>
      </c>
      <c r="B48" s="328"/>
    </row>
    <row r="49" spans="1:2" ht="2.25" customHeight="1">
      <c r="A49" s="30"/>
      <c r="B49" s="31"/>
    </row>
    <row r="50" spans="1:2" ht="13.5" customHeight="1">
      <c r="A50" s="86" t="s">
        <v>56</v>
      </c>
      <c r="B50" s="22" t="s">
        <v>3</v>
      </c>
    </row>
    <row r="51" spans="1:2">
      <c r="B51" s="32"/>
    </row>
  </sheetData>
  <mergeCells count="4">
    <mergeCell ref="A48:B48"/>
    <mergeCell ref="A8:B8"/>
    <mergeCell ref="A37:B37"/>
    <mergeCell ref="A43:B43"/>
  </mergeCells>
  <phoneticPr fontId="0" type="noConversion"/>
  <hyperlinks>
    <hyperlink ref="B6" location="'ATR-R1'!A1" display="Accidentes que han causado baja en el periodo de referencia …"/>
    <hyperlink ref="B15" location="'ATR-A3'!A1" display="Por sexo y edad del trabajador accidentado"/>
    <hyperlink ref="B19" location="'ATR-A5'!A1" display="Por tipo de lugar donde se encontraba el trabajador accidentado"/>
    <hyperlink ref="B23" location="'ATR-A7'!A1" display="Por desviación que produjo el accidente"/>
    <hyperlink ref="B27" location="'ATR-A9'!A1" display="Por descripción de la lesión"/>
    <hyperlink ref="B11" location="'ATR-A2.1'!A1" display="Accidentes en jornada de trabajo: Por sector, sección y división de actividad económica. Total"/>
    <hyperlink ref="B17" location="'ATR-A4'!A1" display="Por grandes grupos de ocupación"/>
    <hyperlink ref="B21" location="'ATR-A6'!A1" display="Por actividad física específica que desempeñaba el trabajador accidentado"/>
    <hyperlink ref="B25" location="'ATR-A8'!A1" display="Por forma o contacto que produjo la lesión"/>
    <hyperlink ref="B50" location="'ATR-FN'!A1" display="Fuentes y notas explicativas"/>
    <hyperlink ref="B16" location="'ATR-A3_II'!A1" display="Accidentes In Intinere: Por sexo y edad del trabajador accidentado"/>
    <hyperlink ref="B18" location="'ATR-A4_II'!A1" display="Accidentes In Intinere: Por grandes grupos de ocupación"/>
    <hyperlink ref="B20" location="'ATR-A5_II'!Área_de_impresión" display="Accidentes In Intinere: Por tipo de lugar donde se encontraba el trabajador accidentado"/>
    <hyperlink ref="B22" location="'ATR-A6_II'!Área_de_impresión" display="Accidentes In Intinere: Por actividad física específica que desempeñaba el trabajador accidentado"/>
    <hyperlink ref="B24" location="'ATR-A7_II'!A1" display="Accidentes In Intinere: Por desviación que produjo el accidente"/>
    <hyperlink ref="B26" location="'ATR-A8_II'!Área_de_impresión" display="Accidentes In Intinere: Por forma o contacto que produjo la lesión"/>
    <hyperlink ref="B28" location="'ATR-A9_II'!Área_de_impresión" display="Accidentes In Intinere: Por descripción de la lesión"/>
    <hyperlink ref="B14" location="'ATR-A2_II'!A1" display="Accidentes In Intinere: Por sector, sección y división de actividad económica"/>
    <hyperlink ref="B45" location="TAS!A1" display="Clasificación contenida en Orden TAS/2926/2002, de 19 de noviembre"/>
    <hyperlink ref="B12" location="'ATR-A2.2'!A1" display="Accidentes en jornada de trabajo: Por sector, sección y división de actividad económica. Asalariados"/>
    <hyperlink ref="B13" location="'ATR-A2.3'!A1" display="Accidentes en jornada de trabajo: Por sector, sección y división de actividad económica. Trabajadores por cuenta propia"/>
    <hyperlink ref="B39" location="'ATR-I2.1'!A1" display="Por sector y sección de actividad económica. Total"/>
    <hyperlink ref="B40" location="'ATR-I2.2'!A1" display="Por sector y sección de actividad económica. Asalariados"/>
    <hyperlink ref="B41" location="'ATR-I2.3'!A1" display="Por sector y sección de actividad económica. Trabajadores por cuenta propia"/>
    <hyperlink ref="B10" location="'ATR-R1'!A1" display="Accidetes de trabajo con baja"/>
    <hyperlink ref="B46" location="CNAE09!A1" display="Clasificación Nacional de Actividades Económicas"/>
    <hyperlink ref="B47" location="CNO11!A1" display="Clasifiocación Nacional de Ocupaciones"/>
    <hyperlink ref="B29" location="'ATR-A10'!A1" display="Por parte del cuerpo lesionada"/>
    <hyperlink ref="B30" location="'ATR-A10_II'!A1" display="Accidentes In Intinere: Por parte del cuerpo lesionada"/>
    <hyperlink ref="B31" location="'ATR-A11'!A1" display="Accidentes en jornada de trabajo según tipo de contrato del accidentado"/>
    <hyperlink ref="B32" location="'ATR-A11_II'!A1" display="Accidentes In Intinere según tipo de contrato del accidentado"/>
    <hyperlink ref="B33" location="'ATR-A12'!A1" display="Accidentes en jornada de trabajo según antigüedad del accidentado en la empresa"/>
    <hyperlink ref="B34" location="'ATR-A12_II'!A1" display="Accidentes In Intinere según antigüedad del accidentado en la empresa"/>
    <hyperlink ref="B35" location="'ATR-A13'!A1" display="Accidentes en jornada de trabajo según relación laboral del accidentado"/>
    <hyperlink ref="B36" location="'ATR-A13_II'!A1" display="Accidentes In Intinere según relación laboral del accidentado"/>
  </hyperlinks>
  <pageMargins left="0.67" right="0.63" top="1.31" bottom="0.98425196850393704" header="0.16" footer="0"/>
  <pageSetup paperSize="9" scale="11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J50"/>
  <sheetViews>
    <sheetView zoomScaleNormal="100" workbookViewId="0">
      <pane ySplit="1" topLeftCell="A20" activePane="bottomLeft" state="frozen"/>
      <selection pane="bottomLeft" activeCell="D10" sqref="D10"/>
    </sheetView>
  </sheetViews>
  <sheetFormatPr baseColWidth="10" defaultColWidth="11.42578125" defaultRowHeight="24.75" customHeight="1"/>
  <cols>
    <col min="1" max="1" width="66.42578125" style="237" customWidth="1"/>
    <col min="2" max="2" width="10.5703125" style="237" customWidth="1"/>
    <col min="3" max="5" width="9.7109375" style="237" customWidth="1"/>
    <col min="6" max="6" width="15.140625" style="237" customWidth="1"/>
    <col min="7" max="9" width="11.42578125" style="237"/>
    <col min="10" max="10" width="2.140625" style="237" customWidth="1"/>
    <col min="11" max="16384" width="11.42578125" style="237"/>
  </cols>
  <sheetData>
    <row r="1" spans="1:10" s="249" customFormat="1" ht="15.75" customHeight="1">
      <c r="A1" s="358" t="s">
        <v>33</v>
      </c>
      <c r="B1" s="359"/>
      <c r="C1" s="359"/>
      <c r="D1" s="281"/>
      <c r="E1" s="281"/>
      <c r="F1" s="282" t="s">
        <v>102</v>
      </c>
    </row>
    <row r="2" spans="1:10" s="249" customFormat="1" ht="5.25" customHeight="1">
      <c r="A2" s="250"/>
      <c r="B2" s="248"/>
      <c r="C2" s="248"/>
      <c r="D2" s="248"/>
      <c r="E2" s="248"/>
    </row>
    <row r="3" spans="1:10" s="283" customFormat="1" ht="15" customHeight="1">
      <c r="A3" s="251" t="s">
        <v>95</v>
      </c>
      <c r="B3" s="251"/>
      <c r="C3" s="251"/>
      <c r="D3" s="251"/>
      <c r="E3" s="251"/>
    </row>
    <row r="4" spans="1:10" s="283" customFormat="1" ht="15" customHeight="1">
      <c r="A4" s="254" t="s">
        <v>13</v>
      </c>
      <c r="B4" s="255"/>
      <c r="C4" s="255"/>
      <c r="D4" s="255"/>
      <c r="E4" s="255"/>
      <c r="F4" s="284"/>
    </row>
    <row r="5" spans="1:10" s="285" customFormat="1" ht="6" customHeight="1">
      <c r="A5" s="258"/>
      <c r="B5" s="259"/>
      <c r="C5" s="259"/>
      <c r="D5" s="259"/>
      <c r="E5" s="259"/>
    </row>
    <row r="6" spans="1:10" s="263" customFormat="1" ht="15" customHeight="1" thickBot="1">
      <c r="A6" s="313" t="s">
        <v>3679</v>
      </c>
      <c r="B6" s="262"/>
      <c r="C6" s="262"/>
    </row>
    <row r="7" spans="1:10" s="283" customFormat="1" ht="21.75" customHeight="1">
      <c r="A7" s="286"/>
      <c r="B7" s="352"/>
      <c r="C7" s="352"/>
      <c r="D7" s="352"/>
      <c r="E7" s="264"/>
    </row>
    <row r="8" spans="1:10" s="283" customFormat="1" ht="21.75" customHeight="1">
      <c r="A8" s="287"/>
      <c r="B8" s="265" t="s">
        <v>35</v>
      </c>
      <c r="C8" s="265" t="s">
        <v>36</v>
      </c>
      <c r="D8" s="265" t="s">
        <v>37</v>
      </c>
      <c r="E8" s="265" t="s">
        <v>38</v>
      </c>
    </row>
    <row r="9" spans="1:10" s="263" customFormat="1" ht="26.25" customHeight="1">
      <c r="A9" s="288" t="s">
        <v>38</v>
      </c>
      <c r="B9" s="289">
        <f>SUM(B10:B25)</f>
        <v>390</v>
      </c>
      <c r="C9" s="289">
        <f>SUM(C11:C25)</f>
        <v>3</v>
      </c>
      <c r="D9" s="289">
        <f>SUM(D10:D25)</f>
        <v>2</v>
      </c>
      <c r="E9" s="289">
        <f>SUM(B9:D9)</f>
        <v>395</v>
      </c>
      <c r="F9" s="290"/>
    </row>
    <row r="10" spans="1:10" s="263" customFormat="1" ht="15.6" customHeight="1">
      <c r="A10" s="291" t="s">
        <v>1625</v>
      </c>
      <c r="B10" s="292">
        <v>1</v>
      </c>
      <c r="C10" s="292">
        <v>0</v>
      </c>
      <c r="D10" s="292">
        <v>1</v>
      </c>
      <c r="E10" s="293">
        <f t="shared" ref="E10:E25" si="0">SUM(B10:D10)</f>
        <v>2</v>
      </c>
      <c r="F10" s="237"/>
      <c r="G10" s="237"/>
      <c r="H10" s="237"/>
      <c r="I10" s="237"/>
    </row>
    <row r="11" spans="1:10" s="263" customFormat="1" ht="15.6" customHeight="1">
      <c r="A11" s="291" t="s">
        <v>1626</v>
      </c>
      <c r="B11" s="292">
        <v>25</v>
      </c>
      <c r="C11" s="292">
        <v>0</v>
      </c>
      <c r="D11" s="292">
        <v>0</v>
      </c>
      <c r="E11" s="293">
        <f t="shared" si="0"/>
        <v>25</v>
      </c>
      <c r="F11" s="235"/>
      <c r="G11" s="235"/>
      <c r="H11" s="235"/>
      <c r="I11" s="235"/>
      <c r="J11" s="235"/>
    </row>
    <row r="12" spans="1:10" s="263" customFormat="1" ht="15.6" customHeight="1">
      <c r="A12" s="291" t="s">
        <v>1627</v>
      </c>
      <c r="B12" s="292">
        <v>7</v>
      </c>
      <c r="C12" s="292">
        <v>0</v>
      </c>
      <c r="D12" s="292">
        <v>0</v>
      </c>
      <c r="E12" s="293">
        <f t="shared" si="0"/>
        <v>7</v>
      </c>
      <c r="F12" s="235"/>
      <c r="G12" s="235"/>
      <c r="H12" s="235"/>
      <c r="I12" s="235"/>
      <c r="J12" s="235"/>
    </row>
    <row r="13" spans="1:10" s="263" customFormat="1" ht="15.6" customHeight="1">
      <c r="A13" s="291" t="s">
        <v>1628</v>
      </c>
      <c r="B13" s="292">
        <v>15</v>
      </c>
      <c r="C13" s="292">
        <v>0</v>
      </c>
      <c r="D13" s="292">
        <v>1</v>
      </c>
      <c r="E13" s="293">
        <f t="shared" si="0"/>
        <v>16</v>
      </c>
      <c r="F13" s="235"/>
      <c r="G13" s="235"/>
      <c r="H13" s="235"/>
      <c r="I13" s="235"/>
      <c r="J13" s="235"/>
    </row>
    <row r="14" spans="1:10" s="263" customFormat="1" ht="15.6" customHeight="1">
      <c r="A14" s="291" t="s">
        <v>1629</v>
      </c>
      <c r="B14" s="292">
        <v>15</v>
      </c>
      <c r="C14" s="292">
        <v>0</v>
      </c>
      <c r="D14" s="292">
        <v>0</v>
      </c>
      <c r="E14" s="293">
        <f t="shared" si="0"/>
        <v>15</v>
      </c>
      <c r="F14" s="235"/>
      <c r="G14" s="235"/>
      <c r="H14" s="235"/>
      <c r="I14" s="235"/>
      <c r="J14" s="235"/>
    </row>
    <row r="15" spans="1:10" s="263" customFormat="1" ht="15.6" customHeight="1">
      <c r="A15" s="291" t="s">
        <v>1630</v>
      </c>
      <c r="B15" s="292">
        <v>17</v>
      </c>
      <c r="C15" s="292">
        <v>0</v>
      </c>
      <c r="D15" s="292">
        <v>0</v>
      </c>
      <c r="E15" s="293">
        <f t="shared" si="0"/>
        <v>17</v>
      </c>
      <c r="F15" s="235"/>
      <c r="G15" s="235"/>
      <c r="H15" s="235"/>
      <c r="I15" s="235"/>
      <c r="J15" s="235"/>
    </row>
    <row r="16" spans="1:10" s="263" customFormat="1" ht="15.6" customHeight="1">
      <c r="A16" s="291" t="s">
        <v>1631</v>
      </c>
      <c r="B16" s="292">
        <v>75</v>
      </c>
      <c r="C16" s="292">
        <v>1</v>
      </c>
      <c r="D16" s="292">
        <v>0</v>
      </c>
      <c r="E16" s="293">
        <f t="shared" si="0"/>
        <v>76</v>
      </c>
      <c r="F16" s="235"/>
      <c r="G16" s="235"/>
      <c r="H16" s="235"/>
      <c r="I16" s="235"/>
      <c r="J16" s="235"/>
    </row>
    <row r="17" spans="1:10" s="263" customFormat="1" ht="15.6" customHeight="1">
      <c r="A17" s="291" t="s">
        <v>1632</v>
      </c>
      <c r="B17" s="292">
        <v>44</v>
      </c>
      <c r="C17" s="292">
        <v>1</v>
      </c>
      <c r="D17" s="292">
        <v>0</v>
      </c>
      <c r="E17" s="293">
        <f t="shared" si="0"/>
        <v>45</v>
      </c>
      <c r="F17" s="235"/>
      <c r="G17" s="235"/>
      <c r="H17" s="235"/>
      <c r="I17" s="235"/>
      <c r="J17" s="235"/>
    </row>
    <row r="18" spans="1:10" s="263" customFormat="1" ht="15.6" customHeight="1">
      <c r="A18" s="291" t="s">
        <v>1633</v>
      </c>
      <c r="B18" s="292">
        <v>9</v>
      </c>
      <c r="C18" s="292">
        <v>0</v>
      </c>
      <c r="D18" s="292">
        <v>0</v>
      </c>
      <c r="E18" s="293">
        <f t="shared" si="0"/>
        <v>9</v>
      </c>
      <c r="F18" s="235"/>
      <c r="G18" s="235"/>
      <c r="H18" s="235"/>
      <c r="I18" s="235"/>
      <c r="J18" s="235"/>
    </row>
    <row r="19" spans="1:10" s="263" customFormat="1" ht="15.6" customHeight="1">
      <c r="A19" s="291" t="s">
        <v>1634</v>
      </c>
      <c r="B19" s="292">
        <v>5</v>
      </c>
      <c r="C19" s="292">
        <v>0</v>
      </c>
      <c r="D19" s="292">
        <v>0</v>
      </c>
      <c r="E19" s="293">
        <f t="shared" si="0"/>
        <v>5</v>
      </c>
      <c r="F19" s="235"/>
      <c r="G19" s="235"/>
      <c r="H19" s="235"/>
      <c r="I19" s="235"/>
      <c r="J19" s="235"/>
    </row>
    <row r="20" spans="1:10" s="263" customFormat="1" ht="15.6" customHeight="1">
      <c r="A20" s="291" t="s">
        <v>1635</v>
      </c>
      <c r="B20" s="292">
        <v>14</v>
      </c>
      <c r="C20" s="292">
        <v>0</v>
      </c>
      <c r="D20" s="292">
        <v>0</v>
      </c>
      <c r="E20" s="293">
        <f t="shared" si="0"/>
        <v>14</v>
      </c>
      <c r="F20" s="235"/>
      <c r="G20" s="235"/>
      <c r="H20" s="235"/>
      <c r="I20" s="235"/>
      <c r="J20" s="235"/>
    </row>
    <row r="21" spans="1:10" s="263" customFormat="1" ht="15.6" customHeight="1">
      <c r="A21" s="291" t="s">
        <v>1636</v>
      </c>
      <c r="B21" s="292">
        <v>37</v>
      </c>
      <c r="C21" s="292">
        <v>1</v>
      </c>
      <c r="D21" s="292">
        <v>0</v>
      </c>
      <c r="E21" s="293">
        <f t="shared" si="0"/>
        <v>38</v>
      </c>
      <c r="F21" s="235"/>
      <c r="G21" s="235"/>
      <c r="H21" s="235"/>
      <c r="I21" s="235"/>
      <c r="J21" s="235"/>
    </row>
    <row r="22" spans="1:10" s="263" customFormat="1" ht="15.6" customHeight="1">
      <c r="A22" s="291" t="s">
        <v>1637</v>
      </c>
      <c r="B22" s="292">
        <v>17</v>
      </c>
      <c r="C22" s="292">
        <v>0</v>
      </c>
      <c r="D22" s="292">
        <v>0</v>
      </c>
      <c r="E22" s="293">
        <f t="shared" si="0"/>
        <v>17</v>
      </c>
      <c r="F22" s="235"/>
      <c r="G22" s="235"/>
      <c r="H22" s="235"/>
      <c r="I22" s="235"/>
      <c r="J22" s="235"/>
    </row>
    <row r="23" spans="1:10" s="263" customFormat="1" ht="15.6" customHeight="1">
      <c r="A23" s="291" t="s">
        <v>1638</v>
      </c>
      <c r="B23" s="292">
        <v>15</v>
      </c>
      <c r="C23" s="292">
        <v>0</v>
      </c>
      <c r="D23" s="292">
        <v>0</v>
      </c>
      <c r="E23" s="293">
        <f t="shared" si="0"/>
        <v>15</v>
      </c>
      <c r="F23" s="235"/>
      <c r="G23" s="235"/>
      <c r="H23" s="235"/>
      <c r="I23" s="235"/>
      <c r="J23" s="235"/>
    </row>
    <row r="24" spans="1:10" s="263" customFormat="1" ht="15.6" customHeight="1">
      <c r="A24" s="291" t="s">
        <v>1639</v>
      </c>
      <c r="B24" s="292">
        <v>47</v>
      </c>
      <c r="C24" s="292">
        <v>0</v>
      </c>
      <c r="D24" s="292">
        <v>0</v>
      </c>
      <c r="E24" s="293">
        <f t="shared" si="0"/>
        <v>47</v>
      </c>
      <c r="F24" s="235"/>
      <c r="G24" s="235"/>
      <c r="H24" s="235"/>
      <c r="I24" s="235"/>
      <c r="J24" s="235"/>
    </row>
    <row r="25" spans="1:10" s="263" customFormat="1" ht="15.6" customHeight="1">
      <c r="A25" s="291" t="s">
        <v>1640</v>
      </c>
      <c r="B25" s="292">
        <v>47</v>
      </c>
      <c r="C25" s="292">
        <v>0</v>
      </c>
      <c r="D25" s="292">
        <v>0</v>
      </c>
      <c r="E25" s="293">
        <f t="shared" si="0"/>
        <v>47</v>
      </c>
      <c r="F25" s="294"/>
      <c r="G25" s="237"/>
      <c r="H25" s="237"/>
      <c r="I25" s="237"/>
    </row>
    <row r="26" spans="1:10" ht="30" customHeight="1">
      <c r="A26" s="357" t="s">
        <v>20</v>
      </c>
      <c r="B26" s="357">
        <v>0</v>
      </c>
      <c r="C26" s="357">
        <v>0</v>
      </c>
      <c r="D26" s="357"/>
      <c r="E26" s="357"/>
    </row>
    <row r="27" spans="1:10" ht="15" customHeight="1"/>
    <row r="28" spans="1:10" ht="15" customHeight="1"/>
    <row r="29" spans="1:10" ht="15" customHeight="1"/>
    <row r="30" spans="1:10" ht="15" customHeight="1"/>
    <row r="31" spans="1:10" ht="15" customHeight="1"/>
    <row r="32" spans="1:10"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sheetData>
  <mergeCells count="3">
    <mergeCell ref="A26:E26"/>
    <mergeCell ref="A1:C1"/>
    <mergeCell ref="B7:D7"/>
  </mergeCells>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J478"/>
  <sheetViews>
    <sheetView zoomScaleNormal="100" workbookViewId="0">
      <pane ySplit="8" topLeftCell="A37" activePane="bottomLeft" state="frozen"/>
      <selection activeCell="J32" sqref="J32"/>
      <selection pane="bottomLeft" sqref="A1:C1"/>
    </sheetView>
  </sheetViews>
  <sheetFormatPr baseColWidth="10" defaultColWidth="11.42578125" defaultRowHeight="24.75" customHeight="1"/>
  <cols>
    <col min="1" max="1" width="69.7109375" style="11" customWidth="1"/>
    <col min="2" max="2" width="10.7109375" style="11" customWidth="1"/>
    <col min="3" max="5" width="9.7109375" style="11" customWidth="1"/>
    <col min="6" max="6" width="15" style="235" customWidth="1"/>
    <col min="7" max="10" width="11.42578125" style="235"/>
    <col min="11" max="16384" width="11.42578125" style="11"/>
  </cols>
  <sheetData>
    <row r="1" spans="1:10" s="2" customFormat="1" ht="15.75" customHeight="1">
      <c r="A1" s="338" t="s">
        <v>33</v>
      </c>
      <c r="B1" s="347"/>
      <c r="C1" s="347"/>
      <c r="D1" s="38"/>
      <c r="E1" s="38"/>
      <c r="F1" s="87" t="s">
        <v>102</v>
      </c>
    </row>
    <row r="2" spans="1:10" s="2" customFormat="1" ht="5.25" customHeight="1">
      <c r="A2" s="1"/>
      <c r="B2" s="1"/>
      <c r="C2" s="1"/>
      <c r="D2" s="1"/>
      <c r="E2" s="1"/>
    </row>
    <row r="3" spans="1:10" s="67" customFormat="1" ht="15" customHeight="1">
      <c r="A3" s="42" t="s">
        <v>87</v>
      </c>
      <c r="B3" s="42"/>
      <c r="C3" s="42"/>
      <c r="D3" s="42"/>
      <c r="E3" s="42"/>
    </row>
    <row r="4" spans="1:10" s="67" customFormat="1" ht="15" customHeight="1">
      <c r="A4" s="43" t="s">
        <v>14</v>
      </c>
      <c r="B4" s="68"/>
      <c r="C4" s="68"/>
      <c r="D4" s="68"/>
      <c r="E4" s="68"/>
      <c r="F4" s="69"/>
    </row>
    <row r="5" spans="1:10" s="71" customFormat="1" ht="6" customHeight="1">
      <c r="A5" s="50"/>
      <c r="B5" s="70"/>
      <c r="C5" s="70"/>
      <c r="D5" s="70"/>
      <c r="E5" s="70"/>
    </row>
    <row r="6" spans="1:10" s="8" customFormat="1" ht="15" customHeight="1" thickBot="1">
      <c r="A6" s="341" t="s">
        <v>3679</v>
      </c>
      <c r="B6" s="342"/>
      <c r="C6" s="9"/>
      <c r="D6" s="9"/>
      <c r="E6" s="9"/>
    </row>
    <row r="7" spans="1:10" s="67" customFormat="1" ht="21.75" customHeight="1">
      <c r="A7" s="343"/>
      <c r="B7" s="345"/>
      <c r="C7" s="345"/>
      <c r="D7" s="345"/>
      <c r="E7" s="44"/>
    </row>
    <row r="8" spans="1:10" s="67" customFormat="1" ht="21.75" customHeight="1">
      <c r="A8" s="344"/>
      <c r="B8" s="45" t="s">
        <v>35</v>
      </c>
      <c r="C8" s="45" t="s">
        <v>36</v>
      </c>
      <c r="D8" s="45" t="s">
        <v>37</v>
      </c>
      <c r="E8" s="45" t="s">
        <v>38</v>
      </c>
    </row>
    <row r="9" spans="1:10" s="8" customFormat="1" ht="21" customHeight="1">
      <c r="A9" s="54" t="s">
        <v>38</v>
      </c>
      <c r="B9" s="278">
        <f>SUM(B12:B14)</f>
        <v>5139</v>
      </c>
      <c r="C9" s="278">
        <f>SUM(C12:C14)</f>
        <v>29</v>
      </c>
      <c r="D9" s="278">
        <f>SUM(D12:D14)</f>
        <v>8</v>
      </c>
      <c r="E9" s="278">
        <f>SUM(B9:D9)</f>
        <v>5176</v>
      </c>
      <c r="F9" s="10"/>
    </row>
    <row r="10" spans="1:10" s="8" customFormat="1" ht="9" customHeight="1">
      <c r="A10" s="54"/>
      <c r="B10" s="278"/>
      <c r="C10" s="278"/>
      <c r="D10" s="278"/>
      <c r="E10" s="278"/>
      <c r="F10" s="10"/>
    </row>
    <row r="11" spans="1:10" s="8" customFormat="1" ht="12" customHeight="1">
      <c r="A11" s="54" t="s">
        <v>0</v>
      </c>
      <c r="B11" s="310"/>
      <c r="C11" s="310"/>
      <c r="D11" s="310"/>
      <c r="E11" s="310"/>
    </row>
    <row r="12" spans="1:10" s="8" customFormat="1" ht="12" customHeight="1">
      <c r="A12" s="62" t="s">
        <v>3260</v>
      </c>
      <c r="B12" s="310">
        <v>4729</v>
      </c>
      <c r="C12" s="310">
        <v>24</v>
      </c>
      <c r="D12" s="310">
        <v>4</v>
      </c>
      <c r="E12" s="278">
        <f t="shared" ref="E12:E41" si="0">SUM(B12:D12)</f>
        <v>4757</v>
      </c>
      <c r="F12" s="235"/>
      <c r="G12" s="235"/>
      <c r="H12" s="235"/>
      <c r="I12" s="235"/>
      <c r="J12" s="235"/>
    </row>
    <row r="13" spans="1:10" s="8" customFormat="1" ht="12" customHeight="1">
      <c r="A13" s="62" t="s">
        <v>3261</v>
      </c>
      <c r="B13" s="310">
        <v>223</v>
      </c>
      <c r="C13" s="310">
        <v>1</v>
      </c>
      <c r="D13" s="310">
        <v>2</v>
      </c>
      <c r="E13" s="278">
        <f t="shared" si="0"/>
        <v>226</v>
      </c>
      <c r="F13" s="235"/>
      <c r="G13" s="235"/>
      <c r="H13" s="235"/>
      <c r="I13" s="235"/>
      <c r="J13" s="235"/>
    </row>
    <row r="14" spans="1:10" s="8" customFormat="1" ht="12" customHeight="1">
      <c r="A14" s="62" t="s">
        <v>3262</v>
      </c>
      <c r="B14" s="310">
        <v>187</v>
      </c>
      <c r="C14" s="310">
        <v>4</v>
      </c>
      <c r="D14" s="310">
        <v>2</v>
      </c>
      <c r="E14" s="278">
        <f t="shared" si="0"/>
        <v>193</v>
      </c>
      <c r="F14" s="235"/>
      <c r="G14" s="235"/>
      <c r="H14" s="235"/>
      <c r="I14" s="235"/>
      <c r="J14" s="235"/>
    </row>
    <row r="15" spans="1:10" s="8" customFormat="1" ht="9" customHeight="1">
      <c r="A15" s="62"/>
      <c r="B15" s="310"/>
      <c r="C15" s="310"/>
      <c r="D15" s="310"/>
      <c r="E15" s="278"/>
      <c r="F15" s="235"/>
      <c r="G15" s="235"/>
      <c r="H15" s="235"/>
      <c r="I15" s="235"/>
      <c r="J15" s="235"/>
    </row>
    <row r="16" spans="1:10" s="8" customFormat="1" ht="12" customHeight="1">
      <c r="A16" s="54" t="s">
        <v>1</v>
      </c>
      <c r="B16" s="310"/>
      <c r="C16" s="310"/>
      <c r="D16" s="310"/>
      <c r="E16" s="278"/>
      <c r="F16" s="235"/>
      <c r="G16" s="235"/>
      <c r="H16" s="235"/>
      <c r="I16" s="235"/>
      <c r="J16" s="235"/>
    </row>
    <row r="17" spans="1:10" s="88" customFormat="1" ht="12" customHeight="1">
      <c r="A17" s="81" t="s">
        <v>3664</v>
      </c>
      <c r="B17" s="310">
        <v>2</v>
      </c>
      <c r="C17" s="310">
        <v>1</v>
      </c>
      <c r="D17" s="310">
        <v>0</v>
      </c>
      <c r="E17" s="278">
        <f>SUM(B17:D17)</f>
        <v>3</v>
      </c>
      <c r="F17" s="235"/>
      <c r="G17" s="235"/>
      <c r="H17" s="235"/>
      <c r="I17" s="235"/>
      <c r="J17" s="235"/>
    </row>
    <row r="18" spans="1:10" s="88" customFormat="1" ht="12" customHeight="1">
      <c r="A18" s="81" t="s">
        <v>3375</v>
      </c>
      <c r="B18" s="310">
        <v>1484</v>
      </c>
      <c r="C18" s="310">
        <v>10</v>
      </c>
      <c r="D18" s="310">
        <v>3</v>
      </c>
      <c r="E18" s="278">
        <f t="shared" si="0"/>
        <v>1497</v>
      </c>
      <c r="F18" s="235"/>
      <c r="G18" s="235"/>
      <c r="H18" s="235"/>
      <c r="I18" s="235"/>
      <c r="J18" s="235"/>
    </row>
    <row r="19" spans="1:10" s="88" customFormat="1" ht="12" customHeight="1">
      <c r="A19" s="81" t="s">
        <v>3376</v>
      </c>
      <c r="B19" s="310">
        <v>128</v>
      </c>
      <c r="C19" s="310">
        <v>1</v>
      </c>
      <c r="D19" s="310">
        <v>0</v>
      </c>
      <c r="E19" s="278">
        <f t="shared" si="0"/>
        <v>129</v>
      </c>
      <c r="F19" s="235"/>
      <c r="G19" s="235"/>
      <c r="H19" s="235"/>
      <c r="I19" s="235"/>
      <c r="J19" s="235"/>
    </row>
    <row r="20" spans="1:10" s="88" customFormat="1" ht="12" customHeight="1">
      <c r="A20" s="81" t="s">
        <v>3377</v>
      </c>
      <c r="B20" s="311">
        <v>338</v>
      </c>
      <c r="C20" s="311">
        <v>2</v>
      </c>
      <c r="D20" s="310">
        <v>0</v>
      </c>
      <c r="E20" s="278">
        <f t="shared" si="0"/>
        <v>340</v>
      </c>
      <c r="F20" s="235"/>
      <c r="G20" s="235"/>
      <c r="H20" s="235"/>
      <c r="I20" s="235"/>
      <c r="J20" s="235"/>
    </row>
    <row r="21" spans="1:10" s="88" customFormat="1" ht="12" customHeight="1">
      <c r="A21" s="81" t="s">
        <v>3378</v>
      </c>
      <c r="B21" s="310">
        <v>62</v>
      </c>
      <c r="C21" s="310">
        <v>0</v>
      </c>
      <c r="D21" s="310">
        <v>0</v>
      </c>
      <c r="E21" s="278">
        <f t="shared" si="0"/>
        <v>62</v>
      </c>
      <c r="F21" s="235"/>
      <c r="G21" s="235"/>
      <c r="H21" s="235"/>
      <c r="I21" s="235"/>
      <c r="J21" s="235"/>
    </row>
    <row r="22" spans="1:10" s="88" customFormat="1" ht="12" customHeight="1">
      <c r="A22" s="81" t="s">
        <v>3379</v>
      </c>
      <c r="B22" s="310">
        <v>256</v>
      </c>
      <c r="C22" s="310">
        <v>3</v>
      </c>
      <c r="D22" s="310">
        <v>0</v>
      </c>
      <c r="E22" s="278">
        <f t="shared" si="0"/>
        <v>259</v>
      </c>
      <c r="F22" s="235"/>
      <c r="G22" s="235"/>
      <c r="H22" s="235"/>
      <c r="I22" s="235"/>
      <c r="J22" s="235"/>
    </row>
    <row r="23" spans="1:10" s="88" customFormat="1" ht="12" customHeight="1">
      <c r="A23" s="81" t="s">
        <v>3380</v>
      </c>
      <c r="B23" s="310">
        <v>82</v>
      </c>
      <c r="C23" s="310">
        <v>1</v>
      </c>
      <c r="D23" s="310">
        <v>1</v>
      </c>
      <c r="E23" s="278">
        <f t="shared" si="0"/>
        <v>84</v>
      </c>
      <c r="F23" s="235"/>
      <c r="G23" s="235"/>
      <c r="H23" s="235"/>
      <c r="I23" s="235"/>
      <c r="J23" s="235"/>
    </row>
    <row r="24" spans="1:10" s="88" customFormat="1" ht="21.6" customHeight="1">
      <c r="A24" s="81" t="s">
        <v>3381</v>
      </c>
      <c r="B24" s="310">
        <v>19</v>
      </c>
      <c r="C24" s="310">
        <v>0</v>
      </c>
      <c r="D24" s="310">
        <v>0</v>
      </c>
      <c r="E24" s="278">
        <f t="shared" si="0"/>
        <v>19</v>
      </c>
      <c r="F24" s="235"/>
      <c r="G24" s="235"/>
      <c r="H24" s="235"/>
      <c r="I24" s="235"/>
      <c r="J24" s="235"/>
    </row>
    <row r="25" spans="1:10" s="88" customFormat="1" ht="12" customHeight="1">
      <c r="A25" s="81" t="s">
        <v>3496</v>
      </c>
      <c r="B25" s="310">
        <v>37</v>
      </c>
      <c r="C25" s="310">
        <v>0</v>
      </c>
      <c r="D25" s="310">
        <v>0</v>
      </c>
      <c r="E25" s="278">
        <f t="shared" si="0"/>
        <v>37</v>
      </c>
      <c r="F25" s="235"/>
      <c r="G25" s="235"/>
      <c r="H25" s="235"/>
      <c r="I25" s="235"/>
      <c r="J25" s="235"/>
    </row>
    <row r="26" spans="1:10" s="88" customFormat="1" ht="12" customHeight="1">
      <c r="A26" s="81" t="s">
        <v>3382</v>
      </c>
      <c r="B26" s="310">
        <v>16</v>
      </c>
      <c r="C26" s="310">
        <v>0</v>
      </c>
      <c r="D26" s="310">
        <v>0</v>
      </c>
      <c r="E26" s="278">
        <f t="shared" si="0"/>
        <v>16</v>
      </c>
      <c r="F26" s="235"/>
      <c r="G26" s="235"/>
      <c r="H26" s="235"/>
      <c r="I26" s="235"/>
      <c r="J26" s="235"/>
    </row>
    <row r="27" spans="1:10" s="88" customFormat="1" ht="12" customHeight="1">
      <c r="A27" s="81" t="s">
        <v>3383</v>
      </c>
      <c r="B27" s="310">
        <v>80</v>
      </c>
      <c r="C27" s="310">
        <v>0</v>
      </c>
      <c r="D27" s="310">
        <v>1</v>
      </c>
      <c r="E27" s="278">
        <f t="shared" si="0"/>
        <v>81</v>
      </c>
      <c r="F27" s="235"/>
      <c r="G27" s="235"/>
      <c r="H27" s="235"/>
      <c r="I27" s="235"/>
      <c r="J27" s="235"/>
    </row>
    <row r="28" spans="1:10" s="88" customFormat="1" ht="12" customHeight="1">
      <c r="A28" s="81" t="s">
        <v>3384</v>
      </c>
      <c r="B28" s="310">
        <v>82</v>
      </c>
      <c r="C28" s="310">
        <v>0</v>
      </c>
      <c r="D28" s="310">
        <v>0</v>
      </c>
      <c r="E28" s="278">
        <f t="shared" si="0"/>
        <v>82</v>
      </c>
      <c r="F28" s="235"/>
      <c r="G28" s="235"/>
      <c r="H28" s="235"/>
      <c r="I28" s="235"/>
      <c r="J28" s="235"/>
    </row>
    <row r="29" spans="1:10" s="88" customFormat="1" ht="12" customHeight="1">
      <c r="A29" s="81" t="s">
        <v>3497</v>
      </c>
      <c r="B29" s="311">
        <v>23</v>
      </c>
      <c r="C29" s="311">
        <v>3</v>
      </c>
      <c r="D29" s="310">
        <v>0</v>
      </c>
      <c r="E29" s="278">
        <f t="shared" si="0"/>
        <v>26</v>
      </c>
      <c r="F29" s="235"/>
      <c r="G29" s="235"/>
      <c r="H29" s="235"/>
      <c r="I29" s="235"/>
      <c r="J29" s="235"/>
    </row>
    <row r="30" spans="1:10" s="15" customFormat="1" ht="12" customHeight="1">
      <c r="A30" s="81" t="s">
        <v>3426</v>
      </c>
      <c r="B30" s="310">
        <v>4</v>
      </c>
      <c r="C30" s="310">
        <v>0</v>
      </c>
      <c r="D30" s="310">
        <v>0</v>
      </c>
      <c r="E30" s="278">
        <f t="shared" si="0"/>
        <v>4</v>
      </c>
      <c r="F30" s="235"/>
      <c r="G30" s="235"/>
      <c r="H30" s="235"/>
      <c r="I30" s="235"/>
      <c r="J30" s="235"/>
    </row>
    <row r="31" spans="1:10" s="15" customFormat="1" ht="12" customHeight="1">
      <c r="A31" s="81" t="s">
        <v>3385</v>
      </c>
      <c r="B31" s="310">
        <v>25</v>
      </c>
      <c r="C31" s="310">
        <v>0</v>
      </c>
      <c r="D31" s="310">
        <v>0</v>
      </c>
      <c r="E31" s="278">
        <f t="shared" si="0"/>
        <v>25</v>
      </c>
      <c r="F31" s="235"/>
      <c r="G31" s="235"/>
      <c r="H31" s="235"/>
      <c r="I31" s="235"/>
      <c r="J31" s="235"/>
    </row>
    <row r="32" spans="1:10" s="15" customFormat="1" ht="12" customHeight="1">
      <c r="A32" s="81" t="s">
        <v>3386</v>
      </c>
      <c r="B32" s="310">
        <v>25</v>
      </c>
      <c r="C32" s="310">
        <v>1</v>
      </c>
      <c r="D32" s="310">
        <v>0</v>
      </c>
      <c r="E32" s="278">
        <f t="shared" si="0"/>
        <v>26</v>
      </c>
      <c r="F32" s="235"/>
      <c r="G32" s="235"/>
      <c r="H32" s="235"/>
      <c r="I32" s="235"/>
      <c r="J32" s="235"/>
    </row>
    <row r="33" spans="1:10" s="15" customFormat="1" ht="12" customHeight="1">
      <c r="A33" s="81" t="s">
        <v>3387</v>
      </c>
      <c r="B33" s="310">
        <v>55</v>
      </c>
      <c r="C33" s="310">
        <v>0</v>
      </c>
      <c r="D33" s="310">
        <v>0</v>
      </c>
      <c r="E33" s="278">
        <f t="shared" si="0"/>
        <v>55</v>
      </c>
      <c r="F33" s="235"/>
      <c r="G33" s="235"/>
      <c r="H33" s="235"/>
      <c r="I33" s="235"/>
      <c r="J33" s="235"/>
    </row>
    <row r="34" spans="1:10" s="15" customFormat="1" ht="12" customHeight="1">
      <c r="A34" s="81" t="s">
        <v>3388</v>
      </c>
      <c r="B34" s="310">
        <v>281</v>
      </c>
      <c r="C34" s="310">
        <v>0</v>
      </c>
      <c r="D34" s="310">
        <v>1</v>
      </c>
      <c r="E34" s="278">
        <f t="shared" si="0"/>
        <v>282</v>
      </c>
      <c r="F34" s="235"/>
      <c r="G34" s="235"/>
      <c r="H34" s="235"/>
      <c r="I34" s="235"/>
      <c r="J34" s="235"/>
    </row>
    <row r="35" spans="1:10" s="15" customFormat="1" ht="12" customHeight="1">
      <c r="A35" s="81" t="s">
        <v>3389</v>
      </c>
      <c r="B35" s="310">
        <v>187</v>
      </c>
      <c r="C35" s="310">
        <v>2</v>
      </c>
      <c r="D35" s="310">
        <v>0</v>
      </c>
      <c r="E35" s="278">
        <f t="shared" si="0"/>
        <v>189</v>
      </c>
      <c r="F35" s="235"/>
      <c r="G35" s="235"/>
      <c r="H35" s="235"/>
      <c r="I35" s="235"/>
      <c r="J35" s="235"/>
    </row>
    <row r="36" spans="1:10" s="15" customFormat="1" ht="19.149999999999999" customHeight="1">
      <c r="A36" s="81" t="s">
        <v>3390</v>
      </c>
      <c r="B36" s="310">
        <v>43</v>
      </c>
      <c r="C36" s="310">
        <v>0</v>
      </c>
      <c r="D36" s="310">
        <v>0</v>
      </c>
      <c r="E36" s="278">
        <f t="shared" si="0"/>
        <v>43</v>
      </c>
      <c r="F36" s="235"/>
      <c r="G36" s="235"/>
      <c r="H36" s="235"/>
      <c r="I36" s="235"/>
      <c r="J36" s="235"/>
    </row>
    <row r="37" spans="1:10" s="15" customFormat="1" ht="12" customHeight="1">
      <c r="A37" s="81" t="s">
        <v>3391</v>
      </c>
      <c r="B37" s="310">
        <v>1223</v>
      </c>
      <c r="C37" s="310">
        <v>0</v>
      </c>
      <c r="D37" s="310">
        <v>0</v>
      </c>
      <c r="E37" s="278">
        <f t="shared" si="0"/>
        <v>1223</v>
      </c>
      <c r="F37" s="235"/>
      <c r="G37" s="235"/>
      <c r="H37" s="235"/>
      <c r="I37" s="235"/>
      <c r="J37" s="235"/>
    </row>
    <row r="38" spans="1:10" s="15" customFormat="1" ht="12" customHeight="1">
      <c r="A38" s="81" t="s">
        <v>3392</v>
      </c>
      <c r="B38" s="311">
        <v>12</v>
      </c>
      <c r="C38" s="311">
        <v>0</v>
      </c>
      <c r="D38" s="310">
        <v>0</v>
      </c>
      <c r="E38" s="278">
        <f t="shared" si="0"/>
        <v>12</v>
      </c>
      <c r="F38" s="235"/>
      <c r="G38" s="235"/>
      <c r="H38" s="235"/>
      <c r="I38" s="235"/>
      <c r="J38" s="235"/>
    </row>
    <row r="39" spans="1:10" s="15" customFormat="1" ht="12" customHeight="1">
      <c r="A39" s="81" t="s">
        <v>3393</v>
      </c>
      <c r="B39" s="310">
        <v>265</v>
      </c>
      <c r="C39" s="310">
        <v>2</v>
      </c>
      <c r="D39" s="310">
        <v>1</v>
      </c>
      <c r="E39" s="278">
        <f t="shared" si="0"/>
        <v>268</v>
      </c>
      <c r="F39" s="235"/>
      <c r="G39" s="235"/>
      <c r="H39" s="235"/>
      <c r="I39" s="235"/>
      <c r="J39" s="235"/>
    </row>
    <row r="40" spans="1:10" s="15" customFormat="1" ht="20.45" customHeight="1">
      <c r="A40" s="81" t="s">
        <v>3394</v>
      </c>
      <c r="B40" s="310">
        <v>67</v>
      </c>
      <c r="C40" s="310">
        <v>0</v>
      </c>
      <c r="D40" s="310">
        <v>1</v>
      </c>
      <c r="E40" s="278">
        <f t="shared" si="0"/>
        <v>68</v>
      </c>
      <c r="F40" s="235"/>
      <c r="G40" s="235"/>
      <c r="H40" s="235"/>
      <c r="I40" s="235"/>
      <c r="J40" s="235"/>
    </row>
    <row r="41" spans="1:10" s="15" customFormat="1" ht="18" customHeight="1">
      <c r="A41" s="81" t="s">
        <v>3561</v>
      </c>
      <c r="B41" s="310">
        <v>9</v>
      </c>
      <c r="C41" s="310">
        <v>0</v>
      </c>
      <c r="D41" s="310">
        <v>0</v>
      </c>
      <c r="E41" s="278">
        <f t="shared" si="0"/>
        <v>9</v>
      </c>
      <c r="F41" s="235"/>
      <c r="G41" s="235"/>
      <c r="H41" s="235"/>
      <c r="I41" s="235"/>
      <c r="J41" s="235"/>
    </row>
    <row r="42" spans="1:10" s="15" customFormat="1" ht="12.6" customHeight="1">
      <c r="A42" s="81" t="s">
        <v>3427</v>
      </c>
      <c r="B42" s="310">
        <v>13</v>
      </c>
      <c r="C42" s="310">
        <v>0</v>
      </c>
      <c r="D42" s="310">
        <v>0</v>
      </c>
      <c r="E42" s="278">
        <f>SUM(B42:D42)</f>
        <v>13</v>
      </c>
      <c r="F42" s="235"/>
      <c r="G42" s="235"/>
      <c r="H42" s="235"/>
      <c r="I42" s="235"/>
      <c r="J42" s="235"/>
    </row>
    <row r="43" spans="1:10" s="15" customFormat="1" ht="12" customHeight="1">
      <c r="A43" s="81" t="s">
        <v>3395</v>
      </c>
      <c r="B43" s="310">
        <v>128</v>
      </c>
      <c r="C43" s="310">
        <v>2</v>
      </c>
      <c r="D43" s="310">
        <v>0</v>
      </c>
      <c r="E43" s="278">
        <f>SUM(B43:D43)</f>
        <v>130</v>
      </c>
      <c r="F43" s="235"/>
      <c r="G43" s="235"/>
      <c r="H43" s="235"/>
      <c r="I43" s="235"/>
      <c r="J43" s="235"/>
    </row>
    <row r="44" spans="1:10" s="15" customFormat="1" ht="12" customHeight="1">
      <c r="A44" s="81" t="s">
        <v>3396</v>
      </c>
      <c r="B44" s="310">
        <v>32</v>
      </c>
      <c r="C44" s="310">
        <v>0</v>
      </c>
      <c r="D44" s="310">
        <v>0</v>
      </c>
      <c r="E44" s="278">
        <f t="shared" ref="E44:E48" si="1">SUM(B44:D44)</f>
        <v>32</v>
      </c>
      <c r="F44" s="235"/>
      <c r="G44" s="235"/>
      <c r="H44" s="235"/>
      <c r="I44" s="235"/>
      <c r="J44" s="235"/>
    </row>
    <row r="45" spans="1:10" s="15" customFormat="1" ht="12" customHeight="1">
      <c r="A45" s="81" t="s">
        <v>3498</v>
      </c>
      <c r="B45" s="310">
        <v>7</v>
      </c>
      <c r="C45" s="310">
        <v>1</v>
      </c>
      <c r="D45" s="310">
        <v>0</v>
      </c>
      <c r="E45" s="278">
        <f t="shared" si="1"/>
        <v>8</v>
      </c>
      <c r="F45" s="235"/>
      <c r="G45" s="235"/>
      <c r="H45" s="235"/>
      <c r="I45" s="235"/>
      <c r="J45" s="235"/>
    </row>
    <row r="46" spans="1:10" s="15" customFormat="1" ht="12" customHeight="1">
      <c r="A46" s="81" t="s">
        <v>3499</v>
      </c>
      <c r="B46" s="310">
        <v>42</v>
      </c>
      <c r="C46" s="310">
        <v>0</v>
      </c>
      <c r="D46" s="310">
        <v>0</v>
      </c>
      <c r="E46" s="278">
        <f t="shared" si="1"/>
        <v>42</v>
      </c>
      <c r="F46" s="235"/>
      <c r="G46" s="235"/>
      <c r="H46" s="235"/>
      <c r="I46" s="235"/>
      <c r="J46" s="235"/>
    </row>
    <row r="47" spans="1:10" s="15" customFormat="1" ht="12" customHeight="1">
      <c r="A47" s="81" t="s">
        <v>3397</v>
      </c>
      <c r="B47" s="311">
        <v>85</v>
      </c>
      <c r="C47" s="311">
        <v>0</v>
      </c>
      <c r="D47" s="310">
        <v>0</v>
      </c>
      <c r="E47" s="278">
        <f t="shared" si="1"/>
        <v>85</v>
      </c>
      <c r="F47" s="235"/>
      <c r="G47" s="235"/>
      <c r="H47" s="235"/>
      <c r="I47" s="235"/>
      <c r="J47" s="235"/>
    </row>
    <row r="48" spans="1:10" s="15" customFormat="1" ht="12" customHeight="1">
      <c r="A48" s="81" t="s">
        <v>3633</v>
      </c>
      <c r="B48" s="310">
        <v>6</v>
      </c>
      <c r="C48" s="310">
        <v>0</v>
      </c>
      <c r="D48" s="310">
        <v>0</v>
      </c>
      <c r="E48" s="278">
        <f t="shared" si="1"/>
        <v>6</v>
      </c>
      <c r="F48" s="235"/>
      <c r="G48" s="235"/>
      <c r="H48" s="235"/>
      <c r="I48" s="235"/>
      <c r="J48" s="235"/>
    </row>
    <row r="49" spans="1:10" s="15" customFormat="1" ht="12" customHeight="1">
      <c r="A49" s="81" t="s">
        <v>3505</v>
      </c>
      <c r="B49" s="310">
        <v>3</v>
      </c>
      <c r="C49" s="310">
        <v>0</v>
      </c>
      <c r="D49" s="310">
        <v>0</v>
      </c>
      <c r="E49" s="278">
        <f>SUM(B49:D49)</f>
        <v>3</v>
      </c>
      <c r="F49" s="235"/>
      <c r="G49" s="235"/>
      <c r="H49" s="235"/>
      <c r="I49" s="235"/>
      <c r="J49" s="235"/>
    </row>
    <row r="50" spans="1:10" s="15" customFormat="1" ht="12" customHeight="1">
      <c r="A50" s="81" t="s">
        <v>3625</v>
      </c>
      <c r="B50" s="310">
        <v>2</v>
      </c>
      <c r="C50" s="310">
        <v>0</v>
      </c>
      <c r="D50" s="310">
        <v>0</v>
      </c>
      <c r="E50" s="278">
        <f t="shared" ref="E50:E53" si="2">SUM(B50:D50)</f>
        <v>2</v>
      </c>
      <c r="F50" s="235"/>
      <c r="G50" s="235"/>
      <c r="H50" s="235"/>
      <c r="I50" s="235"/>
      <c r="J50" s="235"/>
    </row>
    <row r="51" spans="1:10" s="15" customFormat="1" ht="12" customHeight="1">
      <c r="A51" s="81" t="s">
        <v>3634</v>
      </c>
      <c r="B51" s="310">
        <v>1</v>
      </c>
      <c r="C51" s="310">
        <v>0</v>
      </c>
      <c r="D51" s="310">
        <v>0</v>
      </c>
      <c r="E51" s="278">
        <f t="shared" si="2"/>
        <v>1</v>
      </c>
      <c r="F51" s="235"/>
      <c r="G51" s="235"/>
      <c r="H51" s="235"/>
      <c r="I51" s="235"/>
      <c r="J51" s="235"/>
    </row>
    <row r="52" spans="1:10" s="15" customFormat="1" ht="12" customHeight="1">
      <c r="A52" s="81" t="s">
        <v>3665</v>
      </c>
      <c r="B52" s="310">
        <v>1</v>
      </c>
      <c r="C52" s="310">
        <v>0</v>
      </c>
      <c r="D52" s="310">
        <v>0</v>
      </c>
      <c r="E52" s="278">
        <f t="shared" si="2"/>
        <v>1</v>
      </c>
      <c r="F52" s="235"/>
      <c r="G52" s="235"/>
      <c r="H52" s="235"/>
      <c r="I52" s="235"/>
      <c r="J52" s="235"/>
    </row>
    <row r="53" spans="1:10" s="15" customFormat="1" ht="12" customHeight="1">
      <c r="A53" s="81" t="s">
        <v>3264</v>
      </c>
      <c r="B53" s="310">
        <v>14</v>
      </c>
      <c r="C53" s="310">
        <v>0</v>
      </c>
      <c r="D53" s="310">
        <v>0</v>
      </c>
      <c r="E53" s="278">
        <f t="shared" si="2"/>
        <v>14</v>
      </c>
      <c r="F53" s="235"/>
      <c r="G53" s="235"/>
      <c r="H53" s="235"/>
      <c r="I53" s="235"/>
      <c r="J53" s="235"/>
    </row>
    <row r="54" spans="1:10" ht="15" customHeight="1"/>
    <row r="55" spans="1:10" ht="15" customHeight="1"/>
    <row r="56" spans="1:10" ht="15" customHeight="1"/>
    <row r="57" spans="1:10" ht="15" customHeight="1"/>
    <row r="58" spans="1:10" ht="15" customHeight="1"/>
    <row r="59" spans="1:10" ht="15" customHeight="1"/>
    <row r="60" spans="1:10" ht="15" customHeight="1"/>
    <row r="61" spans="1:10" ht="15" customHeight="1"/>
    <row r="62" spans="1:10" ht="15" customHeight="1"/>
    <row r="63" spans="1:10" ht="15" customHeight="1"/>
    <row r="64" spans="1:10"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4">
    <mergeCell ref="A1:C1"/>
    <mergeCell ref="A7:A8"/>
    <mergeCell ref="B7:D7"/>
    <mergeCell ref="A6:B6"/>
  </mergeCells>
  <phoneticPr fontId="0" type="noConversion"/>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J446"/>
  <sheetViews>
    <sheetView zoomScaleNormal="100" workbookViewId="0">
      <pane ySplit="8" topLeftCell="A17" activePane="bottomLeft" state="frozen"/>
      <selection activeCell="A19" sqref="A19"/>
      <selection pane="bottomLeft" sqref="A1:E17"/>
    </sheetView>
  </sheetViews>
  <sheetFormatPr baseColWidth="10" defaultColWidth="11.42578125" defaultRowHeight="24.75" customHeight="1"/>
  <cols>
    <col min="1" max="1" width="72.5703125" style="11" customWidth="1"/>
    <col min="2" max="2" width="10.7109375" style="11" customWidth="1"/>
    <col min="3" max="5" width="9.7109375" style="11" customWidth="1"/>
    <col min="6" max="6" width="15.140625" style="11" customWidth="1"/>
    <col min="7" max="16384" width="11.42578125" style="11"/>
  </cols>
  <sheetData>
    <row r="1" spans="1:10" s="2" customFormat="1" ht="15.75" customHeight="1">
      <c r="A1" s="338" t="s">
        <v>33</v>
      </c>
      <c r="B1" s="347"/>
      <c r="C1" s="347"/>
      <c r="D1" s="38"/>
      <c r="E1" s="38"/>
      <c r="F1" s="87" t="s">
        <v>102</v>
      </c>
    </row>
    <row r="2" spans="1:10" s="2" customFormat="1" ht="5.25" customHeight="1">
      <c r="A2" s="1"/>
      <c r="B2" s="1"/>
      <c r="C2" s="1"/>
      <c r="D2" s="1"/>
      <c r="E2" s="1"/>
    </row>
    <row r="3" spans="1:10" s="67" customFormat="1" ht="15" customHeight="1">
      <c r="A3" s="42" t="s">
        <v>96</v>
      </c>
      <c r="B3" s="42"/>
      <c r="C3" s="42"/>
      <c r="D3" s="42"/>
      <c r="E3" s="42"/>
    </row>
    <row r="4" spans="1:10" s="67" customFormat="1" ht="15" customHeight="1">
      <c r="A4" s="43" t="s">
        <v>14</v>
      </c>
      <c r="B4" s="68"/>
      <c r="C4" s="68"/>
      <c r="D4" s="68"/>
      <c r="E4" s="68"/>
      <c r="F4" s="69"/>
    </row>
    <row r="5" spans="1:10" s="71" customFormat="1" ht="6" customHeight="1">
      <c r="A5" s="50"/>
      <c r="B5" s="70"/>
      <c r="C5" s="70"/>
      <c r="D5" s="70"/>
      <c r="E5" s="70"/>
    </row>
    <row r="6" spans="1:10" s="8" customFormat="1" ht="15" customHeight="1" thickBot="1">
      <c r="A6" s="341" t="s">
        <v>3679</v>
      </c>
      <c r="B6" s="342"/>
      <c r="C6" s="9"/>
      <c r="D6" s="9"/>
      <c r="E6" s="9"/>
    </row>
    <row r="7" spans="1:10" s="67" customFormat="1" ht="21.75" customHeight="1">
      <c r="A7" s="343"/>
      <c r="B7" s="345"/>
      <c r="C7" s="345"/>
      <c r="D7" s="345"/>
      <c r="E7" s="131"/>
    </row>
    <row r="8" spans="1:10" s="67" customFormat="1" ht="21.75" customHeight="1">
      <c r="A8" s="344"/>
      <c r="B8" s="296" t="s">
        <v>35</v>
      </c>
      <c r="C8" s="296" t="s">
        <v>36</v>
      </c>
      <c r="D8" s="296" t="s">
        <v>37</v>
      </c>
      <c r="E8" s="296" t="s">
        <v>38</v>
      </c>
    </row>
    <row r="9" spans="1:10" s="8" customFormat="1" ht="21" customHeight="1">
      <c r="A9" s="297" t="s">
        <v>38</v>
      </c>
      <c r="B9" s="298">
        <f>SUM(B12:B30)</f>
        <v>390</v>
      </c>
      <c r="C9" s="298">
        <f>SUM(C12:C30)</f>
        <v>3</v>
      </c>
      <c r="D9" s="298">
        <f>SUM(D12:D30)</f>
        <v>2</v>
      </c>
      <c r="E9" s="298">
        <f>SUM(E12:E30)</f>
        <v>395</v>
      </c>
      <c r="F9" s="10"/>
    </row>
    <row r="10" spans="1:10" s="8" customFormat="1" ht="9" customHeight="1">
      <c r="A10" s="62"/>
      <c r="B10" s="88"/>
      <c r="C10" s="66"/>
      <c r="D10" s="66"/>
      <c r="E10" s="298"/>
    </row>
    <row r="11" spans="1:10" s="8" customFormat="1" ht="12" customHeight="1">
      <c r="A11" s="297" t="s">
        <v>1</v>
      </c>
      <c r="B11" s="88"/>
      <c r="C11" s="66"/>
      <c r="D11" s="66"/>
      <c r="E11" s="298"/>
    </row>
    <row r="12" spans="1:10" s="88" customFormat="1" ht="21.6" customHeight="1">
      <c r="A12" s="81" t="s">
        <v>3375</v>
      </c>
      <c r="B12" s="310">
        <v>3</v>
      </c>
      <c r="C12" s="310">
        <v>0</v>
      </c>
      <c r="D12" s="310">
        <v>0</v>
      </c>
      <c r="E12" s="278">
        <f t="shared" ref="E12:E18" si="0">SUM(B12:D12)</f>
        <v>3</v>
      </c>
      <c r="F12" s="235"/>
      <c r="G12" s="235"/>
      <c r="H12" s="235"/>
      <c r="I12" s="235"/>
      <c r="J12" s="235"/>
    </row>
    <row r="13" spans="1:10" s="88" customFormat="1" ht="21.6" customHeight="1">
      <c r="A13" s="81" t="s">
        <v>3377</v>
      </c>
      <c r="B13" s="310">
        <v>1</v>
      </c>
      <c r="C13" s="310">
        <v>0</v>
      </c>
      <c r="D13" s="310">
        <v>0</v>
      </c>
      <c r="E13" s="278">
        <f t="shared" si="0"/>
        <v>1</v>
      </c>
      <c r="F13" s="235"/>
      <c r="G13" s="235"/>
      <c r="H13" s="235"/>
      <c r="I13" s="235"/>
      <c r="J13" s="235"/>
    </row>
    <row r="14" spans="1:10" s="88" customFormat="1" ht="21.6" customHeight="1">
      <c r="A14" s="81" t="s">
        <v>3378</v>
      </c>
      <c r="B14" s="310">
        <v>2</v>
      </c>
      <c r="C14" s="310">
        <v>0</v>
      </c>
      <c r="D14" s="310">
        <v>0</v>
      </c>
      <c r="E14" s="278">
        <f t="shared" si="0"/>
        <v>2</v>
      </c>
      <c r="F14" s="235"/>
      <c r="G14" s="235"/>
      <c r="H14" s="235"/>
      <c r="I14" s="235"/>
      <c r="J14" s="235"/>
    </row>
    <row r="15" spans="1:10" s="88" customFormat="1" ht="21.6" customHeight="1">
      <c r="A15" s="81" t="s">
        <v>3387</v>
      </c>
      <c r="B15" s="310">
        <v>1</v>
      </c>
      <c r="C15" s="310">
        <v>0</v>
      </c>
      <c r="D15" s="310">
        <v>0</v>
      </c>
      <c r="E15" s="278">
        <f t="shared" si="0"/>
        <v>1</v>
      </c>
      <c r="F15" s="235"/>
      <c r="G15" s="235"/>
      <c r="H15" s="235"/>
      <c r="I15" s="235"/>
      <c r="J15" s="235"/>
    </row>
    <row r="16" spans="1:10" s="88" customFormat="1" ht="21.6" customHeight="1">
      <c r="A16" s="81" t="s">
        <v>3388</v>
      </c>
      <c r="B16" s="310">
        <v>3</v>
      </c>
      <c r="C16" s="310">
        <v>0</v>
      </c>
      <c r="D16" s="310">
        <v>0</v>
      </c>
      <c r="E16" s="278">
        <f t="shared" si="0"/>
        <v>3</v>
      </c>
      <c r="F16" s="235"/>
      <c r="G16" s="235"/>
      <c r="H16" s="235"/>
      <c r="I16" s="235"/>
      <c r="J16" s="235"/>
    </row>
    <row r="17" spans="1:10" s="88" customFormat="1" ht="21.6" customHeight="1">
      <c r="A17" s="81" t="s">
        <v>3389</v>
      </c>
      <c r="B17" s="310">
        <v>2</v>
      </c>
      <c r="C17" s="310">
        <v>0</v>
      </c>
      <c r="D17" s="310">
        <v>0</v>
      </c>
      <c r="E17" s="278">
        <f t="shared" si="0"/>
        <v>2</v>
      </c>
      <c r="F17" s="235"/>
      <c r="G17" s="235"/>
      <c r="H17" s="235"/>
      <c r="I17" s="235"/>
      <c r="J17" s="235"/>
    </row>
    <row r="18" spans="1:10" s="88" customFormat="1" ht="21.6" customHeight="1">
      <c r="A18" s="81" t="s">
        <v>3390</v>
      </c>
      <c r="B18" s="310">
        <v>2</v>
      </c>
      <c r="C18" s="310">
        <v>0</v>
      </c>
      <c r="D18" s="310">
        <v>0</v>
      </c>
      <c r="E18" s="278">
        <f t="shared" si="0"/>
        <v>2</v>
      </c>
      <c r="F18" s="235"/>
      <c r="G18" s="235"/>
      <c r="H18" s="235"/>
      <c r="I18" s="235"/>
      <c r="J18" s="235"/>
    </row>
    <row r="19" spans="1:10" s="88" customFormat="1" ht="21.6" customHeight="1">
      <c r="A19" s="81" t="s">
        <v>3391</v>
      </c>
      <c r="B19" s="310">
        <v>4</v>
      </c>
      <c r="C19" s="310">
        <v>0</v>
      </c>
      <c r="D19" s="310">
        <v>0</v>
      </c>
      <c r="E19" s="278">
        <f t="shared" ref="E19:E30" si="1">SUM(B19:D19)</f>
        <v>4</v>
      </c>
      <c r="F19" s="235"/>
      <c r="G19" s="235"/>
      <c r="H19" s="235"/>
      <c r="I19" s="235"/>
      <c r="J19" s="235"/>
    </row>
    <row r="20" spans="1:10" s="88" customFormat="1" ht="21.6" customHeight="1">
      <c r="A20" s="81" t="s">
        <v>3393</v>
      </c>
      <c r="B20" s="310">
        <v>241</v>
      </c>
      <c r="C20" s="310">
        <v>1</v>
      </c>
      <c r="D20" s="310">
        <v>0</v>
      </c>
      <c r="E20" s="278">
        <f t="shared" si="1"/>
        <v>242</v>
      </c>
      <c r="F20" s="235"/>
      <c r="G20" s="235"/>
      <c r="H20" s="235"/>
      <c r="I20" s="235"/>
      <c r="J20" s="235"/>
    </row>
    <row r="21" spans="1:10" s="88" customFormat="1" ht="21.6" customHeight="1">
      <c r="A21" s="81" t="s">
        <v>3394</v>
      </c>
      <c r="B21" s="310">
        <v>91</v>
      </c>
      <c r="C21" s="310">
        <v>2</v>
      </c>
      <c r="D21" s="310">
        <v>2</v>
      </c>
      <c r="E21" s="278">
        <f t="shared" si="1"/>
        <v>95</v>
      </c>
      <c r="F21" s="235"/>
      <c r="G21" s="235"/>
      <c r="H21" s="235"/>
      <c r="I21" s="235"/>
      <c r="J21" s="235"/>
    </row>
    <row r="22" spans="1:10" s="88" customFormat="1" ht="21.6" customHeight="1">
      <c r="A22" s="81" t="s">
        <v>3561</v>
      </c>
      <c r="B22" s="310">
        <v>4</v>
      </c>
      <c r="C22" s="310">
        <v>0</v>
      </c>
      <c r="D22" s="310">
        <v>0</v>
      </c>
      <c r="E22" s="278">
        <f t="shared" si="1"/>
        <v>4</v>
      </c>
      <c r="F22" s="235"/>
      <c r="G22" s="235"/>
      <c r="H22" s="235"/>
      <c r="I22" s="235"/>
      <c r="J22" s="235"/>
    </row>
    <row r="23" spans="1:10" s="88" customFormat="1" ht="21.6" customHeight="1">
      <c r="A23" s="81" t="s">
        <v>3427</v>
      </c>
      <c r="B23" s="310">
        <v>8</v>
      </c>
      <c r="C23" s="310">
        <v>0</v>
      </c>
      <c r="D23" s="310">
        <v>0</v>
      </c>
      <c r="E23" s="278">
        <f t="shared" si="1"/>
        <v>8</v>
      </c>
      <c r="F23" s="235"/>
      <c r="G23" s="235"/>
      <c r="H23" s="235"/>
      <c r="I23" s="235"/>
      <c r="J23" s="235"/>
    </row>
    <row r="24" spans="1:10" s="88" customFormat="1" ht="21.6" customHeight="1">
      <c r="A24" s="81" t="s">
        <v>3395</v>
      </c>
      <c r="B24" s="310">
        <v>6</v>
      </c>
      <c r="C24" s="310">
        <v>0</v>
      </c>
      <c r="D24" s="310">
        <v>0</v>
      </c>
      <c r="E24" s="278">
        <f t="shared" si="1"/>
        <v>6</v>
      </c>
      <c r="F24" s="235"/>
      <c r="G24" s="235"/>
      <c r="H24" s="235"/>
      <c r="I24" s="235"/>
      <c r="J24" s="235"/>
    </row>
    <row r="25" spans="1:10" s="88" customFormat="1" ht="21.6" customHeight="1">
      <c r="A25" s="81" t="s">
        <v>3396</v>
      </c>
      <c r="B25" s="310">
        <v>9</v>
      </c>
      <c r="C25" s="310">
        <v>0</v>
      </c>
      <c r="D25" s="310">
        <v>0</v>
      </c>
      <c r="E25" s="278">
        <f t="shared" si="1"/>
        <v>9</v>
      </c>
      <c r="F25" s="235"/>
      <c r="G25" s="235"/>
      <c r="H25" s="235"/>
      <c r="I25" s="235"/>
      <c r="J25" s="235"/>
    </row>
    <row r="26" spans="1:10" s="88" customFormat="1" ht="21.6" customHeight="1">
      <c r="A26" s="81" t="s">
        <v>3498</v>
      </c>
      <c r="B26" s="310">
        <v>1</v>
      </c>
      <c r="C26" s="310">
        <v>0</v>
      </c>
      <c r="D26" s="310">
        <v>0</v>
      </c>
      <c r="E26" s="278">
        <f t="shared" si="1"/>
        <v>1</v>
      </c>
      <c r="F26" s="235"/>
      <c r="G26" s="235"/>
      <c r="H26" s="235"/>
      <c r="I26" s="235"/>
      <c r="J26" s="235"/>
    </row>
    <row r="27" spans="1:10" s="88" customFormat="1" ht="21.6" customHeight="1">
      <c r="A27" s="81" t="s">
        <v>3397</v>
      </c>
      <c r="B27" s="310">
        <v>7</v>
      </c>
      <c r="C27" s="310">
        <v>0</v>
      </c>
      <c r="D27" s="310">
        <v>0</v>
      </c>
      <c r="E27" s="278">
        <f t="shared" si="1"/>
        <v>7</v>
      </c>
      <c r="F27" s="235"/>
      <c r="G27" s="235"/>
      <c r="H27" s="235"/>
      <c r="I27" s="235"/>
      <c r="J27" s="235"/>
    </row>
    <row r="28" spans="1:10" s="88" customFormat="1" ht="21.6" customHeight="1">
      <c r="A28" s="81" t="s">
        <v>3675</v>
      </c>
      <c r="B28" s="310">
        <v>1</v>
      </c>
      <c r="C28" s="310">
        <v>0</v>
      </c>
      <c r="D28" s="310">
        <v>0</v>
      </c>
      <c r="E28" s="278">
        <f t="shared" si="1"/>
        <v>1</v>
      </c>
      <c r="F28" s="235"/>
      <c r="G28" s="235"/>
      <c r="H28" s="235"/>
      <c r="I28" s="235"/>
      <c r="J28" s="235"/>
    </row>
    <row r="29" spans="1:10" s="88" customFormat="1" ht="21.6" customHeight="1">
      <c r="A29" s="81" t="s">
        <v>3676</v>
      </c>
      <c r="B29" s="310">
        <v>1</v>
      </c>
      <c r="C29" s="310">
        <v>0</v>
      </c>
      <c r="D29" s="310">
        <v>0</v>
      </c>
      <c r="E29" s="278">
        <f t="shared" si="1"/>
        <v>1</v>
      </c>
      <c r="F29" s="235"/>
      <c r="G29" s="235"/>
      <c r="H29" s="235"/>
      <c r="I29" s="235"/>
      <c r="J29" s="235"/>
    </row>
    <row r="30" spans="1:10" s="88" customFormat="1" ht="21.6" customHeight="1">
      <c r="A30" s="81" t="s">
        <v>3264</v>
      </c>
      <c r="B30" s="310">
        <v>3</v>
      </c>
      <c r="C30" s="310">
        <v>0</v>
      </c>
      <c r="D30" s="310">
        <v>0</v>
      </c>
      <c r="E30" s="278">
        <f t="shared" si="1"/>
        <v>3</v>
      </c>
      <c r="F30" s="235"/>
      <c r="G30" s="235"/>
      <c r="H30" s="235"/>
      <c r="I30" s="235"/>
      <c r="J30" s="235"/>
    </row>
    <row r="31" spans="1:10" ht="15" customHeight="1">
      <c r="E31" s="95"/>
    </row>
    <row r="32" spans="1:10" ht="15" customHeight="1">
      <c r="E32" s="95"/>
    </row>
    <row r="33" spans="5:5" ht="15" customHeight="1">
      <c r="E33" s="95"/>
    </row>
    <row r="34" spans="5:5" ht="15" customHeight="1">
      <c r="E34" s="95"/>
    </row>
    <row r="35" spans="5:5" ht="15" customHeight="1">
      <c r="E35" s="96"/>
    </row>
    <row r="36" spans="5:5" ht="15" customHeight="1">
      <c r="E36" s="94"/>
    </row>
    <row r="37" spans="5:5" ht="15" customHeight="1">
      <c r="E37" s="95"/>
    </row>
    <row r="38" spans="5:5" ht="15" customHeight="1">
      <c r="E38" s="95"/>
    </row>
    <row r="39" spans="5:5" ht="15" customHeight="1">
      <c r="E39" s="91"/>
    </row>
    <row r="40" spans="5:5" ht="15" customHeight="1">
      <c r="E40" s="132"/>
    </row>
    <row r="41" spans="5:5" ht="15" customHeight="1"/>
    <row r="42" spans="5:5" ht="15" customHeight="1">
      <c r="E42" s="15"/>
    </row>
    <row r="43" spans="5:5" ht="15" customHeight="1"/>
    <row r="44" spans="5:5" ht="15" customHeight="1"/>
    <row r="45" spans="5:5" ht="15" customHeight="1"/>
    <row r="46" spans="5:5" ht="15" customHeight="1"/>
    <row r="47" spans="5:5" ht="15" customHeight="1"/>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I467"/>
  <sheetViews>
    <sheetView zoomScaleNormal="100" workbookViewId="0">
      <pane ySplit="8" topLeftCell="A9" activePane="bottomLeft" state="frozen"/>
      <selection activeCell="A9" sqref="A9"/>
      <selection pane="bottomLeft" activeCell="A11" sqref="A11:D43"/>
    </sheetView>
  </sheetViews>
  <sheetFormatPr baseColWidth="10" defaultColWidth="11.42578125" defaultRowHeight="24.75" customHeight="1"/>
  <cols>
    <col min="1" max="1" width="73.7109375" style="11" customWidth="1"/>
    <col min="2" max="2" width="11.5703125" style="11" customWidth="1"/>
    <col min="3" max="5" width="9.7109375" style="11" customWidth="1"/>
    <col min="6" max="6" width="14.140625" style="11" customWidth="1"/>
    <col min="7" max="16384" width="11.42578125" style="11"/>
  </cols>
  <sheetData>
    <row r="1" spans="1:9" s="2" customFormat="1" ht="15.75" customHeight="1">
      <c r="A1" s="338" t="s">
        <v>33</v>
      </c>
      <c r="B1" s="347"/>
      <c r="C1" s="347"/>
      <c r="D1" s="37"/>
      <c r="E1" s="38"/>
      <c r="F1" s="87" t="s">
        <v>102</v>
      </c>
    </row>
    <row r="2" spans="1:9" s="2" customFormat="1" ht="5.25" customHeight="1">
      <c r="A2" s="1"/>
      <c r="B2" s="1"/>
      <c r="C2" s="1"/>
      <c r="D2" s="1"/>
      <c r="E2" s="1"/>
    </row>
    <row r="3" spans="1:9" s="67" customFormat="1" ht="15" customHeight="1">
      <c r="A3" s="42" t="s">
        <v>88</v>
      </c>
      <c r="B3" s="42"/>
      <c r="C3" s="42"/>
      <c r="D3" s="42"/>
      <c r="E3" s="42"/>
    </row>
    <row r="4" spans="1:9" s="67" customFormat="1" ht="15" customHeight="1">
      <c r="A4" s="43" t="s">
        <v>15</v>
      </c>
      <c r="B4" s="68"/>
      <c r="C4" s="68"/>
      <c r="D4" s="68"/>
      <c r="E4" s="68"/>
      <c r="F4" s="69"/>
    </row>
    <row r="5" spans="1:9" s="71" customFormat="1" ht="6" customHeight="1">
      <c r="A5" s="50"/>
      <c r="B5" s="70"/>
      <c r="C5" s="70"/>
      <c r="D5" s="70"/>
      <c r="E5" s="70"/>
    </row>
    <row r="6" spans="1:9" s="8" customFormat="1" ht="15" customHeight="1" thickBot="1">
      <c r="A6" s="341" t="s">
        <v>3679</v>
      </c>
      <c r="B6" s="342"/>
      <c r="C6" s="9"/>
      <c r="D6" s="9"/>
      <c r="E6" s="9"/>
    </row>
    <row r="7" spans="1:9" s="67" customFormat="1" ht="21.75" customHeight="1">
      <c r="A7" s="343"/>
      <c r="B7" s="345"/>
      <c r="C7" s="345"/>
      <c r="D7" s="345"/>
      <c r="E7" s="131"/>
    </row>
    <row r="8" spans="1:9" s="67" customFormat="1" ht="21.75" customHeight="1">
      <c r="A8" s="344"/>
      <c r="B8" s="45" t="s">
        <v>35</v>
      </c>
      <c r="C8" s="45" t="s">
        <v>36</v>
      </c>
      <c r="D8" s="45" t="s">
        <v>37</v>
      </c>
      <c r="E8" s="45" t="s">
        <v>38</v>
      </c>
    </row>
    <row r="9" spans="1:9" s="8" customFormat="1" ht="21" customHeight="1">
      <c r="A9" s="54" t="s">
        <v>38</v>
      </c>
      <c r="B9" s="65">
        <f>SUM(B11:B59)</f>
        <v>5139</v>
      </c>
      <c r="C9" s="65">
        <f>SUM(C11:C59)</f>
        <v>29</v>
      </c>
      <c r="D9" s="65">
        <f>SUM(D11:D59)</f>
        <v>8</v>
      </c>
      <c r="E9" s="65">
        <f>SUM(E11:E59)</f>
        <v>5176</v>
      </c>
      <c r="F9" s="10"/>
    </row>
    <row r="10" spans="1:9" s="8" customFormat="1" ht="9" customHeight="1">
      <c r="A10" s="62"/>
      <c r="B10" s="66"/>
      <c r="C10" s="66"/>
      <c r="D10" s="66"/>
      <c r="E10" s="65"/>
    </row>
    <row r="11" spans="1:9" s="88" customFormat="1" ht="12" customHeight="1">
      <c r="A11" s="82" t="s">
        <v>3263</v>
      </c>
      <c r="B11" s="97">
        <v>5</v>
      </c>
      <c r="C11" s="97">
        <v>1</v>
      </c>
      <c r="D11" s="97">
        <v>0</v>
      </c>
      <c r="E11" s="65">
        <f t="shared" ref="E11:E43" si="0">SUM(B11:D11)</f>
        <v>6</v>
      </c>
      <c r="F11" s="40"/>
      <c r="G11" s="15"/>
      <c r="H11" s="15"/>
      <c r="I11" s="15"/>
    </row>
    <row r="12" spans="1:9" s="88" customFormat="1" ht="12" customHeight="1">
      <c r="A12" s="82" t="s">
        <v>3480</v>
      </c>
      <c r="B12" s="97">
        <v>27</v>
      </c>
      <c r="C12" s="97">
        <v>0</v>
      </c>
      <c r="D12" s="97">
        <v>0</v>
      </c>
      <c r="E12" s="65">
        <f t="shared" si="0"/>
        <v>27</v>
      </c>
      <c r="F12" s="41"/>
      <c r="G12" s="11"/>
      <c r="H12" s="11"/>
      <c r="I12" s="11"/>
    </row>
    <row r="13" spans="1:9" s="88" customFormat="1" ht="12" customHeight="1">
      <c r="A13" s="82" t="s">
        <v>3481</v>
      </c>
      <c r="B13" s="97">
        <v>76</v>
      </c>
      <c r="C13" s="97">
        <v>1</v>
      </c>
      <c r="D13" s="97">
        <v>1</v>
      </c>
      <c r="E13" s="65">
        <f t="shared" si="0"/>
        <v>78</v>
      </c>
      <c r="F13" s="41"/>
      <c r="G13" s="11"/>
      <c r="H13" s="11"/>
      <c r="I13" s="11"/>
    </row>
    <row r="14" spans="1:9" s="88" customFormat="1" ht="12" customHeight="1">
      <c r="A14" s="82" t="s">
        <v>3482</v>
      </c>
      <c r="B14" s="97">
        <v>103</v>
      </c>
      <c r="C14" s="97">
        <v>5</v>
      </c>
      <c r="D14" s="97">
        <v>0</v>
      </c>
      <c r="E14" s="65">
        <f t="shared" si="0"/>
        <v>108</v>
      </c>
      <c r="F14" s="41"/>
      <c r="G14" s="11"/>
      <c r="H14" s="11"/>
      <c r="I14" s="11"/>
    </row>
    <row r="15" spans="1:9" s="88" customFormat="1" ht="12" customHeight="1">
      <c r="A15" s="82" t="s">
        <v>3398</v>
      </c>
      <c r="B15" s="97">
        <v>81</v>
      </c>
      <c r="C15" s="97">
        <v>2</v>
      </c>
      <c r="D15" s="97">
        <v>0</v>
      </c>
      <c r="E15" s="65">
        <f t="shared" si="0"/>
        <v>83</v>
      </c>
      <c r="F15" s="41"/>
      <c r="G15" s="11"/>
      <c r="H15" s="11"/>
      <c r="I15" s="11"/>
    </row>
    <row r="16" spans="1:9" s="88" customFormat="1" ht="12" customHeight="1">
      <c r="A16" s="82" t="s">
        <v>3483</v>
      </c>
      <c r="B16" s="97">
        <v>410</v>
      </c>
      <c r="C16" s="97">
        <v>1</v>
      </c>
      <c r="D16" s="97">
        <v>0</v>
      </c>
      <c r="E16" s="65">
        <f t="shared" si="0"/>
        <v>411</v>
      </c>
      <c r="F16" s="41"/>
      <c r="G16" s="11"/>
      <c r="H16" s="11"/>
      <c r="I16" s="11"/>
    </row>
    <row r="17" spans="1:9" s="88" customFormat="1" ht="12" customHeight="1">
      <c r="A17" s="82" t="s">
        <v>3484</v>
      </c>
      <c r="B17" s="97">
        <v>128</v>
      </c>
      <c r="C17" s="97">
        <v>1</v>
      </c>
      <c r="D17" s="97">
        <v>1</v>
      </c>
      <c r="E17" s="65">
        <f t="shared" si="0"/>
        <v>130</v>
      </c>
      <c r="F17" s="40"/>
      <c r="G17" s="11"/>
      <c r="H17" s="11"/>
      <c r="I17" s="11"/>
    </row>
    <row r="18" spans="1:9" s="88" customFormat="1" ht="12" customHeight="1">
      <c r="A18" s="82" t="s">
        <v>3635</v>
      </c>
      <c r="B18" s="97">
        <v>10</v>
      </c>
      <c r="C18" s="97">
        <v>0</v>
      </c>
      <c r="D18" s="97">
        <v>0</v>
      </c>
      <c r="E18" s="65">
        <f t="shared" si="0"/>
        <v>10</v>
      </c>
      <c r="F18" s="41"/>
      <c r="G18" s="11"/>
      <c r="H18" s="11"/>
      <c r="I18" s="11"/>
    </row>
    <row r="19" spans="1:9" s="88" customFormat="1" ht="12" customHeight="1">
      <c r="A19" s="82" t="s">
        <v>3562</v>
      </c>
      <c r="B19" s="97">
        <v>140</v>
      </c>
      <c r="C19" s="97">
        <v>1</v>
      </c>
      <c r="D19" s="97">
        <v>1</v>
      </c>
      <c r="E19" s="65">
        <f t="shared" si="0"/>
        <v>142</v>
      </c>
      <c r="F19" s="41"/>
      <c r="G19" s="15"/>
      <c r="H19" s="15"/>
      <c r="I19" s="15"/>
    </row>
    <row r="20" spans="1:9" s="88" customFormat="1" ht="12" customHeight="1">
      <c r="A20" s="82" t="s">
        <v>3563</v>
      </c>
      <c r="B20" s="97">
        <v>18</v>
      </c>
      <c r="C20" s="97">
        <v>0</v>
      </c>
      <c r="D20" s="97">
        <v>0</v>
      </c>
      <c r="E20" s="65">
        <f t="shared" si="0"/>
        <v>18</v>
      </c>
      <c r="F20" s="41"/>
      <c r="G20" s="15"/>
      <c r="H20" s="15"/>
      <c r="I20" s="15"/>
    </row>
    <row r="21" spans="1:9" s="88" customFormat="1" ht="12" customHeight="1">
      <c r="A21" s="82" t="s">
        <v>3399</v>
      </c>
      <c r="B21" s="97">
        <v>8</v>
      </c>
      <c r="C21" s="97">
        <v>0</v>
      </c>
      <c r="D21" s="97">
        <v>0</v>
      </c>
      <c r="E21" s="65">
        <f t="shared" si="0"/>
        <v>8</v>
      </c>
      <c r="F21" s="41"/>
      <c r="G21" s="15"/>
      <c r="H21" s="15"/>
      <c r="I21" s="15"/>
    </row>
    <row r="22" spans="1:9" s="88" customFormat="1" ht="12" customHeight="1">
      <c r="A22" s="82" t="s">
        <v>3428</v>
      </c>
      <c r="B22" s="97">
        <v>12</v>
      </c>
      <c r="C22" s="97">
        <v>0</v>
      </c>
      <c r="D22" s="97">
        <v>0</v>
      </c>
      <c r="E22" s="65">
        <f t="shared" si="0"/>
        <v>12</v>
      </c>
      <c r="F22" s="41"/>
      <c r="G22" s="15"/>
      <c r="H22" s="15"/>
      <c r="I22" s="15"/>
    </row>
    <row r="23" spans="1:9" s="88" customFormat="1" ht="12" customHeight="1">
      <c r="A23" s="82" t="s">
        <v>3564</v>
      </c>
      <c r="B23" s="97">
        <v>910</v>
      </c>
      <c r="C23" s="97">
        <v>3</v>
      </c>
      <c r="D23" s="97">
        <v>2</v>
      </c>
      <c r="E23" s="65">
        <f t="shared" si="0"/>
        <v>915</v>
      </c>
      <c r="F23" s="41"/>
      <c r="G23" s="11"/>
      <c r="H23" s="11"/>
      <c r="I23" s="11"/>
    </row>
    <row r="24" spans="1:9" s="88" customFormat="1" ht="12" customHeight="1">
      <c r="A24" s="82" t="s">
        <v>3485</v>
      </c>
      <c r="B24" s="97">
        <v>51</v>
      </c>
      <c r="C24" s="97">
        <v>2</v>
      </c>
      <c r="D24" s="97">
        <v>0</v>
      </c>
      <c r="E24" s="65">
        <f t="shared" si="0"/>
        <v>53</v>
      </c>
      <c r="F24" s="41"/>
      <c r="G24" s="11"/>
      <c r="H24" s="11"/>
      <c r="I24" s="11"/>
    </row>
    <row r="25" spans="1:9" s="88" customFormat="1" ht="12" customHeight="1">
      <c r="A25" s="82" t="s">
        <v>3486</v>
      </c>
      <c r="B25" s="97">
        <v>96</v>
      </c>
      <c r="C25" s="97">
        <v>0</v>
      </c>
      <c r="D25" s="97">
        <v>0</v>
      </c>
      <c r="E25" s="65">
        <f t="shared" si="0"/>
        <v>96</v>
      </c>
      <c r="F25" s="41"/>
      <c r="G25" s="11"/>
      <c r="H25" s="11"/>
      <c r="I25" s="11"/>
    </row>
    <row r="26" spans="1:9" s="88" customFormat="1" ht="12" customHeight="1">
      <c r="A26" s="82" t="s">
        <v>3636</v>
      </c>
      <c r="B26" s="97">
        <v>4</v>
      </c>
      <c r="C26" s="97">
        <v>0</v>
      </c>
      <c r="D26" s="97">
        <v>0</v>
      </c>
      <c r="E26" s="65">
        <f t="shared" si="0"/>
        <v>4</v>
      </c>
      <c r="F26" s="41"/>
      <c r="G26" s="11"/>
      <c r="H26" s="11"/>
      <c r="I26" s="11"/>
    </row>
    <row r="27" spans="1:9" s="15" customFormat="1" ht="12" customHeight="1">
      <c r="A27" s="82" t="s">
        <v>3487</v>
      </c>
      <c r="B27" s="97">
        <v>31</v>
      </c>
      <c r="C27" s="97">
        <v>0</v>
      </c>
      <c r="D27" s="97">
        <v>0</v>
      </c>
      <c r="E27" s="65">
        <f t="shared" si="0"/>
        <v>31</v>
      </c>
      <c r="F27" s="41"/>
      <c r="G27" s="11"/>
      <c r="H27" s="11"/>
      <c r="I27" s="11"/>
    </row>
    <row r="28" spans="1:9" s="15" customFormat="1" ht="12" customHeight="1">
      <c r="A28" s="82" t="s">
        <v>3488</v>
      </c>
      <c r="B28" s="97">
        <v>31</v>
      </c>
      <c r="C28" s="97">
        <v>0</v>
      </c>
      <c r="D28" s="97">
        <v>0</v>
      </c>
      <c r="E28" s="65">
        <f t="shared" si="0"/>
        <v>31</v>
      </c>
      <c r="F28" s="41"/>
      <c r="G28" s="11"/>
      <c r="H28" s="11"/>
      <c r="I28" s="11"/>
    </row>
    <row r="29" spans="1:9" s="15" customFormat="1" ht="12" customHeight="1">
      <c r="A29" s="81" t="s">
        <v>3489</v>
      </c>
      <c r="B29" s="97">
        <v>21</v>
      </c>
      <c r="C29" s="97">
        <v>0</v>
      </c>
      <c r="D29" s="97">
        <v>0</v>
      </c>
      <c r="E29" s="65">
        <f t="shared" si="0"/>
        <v>21</v>
      </c>
      <c r="F29" s="41"/>
      <c r="G29" s="11"/>
      <c r="H29" s="11"/>
      <c r="I29" s="11"/>
    </row>
    <row r="30" spans="1:9" s="15" customFormat="1" ht="12" customHeight="1">
      <c r="A30" s="82" t="s">
        <v>3490</v>
      </c>
      <c r="B30" s="97">
        <v>83</v>
      </c>
      <c r="C30" s="97">
        <v>1</v>
      </c>
      <c r="D30" s="97">
        <v>0</v>
      </c>
      <c r="E30" s="65">
        <f t="shared" si="0"/>
        <v>84</v>
      </c>
      <c r="F30" s="41"/>
      <c r="G30" s="11"/>
      <c r="H30" s="11"/>
      <c r="I30" s="11"/>
    </row>
    <row r="31" spans="1:9" s="15" customFormat="1" ht="12" customHeight="1">
      <c r="A31" s="82" t="s">
        <v>3565</v>
      </c>
      <c r="B31" s="97">
        <v>187</v>
      </c>
      <c r="C31" s="97">
        <v>1</v>
      </c>
      <c r="D31" s="97">
        <v>0</v>
      </c>
      <c r="E31" s="65">
        <f t="shared" si="0"/>
        <v>188</v>
      </c>
      <c r="F31" s="41"/>
      <c r="G31" s="11"/>
      <c r="H31" s="11"/>
      <c r="I31" s="11"/>
    </row>
    <row r="32" spans="1:9" s="15" customFormat="1" ht="12" customHeight="1">
      <c r="A32" s="82" t="s">
        <v>3566</v>
      </c>
      <c r="B32" s="97">
        <v>107</v>
      </c>
      <c r="C32" s="97">
        <v>0</v>
      </c>
      <c r="D32" s="97">
        <v>0</v>
      </c>
      <c r="E32" s="65">
        <f t="shared" si="0"/>
        <v>107</v>
      </c>
      <c r="F32" s="41"/>
      <c r="G32" s="11"/>
      <c r="H32" s="11"/>
      <c r="I32" s="11"/>
    </row>
    <row r="33" spans="1:9" s="15" customFormat="1" ht="12" customHeight="1">
      <c r="A33" s="82" t="s">
        <v>3567</v>
      </c>
      <c r="B33" s="97">
        <v>104</v>
      </c>
      <c r="C33" s="97">
        <v>0</v>
      </c>
      <c r="D33" s="97">
        <v>0</v>
      </c>
      <c r="E33" s="65">
        <f t="shared" si="0"/>
        <v>104</v>
      </c>
      <c r="F33" s="41"/>
      <c r="G33" s="11"/>
      <c r="H33" s="11"/>
      <c r="I33" s="11"/>
    </row>
    <row r="34" spans="1:9" s="15" customFormat="1" ht="12" customHeight="1">
      <c r="A34" s="82" t="s">
        <v>3491</v>
      </c>
      <c r="B34" s="97">
        <v>19</v>
      </c>
      <c r="C34" s="97">
        <v>0</v>
      </c>
      <c r="D34" s="97">
        <v>0</v>
      </c>
      <c r="E34" s="65">
        <f t="shared" si="0"/>
        <v>19</v>
      </c>
      <c r="F34" s="41"/>
      <c r="G34" s="11"/>
      <c r="H34" s="11"/>
      <c r="I34" s="11"/>
    </row>
    <row r="35" spans="1:9" s="15" customFormat="1" ht="12" customHeight="1">
      <c r="A35" s="82" t="s">
        <v>3568</v>
      </c>
      <c r="B35" s="97">
        <v>897</v>
      </c>
      <c r="C35" s="97">
        <v>3</v>
      </c>
      <c r="D35" s="97">
        <v>1</v>
      </c>
      <c r="E35" s="65">
        <f t="shared" si="0"/>
        <v>901</v>
      </c>
      <c r="F35" s="40"/>
      <c r="G35" s="11"/>
      <c r="H35" s="11"/>
      <c r="I35" s="11"/>
    </row>
    <row r="36" spans="1:9" s="15" customFormat="1" ht="12" customHeight="1">
      <c r="A36" s="82" t="s">
        <v>3400</v>
      </c>
      <c r="B36" s="97">
        <v>47</v>
      </c>
      <c r="C36" s="97">
        <v>0</v>
      </c>
      <c r="D36" s="97">
        <v>0</v>
      </c>
      <c r="E36" s="65">
        <f t="shared" si="0"/>
        <v>47</v>
      </c>
      <c r="F36" s="41"/>
      <c r="G36" s="11"/>
      <c r="H36" s="11"/>
      <c r="I36" s="11"/>
    </row>
    <row r="37" spans="1:9" s="15" customFormat="1" ht="12" customHeight="1">
      <c r="A37" s="82" t="s">
        <v>3569</v>
      </c>
      <c r="B37" s="97">
        <v>17</v>
      </c>
      <c r="C37" s="97">
        <v>0</v>
      </c>
      <c r="D37" s="97">
        <v>0</v>
      </c>
      <c r="E37" s="65">
        <f t="shared" si="0"/>
        <v>17</v>
      </c>
      <c r="F37" s="41"/>
      <c r="G37" s="11"/>
      <c r="H37" s="11"/>
      <c r="I37" s="11"/>
    </row>
    <row r="38" spans="1:9" s="15" customFormat="1" ht="12" customHeight="1">
      <c r="A38" s="82" t="s">
        <v>3570</v>
      </c>
      <c r="B38" s="97">
        <v>6</v>
      </c>
      <c r="C38" s="97">
        <v>0</v>
      </c>
      <c r="D38" s="97">
        <v>0</v>
      </c>
      <c r="E38" s="65">
        <f t="shared" si="0"/>
        <v>6</v>
      </c>
      <c r="F38" s="41"/>
      <c r="G38" s="11"/>
      <c r="H38" s="11"/>
      <c r="I38" s="11"/>
    </row>
    <row r="39" spans="1:9" s="15" customFormat="1" ht="12" customHeight="1">
      <c r="A39" s="82" t="s">
        <v>3571</v>
      </c>
      <c r="B39" s="97">
        <v>51</v>
      </c>
      <c r="C39" s="97">
        <v>0</v>
      </c>
      <c r="D39" s="97">
        <v>0</v>
      </c>
      <c r="E39" s="65">
        <f t="shared" si="0"/>
        <v>51</v>
      </c>
      <c r="F39" s="41"/>
      <c r="G39" s="11"/>
      <c r="H39" s="11"/>
      <c r="I39" s="11"/>
    </row>
    <row r="40" spans="1:9" s="15" customFormat="1" ht="12" customHeight="1">
      <c r="A40" s="82" t="s">
        <v>3401</v>
      </c>
      <c r="B40" s="97">
        <v>308</v>
      </c>
      <c r="C40" s="97">
        <v>2</v>
      </c>
      <c r="D40" s="97">
        <v>1</v>
      </c>
      <c r="E40" s="65">
        <f t="shared" si="0"/>
        <v>311</v>
      </c>
      <c r="F40" s="41"/>
      <c r="G40" s="11"/>
      <c r="H40" s="11"/>
      <c r="I40" s="11"/>
    </row>
    <row r="41" spans="1:9" s="15" customFormat="1" ht="12" customHeight="1">
      <c r="A41" s="82" t="s">
        <v>3402</v>
      </c>
      <c r="B41" s="97">
        <v>68</v>
      </c>
      <c r="C41" s="97">
        <v>1</v>
      </c>
      <c r="D41" s="97">
        <v>0</v>
      </c>
      <c r="E41" s="65">
        <f t="shared" si="0"/>
        <v>69</v>
      </c>
      <c r="F41" s="41"/>
      <c r="G41" s="11"/>
      <c r="H41" s="11"/>
      <c r="I41" s="11"/>
    </row>
    <row r="42" spans="1:9" s="15" customFormat="1" ht="12" customHeight="1">
      <c r="A42" s="82" t="s">
        <v>3572</v>
      </c>
      <c r="B42" s="97">
        <v>1070</v>
      </c>
      <c r="C42" s="97">
        <v>3</v>
      </c>
      <c r="D42" s="97">
        <v>1</v>
      </c>
      <c r="E42" s="65">
        <f t="shared" si="0"/>
        <v>1074</v>
      </c>
      <c r="F42" s="41"/>
      <c r="G42" s="11"/>
      <c r="H42" s="11"/>
      <c r="I42" s="11"/>
    </row>
    <row r="43" spans="1:9" s="15" customFormat="1" ht="12" customHeight="1">
      <c r="A43" s="82" t="s">
        <v>3573</v>
      </c>
      <c r="B43" s="97">
        <v>13</v>
      </c>
      <c r="C43" s="97">
        <v>1</v>
      </c>
      <c r="D43" s="97">
        <v>0</v>
      </c>
      <c r="E43" s="65">
        <f t="shared" si="0"/>
        <v>14</v>
      </c>
      <c r="F43" s="41"/>
      <c r="G43" s="11"/>
      <c r="H43" s="11"/>
      <c r="I43" s="11"/>
    </row>
    <row r="44" spans="1:9" s="15" customFormat="1" ht="12" customHeight="1">
      <c r="A44" s="82"/>
      <c r="B44" s="97"/>
      <c r="C44" s="97"/>
      <c r="D44" s="97"/>
      <c r="E44" s="65"/>
      <c r="F44" s="41"/>
      <c r="G44" s="11"/>
      <c r="H44" s="11"/>
      <c r="I44" s="11"/>
    </row>
    <row r="45" spans="1:9" s="15" customFormat="1" ht="15" customHeight="1">
      <c r="E45" s="11"/>
    </row>
    <row r="46" spans="1:9" s="15" customFormat="1" ht="15" customHeight="1">
      <c r="E46" s="11"/>
    </row>
    <row r="47" spans="1:9" s="15" customFormat="1" ht="15" customHeight="1">
      <c r="E47" s="11"/>
    </row>
    <row r="48" spans="1:9" s="15" customFormat="1" ht="15" customHeight="1">
      <c r="E48" s="11"/>
    </row>
    <row r="49" spans="5:5" s="15" customFormat="1" ht="15" customHeight="1">
      <c r="E49" s="11"/>
    </row>
    <row r="50" spans="5:5" ht="15" customHeight="1"/>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I449"/>
  <sheetViews>
    <sheetView zoomScaleNormal="100" workbookViewId="0">
      <pane ySplit="8" topLeftCell="A9" activePane="bottomLeft" state="frozen"/>
      <selection activeCell="A9" sqref="A9"/>
      <selection pane="bottomLeft" sqref="A1:E21"/>
    </sheetView>
  </sheetViews>
  <sheetFormatPr baseColWidth="10" defaultColWidth="11.42578125" defaultRowHeight="24.75" customHeight="1"/>
  <cols>
    <col min="1" max="1" width="58.7109375" style="11" customWidth="1"/>
    <col min="2" max="2" width="11.5703125" style="11" customWidth="1"/>
    <col min="3" max="5" width="9.7109375" style="11" customWidth="1"/>
    <col min="6" max="6" width="15" style="11" customWidth="1"/>
    <col min="7" max="16384" width="11.42578125" style="11"/>
  </cols>
  <sheetData>
    <row r="1" spans="1:9" s="2" customFormat="1" ht="15.75" customHeight="1">
      <c r="A1" s="338" t="s">
        <v>33</v>
      </c>
      <c r="B1" s="347"/>
      <c r="C1" s="347"/>
      <c r="D1" s="37"/>
      <c r="E1" s="38"/>
      <c r="F1" s="87" t="s">
        <v>102</v>
      </c>
    </row>
    <row r="2" spans="1:9" s="2" customFormat="1" ht="5.25" customHeight="1">
      <c r="A2" s="1"/>
      <c r="B2" s="1"/>
      <c r="C2" s="1"/>
      <c r="D2" s="1"/>
      <c r="E2" s="1"/>
    </row>
    <row r="3" spans="1:9" s="67" customFormat="1" ht="15" customHeight="1">
      <c r="A3" s="42" t="s">
        <v>97</v>
      </c>
      <c r="B3" s="42"/>
      <c r="C3" s="42"/>
      <c r="D3" s="42"/>
      <c r="E3" s="42"/>
    </row>
    <row r="4" spans="1:9" s="67" customFormat="1" ht="15" customHeight="1">
      <c r="A4" s="43" t="s">
        <v>15</v>
      </c>
      <c r="B4" s="68"/>
      <c r="C4" s="68"/>
      <c r="D4" s="68"/>
      <c r="E4" s="68"/>
      <c r="F4" s="69"/>
    </row>
    <row r="5" spans="1:9" s="71" customFormat="1" ht="6" customHeight="1">
      <c r="A5" s="50"/>
      <c r="B5" s="70"/>
      <c r="C5" s="70"/>
      <c r="D5" s="70"/>
      <c r="E5" s="70"/>
    </row>
    <row r="6" spans="1:9" s="8" customFormat="1" ht="15" customHeight="1" thickBot="1">
      <c r="A6" s="341" t="s">
        <v>3679</v>
      </c>
      <c r="B6" s="342"/>
      <c r="C6" s="9"/>
      <c r="D6" s="9"/>
      <c r="E6" s="9"/>
    </row>
    <row r="7" spans="1:9" s="67" customFormat="1" ht="21.75" customHeight="1">
      <c r="A7" s="343"/>
      <c r="B7" s="345"/>
      <c r="C7" s="345"/>
      <c r="D7" s="345"/>
      <c r="E7" s="131"/>
    </row>
    <row r="8" spans="1:9" s="67" customFormat="1" ht="21.75" customHeight="1">
      <c r="A8" s="344"/>
      <c r="B8" s="45" t="s">
        <v>35</v>
      </c>
      <c r="C8" s="45" t="s">
        <v>36</v>
      </c>
      <c r="D8" s="45" t="s">
        <v>37</v>
      </c>
      <c r="E8" s="45" t="s">
        <v>38</v>
      </c>
    </row>
    <row r="9" spans="1:9" s="8" customFormat="1" ht="21" customHeight="1">
      <c r="A9" s="54" t="s">
        <v>38</v>
      </c>
      <c r="B9" s="65">
        <f t="shared" ref="B9:D9" si="0">SUM(B11:B27)</f>
        <v>390</v>
      </c>
      <c r="C9" s="65">
        <f t="shared" si="0"/>
        <v>3</v>
      </c>
      <c r="D9" s="65">
        <f t="shared" si="0"/>
        <v>2</v>
      </c>
      <c r="E9" s="65">
        <f>SUM(E11:E27)</f>
        <v>395</v>
      </c>
      <c r="F9" s="10"/>
    </row>
    <row r="10" spans="1:9" s="8" customFormat="1" ht="9" customHeight="1">
      <c r="A10" s="62"/>
      <c r="B10" s="66"/>
      <c r="C10" s="66"/>
      <c r="D10" s="66"/>
      <c r="E10" s="65"/>
    </row>
    <row r="11" spans="1:9" s="88" customFormat="1" ht="12" customHeight="1">
      <c r="A11" s="82" t="s">
        <v>3263</v>
      </c>
      <c r="B11" s="97">
        <v>1</v>
      </c>
      <c r="C11" s="97">
        <v>0</v>
      </c>
      <c r="D11" s="97">
        <v>0</v>
      </c>
      <c r="E11" s="65">
        <f t="shared" ref="E11:E25" si="1">SUM(B11:D11)</f>
        <v>1</v>
      </c>
      <c r="F11" s="40"/>
      <c r="G11" s="15"/>
      <c r="H11" s="15"/>
      <c r="I11" s="15"/>
    </row>
    <row r="12" spans="1:9" s="88" customFormat="1" ht="12" customHeight="1">
      <c r="A12" s="93" t="s">
        <v>3562</v>
      </c>
      <c r="B12" s="97">
        <v>167</v>
      </c>
      <c r="C12" s="97">
        <v>3</v>
      </c>
      <c r="D12" s="97">
        <v>2</v>
      </c>
      <c r="E12" s="65">
        <f t="shared" si="1"/>
        <v>172</v>
      </c>
      <c r="F12" s="41"/>
      <c r="G12" s="15"/>
      <c r="H12" s="15"/>
      <c r="I12" s="15"/>
    </row>
    <row r="13" spans="1:9" s="88" customFormat="1" ht="12" customHeight="1">
      <c r="A13" s="93" t="s">
        <v>3563</v>
      </c>
      <c r="B13" s="97">
        <v>29</v>
      </c>
      <c r="C13" s="97">
        <v>0</v>
      </c>
      <c r="D13" s="97">
        <v>0</v>
      </c>
      <c r="E13" s="65">
        <f t="shared" si="1"/>
        <v>29</v>
      </c>
      <c r="F13" s="41"/>
      <c r="G13" s="15"/>
      <c r="H13" s="15"/>
      <c r="I13" s="15"/>
    </row>
    <row r="14" spans="1:9" s="88" customFormat="1" ht="12" customHeight="1">
      <c r="A14" s="82" t="s">
        <v>3399</v>
      </c>
      <c r="B14" s="97">
        <v>24</v>
      </c>
      <c r="C14" s="97">
        <v>0</v>
      </c>
      <c r="D14" s="97">
        <v>0</v>
      </c>
      <c r="E14" s="65">
        <f t="shared" si="1"/>
        <v>24</v>
      </c>
      <c r="F14" s="41"/>
      <c r="G14" s="15"/>
      <c r="H14" s="15"/>
      <c r="I14" s="15"/>
    </row>
    <row r="15" spans="1:9" s="88" customFormat="1" ht="12" customHeight="1">
      <c r="A15" s="93" t="s">
        <v>3428</v>
      </c>
      <c r="B15" s="97">
        <v>9</v>
      </c>
      <c r="C15" s="97">
        <v>0</v>
      </c>
      <c r="D15" s="97">
        <v>0</v>
      </c>
      <c r="E15" s="65">
        <f t="shared" si="1"/>
        <v>9</v>
      </c>
      <c r="F15" s="41"/>
      <c r="G15" s="15"/>
      <c r="H15" s="15"/>
      <c r="I15" s="15"/>
    </row>
    <row r="16" spans="1:9" s="88" customFormat="1" ht="12" customHeight="1">
      <c r="A16" s="93" t="s">
        <v>3564</v>
      </c>
      <c r="B16" s="97">
        <v>1</v>
      </c>
      <c r="C16" s="97">
        <v>0</v>
      </c>
      <c r="D16" s="97">
        <v>0</v>
      </c>
      <c r="E16" s="65">
        <f t="shared" si="1"/>
        <v>1</v>
      </c>
      <c r="F16" s="41"/>
      <c r="G16" s="15"/>
      <c r="H16" s="15"/>
      <c r="I16" s="15"/>
    </row>
    <row r="17" spans="1:9" s="15" customFormat="1" ht="12" customHeight="1">
      <c r="A17" s="93" t="s">
        <v>3565</v>
      </c>
      <c r="B17" s="97">
        <v>1</v>
      </c>
      <c r="C17" s="97">
        <v>0</v>
      </c>
      <c r="D17" s="97">
        <v>0</v>
      </c>
      <c r="E17" s="65">
        <f t="shared" si="1"/>
        <v>1</v>
      </c>
      <c r="F17" s="41"/>
      <c r="G17" s="11"/>
      <c r="H17" s="11"/>
      <c r="I17" s="11"/>
    </row>
    <row r="18" spans="1:9" s="15" customFormat="1" ht="12" customHeight="1">
      <c r="A18" s="93" t="s">
        <v>3567</v>
      </c>
      <c r="B18" s="97">
        <v>1</v>
      </c>
      <c r="C18" s="97">
        <v>0</v>
      </c>
      <c r="D18" s="97">
        <v>0</v>
      </c>
      <c r="E18" s="65">
        <f t="shared" si="1"/>
        <v>1</v>
      </c>
      <c r="F18" s="40"/>
      <c r="G18" s="11"/>
      <c r="H18" s="11"/>
      <c r="I18" s="11"/>
    </row>
    <row r="19" spans="1:9" s="15" customFormat="1" ht="12" customHeight="1">
      <c r="A19" s="82" t="s">
        <v>3568</v>
      </c>
      <c r="B19" s="97">
        <v>120</v>
      </c>
      <c r="C19" s="97">
        <v>0</v>
      </c>
      <c r="D19" s="97">
        <v>0</v>
      </c>
      <c r="E19" s="65">
        <f t="shared" si="1"/>
        <v>120</v>
      </c>
      <c r="F19" s="41"/>
      <c r="G19" s="11"/>
      <c r="H19" s="11"/>
      <c r="I19" s="11"/>
    </row>
    <row r="20" spans="1:9" s="15" customFormat="1" ht="12" customHeight="1">
      <c r="A20" s="82" t="s">
        <v>3400</v>
      </c>
      <c r="B20" s="97">
        <v>16</v>
      </c>
      <c r="C20" s="97">
        <v>0</v>
      </c>
      <c r="D20" s="97">
        <v>0</v>
      </c>
      <c r="E20" s="65">
        <f t="shared" si="1"/>
        <v>16</v>
      </c>
      <c r="F20" s="41"/>
      <c r="G20" s="11"/>
      <c r="H20" s="11"/>
      <c r="I20" s="11"/>
    </row>
    <row r="21" spans="1:9" s="15" customFormat="1" ht="12" customHeight="1">
      <c r="A21" s="93" t="s">
        <v>3571</v>
      </c>
      <c r="B21" s="247">
        <v>1</v>
      </c>
      <c r="C21" s="247">
        <v>0</v>
      </c>
      <c r="D21" s="247">
        <v>0</v>
      </c>
      <c r="E21" s="65">
        <f t="shared" si="1"/>
        <v>1</v>
      </c>
      <c r="F21" s="40"/>
      <c r="G21" s="11"/>
      <c r="H21" s="11"/>
      <c r="I21" s="11"/>
    </row>
    <row r="22" spans="1:9" s="15" customFormat="1" ht="12" customHeight="1">
      <c r="A22" s="93" t="s">
        <v>3401</v>
      </c>
      <c r="B22" s="247">
        <v>2</v>
      </c>
      <c r="C22" s="247">
        <v>0</v>
      </c>
      <c r="D22" s="247">
        <v>0</v>
      </c>
      <c r="E22" s="65">
        <f t="shared" si="1"/>
        <v>2</v>
      </c>
      <c r="F22" s="40"/>
      <c r="G22" s="11"/>
      <c r="H22" s="11"/>
      <c r="I22" s="11"/>
    </row>
    <row r="23" spans="1:9" s="15" customFormat="1" ht="12" customHeight="1">
      <c r="A23" s="93" t="s">
        <v>3402</v>
      </c>
      <c r="B23" s="247">
        <v>4</v>
      </c>
      <c r="C23" s="247">
        <v>0</v>
      </c>
      <c r="D23" s="247">
        <v>0</v>
      </c>
      <c r="E23" s="65">
        <f t="shared" si="1"/>
        <v>4</v>
      </c>
      <c r="F23" s="40"/>
      <c r="G23" s="11"/>
      <c r="H23" s="11"/>
      <c r="I23" s="11"/>
    </row>
    <row r="24" spans="1:9" s="15" customFormat="1" ht="12" customHeight="1">
      <c r="A24" s="93" t="s">
        <v>3572</v>
      </c>
      <c r="B24" s="247">
        <v>11</v>
      </c>
      <c r="C24" s="247">
        <v>0</v>
      </c>
      <c r="D24" s="247">
        <v>0</v>
      </c>
      <c r="E24" s="65">
        <f t="shared" si="1"/>
        <v>11</v>
      </c>
      <c r="F24" s="40"/>
      <c r="G24" s="11"/>
      <c r="H24" s="11"/>
      <c r="I24" s="11"/>
    </row>
    <row r="25" spans="1:9" s="15" customFormat="1" ht="12" customHeight="1">
      <c r="A25" s="93" t="s">
        <v>3573</v>
      </c>
      <c r="B25" s="247">
        <v>3</v>
      </c>
      <c r="C25" s="247">
        <v>0</v>
      </c>
      <c r="D25" s="247">
        <v>0</v>
      </c>
      <c r="E25" s="65">
        <f t="shared" si="1"/>
        <v>3</v>
      </c>
      <c r="F25" s="40"/>
      <c r="G25" s="11"/>
      <c r="H25" s="11"/>
      <c r="I25" s="11"/>
    </row>
    <row r="26" spans="1:9" s="15" customFormat="1" ht="12" customHeight="1">
      <c r="A26" s="93"/>
      <c r="B26" s="247"/>
      <c r="C26" s="247"/>
      <c r="D26" s="247"/>
      <c r="E26" s="65"/>
      <c r="F26" s="40"/>
      <c r="G26" s="11"/>
      <c r="H26" s="11"/>
      <c r="I26" s="11"/>
    </row>
    <row r="27" spans="1:9" s="15" customFormat="1" ht="12" customHeight="1">
      <c r="A27" s="93"/>
      <c r="B27" s="247"/>
      <c r="C27" s="247"/>
      <c r="D27" s="247"/>
      <c r="E27" s="65"/>
      <c r="F27" s="40"/>
      <c r="G27" s="11"/>
      <c r="H27" s="11"/>
      <c r="I27" s="11"/>
    </row>
    <row r="28" spans="1:9" ht="15" customHeight="1">
      <c r="E28" s="95"/>
    </row>
    <row r="29" spans="1:9" ht="15" customHeight="1">
      <c r="E29" s="95"/>
    </row>
    <row r="30" spans="1:9" ht="15" customHeight="1">
      <c r="E30" s="95"/>
    </row>
    <row r="31" spans="1:9" ht="15" customHeight="1">
      <c r="E31" s="95"/>
    </row>
    <row r="32" spans="1:9" ht="15" customHeight="1">
      <c r="E32" s="95"/>
    </row>
    <row r="33" spans="5:5" ht="15" customHeight="1">
      <c r="E33" s="96"/>
    </row>
    <row r="34" spans="5:5" ht="15" customHeight="1">
      <c r="E34" s="94"/>
    </row>
    <row r="35" spans="5:5" ht="15" customHeight="1">
      <c r="E35" s="95"/>
    </row>
    <row r="36" spans="5:5" ht="15" customHeight="1">
      <c r="E36" s="95"/>
    </row>
    <row r="37" spans="5:5" ht="15" customHeight="1">
      <c r="E37" s="95"/>
    </row>
    <row r="38" spans="5:5" ht="15" customHeight="1">
      <c r="E38" s="95"/>
    </row>
    <row r="39" spans="5:5" ht="15" customHeight="1">
      <c r="E39" s="95"/>
    </row>
    <row r="40" spans="5:5" ht="15" customHeight="1">
      <c r="E40" s="96"/>
    </row>
    <row r="41" spans="5:5" ht="15" customHeight="1">
      <c r="E41" s="94"/>
    </row>
    <row r="42" spans="5:5" ht="15" customHeight="1">
      <c r="E42" s="95"/>
    </row>
    <row r="43" spans="5:5" ht="15" customHeight="1">
      <c r="E43" s="95"/>
    </row>
    <row r="44" spans="5:5" ht="15" customHeight="1">
      <c r="E44" s="91"/>
    </row>
    <row r="45" spans="5:5" ht="15" customHeight="1">
      <c r="E45" s="132"/>
    </row>
    <row r="46" spans="5:5" ht="15" customHeight="1"/>
    <row r="47" spans="5:5" ht="15" customHeight="1">
      <c r="E47" s="15"/>
    </row>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I480"/>
  <sheetViews>
    <sheetView zoomScaleNormal="100" workbookViewId="0">
      <pane ySplit="8" topLeftCell="A24" activePane="bottomLeft" state="frozen"/>
      <selection pane="bottomLeft" sqref="A1:C1"/>
    </sheetView>
  </sheetViews>
  <sheetFormatPr baseColWidth="10" defaultColWidth="11.42578125" defaultRowHeight="24.75" customHeight="1"/>
  <cols>
    <col min="1" max="1" width="81" style="11" customWidth="1"/>
    <col min="2" max="2" width="11.7109375" style="11" customWidth="1"/>
    <col min="3" max="5" width="9.7109375" style="11" customWidth="1"/>
    <col min="6" max="6" width="13.5703125" style="11" customWidth="1"/>
    <col min="7" max="16384" width="11.42578125" style="11"/>
  </cols>
  <sheetData>
    <row r="1" spans="1:9" s="2" customFormat="1" ht="15.75" customHeight="1">
      <c r="A1" s="338" t="s">
        <v>33</v>
      </c>
      <c r="B1" s="347"/>
      <c r="C1" s="347"/>
      <c r="D1" s="37"/>
      <c r="E1" s="38"/>
      <c r="F1" s="87" t="s">
        <v>102</v>
      </c>
    </row>
    <row r="2" spans="1:9" s="2" customFormat="1" ht="5.25" customHeight="1">
      <c r="A2" s="1"/>
      <c r="B2" s="1"/>
      <c r="C2" s="1"/>
      <c r="D2" s="1"/>
      <c r="E2" s="1"/>
    </row>
    <row r="3" spans="1:9" s="67" customFormat="1" ht="15" customHeight="1">
      <c r="A3" s="42" t="s">
        <v>89</v>
      </c>
      <c r="B3" s="42"/>
      <c r="C3" s="42"/>
      <c r="D3" s="42"/>
      <c r="E3" s="42"/>
    </row>
    <row r="4" spans="1:9" s="67" customFormat="1" ht="15" customHeight="1">
      <c r="A4" s="43" t="s">
        <v>16</v>
      </c>
      <c r="B4" s="68"/>
      <c r="C4" s="68"/>
      <c r="D4" s="68"/>
      <c r="E4" s="68"/>
    </row>
    <row r="5" spans="1:9" s="71" customFormat="1" ht="6" customHeight="1">
      <c r="A5" s="50"/>
      <c r="B5" s="70"/>
      <c r="C5" s="70"/>
      <c r="D5" s="70"/>
      <c r="E5" s="70"/>
    </row>
    <row r="6" spans="1:9" s="8" customFormat="1" ht="15" customHeight="1" thickBot="1">
      <c r="A6" s="341" t="s">
        <v>3679</v>
      </c>
      <c r="B6" s="342"/>
      <c r="C6" s="9"/>
      <c r="D6" s="9"/>
      <c r="E6" s="9"/>
    </row>
    <row r="7" spans="1:9" s="67" customFormat="1" ht="21.75" customHeight="1">
      <c r="A7" s="343"/>
      <c r="B7" s="345"/>
      <c r="C7" s="345"/>
      <c r="D7" s="345"/>
      <c r="E7" s="131"/>
    </row>
    <row r="8" spans="1:9" s="67" customFormat="1" ht="21.75" customHeight="1">
      <c r="A8" s="344"/>
      <c r="B8" s="45" t="s">
        <v>35</v>
      </c>
      <c r="C8" s="45" t="s">
        <v>36</v>
      </c>
      <c r="D8" s="45" t="s">
        <v>37</v>
      </c>
      <c r="E8" s="45" t="s">
        <v>38</v>
      </c>
    </row>
    <row r="9" spans="1:9" s="8" customFormat="1" ht="21" customHeight="1">
      <c r="A9" s="54" t="s">
        <v>38</v>
      </c>
      <c r="B9" s="83">
        <f>SUM(B11:B56)</f>
        <v>5139</v>
      </c>
      <c r="C9" s="83">
        <f>SUM(C11:C56)</f>
        <v>29</v>
      </c>
      <c r="D9" s="83">
        <f>SUM(D11:D56)</f>
        <v>8</v>
      </c>
      <c r="E9" s="83">
        <f>SUM(E11:E56)</f>
        <v>5176</v>
      </c>
    </row>
    <row r="10" spans="1:9" s="8" customFormat="1" ht="9" customHeight="1">
      <c r="A10" s="62"/>
      <c r="B10" s="84"/>
      <c r="C10" s="84"/>
      <c r="D10" s="84"/>
      <c r="E10" s="65"/>
    </row>
    <row r="11" spans="1:9" s="88" customFormat="1" ht="12" customHeight="1">
      <c r="A11" s="81" t="s">
        <v>3263</v>
      </c>
      <c r="B11" s="96">
        <v>32</v>
      </c>
      <c r="C11" s="96">
        <v>1</v>
      </c>
      <c r="D11" s="96">
        <v>0</v>
      </c>
      <c r="E11" s="83">
        <f t="shared" ref="E11:E54" si="0">SUM(B11:D11)</f>
        <v>33</v>
      </c>
      <c r="F11" s="11"/>
      <c r="G11" s="11"/>
      <c r="H11" s="11"/>
      <c r="I11" s="11"/>
    </row>
    <row r="12" spans="1:9" s="88" customFormat="1" ht="12" customHeight="1">
      <c r="A12" s="81" t="s">
        <v>3666</v>
      </c>
      <c r="B12" s="96">
        <v>1</v>
      </c>
      <c r="C12" s="96">
        <v>0</v>
      </c>
      <c r="D12" s="96">
        <v>0</v>
      </c>
      <c r="E12" s="83">
        <f t="shared" si="0"/>
        <v>1</v>
      </c>
      <c r="F12" s="11"/>
      <c r="G12" s="11"/>
      <c r="H12" s="11"/>
      <c r="I12" s="11"/>
    </row>
    <row r="13" spans="1:9" s="88" customFormat="1" ht="12" customHeight="1">
      <c r="A13" s="81" t="s">
        <v>3658</v>
      </c>
      <c r="B13" s="96">
        <v>3</v>
      </c>
      <c r="C13" s="96">
        <v>0</v>
      </c>
      <c r="D13" s="96">
        <v>0</v>
      </c>
      <c r="E13" s="83">
        <f t="shared" si="0"/>
        <v>3</v>
      </c>
      <c r="F13" s="11"/>
      <c r="G13" s="11"/>
      <c r="H13" s="11"/>
      <c r="I13" s="11"/>
    </row>
    <row r="14" spans="1:9" s="88" customFormat="1" ht="12" customHeight="1">
      <c r="A14" s="81" t="s">
        <v>3500</v>
      </c>
      <c r="B14" s="96">
        <v>4</v>
      </c>
      <c r="C14" s="96">
        <v>1</v>
      </c>
      <c r="D14" s="96">
        <v>2</v>
      </c>
      <c r="E14" s="83">
        <f t="shared" si="0"/>
        <v>7</v>
      </c>
      <c r="F14" s="11"/>
      <c r="G14" s="11"/>
      <c r="H14" s="11"/>
      <c r="I14" s="11"/>
    </row>
    <row r="15" spans="1:9" s="88" customFormat="1" ht="12" customHeight="1">
      <c r="A15" s="81" t="s">
        <v>3653</v>
      </c>
      <c r="B15" s="96">
        <v>7</v>
      </c>
      <c r="C15" s="96">
        <v>0</v>
      </c>
      <c r="D15" s="96">
        <v>0</v>
      </c>
      <c r="E15" s="83">
        <f t="shared" si="0"/>
        <v>7</v>
      </c>
      <c r="F15" s="11"/>
      <c r="G15" s="11"/>
      <c r="H15" s="11"/>
      <c r="I15" s="11"/>
    </row>
    <row r="16" spans="1:9" s="88" customFormat="1" ht="12" customHeight="1">
      <c r="A16" s="81" t="s">
        <v>3265</v>
      </c>
      <c r="B16" s="96">
        <v>24</v>
      </c>
      <c r="C16" s="96">
        <v>0</v>
      </c>
      <c r="D16" s="96">
        <v>0</v>
      </c>
      <c r="E16" s="83">
        <f t="shared" si="0"/>
        <v>24</v>
      </c>
      <c r="F16" s="11"/>
      <c r="G16" s="11"/>
      <c r="H16" s="11"/>
      <c r="I16" s="11"/>
    </row>
    <row r="17" spans="1:9" s="88" customFormat="1" ht="12" customHeight="1">
      <c r="A17" s="81" t="s">
        <v>3574</v>
      </c>
      <c r="B17" s="96">
        <v>12</v>
      </c>
      <c r="C17" s="96">
        <v>1</v>
      </c>
      <c r="D17" s="96">
        <v>0</v>
      </c>
      <c r="E17" s="83">
        <f t="shared" si="0"/>
        <v>13</v>
      </c>
      <c r="F17" s="11"/>
      <c r="G17" s="11"/>
      <c r="H17" s="11"/>
      <c r="I17" s="11"/>
    </row>
    <row r="18" spans="1:9" s="88" customFormat="1" ht="12" customHeight="1">
      <c r="A18" s="81" t="s">
        <v>3575</v>
      </c>
      <c r="B18" s="96">
        <v>32</v>
      </c>
      <c r="C18" s="96">
        <v>0</v>
      </c>
      <c r="D18" s="96">
        <v>0</v>
      </c>
      <c r="E18" s="83">
        <f t="shared" si="0"/>
        <v>32</v>
      </c>
      <c r="F18" s="11"/>
      <c r="G18" s="11"/>
      <c r="H18" s="11"/>
      <c r="I18" s="11"/>
    </row>
    <row r="19" spans="1:9" s="88" customFormat="1" ht="12" customHeight="1">
      <c r="A19" s="81" t="s">
        <v>3659</v>
      </c>
      <c r="B19" s="94">
        <v>1</v>
      </c>
      <c r="C19" s="94">
        <v>0</v>
      </c>
      <c r="D19" s="96">
        <v>0</v>
      </c>
      <c r="E19" s="83">
        <f t="shared" si="0"/>
        <v>1</v>
      </c>
      <c r="F19" s="11"/>
      <c r="G19" s="11"/>
      <c r="H19" s="11"/>
      <c r="I19" s="11"/>
    </row>
    <row r="20" spans="1:9" s="88" customFormat="1" ht="12" customHeight="1">
      <c r="A20" s="81" t="s">
        <v>3576</v>
      </c>
      <c r="B20" s="94">
        <v>961</v>
      </c>
      <c r="C20" s="94">
        <v>0</v>
      </c>
      <c r="D20" s="96">
        <v>0</v>
      </c>
      <c r="E20" s="83">
        <f t="shared" si="0"/>
        <v>961</v>
      </c>
      <c r="F20" s="11"/>
      <c r="G20" s="11"/>
      <c r="H20" s="11"/>
      <c r="I20" s="11"/>
    </row>
    <row r="21" spans="1:9" s="88" customFormat="1" ht="12" customHeight="1">
      <c r="A21" s="81" t="s">
        <v>3637</v>
      </c>
      <c r="B21" s="94">
        <v>9</v>
      </c>
      <c r="C21" s="94">
        <v>0</v>
      </c>
      <c r="D21" s="96">
        <v>0</v>
      </c>
      <c r="E21" s="83">
        <f t="shared" si="0"/>
        <v>9</v>
      </c>
      <c r="F21" s="11"/>
      <c r="G21" s="11"/>
      <c r="H21" s="11"/>
      <c r="I21" s="11"/>
    </row>
    <row r="22" spans="1:9" s="88" customFormat="1" ht="12" customHeight="1">
      <c r="A22" s="81" t="s">
        <v>3456</v>
      </c>
      <c r="B22" s="94">
        <v>17</v>
      </c>
      <c r="C22" s="94">
        <v>2</v>
      </c>
      <c r="D22" s="96">
        <v>1</v>
      </c>
      <c r="E22" s="83">
        <f t="shared" si="0"/>
        <v>20</v>
      </c>
      <c r="F22" s="11"/>
      <c r="G22" s="11"/>
      <c r="H22" s="11"/>
      <c r="I22" s="11"/>
    </row>
    <row r="23" spans="1:9" s="88" customFormat="1" ht="12" customHeight="1">
      <c r="A23" s="81" t="s">
        <v>3266</v>
      </c>
      <c r="B23" s="94">
        <v>51</v>
      </c>
      <c r="C23" s="94">
        <v>1</v>
      </c>
      <c r="D23" s="96">
        <v>0</v>
      </c>
      <c r="E23" s="83">
        <f t="shared" si="0"/>
        <v>52</v>
      </c>
      <c r="F23" s="11"/>
      <c r="G23" s="11"/>
      <c r="H23" s="11"/>
      <c r="I23" s="11"/>
    </row>
    <row r="24" spans="1:9" s="88" customFormat="1" ht="12" customHeight="1">
      <c r="A24" s="81" t="s">
        <v>3577</v>
      </c>
      <c r="B24" s="96">
        <v>54</v>
      </c>
      <c r="C24" s="96">
        <v>1</v>
      </c>
      <c r="D24" s="96">
        <v>0</v>
      </c>
      <c r="E24" s="83">
        <f t="shared" si="0"/>
        <v>55</v>
      </c>
      <c r="F24" s="11"/>
      <c r="G24" s="11"/>
      <c r="H24" s="11"/>
      <c r="I24" s="11"/>
    </row>
    <row r="25" spans="1:9" s="15" customFormat="1" ht="11.25" customHeight="1">
      <c r="A25" s="81" t="s">
        <v>3578</v>
      </c>
      <c r="B25" s="96">
        <v>25</v>
      </c>
      <c r="C25" s="96">
        <v>0</v>
      </c>
      <c r="D25" s="96">
        <v>0</v>
      </c>
      <c r="E25" s="83">
        <f t="shared" si="0"/>
        <v>25</v>
      </c>
      <c r="F25" s="11"/>
      <c r="G25" s="11"/>
      <c r="H25" s="11"/>
      <c r="I25" s="11"/>
    </row>
    <row r="26" spans="1:9" s="15" customFormat="1" ht="11.25" customHeight="1">
      <c r="A26" s="81" t="s">
        <v>3579</v>
      </c>
      <c r="B26" s="96">
        <v>46</v>
      </c>
      <c r="C26" s="96">
        <v>1</v>
      </c>
      <c r="D26" s="96">
        <v>0</v>
      </c>
      <c r="E26" s="83">
        <f t="shared" si="0"/>
        <v>47</v>
      </c>
      <c r="F26" s="11"/>
      <c r="G26" s="11"/>
      <c r="H26" s="11"/>
      <c r="I26" s="11"/>
    </row>
    <row r="27" spans="1:9" s="15" customFormat="1" ht="11.25" customHeight="1">
      <c r="A27" s="81" t="s">
        <v>3267</v>
      </c>
      <c r="B27" s="96">
        <v>31</v>
      </c>
      <c r="C27" s="96">
        <v>0</v>
      </c>
      <c r="D27" s="96">
        <v>0</v>
      </c>
      <c r="E27" s="83">
        <f t="shared" si="0"/>
        <v>31</v>
      </c>
      <c r="F27" s="11"/>
      <c r="G27" s="11"/>
      <c r="H27" s="11"/>
      <c r="I27" s="11"/>
    </row>
    <row r="28" spans="1:9" s="15" customFormat="1" ht="22.15" customHeight="1">
      <c r="A28" s="81" t="s">
        <v>3580</v>
      </c>
      <c r="B28" s="96">
        <v>63</v>
      </c>
      <c r="C28" s="96">
        <v>1</v>
      </c>
      <c r="D28" s="96">
        <v>1</v>
      </c>
      <c r="E28" s="83">
        <f t="shared" si="0"/>
        <v>65</v>
      </c>
      <c r="F28" s="11"/>
      <c r="G28" s="11"/>
      <c r="H28" s="11"/>
      <c r="I28" s="11"/>
    </row>
    <row r="29" spans="1:9" s="15" customFormat="1" ht="12" customHeight="1">
      <c r="A29" s="81" t="s">
        <v>3581</v>
      </c>
      <c r="B29" s="96">
        <v>111</v>
      </c>
      <c r="C29" s="96">
        <v>0</v>
      </c>
      <c r="D29" s="96">
        <v>1</v>
      </c>
      <c r="E29" s="83">
        <f t="shared" si="0"/>
        <v>112</v>
      </c>
      <c r="F29" s="11"/>
      <c r="G29" s="11"/>
      <c r="H29" s="11"/>
      <c r="I29" s="11"/>
    </row>
    <row r="30" spans="1:9" s="15" customFormat="1" ht="12" customHeight="1">
      <c r="A30" s="81" t="s">
        <v>3582</v>
      </c>
      <c r="B30" s="96">
        <v>191</v>
      </c>
      <c r="C30" s="96">
        <v>2</v>
      </c>
      <c r="D30" s="96">
        <v>0</v>
      </c>
      <c r="E30" s="83">
        <f t="shared" si="0"/>
        <v>193</v>
      </c>
      <c r="F30" s="11"/>
      <c r="G30" s="11"/>
      <c r="H30" s="11"/>
      <c r="I30" s="11"/>
    </row>
    <row r="31" spans="1:9" s="15" customFormat="1" ht="12" customHeight="1">
      <c r="A31" s="81" t="s">
        <v>3583</v>
      </c>
      <c r="B31" s="96">
        <v>304</v>
      </c>
      <c r="C31" s="96">
        <v>1</v>
      </c>
      <c r="D31" s="96">
        <v>0</v>
      </c>
      <c r="E31" s="83">
        <f t="shared" si="0"/>
        <v>305</v>
      </c>
      <c r="F31" s="11"/>
      <c r="G31" s="11"/>
      <c r="H31" s="11"/>
      <c r="I31" s="11"/>
    </row>
    <row r="32" spans="1:9" s="15" customFormat="1" ht="12" customHeight="1">
      <c r="A32" s="81" t="s">
        <v>3649</v>
      </c>
      <c r="B32" s="96">
        <v>4</v>
      </c>
      <c r="C32" s="96">
        <v>0</v>
      </c>
      <c r="D32" s="96">
        <v>0</v>
      </c>
      <c r="E32" s="83">
        <f t="shared" si="0"/>
        <v>4</v>
      </c>
      <c r="F32" s="11"/>
      <c r="G32" s="11"/>
      <c r="H32" s="11"/>
      <c r="I32" s="11"/>
    </row>
    <row r="33" spans="1:9" s="15" customFormat="1" ht="12" customHeight="1">
      <c r="A33" s="81" t="s">
        <v>3268</v>
      </c>
      <c r="B33" s="96">
        <v>38</v>
      </c>
      <c r="C33" s="96">
        <v>2</v>
      </c>
      <c r="D33" s="96">
        <v>0</v>
      </c>
      <c r="E33" s="83">
        <f t="shared" si="0"/>
        <v>40</v>
      </c>
      <c r="F33" s="11"/>
      <c r="G33" s="11"/>
      <c r="H33" s="11"/>
      <c r="I33" s="11"/>
    </row>
    <row r="34" spans="1:9" s="15" customFormat="1" ht="12" customHeight="1">
      <c r="A34" s="81" t="s">
        <v>3584</v>
      </c>
      <c r="B34" s="96">
        <v>170</v>
      </c>
      <c r="C34" s="96">
        <v>5</v>
      </c>
      <c r="D34" s="96">
        <v>0</v>
      </c>
      <c r="E34" s="83">
        <f t="shared" si="0"/>
        <v>175</v>
      </c>
      <c r="F34" s="11"/>
      <c r="G34" s="11"/>
      <c r="H34" s="11"/>
      <c r="I34" s="11"/>
    </row>
    <row r="35" spans="1:9" s="15" customFormat="1" ht="12" customHeight="1">
      <c r="A35" s="81" t="s">
        <v>3585</v>
      </c>
      <c r="B35" s="96">
        <v>467</v>
      </c>
      <c r="C35" s="96">
        <v>1</v>
      </c>
      <c r="D35" s="96">
        <v>0</v>
      </c>
      <c r="E35" s="83">
        <f t="shared" si="0"/>
        <v>468</v>
      </c>
      <c r="F35" s="11"/>
      <c r="G35" s="11"/>
      <c r="H35" s="11"/>
      <c r="I35" s="11"/>
    </row>
    <row r="36" spans="1:9" s="15" customFormat="1" ht="12" customHeight="1">
      <c r="A36" s="81" t="s">
        <v>3269</v>
      </c>
      <c r="B36" s="96">
        <v>34</v>
      </c>
      <c r="C36" s="96">
        <v>1</v>
      </c>
      <c r="D36" s="96">
        <v>0</v>
      </c>
      <c r="E36" s="83">
        <f t="shared" si="0"/>
        <v>35</v>
      </c>
      <c r="F36" s="11"/>
      <c r="G36" s="11"/>
      <c r="H36" s="11"/>
      <c r="I36" s="11"/>
    </row>
    <row r="37" spans="1:9" s="15" customFormat="1" ht="12" customHeight="1">
      <c r="A37" s="81" t="s">
        <v>3619</v>
      </c>
      <c r="B37" s="96">
        <v>3</v>
      </c>
      <c r="C37" s="96">
        <v>0</v>
      </c>
      <c r="D37" s="96">
        <v>0</v>
      </c>
      <c r="E37" s="83">
        <f t="shared" si="0"/>
        <v>3</v>
      </c>
      <c r="F37" s="11"/>
      <c r="G37" s="11"/>
      <c r="H37" s="11"/>
      <c r="I37" s="11"/>
    </row>
    <row r="38" spans="1:9" s="15" customFormat="1" ht="12" customHeight="1">
      <c r="A38" s="81" t="s">
        <v>3270</v>
      </c>
      <c r="B38" s="96">
        <v>60</v>
      </c>
      <c r="C38" s="96">
        <v>0</v>
      </c>
      <c r="D38" s="96">
        <v>0</v>
      </c>
      <c r="E38" s="83">
        <f t="shared" si="0"/>
        <v>60</v>
      </c>
      <c r="F38" s="11"/>
      <c r="G38" s="11"/>
      <c r="H38" s="11"/>
      <c r="I38" s="11"/>
    </row>
    <row r="39" spans="1:9" s="15" customFormat="1" ht="12" customHeight="1">
      <c r="A39" s="81" t="s">
        <v>3271</v>
      </c>
      <c r="B39" s="96">
        <v>49</v>
      </c>
      <c r="C39" s="96">
        <v>1</v>
      </c>
      <c r="D39" s="96">
        <v>0</v>
      </c>
      <c r="E39" s="83">
        <f t="shared" si="0"/>
        <v>50</v>
      </c>
      <c r="F39" s="11"/>
      <c r="G39" s="11"/>
      <c r="H39" s="11"/>
      <c r="I39" s="11"/>
    </row>
    <row r="40" spans="1:9" s="15" customFormat="1" ht="12" customHeight="1">
      <c r="A40" s="81" t="s">
        <v>3272</v>
      </c>
      <c r="B40" s="96">
        <v>728</v>
      </c>
      <c r="C40" s="96">
        <v>2</v>
      </c>
      <c r="D40" s="96">
        <v>0</v>
      </c>
      <c r="E40" s="83">
        <f t="shared" si="0"/>
        <v>730</v>
      </c>
      <c r="F40" s="11"/>
      <c r="G40" s="11"/>
      <c r="H40" s="11"/>
      <c r="I40" s="11"/>
    </row>
    <row r="41" spans="1:9" s="15" customFormat="1" ht="12" customHeight="1">
      <c r="A41" s="81" t="s">
        <v>3273</v>
      </c>
      <c r="B41" s="96">
        <v>131</v>
      </c>
      <c r="C41" s="96">
        <v>1</v>
      </c>
      <c r="D41" s="96">
        <v>0</v>
      </c>
      <c r="E41" s="83">
        <f t="shared" si="0"/>
        <v>132</v>
      </c>
      <c r="F41" s="11"/>
      <c r="G41" s="11"/>
      <c r="H41" s="11"/>
      <c r="I41" s="11"/>
    </row>
    <row r="42" spans="1:9" s="15" customFormat="1" ht="12" customHeight="1">
      <c r="A42" s="81" t="s">
        <v>3274</v>
      </c>
      <c r="B42" s="96">
        <v>554</v>
      </c>
      <c r="C42" s="96">
        <v>0</v>
      </c>
      <c r="D42" s="96">
        <v>0</v>
      </c>
      <c r="E42" s="83">
        <f t="shared" si="0"/>
        <v>554</v>
      </c>
      <c r="F42" s="11"/>
      <c r="G42" s="11"/>
      <c r="H42" s="11"/>
      <c r="I42" s="11"/>
    </row>
    <row r="43" spans="1:9" s="15" customFormat="1" ht="12" customHeight="1">
      <c r="A43" s="81" t="s">
        <v>3275</v>
      </c>
      <c r="B43" s="96">
        <v>238</v>
      </c>
      <c r="C43" s="96">
        <v>1</v>
      </c>
      <c r="D43" s="96">
        <v>0</v>
      </c>
      <c r="E43" s="83">
        <f t="shared" si="0"/>
        <v>239</v>
      </c>
      <c r="F43" s="11"/>
      <c r="G43" s="11"/>
      <c r="H43" s="11"/>
      <c r="I43" s="11"/>
    </row>
    <row r="44" spans="1:9" s="15" customFormat="1" ht="12" customHeight="1">
      <c r="A44" s="81" t="s">
        <v>3276</v>
      </c>
      <c r="B44" s="96">
        <v>124</v>
      </c>
      <c r="C44" s="96">
        <v>0</v>
      </c>
      <c r="D44" s="96">
        <v>0</v>
      </c>
      <c r="E44" s="83">
        <f t="shared" si="0"/>
        <v>124</v>
      </c>
      <c r="F44" s="11"/>
      <c r="G44" s="11"/>
      <c r="H44" s="11"/>
      <c r="I44" s="11"/>
    </row>
    <row r="45" spans="1:9" s="15" customFormat="1" ht="12.75" customHeight="1">
      <c r="A45" s="81" t="s">
        <v>3277</v>
      </c>
      <c r="B45" s="96">
        <v>118</v>
      </c>
      <c r="C45" s="96">
        <v>0</v>
      </c>
      <c r="D45" s="96">
        <v>0</v>
      </c>
      <c r="E45" s="83">
        <f t="shared" si="0"/>
        <v>118</v>
      </c>
      <c r="F45" s="11"/>
      <c r="G45" s="11"/>
      <c r="H45" s="11"/>
      <c r="I45" s="11"/>
    </row>
    <row r="46" spans="1:9" s="15" customFormat="1" ht="18" customHeight="1">
      <c r="A46" s="81" t="s">
        <v>3586</v>
      </c>
      <c r="B46" s="96">
        <v>189</v>
      </c>
      <c r="C46" s="96">
        <v>0</v>
      </c>
      <c r="D46" s="96">
        <v>0</v>
      </c>
      <c r="E46" s="83">
        <f t="shared" si="0"/>
        <v>189</v>
      </c>
      <c r="F46" s="11"/>
      <c r="G46" s="11"/>
      <c r="H46" s="11"/>
      <c r="I46" s="11"/>
    </row>
    <row r="47" spans="1:9" s="15" customFormat="1" ht="12" customHeight="1">
      <c r="A47" s="81" t="s">
        <v>3278</v>
      </c>
      <c r="B47" s="96">
        <v>131</v>
      </c>
      <c r="C47" s="96">
        <v>1</v>
      </c>
      <c r="D47" s="96">
        <v>0</v>
      </c>
      <c r="E47" s="83">
        <f t="shared" si="0"/>
        <v>132</v>
      </c>
      <c r="F47" s="11"/>
      <c r="G47" s="11"/>
      <c r="H47" s="11"/>
      <c r="I47" s="11"/>
    </row>
    <row r="48" spans="1:9" s="15" customFormat="1" ht="12" customHeight="1">
      <c r="A48" s="81" t="s">
        <v>3458</v>
      </c>
      <c r="B48" s="96">
        <v>8</v>
      </c>
      <c r="C48" s="96">
        <v>0</v>
      </c>
      <c r="D48" s="96">
        <v>0</v>
      </c>
      <c r="E48" s="83">
        <f t="shared" si="0"/>
        <v>8</v>
      </c>
      <c r="F48" s="11"/>
      <c r="G48" s="11"/>
      <c r="H48" s="11"/>
      <c r="I48" s="11"/>
    </row>
    <row r="49" spans="1:9" s="15" customFormat="1" ht="12" customHeight="1">
      <c r="A49" s="81" t="s">
        <v>3587</v>
      </c>
      <c r="B49" s="96">
        <v>9</v>
      </c>
      <c r="C49" s="96">
        <v>0</v>
      </c>
      <c r="D49" s="96">
        <v>0</v>
      </c>
      <c r="E49" s="83">
        <f t="shared" si="0"/>
        <v>9</v>
      </c>
      <c r="F49" s="11"/>
      <c r="G49" s="11"/>
      <c r="H49" s="11"/>
      <c r="I49" s="11"/>
    </row>
    <row r="50" spans="1:9" s="15" customFormat="1" ht="25.5" customHeight="1">
      <c r="A50" s="81" t="s">
        <v>3588</v>
      </c>
      <c r="B50" s="96">
        <v>42</v>
      </c>
      <c r="C50" s="96">
        <v>0</v>
      </c>
      <c r="D50" s="96">
        <v>0</v>
      </c>
      <c r="E50" s="83">
        <f t="shared" si="0"/>
        <v>42</v>
      </c>
      <c r="F50" s="11"/>
      <c r="G50" s="11"/>
      <c r="H50" s="11"/>
      <c r="I50" s="11"/>
    </row>
    <row r="51" spans="1:9" s="15" customFormat="1" ht="12" customHeight="1">
      <c r="A51" s="81" t="s">
        <v>3589</v>
      </c>
      <c r="B51" s="96">
        <v>4</v>
      </c>
      <c r="C51" s="96">
        <v>0</v>
      </c>
      <c r="D51" s="96">
        <v>0</v>
      </c>
      <c r="E51" s="83">
        <f t="shared" si="0"/>
        <v>4</v>
      </c>
      <c r="F51" s="11"/>
      <c r="G51" s="11"/>
      <c r="H51" s="11"/>
      <c r="I51" s="11"/>
    </row>
    <row r="52" spans="1:9" s="15" customFormat="1" ht="12" customHeight="1">
      <c r="A52" s="81" t="s">
        <v>3650</v>
      </c>
      <c r="B52" s="96">
        <v>2</v>
      </c>
      <c r="C52" s="96">
        <v>0</v>
      </c>
      <c r="D52" s="96">
        <v>0</v>
      </c>
      <c r="E52" s="83">
        <f t="shared" si="0"/>
        <v>2</v>
      </c>
      <c r="F52" s="11"/>
      <c r="G52" s="11"/>
      <c r="H52" s="11"/>
      <c r="I52" s="11"/>
    </row>
    <row r="53" spans="1:9" s="15" customFormat="1" ht="12" customHeight="1">
      <c r="A53" s="81" t="s">
        <v>3506</v>
      </c>
      <c r="B53" s="97">
        <v>13</v>
      </c>
      <c r="C53" s="97">
        <v>0</v>
      </c>
      <c r="D53" s="97">
        <v>0</v>
      </c>
      <c r="E53" s="83">
        <f t="shared" si="0"/>
        <v>13</v>
      </c>
      <c r="F53" s="11"/>
      <c r="G53" s="11"/>
      <c r="H53" s="11"/>
      <c r="I53" s="11"/>
    </row>
    <row r="54" spans="1:9" s="15" customFormat="1" ht="12" customHeight="1">
      <c r="A54" s="81" t="s">
        <v>3279</v>
      </c>
      <c r="B54" s="97">
        <v>44</v>
      </c>
      <c r="C54" s="97">
        <v>2</v>
      </c>
      <c r="D54" s="97">
        <v>3</v>
      </c>
      <c r="E54" s="83">
        <f t="shared" si="0"/>
        <v>49</v>
      </c>
      <c r="F54" s="11"/>
      <c r="G54" s="11"/>
      <c r="H54" s="11"/>
      <c r="I54" s="11"/>
    </row>
    <row r="55" spans="1:9" s="15" customFormat="1" ht="15" customHeight="1">
      <c r="E55" s="11"/>
    </row>
    <row r="56" spans="1:9" s="15" customFormat="1" ht="15" customHeight="1">
      <c r="E56" s="11"/>
    </row>
    <row r="57" spans="1:9" s="15" customFormat="1" ht="15" customHeight="1">
      <c r="E57" s="11"/>
    </row>
    <row r="58" spans="1:9" s="15" customFormat="1" ht="15" customHeight="1">
      <c r="E58" s="11"/>
    </row>
    <row r="59" spans="1:9" s="15" customFormat="1" ht="15" customHeight="1">
      <c r="E59" s="11"/>
    </row>
    <row r="60" spans="1:9" s="15" customFormat="1" ht="15" customHeight="1">
      <c r="E60" s="11"/>
    </row>
    <row r="61" spans="1:9" s="15" customFormat="1" ht="15" customHeight="1">
      <c r="E61" s="11"/>
    </row>
    <row r="62" spans="1:9" s="15" customFormat="1" ht="15" customHeight="1">
      <c r="E62" s="11"/>
    </row>
    <row r="63" spans="1:9" s="15" customFormat="1" ht="15" customHeight="1">
      <c r="E63" s="11"/>
    </row>
    <row r="64" spans="1:9"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ht="15" customHeight="1"/>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I453"/>
  <sheetViews>
    <sheetView zoomScaleNormal="100" workbookViewId="0">
      <pane ySplit="8" topLeftCell="A30" activePane="bottomLeft" state="frozen"/>
      <selection pane="bottomLeft" sqref="A1:C1"/>
    </sheetView>
  </sheetViews>
  <sheetFormatPr baseColWidth="10" defaultColWidth="11.42578125" defaultRowHeight="24.75" customHeight="1"/>
  <cols>
    <col min="1" max="1" width="79.42578125" style="11" customWidth="1"/>
    <col min="2" max="2" width="11.7109375" style="11" customWidth="1"/>
    <col min="3" max="5" width="9.7109375" style="11" customWidth="1"/>
    <col min="6" max="6" width="14.28515625" style="11" customWidth="1"/>
    <col min="7" max="16384" width="11.42578125" style="11"/>
  </cols>
  <sheetData>
    <row r="1" spans="1:9" s="2" customFormat="1" ht="15.75" customHeight="1">
      <c r="A1" s="338" t="s">
        <v>33</v>
      </c>
      <c r="B1" s="347"/>
      <c r="C1" s="347"/>
      <c r="D1" s="37"/>
      <c r="E1" s="38"/>
      <c r="F1" s="87" t="s">
        <v>102</v>
      </c>
    </row>
    <row r="2" spans="1:9" s="2" customFormat="1" ht="5.25" customHeight="1">
      <c r="A2" s="1"/>
      <c r="B2" s="1"/>
      <c r="C2" s="1"/>
      <c r="D2" s="1"/>
      <c r="E2" s="1"/>
    </row>
    <row r="3" spans="1:9" s="67" customFormat="1" ht="15" customHeight="1">
      <c r="A3" s="42" t="s">
        <v>98</v>
      </c>
      <c r="B3" s="42"/>
      <c r="C3" s="42"/>
      <c r="D3" s="42"/>
      <c r="E3" s="42"/>
    </row>
    <row r="4" spans="1:9" s="67" customFormat="1" ht="15" customHeight="1">
      <c r="A4" s="43" t="s">
        <v>16</v>
      </c>
      <c r="B4" s="68"/>
      <c r="C4" s="68"/>
      <c r="D4" s="68"/>
      <c r="E4" s="68"/>
    </row>
    <row r="5" spans="1:9" s="71" customFormat="1" ht="6" customHeight="1">
      <c r="A5" s="50"/>
      <c r="B5" s="70"/>
      <c r="C5" s="70"/>
      <c r="D5" s="70"/>
      <c r="E5" s="70"/>
    </row>
    <row r="6" spans="1:9" s="8" customFormat="1" ht="15" customHeight="1" thickBot="1">
      <c r="A6" s="341" t="s">
        <v>3679</v>
      </c>
      <c r="B6" s="342"/>
      <c r="C6" s="9"/>
      <c r="D6" s="9"/>
      <c r="E6" s="9"/>
    </row>
    <row r="7" spans="1:9" s="67" customFormat="1" ht="21.75" customHeight="1">
      <c r="A7" s="343"/>
      <c r="B7" s="345"/>
      <c r="C7" s="345"/>
      <c r="D7" s="345"/>
      <c r="E7" s="131"/>
    </row>
    <row r="8" spans="1:9" s="67" customFormat="1" ht="21.75" customHeight="1">
      <c r="A8" s="344"/>
      <c r="B8" s="45" t="s">
        <v>35</v>
      </c>
      <c r="C8" s="45" t="s">
        <v>36</v>
      </c>
      <c r="D8" s="45" t="s">
        <v>37</v>
      </c>
      <c r="E8" s="45" t="s">
        <v>38</v>
      </c>
    </row>
    <row r="9" spans="1:9" s="8" customFormat="1" ht="21" customHeight="1">
      <c r="A9" s="54" t="s">
        <v>38</v>
      </c>
      <c r="B9" s="83">
        <f>SUM(B11:B50)</f>
        <v>390</v>
      </c>
      <c r="C9" s="83">
        <f>SUM(C11:C50)</f>
        <v>3</v>
      </c>
      <c r="D9" s="83">
        <f>SUM(D11:D50)</f>
        <v>2</v>
      </c>
      <c r="E9" s="83">
        <f>SUM(E11:E50)</f>
        <v>395</v>
      </c>
    </row>
    <row r="10" spans="1:9" s="8" customFormat="1" ht="9" customHeight="1">
      <c r="A10" s="62"/>
      <c r="B10" s="84"/>
      <c r="C10" s="84"/>
      <c r="D10" s="84"/>
      <c r="E10" s="65"/>
    </row>
    <row r="11" spans="1:9" s="88" customFormat="1" ht="12" customHeight="1">
      <c r="A11" s="81" t="s">
        <v>3263</v>
      </c>
      <c r="B11" s="96">
        <v>3</v>
      </c>
      <c r="C11" s="96">
        <v>0</v>
      </c>
      <c r="D11" s="96">
        <v>0</v>
      </c>
      <c r="E11" s="65">
        <f t="shared" ref="E11:E39" si="0">SUM(B11:D11)</f>
        <v>3</v>
      </c>
      <c r="F11" s="11"/>
      <c r="G11" s="11"/>
      <c r="H11" s="11"/>
      <c r="I11" s="11"/>
    </row>
    <row r="12" spans="1:9" s="88" customFormat="1" ht="12" customHeight="1">
      <c r="A12" s="81" t="s">
        <v>3265</v>
      </c>
      <c r="B12" s="96">
        <v>3</v>
      </c>
      <c r="C12" s="96">
        <v>0</v>
      </c>
      <c r="D12" s="96">
        <v>0</v>
      </c>
      <c r="E12" s="65">
        <f t="shared" si="0"/>
        <v>3</v>
      </c>
      <c r="F12" s="11"/>
      <c r="G12" s="11"/>
      <c r="H12" s="11"/>
      <c r="I12" s="11"/>
    </row>
    <row r="13" spans="1:9" s="88" customFormat="1" ht="12" customHeight="1">
      <c r="A13" s="81" t="s">
        <v>3266</v>
      </c>
      <c r="B13" s="96">
        <v>1</v>
      </c>
      <c r="C13" s="96">
        <v>0</v>
      </c>
      <c r="D13" s="96">
        <v>0</v>
      </c>
      <c r="E13" s="65">
        <f t="shared" si="0"/>
        <v>1</v>
      </c>
      <c r="F13" s="11"/>
      <c r="G13" s="11"/>
      <c r="H13" s="11"/>
      <c r="I13" s="11"/>
    </row>
    <row r="14" spans="1:9" s="88" customFormat="1" ht="12" customHeight="1">
      <c r="A14" s="81" t="s">
        <v>3577</v>
      </c>
      <c r="B14" s="96">
        <v>2</v>
      </c>
      <c r="C14" s="96">
        <v>0</v>
      </c>
      <c r="D14" s="96">
        <v>0</v>
      </c>
      <c r="E14" s="65">
        <f t="shared" si="0"/>
        <v>2</v>
      </c>
      <c r="F14" s="11"/>
      <c r="G14" s="11"/>
      <c r="H14" s="11"/>
      <c r="I14" s="11"/>
    </row>
    <row r="15" spans="1:9" s="88" customFormat="1" ht="15" customHeight="1">
      <c r="A15" s="81" t="s">
        <v>3578</v>
      </c>
      <c r="B15" s="96">
        <v>7</v>
      </c>
      <c r="C15" s="96">
        <v>0</v>
      </c>
      <c r="D15" s="96">
        <v>0</v>
      </c>
      <c r="E15" s="65">
        <f t="shared" si="0"/>
        <v>7</v>
      </c>
      <c r="F15" s="11"/>
      <c r="G15" s="11"/>
      <c r="H15" s="11"/>
      <c r="I15" s="11"/>
    </row>
    <row r="16" spans="1:9" s="88" customFormat="1" ht="15" customHeight="1">
      <c r="A16" s="81" t="s">
        <v>3579</v>
      </c>
      <c r="B16" s="96">
        <v>3</v>
      </c>
      <c r="C16" s="96">
        <v>0</v>
      </c>
      <c r="D16" s="96">
        <v>0</v>
      </c>
      <c r="E16" s="65">
        <f t="shared" si="0"/>
        <v>3</v>
      </c>
      <c r="F16" s="11"/>
      <c r="G16" s="11"/>
      <c r="H16" s="11"/>
      <c r="I16" s="11"/>
    </row>
    <row r="17" spans="1:9" s="88" customFormat="1" ht="15" customHeight="1">
      <c r="A17" s="81" t="s">
        <v>3267</v>
      </c>
      <c r="B17" s="96">
        <v>3</v>
      </c>
      <c r="C17" s="96">
        <v>0</v>
      </c>
      <c r="D17" s="96">
        <v>0</v>
      </c>
      <c r="E17" s="65">
        <f t="shared" si="0"/>
        <v>3</v>
      </c>
      <c r="F17" s="11"/>
      <c r="G17" s="11"/>
      <c r="H17" s="11"/>
      <c r="I17" s="11"/>
    </row>
    <row r="18" spans="1:9" s="88" customFormat="1" ht="25.15" customHeight="1">
      <c r="A18" s="81" t="s">
        <v>3581</v>
      </c>
      <c r="B18" s="96">
        <v>156</v>
      </c>
      <c r="C18" s="96">
        <v>2</v>
      </c>
      <c r="D18" s="96">
        <v>2</v>
      </c>
      <c r="E18" s="65">
        <f t="shared" si="0"/>
        <v>160</v>
      </c>
      <c r="F18" s="11"/>
      <c r="G18" s="11"/>
      <c r="H18" s="11"/>
      <c r="I18" s="11"/>
    </row>
    <row r="19" spans="1:9" s="88" customFormat="1" ht="25.15" customHeight="1">
      <c r="A19" s="81" t="s">
        <v>3582</v>
      </c>
      <c r="B19" s="96">
        <v>1</v>
      </c>
      <c r="C19" s="96">
        <v>0</v>
      </c>
      <c r="D19" s="96">
        <v>0</v>
      </c>
      <c r="E19" s="65">
        <f t="shared" si="0"/>
        <v>1</v>
      </c>
      <c r="F19" s="11"/>
      <c r="G19" s="11"/>
      <c r="H19" s="11"/>
      <c r="I19" s="11"/>
    </row>
    <row r="20" spans="1:9" s="88" customFormat="1" ht="15" customHeight="1">
      <c r="A20" s="81" t="s">
        <v>3583</v>
      </c>
      <c r="B20" s="96">
        <v>4</v>
      </c>
      <c r="C20" s="96">
        <v>1</v>
      </c>
      <c r="D20" s="96">
        <v>0</v>
      </c>
      <c r="E20" s="65">
        <f t="shared" si="0"/>
        <v>5</v>
      </c>
      <c r="F20" s="11"/>
      <c r="G20" s="11"/>
      <c r="H20" s="11"/>
      <c r="I20" s="11"/>
    </row>
    <row r="21" spans="1:9" s="88" customFormat="1" ht="15" customHeight="1">
      <c r="A21" s="81" t="s">
        <v>3649</v>
      </c>
      <c r="B21" s="96">
        <v>2</v>
      </c>
      <c r="C21" s="96">
        <v>0</v>
      </c>
      <c r="D21" s="96">
        <v>0</v>
      </c>
      <c r="E21" s="65">
        <f t="shared" si="0"/>
        <v>2</v>
      </c>
      <c r="F21" s="11"/>
      <c r="G21" s="11"/>
      <c r="H21" s="11"/>
      <c r="I21" s="11"/>
    </row>
    <row r="22" spans="1:9" s="88" customFormat="1" ht="15" customHeight="1">
      <c r="A22" s="81" t="s">
        <v>3268</v>
      </c>
      <c r="B22" s="96">
        <v>3</v>
      </c>
      <c r="C22" s="96">
        <v>0</v>
      </c>
      <c r="D22" s="96">
        <v>0</v>
      </c>
      <c r="E22" s="65">
        <f t="shared" si="0"/>
        <v>3</v>
      </c>
      <c r="F22" s="11"/>
      <c r="G22" s="11"/>
      <c r="H22" s="11"/>
      <c r="I22" s="11"/>
    </row>
    <row r="23" spans="1:9" s="88" customFormat="1" ht="15" customHeight="1">
      <c r="A23" s="81" t="s">
        <v>3584</v>
      </c>
      <c r="B23" s="96">
        <v>12</v>
      </c>
      <c r="C23" s="96">
        <v>0</v>
      </c>
      <c r="D23" s="96">
        <v>0</v>
      </c>
      <c r="E23" s="65">
        <f t="shared" si="0"/>
        <v>12</v>
      </c>
      <c r="F23" s="11"/>
      <c r="G23" s="11"/>
      <c r="H23" s="11"/>
      <c r="I23" s="11"/>
    </row>
    <row r="24" spans="1:9" s="88" customFormat="1" ht="15" customHeight="1">
      <c r="A24" s="81" t="s">
        <v>3585</v>
      </c>
      <c r="B24" s="96">
        <v>88</v>
      </c>
      <c r="C24" s="96">
        <v>0</v>
      </c>
      <c r="D24" s="96">
        <v>0</v>
      </c>
      <c r="E24" s="65">
        <f t="shared" si="0"/>
        <v>88</v>
      </c>
      <c r="F24" s="11"/>
      <c r="G24" s="11"/>
      <c r="H24" s="11"/>
      <c r="I24" s="11"/>
    </row>
    <row r="25" spans="1:9" s="88" customFormat="1" ht="15" customHeight="1">
      <c r="A25" s="81" t="s">
        <v>3269</v>
      </c>
      <c r="B25" s="96">
        <v>3</v>
      </c>
      <c r="C25" s="96">
        <v>0</v>
      </c>
      <c r="D25" s="96">
        <v>0</v>
      </c>
      <c r="E25" s="65">
        <f t="shared" si="0"/>
        <v>3</v>
      </c>
      <c r="F25" s="11"/>
      <c r="G25" s="11"/>
      <c r="H25" s="11"/>
      <c r="I25" s="11"/>
    </row>
    <row r="26" spans="1:9" s="88" customFormat="1" ht="15" customHeight="1">
      <c r="A26" s="81" t="s">
        <v>3619</v>
      </c>
      <c r="B26" s="96">
        <v>1</v>
      </c>
      <c r="C26" s="96">
        <v>0</v>
      </c>
      <c r="D26" s="96">
        <v>0</v>
      </c>
      <c r="E26" s="65">
        <f t="shared" si="0"/>
        <v>1</v>
      </c>
      <c r="F26" s="11"/>
      <c r="G26" s="11"/>
      <c r="H26" s="11"/>
      <c r="I26" s="11"/>
    </row>
    <row r="27" spans="1:9" s="88" customFormat="1" ht="15" customHeight="1">
      <c r="A27" s="81" t="s">
        <v>3271</v>
      </c>
      <c r="B27" s="96">
        <v>8</v>
      </c>
      <c r="C27" s="96">
        <v>0</v>
      </c>
      <c r="D27" s="96">
        <v>0</v>
      </c>
      <c r="E27" s="65">
        <f t="shared" si="0"/>
        <v>8</v>
      </c>
      <c r="F27" s="11"/>
      <c r="G27" s="11"/>
      <c r="H27" s="11"/>
      <c r="I27" s="11"/>
    </row>
    <row r="28" spans="1:9" s="88" customFormat="1" ht="15" customHeight="1">
      <c r="A28" s="81" t="s">
        <v>3272</v>
      </c>
      <c r="B28" s="96">
        <v>45</v>
      </c>
      <c r="C28" s="96">
        <v>0</v>
      </c>
      <c r="D28" s="96">
        <v>0</v>
      </c>
      <c r="E28" s="65">
        <f t="shared" si="0"/>
        <v>45</v>
      </c>
      <c r="F28" s="11"/>
      <c r="G28" s="11"/>
      <c r="H28" s="11"/>
      <c r="I28" s="11"/>
    </row>
    <row r="29" spans="1:9" s="88" customFormat="1" ht="15" customHeight="1">
      <c r="A29" s="81" t="s">
        <v>3273</v>
      </c>
      <c r="B29" s="96">
        <v>4</v>
      </c>
      <c r="C29" s="96">
        <v>0</v>
      </c>
      <c r="D29" s="96">
        <v>0</v>
      </c>
      <c r="E29" s="65">
        <f t="shared" si="0"/>
        <v>4</v>
      </c>
      <c r="F29" s="11"/>
      <c r="G29" s="11"/>
      <c r="H29" s="11"/>
      <c r="I29" s="11"/>
    </row>
    <row r="30" spans="1:9" s="88" customFormat="1" ht="15" customHeight="1">
      <c r="A30" s="81" t="s">
        <v>3274</v>
      </c>
      <c r="B30" s="96">
        <v>4</v>
      </c>
      <c r="C30" s="96">
        <v>0</v>
      </c>
      <c r="D30" s="96">
        <v>0</v>
      </c>
      <c r="E30" s="65">
        <f t="shared" si="0"/>
        <v>4</v>
      </c>
      <c r="F30" s="11"/>
      <c r="G30" s="11"/>
      <c r="H30" s="11"/>
      <c r="I30" s="11"/>
    </row>
    <row r="31" spans="1:9" s="88" customFormat="1" ht="15" customHeight="1">
      <c r="A31" s="81" t="s">
        <v>3275</v>
      </c>
      <c r="B31" s="96">
        <v>2</v>
      </c>
      <c r="C31" s="96">
        <v>0</v>
      </c>
      <c r="D31" s="96">
        <v>0</v>
      </c>
      <c r="E31" s="65">
        <f t="shared" si="0"/>
        <v>2</v>
      </c>
      <c r="F31" s="11"/>
      <c r="G31" s="11"/>
      <c r="H31" s="11"/>
      <c r="I31" s="11"/>
    </row>
    <row r="32" spans="1:9" s="88" customFormat="1" ht="15" customHeight="1">
      <c r="A32" s="81" t="s">
        <v>3277</v>
      </c>
      <c r="B32" s="96">
        <v>2</v>
      </c>
      <c r="C32" s="96">
        <v>0</v>
      </c>
      <c r="D32" s="96">
        <v>0</v>
      </c>
      <c r="E32" s="65">
        <f t="shared" si="0"/>
        <v>2</v>
      </c>
      <c r="F32" s="11"/>
      <c r="G32" s="11"/>
      <c r="H32" s="11"/>
      <c r="I32" s="11"/>
    </row>
    <row r="33" spans="1:9" s="88" customFormat="1" ht="15" customHeight="1">
      <c r="A33" s="81" t="s">
        <v>3586</v>
      </c>
      <c r="B33" s="96">
        <v>11</v>
      </c>
      <c r="C33" s="96">
        <v>0</v>
      </c>
      <c r="D33" s="96">
        <v>0</v>
      </c>
      <c r="E33" s="65">
        <f t="shared" si="0"/>
        <v>11</v>
      </c>
      <c r="F33" s="11"/>
      <c r="G33" s="11"/>
      <c r="H33" s="11"/>
      <c r="I33" s="11"/>
    </row>
    <row r="34" spans="1:9" s="88" customFormat="1" ht="21" customHeight="1">
      <c r="A34" s="81" t="s">
        <v>3278</v>
      </c>
      <c r="B34" s="96">
        <v>3</v>
      </c>
      <c r="C34" s="96">
        <v>0</v>
      </c>
      <c r="D34" s="96">
        <v>0</v>
      </c>
      <c r="E34" s="65">
        <f t="shared" si="0"/>
        <v>3</v>
      </c>
      <c r="F34" s="11"/>
      <c r="G34" s="11"/>
      <c r="H34" s="11"/>
      <c r="I34" s="11"/>
    </row>
    <row r="35" spans="1:9" s="88" customFormat="1" ht="15" customHeight="1">
      <c r="A35" s="81" t="s">
        <v>3458</v>
      </c>
      <c r="B35" s="96">
        <v>4</v>
      </c>
      <c r="C35" s="96">
        <v>0</v>
      </c>
      <c r="D35" s="96">
        <v>0</v>
      </c>
      <c r="E35" s="65">
        <f t="shared" si="0"/>
        <v>4</v>
      </c>
      <c r="F35" s="11"/>
      <c r="G35" s="11"/>
      <c r="H35" s="11"/>
      <c r="I35" s="11"/>
    </row>
    <row r="36" spans="1:9" s="88" customFormat="1" ht="25.15" customHeight="1">
      <c r="A36" s="81" t="s">
        <v>3588</v>
      </c>
      <c r="B36" s="96">
        <v>1</v>
      </c>
      <c r="C36" s="96">
        <v>0</v>
      </c>
      <c r="D36" s="96">
        <v>0</v>
      </c>
      <c r="E36" s="65">
        <f t="shared" si="0"/>
        <v>1</v>
      </c>
      <c r="F36" s="11"/>
      <c r="G36" s="11"/>
      <c r="H36" s="11"/>
      <c r="I36" s="11"/>
    </row>
    <row r="37" spans="1:9" s="88" customFormat="1" ht="25.15" customHeight="1">
      <c r="A37" s="81" t="s">
        <v>3650</v>
      </c>
      <c r="B37" s="96">
        <v>1</v>
      </c>
      <c r="C37" s="96">
        <v>0</v>
      </c>
      <c r="D37" s="96">
        <v>0</v>
      </c>
      <c r="E37" s="65">
        <f t="shared" si="0"/>
        <v>1</v>
      </c>
      <c r="F37" s="11"/>
      <c r="G37" s="11"/>
      <c r="H37" s="11"/>
      <c r="I37" s="11"/>
    </row>
    <row r="38" spans="1:9" s="88" customFormat="1" ht="25.15" customHeight="1">
      <c r="A38" s="81" t="s">
        <v>3506</v>
      </c>
      <c r="B38" s="96">
        <v>1</v>
      </c>
      <c r="C38" s="96">
        <v>0</v>
      </c>
      <c r="D38" s="96">
        <v>0</v>
      </c>
      <c r="E38" s="65">
        <f t="shared" si="0"/>
        <v>1</v>
      </c>
      <c r="F38" s="11"/>
      <c r="G38" s="11"/>
      <c r="H38" s="11"/>
      <c r="I38" s="11"/>
    </row>
    <row r="39" spans="1:9" s="88" customFormat="1" ht="25.15" customHeight="1">
      <c r="A39" s="81" t="s">
        <v>3279</v>
      </c>
      <c r="B39" s="96">
        <v>12</v>
      </c>
      <c r="C39" s="96">
        <v>0</v>
      </c>
      <c r="D39" s="96">
        <v>0</v>
      </c>
      <c r="E39" s="65">
        <f t="shared" si="0"/>
        <v>12</v>
      </c>
      <c r="F39" s="11"/>
      <c r="G39" s="11"/>
      <c r="H39" s="11"/>
      <c r="I39" s="11"/>
    </row>
    <row r="40" spans="1:9" s="88" customFormat="1" ht="25.15" customHeight="1">
      <c r="A40" s="81"/>
      <c r="B40" s="96"/>
      <c r="C40" s="96"/>
      <c r="D40" s="96"/>
      <c r="E40" s="65"/>
      <c r="F40" s="11"/>
      <c r="G40" s="11"/>
      <c r="H40" s="11"/>
      <c r="I40" s="11"/>
    </row>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I474"/>
  <sheetViews>
    <sheetView zoomScaleNormal="100" workbookViewId="0">
      <pane ySplit="8" topLeftCell="A9" activePane="bottomLeft" state="frozen"/>
      <selection pane="bottomLeft" sqref="A1:C1"/>
    </sheetView>
  </sheetViews>
  <sheetFormatPr baseColWidth="10" defaultColWidth="11.42578125" defaultRowHeight="24.75" customHeight="1"/>
  <cols>
    <col min="1" max="1" width="82.140625" style="11" customWidth="1"/>
    <col min="2" max="2" width="10.7109375" style="11" customWidth="1"/>
    <col min="3" max="5" width="9.7109375" style="11" customWidth="1"/>
    <col min="6" max="6" width="16" style="11" customWidth="1"/>
    <col min="7" max="16384" width="11.42578125" style="11"/>
  </cols>
  <sheetData>
    <row r="1" spans="1:9" s="2" customFormat="1" ht="15.75" customHeight="1">
      <c r="A1" s="338" t="s">
        <v>33</v>
      </c>
      <c r="B1" s="347"/>
      <c r="C1" s="347"/>
      <c r="D1" s="37"/>
      <c r="E1" s="38"/>
      <c r="F1" s="87" t="s">
        <v>102</v>
      </c>
    </row>
    <row r="2" spans="1:9" s="2" customFormat="1" ht="5.25" customHeight="1">
      <c r="A2" s="1"/>
      <c r="B2" s="1"/>
      <c r="C2" s="1"/>
      <c r="D2" s="1"/>
      <c r="E2" s="1"/>
    </row>
    <row r="3" spans="1:9" s="67" customFormat="1" ht="15" customHeight="1">
      <c r="A3" s="42" t="s">
        <v>90</v>
      </c>
      <c r="B3" s="42"/>
      <c r="C3" s="42"/>
      <c r="D3" s="42"/>
      <c r="E3" s="42"/>
    </row>
    <row r="4" spans="1:9" s="67" customFormat="1" ht="15" customHeight="1">
      <c r="A4" s="43" t="s">
        <v>17</v>
      </c>
      <c r="B4" s="68"/>
      <c r="C4" s="68"/>
      <c r="D4" s="68"/>
      <c r="E4" s="68"/>
      <c r="F4" s="69"/>
    </row>
    <row r="5" spans="1:9" s="71" customFormat="1" ht="6" customHeight="1">
      <c r="A5" s="50"/>
      <c r="B5" s="70"/>
      <c r="C5" s="70"/>
      <c r="D5" s="70"/>
      <c r="E5" s="70"/>
    </row>
    <row r="6" spans="1:9" s="8" customFormat="1" ht="15" customHeight="1" thickBot="1">
      <c r="A6" s="341" t="s">
        <v>3679</v>
      </c>
      <c r="B6" s="342"/>
      <c r="C6" s="9"/>
      <c r="D6" s="9"/>
      <c r="E6" s="9"/>
    </row>
    <row r="7" spans="1:9" s="67" customFormat="1" ht="21.75" customHeight="1">
      <c r="A7" s="343"/>
      <c r="B7" s="345"/>
      <c r="C7" s="345"/>
      <c r="D7" s="345"/>
      <c r="E7" s="131"/>
    </row>
    <row r="8" spans="1:9" s="67" customFormat="1" ht="21.75" customHeight="1">
      <c r="A8" s="344"/>
      <c r="B8" s="45" t="s">
        <v>35</v>
      </c>
      <c r="C8" s="45" t="s">
        <v>36</v>
      </c>
      <c r="D8" s="45" t="s">
        <v>37</v>
      </c>
      <c r="E8" s="45" t="s">
        <v>38</v>
      </c>
    </row>
    <row r="9" spans="1:9" s="8" customFormat="1" ht="21" customHeight="1">
      <c r="A9" s="54" t="s">
        <v>38</v>
      </c>
      <c r="B9" s="114">
        <f>SUM(B11:B50)</f>
        <v>5130</v>
      </c>
      <c r="C9" s="114">
        <f>SUM(C11:C50)</f>
        <v>29</v>
      </c>
      <c r="D9" s="114">
        <f>SUM(D11:D50)</f>
        <v>8</v>
      </c>
      <c r="E9" s="114">
        <f>SUM(E11:E60)</f>
        <v>5176</v>
      </c>
      <c r="F9" s="10"/>
    </row>
    <row r="10" spans="1:9" s="8" customFormat="1" ht="9" customHeight="1">
      <c r="A10" s="62"/>
      <c r="B10" s="115"/>
      <c r="C10" s="115"/>
      <c r="D10" s="115"/>
      <c r="E10" s="114"/>
    </row>
    <row r="11" spans="1:9" s="88" customFormat="1" ht="12.6" customHeight="1">
      <c r="A11" s="81" t="s">
        <v>3263</v>
      </c>
      <c r="B11" s="144">
        <v>9</v>
      </c>
      <c r="C11" s="144">
        <v>0</v>
      </c>
      <c r="D11" s="144">
        <v>0</v>
      </c>
      <c r="E11" s="114">
        <f t="shared" ref="E11:E51" si="0">SUM(B11:D11)</f>
        <v>9</v>
      </c>
      <c r="F11" s="40"/>
      <c r="G11" s="11"/>
      <c r="H11" s="11"/>
      <c r="I11" s="11"/>
    </row>
    <row r="12" spans="1:9" s="88" customFormat="1" ht="12.6" customHeight="1">
      <c r="A12" s="81" t="s">
        <v>3656</v>
      </c>
      <c r="B12" s="144">
        <v>1</v>
      </c>
      <c r="C12" s="144">
        <v>0</v>
      </c>
      <c r="D12" s="144">
        <v>0</v>
      </c>
      <c r="E12" s="114">
        <f t="shared" si="0"/>
        <v>1</v>
      </c>
      <c r="F12" s="41"/>
      <c r="G12" s="11"/>
      <c r="H12" s="11"/>
      <c r="I12" s="11"/>
    </row>
    <row r="13" spans="1:9" s="88" customFormat="1" ht="12.6" customHeight="1">
      <c r="A13" s="81" t="s">
        <v>3638</v>
      </c>
      <c r="B13" s="144">
        <v>6</v>
      </c>
      <c r="C13" s="144">
        <v>0</v>
      </c>
      <c r="D13" s="144">
        <v>0</v>
      </c>
      <c r="E13" s="114">
        <f t="shared" si="0"/>
        <v>6</v>
      </c>
      <c r="F13" s="41"/>
      <c r="G13" s="11"/>
      <c r="H13" s="11"/>
      <c r="I13" s="11"/>
    </row>
    <row r="14" spans="1:9" s="88" customFormat="1" ht="12.6" customHeight="1">
      <c r="A14" s="81" t="s">
        <v>3590</v>
      </c>
      <c r="B14" s="144">
        <v>42</v>
      </c>
      <c r="C14" s="144">
        <v>0</v>
      </c>
      <c r="D14" s="144">
        <v>2</v>
      </c>
      <c r="E14" s="114">
        <f t="shared" si="0"/>
        <v>44</v>
      </c>
      <c r="F14" s="41"/>
      <c r="G14" s="11"/>
      <c r="H14" s="11"/>
      <c r="I14" s="11"/>
    </row>
    <row r="15" spans="1:9" s="88" customFormat="1" ht="12.6" customHeight="1">
      <c r="A15" s="81" t="s">
        <v>3639</v>
      </c>
      <c r="B15" s="144">
        <v>2</v>
      </c>
      <c r="C15" s="144">
        <v>0</v>
      </c>
      <c r="D15" s="144">
        <v>0</v>
      </c>
      <c r="E15" s="114">
        <f t="shared" si="0"/>
        <v>2</v>
      </c>
      <c r="F15" s="41"/>
      <c r="G15" s="11"/>
      <c r="H15" s="11"/>
      <c r="I15" s="11"/>
    </row>
    <row r="16" spans="1:9" s="88" customFormat="1" ht="12.6" customHeight="1">
      <c r="A16" s="81" t="s">
        <v>3591</v>
      </c>
      <c r="B16" s="144">
        <v>953</v>
      </c>
      <c r="C16" s="144">
        <v>0</v>
      </c>
      <c r="D16" s="144">
        <v>0</v>
      </c>
      <c r="E16" s="114">
        <f t="shared" si="0"/>
        <v>953</v>
      </c>
      <c r="F16" s="41"/>
      <c r="G16" s="11"/>
      <c r="H16" s="11"/>
      <c r="I16" s="11"/>
    </row>
    <row r="17" spans="1:9" s="88" customFormat="1" ht="12.6" customHeight="1">
      <c r="A17" s="81" t="s">
        <v>3592</v>
      </c>
      <c r="B17" s="144">
        <v>47</v>
      </c>
      <c r="C17" s="144">
        <v>2</v>
      </c>
      <c r="D17" s="144">
        <v>0</v>
      </c>
      <c r="E17" s="114">
        <f t="shared" si="0"/>
        <v>49</v>
      </c>
      <c r="F17" s="40"/>
      <c r="G17" s="11"/>
      <c r="H17" s="11"/>
      <c r="I17" s="11"/>
    </row>
    <row r="18" spans="1:9" s="88" customFormat="1" ht="12.6" customHeight="1">
      <c r="A18" s="81" t="s">
        <v>3681</v>
      </c>
      <c r="B18" s="144">
        <v>1</v>
      </c>
      <c r="C18" s="144">
        <v>0</v>
      </c>
      <c r="D18" s="144">
        <v>0</v>
      </c>
      <c r="E18" s="114">
        <f t="shared" si="0"/>
        <v>1</v>
      </c>
      <c r="F18" s="41"/>
      <c r="G18" s="11"/>
      <c r="H18" s="11"/>
      <c r="I18" s="11"/>
    </row>
    <row r="19" spans="1:9" s="88" customFormat="1" ht="12.6" customHeight="1">
      <c r="A19" s="81" t="s">
        <v>3593</v>
      </c>
      <c r="B19" s="144">
        <v>25</v>
      </c>
      <c r="C19" s="144">
        <v>0</v>
      </c>
      <c r="D19" s="144">
        <v>0</v>
      </c>
      <c r="E19" s="114">
        <f t="shared" si="0"/>
        <v>25</v>
      </c>
      <c r="F19" s="41"/>
      <c r="G19" s="11"/>
      <c r="H19" s="11"/>
      <c r="I19" s="11"/>
    </row>
    <row r="20" spans="1:9" s="88" customFormat="1" ht="12.6" customHeight="1">
      <c r="A20" s="81" t="s">
        <v>3667</v>
      </c>
      <c r="B20" s="144">
        <v>1</v>
      </c>
      <c r="C20" s="144">
        <v>0</v>
      </c>
      <c r="D20" s="144">
        <v>1</v>
      </c>
      <c r="E20" s="114">
        <f t="shared" si="0"/>
        <v>2</v>
      </c>
      <c r="F20" s="41"/>
      <c r="G20" s="11"/>
      <c r="H20" s="11"/>
      <c r="I20" s="11"/>
    </row>
    <row r="21" spans="1:9" s="88" customFormat="1" ht="12.6" customHeight="1">
      <c r="A21" s="81" t="s">
        <v>3677</v>
      </c>
      <c r="B21" s="144">
        <v>1</v>
      </c>
      <c r="C21" s="144">
        <v>0</v>
      </c>
      <c r="D21" s="144">
        <v>0</v>
      </c>
      <c r="E21" s="114">
        <f t="shared" si="0"/>
        <v>1</v>
      </c>
      <c r="F21" s="41"/>
      <c r="G21" s="11"/>
      <c r="H21" s="11"/>
      <c r="I21" s="11"/>
    </row>
    <row r="22" spans="1:9" s="88" customFormat="1" ht="12.6" customHeight="1">
      <c r="A22" s="81" t="s">
        <v>3640</v>
      </c>
      <c r="B22" s="144">
        <v>1</v>
      </c>
      <c r="C22" s="144">
        <v>0</v>
      </c>
      <c r="D22" s="144">
        <v>0</v>
      </c>
      <c r="E22" s="114">
        <f t="shared" si="0"/>
        <v>1</v>
      </c>
      <c r="F22" s="41"/>
      <c r="G22" s="11"/>
      <c r="H22" s="11"/>
      <c r="I22" s="11"/>
    </row>
    <row r="23" spans="1:9" s="88" customFormat="1" ht="12.6" customHeight="1">
      <c r="A23" s="81" t="s">
        <v>3628</v>
      </c>
      <c r="B23" s="144">
        <v>1</v>
      </c>
      <c r="C23" s="144">
        <v>0</v>
      </c>
      <c r="D23" s="144">
        <v>0</v>
      </c>
      <c r="E23" s="114">
        <f t="shared" si="0"/>
        <v>1</v>
      </c>
      <c r="F23" s="41"/>
      <c r="G23" s="11"/>
      <c r="H23" s="11"/>
      <c r="I23" s="11"/>
    </row>
    <row r="24" spans="1:9" s="88" customFormat="1" ht="12.6" customHeight="1">
      <c r="A24" s="81" t="s">
        <v>3280</v>
      </c>
      <c r="B24" s="144">
        <v>589</v>
      </c>
      <c r="C24" s="144">
        <v>8</v>
      </c>
      <c r="D24" s="144">
        <v>1</v>
      </c>
      <c r="E24" s="114">
        <f t="shared" si="0"/>
        <v>598</v>
      </c>
      <c r="F24" s="41"/>
      <c r="G24" s="11"/>
      <c r="H24" s="11"/>
      <c r="I24" s="11"/>
    </row>
    <row r="25" spans="1:9" s="88" customFormat="1" ht="12.6" customHeight="1">
      <c r="A25" s="81" t="s">
        <v>3281</v>
      </c>
      <c r="B25" s="144">
        <v>332</v>
      </c>
      <c r="C25" s="144">
        <v>0</v>
      </c>
      <c r="D25" s="144">
        <v>0</v>
      </c>
      <c r="E25" s="114">
        <f t="shared" si="0"/>
        <v>332</v>
      </c>
      <c r="F25" s="41"/>
      <c r="G25" s="11"/>
      <c r="H25" s="11"/>
      <c r="I25" s="11"/>
    </row>
    <row r="26" spans="1:9" s="88" customFormat="1" ht="12.6" customHeight="1">
      <c r="A26" s="81" t="s">
        <v>3594</v>
      </c>
      <c r="B26" s="144">
        <v>87</v>
      </c>
      <c r="C26" s="144">
        <v>0</v>
      </c>
      <c r="D26" s="144">
        <v>0</v>
      </c>
      <c r="E26" s="114">
        <f t="shared" si="0"/>
        <v>87</v>
      </c>
      <c r="F26" s="41"/>
      <c r="G26" s="11"/>
      <c r="H26" s="11"/>
      <c r="I26" s="11"/>
    </row>
    <row r="27" spans="1:9" s="88" customFormat="1" ht="12.6" customHeight="1">
      <c r="A27" s="81" t="s">
        <v>3595</v>
      </c>
      <c r="B27" s="144">
        <v>81</v>
      </c>
      <c r="C27" s="144">
        <v>3</v>
      </c>
      <c r="D27" s="144">
        <v>0</v>
      </c>
      <c r="E27" s="114">
        <f t="shared" si="0"/>
        <v>84</v>
      </c>
      <c r="F27" s="41"/>
      <c r="G27" s="11"/>
      <c r="H27" s="11"/>
      <c r="I27" s="11"/>
    </row>
    <row r="28" spans="1:9" s="88" customFormat="1" ht="12.6" customHeight="1">
      <c r="A28" s="81" t="s">
        <v>3596</v>
      </c>
      <c r="B28" s="144">
        <v>202</v>
      </c>
      <c r="C28" s="144">
        <v>2</v>
      </c>
      <c r="D28" s="144">
        <v>0</v>
      </c>
      <c r="E28" s="114">
        <f t="shared" si="0"/>
        <v>204</v>
      </c>
      <c r="F28" s="41"/>
      <c r="G28" s="11"/>
      <c r="H28" s="11"/>
      <c r="I28" s="11"/>
    </row>
    <row r="29" spans="1:9" s="88" customFormat="1" ht="12.6" customHeight="1">
      <c r="A29" s="81" t="s">
        <v>3597</v>
      </c>
      <c r="B29" s="144">
        <v>123</v>
      </c>
      <c r="C29" s="144">
        <v>1</v>
      </c>
      <c r="D29" s="144">
        <v>0</v>
      </c>
      <c r="E29" s="114">
        <f t="shared" si="0"/>
        <v>124</v>
      </c>
      <c r="F29" s="41"/>
      <c r="G29" s="11"/>
      <c r="H29" s="11"/>
      <c r="I29" s="11"/>
    </row>
    <row r="30" spans="1:9" s="88" customFormat="1" ht="12.6" customHeight="1">
      <c r="A30" s="81" t="s">
        <v>3598</v>
      </c>
      <c r="B30" s="144">
        <v>114</v>
      </c>
      <c r="C30" s="144">
        <v>1</v>
      </c>
      <c r="D30" s="144">
        <v>0</v>
      </c>
      <c r="E30" s="114">
        <f t="shared" si="0"/>
        <v>115</v>
      </c>
      <c r="F30" s="41"/>
      <c r="G30" s="11"/>
      <c r="H30" s="11"/>
      <c r="I30" s="11"/>
    </row>
    <row r="31" spans="1:9" s="88" customFormat="1" ht="12.6" customHeight="1">
      <c r="A31" s="81" t="s">
        <v>3599</v>
      </c>
      <c r="B31" s="144">
        <v>123</v>
      </c>
      <c r="C31" s="144">
        <v>0</v>
      </c>
      <c r="D31" s="144">
        <v>0</v>
      </c>
      <c r="E31" s="114">
        <f t="shared" si="0"/>
        <v>123</v>
      </c>
      <c r="F31" s="41"/>
      <c r="G31" s="11"/>
      <c r="H31" s="11"/>
      <c r="I31" s="11"/>
    </row>
    <row r="32" spans="1:9" s="88" customFormat="1" ht="12.6" customHeight="1">
      <c r="A32" s="81" t="s">
        <v>3600</v>
      </c>
      <c r="B32" s="144">
        <v>51</v>
      </c>
      <c r="C32" s="144">
        <v>0</v>
      </c>
      <c r="D32" s="144">
        <v>0</v>
      </c>
      <c r="E32" s="114">
        <f t="shared" si="0"/>
        <v>51</v>
      </c>
      <c r="F32" s="41"/>
      <c r="G32" s="11"/>
      <c r="H32" s="11"/>
      <c r="I32" s="11"/>
    </row>
    <row r="33" spans="1:9" s="88" customFormat="1" ht="12.6" customHeight="1">
      <c r="A33" s="81" t="s">
        <v>3601</v>
      </c>
      <c r="B33" s="144">
        <v>315</v>
      </c>
      <c r="C33" s="144">
        <v>2</v>
      </c>
      <c r="D33" s="144">
        <v>0</v>
      </c>
      <c r="E33" s="114">
        <f t="shared" si="0"/>
        <v>317</v>
      </c>
      <c r="F33" s="41"/>
      <c r="G33" s="11"/>
      <c r="H33" s="11"/>
      <c r="I33" s="11"/>
    </row>
    <row r="34" spans="1:9" s="88" customFormat="1" ht="12.6" customHeight="1">
      <c r="A34" s="81" t="s">
        <v>3602</v>
      </c>
      <c r="B34" s="144">
        <v>55</v>
      </c>
      <c r="C34" s="144">
        <v>0</v>
      </c>
      <c r="D34" s="144">
        <v>0</v>
      </c>
      <c r="E34" s="114">
        <f t="shared" si="0"/>
        <v>55</v>
      </c>
      <c r="F34" s="41"/>
      <c r="G34" s="11"/>
      <c r="H34" s="11"/>
      <c r="I34" s="11"/>
    </row>
    <row r="35" spans="1:9" s="88" customFormat="1" ht="12.6" customHeight="1">
      <c r="A35" s="81" t="s">
        <v>3603</v>
      </c>
      <c r="B35" s="144">
        <v>12</v>
      </c>
      <c r="C35" s="144">
        <v>0</v>
      </c>
      <c r="D35" s="144">
        <v>0</v>
      </c>
      <c r="E35" s="114">
        <f t="shared" si="0"/>
        <v>12</v>
      </c>
      <c r="F35" s="41"/>
      <c r="G35" s="11"/>
      <c r="H35" s="11"/>
      <c r="I35" s="11"/>
    </row>
    <row r="36" spans="1:9" s="88" customFormat="1" ht="12.6" customHeight="1">
      <c r="A36" s="81" t="s">
        <v>3604</v>
      </c>
      <c r="B36" s="144">
        <v>81</v>
      </c>
      <c r="C36" s="144">
        <v>0</v>
      </c>
      <c r="D36" s="144">
        <v>0</v>
      </c>
      <c r="E36" s="114">
        <f t="shared" si="0"/>
        <v>81</v>
      </c>
      <c r="F36" s="41"/>
      <c r="G36" s="11"/>
      <c r="H36" s="11"/>
      <c r="I36" s="11"/>
    </row>
    <row r="37" spans="1:9" s="88" customFormat="1" ht="12.6" customHeight="1">
      <c r="A37" s="81" t="s">
        <v>3605</v>
      </c>
      <c r="B37" s="144">
        <v>30</v>
      </c>
      <c r="C37" s="144">
        <v>3</v>
      </c>
      <c r="D37" s="144">
        <v>0</v>
      </c>
      <c r="E37" s="114">
        <f t="shared" si="0"/>
        <v>33</v>
      </c>
      <c r="F37" s="41"/>
      <c r="G37" s="11"/>
      <c r="H37" s="11"/>
      <c r="I37" s="11"/>
    </row>
    <row r="38" spans="1:9" s="88" customFormat="1" ht="12.6" customHeight="1">
      <c r="A38" s="81" t="s">
        <v>3606</v>
      </c>
      <c r="B38" s="144">
        <v>21</v>
      </c>
      <c r="C38" s="144">
        <v>1</v>
      </c>
      <c r="D38" s="144">
        <v>0</v>
      </c>
      <c r="E38" s="114">
        <f t="shared" si="0"/>
        <v>22</v>
      </c>
      <c r="F38" s="41"/>
      <c r="G38" s="11"/>
      <c r="H38" s="11"/>
      <c r="I38" s="11"/>
    </row>
    <row r="39" spans="1:9" s="88" customFormat="1" ht="12.6" customHeight="1">
      <c r="A39" s="81" t="s">
        <v>3607</v>
      </c>
      <c r="B39" s="144">
        <v>57</v>
      </c>
      <c r="C39" s="144">
        <v>1</v>
      </c>
      <c r="D39" s="144">
        <v>0</v>
      </c>
      <c r="E39" s="114">
        <f t="shared" si="0"/>
        <v>58</v>
      </c>
      <c r="F39" s="41"/>
      <c r="G39" s="11"/>
      <c r="H39" s="11"/>
      <c r="I39" s="11"/>
    </row>
    <row r="40" spans="1:9" s="88" customFormat="1" ht="12.6" customHeight="1">
      <c r="A40" s="81" t="s">
        <v>3660</v>
      </c>
      <c r="B40" s="322">
        <v>5</v>
      </c>
      <c r="C40" s="144">
        <v>1</v>
      </c>
      <c r="D40" s="144">
        <v>1</v>
      </c>
      <c r="E40" s="114">
        <f t="shared" si="0"/>
        <v>7</v>
      </c>
      <c r="F40" s="41"/>
      <c r="G40" s="11"/>
      <c r="H40" s="11"/>
      <c r="I40" s="11"/>
    </row>
    <row r="41" spans="1:9" s="88" customFormat="1" ht="12.6" customHeight="1">
      <c r="A41" s="81" t="s">
        <v>3608</v>
      </c>
      <c r="B41" s="144">
        <v>13</v>
      </c>
      <c r="C41" s="144">
        <v>0</v>
      </c>
      <c r="D41" s="144">
        <v>0</v>
      </c>
      <c r="E41" s="114">
        <f t="shared" si="0"/>
        <v>13</v>
      </c>
      <c r="F41" s="41"/>
      <c r="G41" s="11"/>
      <c r="H41" s="11"/>
      <c r="I41" s="11"/>
    </row>
    <row r="42" spans="1:9" s="88" customFormat="1" ht="12.6" customHeight="1">
      <c r="A42" s="81" t="s">
        <v>3609</v>
      </c>
      <c r="B42" s="144">
        <v>1652</v>
      </c>
      <c r="C42" s="144">
        <v>1</v>
      </c>
      <c r="D42" s="144">
        <v>0</v>
      </c>
      <c r="E42" s="114">
        <f t="shared" si="0"/>
        <v>1653</v>
      </c>
      <c r="F42" s="41"/>
      <c r="G42" s="11"/>
      <c r="H42" s="11"/>
      <c r="I42" s="11"/>
    </row>
    <row r="43" spans="1:9" s="88" customFormat="1" ht="12.6" customHeight="1">
      <c r="A43" s="81" t="s">
        <v>3641</v>
      </c>
      <c r="B43" s="144">
        <v>4</v>
      </c>
      <c r="C43" s="144">
        <v>0</v>
      </c>
      <c r="D43" s="144">
        <v>0</v>
      </c>
      <c r="E43" s="114">
        <f t="shared" si="0"/>
        <v>4</v>
      </c>
      <c r="F43" s="41"/>
      <c r="G43" s="11"/>
      <c r="H43" s="11"/>
      <c r="I43" s="11"/>
    </row>
    <row r="44" spans="1:9" s="88" customFormat="1" ht="12.6" customHeight="1">
      <c r="A44" s="81" t="s">
        <v>3508</v>
      </c>
      <c r="B44" s="144">
        <v>5</v>
      </c>
      <c r="C44" s="144">
        <v>0</v>
      </c>
      <c r="D44" s="144">
        <v>0</v>
      </c>
      <c r="E44" s="114">
        <f t="shared" si="0"/>
        <v>5</v>
      </c>
      <c r="F44" s="41"/>
      <c r="G44" s="11"/>
      <c r="H44" s="11"/>
      <c r="I44" s="11"/>
    </row>
    <row r="45" spans="1:9" s="88" customFormat="1" ht="12.6" customHeight="1">
      <c r="A45" s="81" t="s">
        <v>3610</v>
      </c>
      <c r="B45" s="144">
        <v>21</v>
      </c>
      <c r="C45" s="144">
        <v>0</v>
      </c>
      <c r="D45" s="144">
        <v>0</v>
      </c>
      <c r="E45" s="114">
        <f t="shared" si="0"/>
        <v>21</v>
      </c>
      <c r="F45" s="41"/>
      <c r="G45" s="11"/>
      <c r="H45" s="11"/>
      <c r="I45" s="11"/>
    </row>
    <row r="46" spans="1:9" s="88" customFormat="1" ht="12.6" customHeight="1">
      <c r="A46" s="81" t="s">
        <v>3617</v>
      </c>
      <c r="B46" s="144">
        <v>4</v>
      </c>
      <c r="C46" s="144">
        <v>0</v>
      </c>
      <c r="D46" s="144">
        <v>0</v>
      </c>
      <c r="E46" s="114">
        <f t="shared" si="0"/>
        <v>4</v>
      </c>
      <c r="F46" s="41"/>
      <c r="G46" s="11"/>
      <c r="H46" s="11"/>
      <c r="I46" s="11"/>
    </row>
    <row r="47" spans="1:9" s="88" customFormat="1" ht="12" customHeight="1">
      <c r="A47" s="81" t="s">
        <v>3661</v>
      </c>
      <c r="B47" s="144">
        <v>0</v>
      </c>
      <c r="C47" s="144">
        <v>1</v>
      </c>
      <c r="D47" s="144">
        <v>0</v>
      </c>
      <c r="E47" s="114">
        <f t="shared" si="0"/>
        <v>1</v>
      </c>
      <c r="F47" s="41"/>
      <c r="G47" s="11"/>
      <c r="H47" s="11"/>
      <c r="I47" s="11"/>
    </row>
    <row r="48" spans="1:9" s="88" customFormat="1" ht="12" customHeight="1">
      <c r="A48" s="81" t="s">
        <v>3501</v>
      </c>
      <c r="B48" s="144">
        <v>54</v>
      </c>
      <c r="C48" s="144">
        <v>0</v>
      </c>
      <c r="D48" s="144">
        <v>0</v>
      </c>
      <c r="E48" s="114">
        <f t="shared" si="0"/>
        <v>54</v>
      </c>
      <c r="F48" s="41"/>
      <c r="G48" s="11"/>
      <c r="H48" s="11"/>
      <c r="I48" s="11"/>
    </row>
    <row r="49" spans="1:6" s="15" customFormat="1" ht="15" customHeight="1">
      <c r="A49" s="81" t="s">
        <v>3611</v>
      </c>
      <c r="B49" s="144">
        <v>6</v>
      </c>
      <c r="C49" s="144">
        <v>0</v>
      </c>
      <c r="D49" s="144">
        <v>0</v>
      </c>
      <c r="E49" s="114">
        <f t="shared" si="0"/>
        <v>6</v>
      </c>
      <c r="F49" s="81"/>
    </row>
    <row r="50" spans="1:6" s="15" customFormat="1" ht="15" customHeight="1">
      <c r="A50" s="81" t="s">
        <v>3642</v>
      </c>
      <c r="B50" s="144">
        <v>3</v>
      </c>
      <c r="C50" s="144">
        <v>2</v>
      </c>
      <c r="D50" s="144">
        <v>3</v>
      </c>
      <c r="E50" s="114">
        <f t="shared" si="0"/>
        <v>8</v>
      </c>
      <c r="F50" s="81"/>
    </row>
    <row r="51" spans="1:6" s="15" customFormat="1" ht="15" customHeight="1">
      <c r="A51" s="81" t="s">
        <v>3612</v>
      </c>
      <c r="B51" s="144">
        <v>9</v>
      </c>
      <c r="C51" s="144">
        <v>0</v>
      </c>
      <c r="D51" s="144">
        <v>0</v>
      </c>
      <c r="E51" s="114">
        <f t="shared" si="0"/>
        <v>9</v>
      </c>
      <c r="F51" s="81"/>
    </row>
    <row r="52" spans="1:6" s="15" customFormat="1" ht="15" customHeight="1">
      <c r="E52" s="11"/>
    </row>
    <row r="53" spans="1:6" s="15" customFormat="1" ht="15" customHeight="1">
      <c r="E53" s="11"/>
    </row>
    <row r="54" spans="1:6" s="15" customFormat="1" ht="15" customHeight="1">
      <c r="E54" s="11"/>
    </row>
    <row r="55" spans="1:6" s="15" customFormat="1" ht="15" customHeight="1">
      <c r="E55" s="11"/>
    </row>
    <row r="56" spans="1:6" s="15" customFormat="1" ht="15" customHeight="1">
      <c r="E56" s="11"/>
    </row>
    <row r="57" spans="1:6" s="15" customFormat="1" ht="15" customHeight="1">
      <c r="E57" s="11"/>
    </row>
    <row r="58" spans="1:6" s="15" customFormat="1" ht="15" customHeight="1">
      <c r="E58" s="11"/>
    </row>
    <row r="59" spans="1:6" s="15" customFormat="1" ht="15" customHeight="1">
      <c r="E59" s="11"/>
    </row>
    <row r="60" spans="1:6" s="15" customFormat="1" ht="15" customHeight="1">
      <c r="E60" s="11"/>
    </row>
    <row r="61" spans="1:6" s="15" customFormat="1" ht="15" customHeight="1">
      <c r="E61" s="11"/>
    </row>
    <row r="62" spans="1:6" s="15" customFormat="1" ht="15" customHeight="1">
      <c r="E62" s="11"/>
    </row>
    <row r="63" spans="1:6" s="15" customFormat="1" ht="15" customHeight="1">
      <c r="E63" s="11"/>
    </row>
    <row r="64" spans="1:6"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s="15" customFormat="1" ht="15" customHeight="1">
      <c r="E93" s="11"/>
    </row>
    <row r="94" spans="5:5" s="15" customFormat="1" ht="15" customHeight="1">
      <c r="E94" s="11"/>
    </row>
    <row r="95" spans="5:5" s="15" customFormat="1" ht="15" customHeight="1">
      <c r="E95" s="11"/>
    </row>
    <row r="96" spans="5:5" s="15" customFormat="1" ht="15" customHeight="1">
      <c r="E96" s="11"/>
    </row>
    <row r="97" spans="5:5" s="15" customFormat="1" ht="15" customHeight="1">
      <c r="E97" s="11"/>
    </row>
    <row r="98" spans="5:5" s="15" customFormat="1" ht="15" customHeight="1">
      <c r="E98" s="11"/>
    </row>
    <row r="99" spans="5:5" s="15" customFormat="1" ht="15" customHeight="1">
      <c r="E99" s="11"/>
    </row>
    <row r="100" spans="5:5" s="15" customFormat="1" ht="15" customHeight="1">
      <c r="E100" s="11"/>
    </row>
    <row r="101" spans="5:5" s="15" customFormat="1" ht="15" customHeight="1">
      <c r="E101" s="11"/>
    </row>
    <row r="102" spans="5:5" s="15" customFormat="1" ht="15" customHeight="1">
      <c r="E102" s="11"/>
    </row>
    <row r="103" spans="5:5" s="15" customFormat="1" ht="15" customHeight="1">
      <c r="E103" s="11"/>
    </row>
    <row r="104" spans="5:5" s="15" customFormat="1" ht="15" customHeight="1">
      <c r="E104" s="11"/>
    </row>
    <row r="105" spans="5:5" s="15" customFormat="1" ht="15" customHeight="1">
      <c r="E105" s="11"/>
    </row>
    <row r="106" spans="5:5" s="15" customFormat="1" ht="15" customHeight="1">
      <c r="E106" s="11"/>
    </row>
    <row r="107" spans="5:5" s="15" customFormat="1" ht="15" customHeight="1">
      <c r="E107" s="11"/>
    </row>
    <row r="108" spans="5:5" s="15" customFormat="1" ht="15" customHeight="1">
      <c r="E108" s="11"/>
    </row>
    <row r="109" spans="5:5" s="15" customFormat="1" ht="15" customHeight="1">
      <c r="E109" s="11"/>
    </row>
    <row r="110" spans="5:5" s="15" customFormat="1" ht="15" customHeight="1">
      <c r="E110" s="11"/>
    </row>
    <row r="111" spans="5:5" s="15" customFormat="1" ht="15" customHeight="1">
      <c r="E111" s="11"/>
    </row>
    <row r="112" spans="5:5" s="15" customFormat="1" ht="15" customHeight="1">
      <c r="E112" s="11"/>
    </row>
    <row r="113" spans="5:5" s="15" customFormat="1" ht="15" customHeight="1">
      <c r="E113" s="11"/>
    </row>
    <row r="114" spans="5:5" s="15" customFormat="1" ht="15" customHeight="1">
      <c r="E114" s="11"/>
    </row>
    <row r="115" spans="5:5" s="15" customFormat="1" ht="15" customHeight="1">
      <c r="E115" s="11"/>
    </row>
    <row r="116" spans="5:5" s="15" customFormat="1" ht="15" customHeight="1">
      <c r="E116" s="11"/>
    </row>
    <row r="117" spans="5:5" s="15" customFormat="1" ht="15" customHeight="1">
      <c r="E117" s="11"/>
    </row>
    <row r="118" spans="5:5" s="15" customFormat="1" ht="15" customHeight="1">
      <c r="E118" s="11"/>
    </row>
    <row r="119" spans="5:5" s="15" customFormat="1" ht="15" customHeight="1">
      <c r="E119" s="11"/>
    </row>
    <row r="120" spans="5:5" s="15" customFormat="1" ht="15" customHeight="1">
      <c r="E120" s="11"/>
    </row>
    <row r="121" spans="5:5" s="15" customFormat="1" ht="15" customHeight="1">
      <c r="E121" s="11"/>
    </row>
    <row r="122" spans="5:5" s="15" customFormat="1" ht="15" customHeight="1">
      <c r="E122" s="11"/>
    </row>
    <row r="123" spans="5:5" s="15" customFormat="1" ht="15" customHeight="1">
      <c r="E123" s="11"/>
    </row>
    <row r="124" spans="5:5" s="15" customFormat="1" ht="15" customHeight="1">
      <c r="E124" s="11"/>
    </row>
    <row r="125" spans="5:5" s="15" customFormat="1" ht="15" customHeight="1">
      <c r="E125" s="11"/>
    </row>
    <row r="126" spans="5:5" s="15" customFormat="1" ht="15" customHeight="1">
      <c r="E126" s="11"/>
    </row>
    <row r="127" spans="5:5" s="15" customFormat="1" ht="15" customHeight="1">
      <c r="E127" s="11"/>
    </row>
    <row r="128" spans="5:5" s="15" customFormat="1" ht="15" customHeight="1">
      <c r="E128" s="11"/>
    </row>
    <row r="129" spans="5:5" s="15" customFormat="1" ht="15" customHeight="1">
      <c r="E129" s="11"/>
    </row>
    <row r="130" spans="5:5" s="15" customFormat="1" ht="15" customHeight="1">
      <c r="E130" s="11"/>
    </row>
    <row r="131" spans="5:5" s="15" customFormat="1" ht="15" customHeight="1">
      <c r="E131" s="11"/>
    </row>
    <row r="132" spans="5:5" s="15" customFormat="1" ht="15" customHeight="1">
      <c r="E132" s="11"/>
    </row>
    <row r="133" spans="5:5" s="15" customFormat="1" ht="15" customHeight="1">
      <c r="E133" s="11"/>
    </row>
    <row r="134" spans="5:5" s="15" customFormat="1" ht="15" customHeight="1">
      <c r="E134" s="11"/>
    </row>
    <row r="135" spans="5:5" s="15" customFormat="1" ht="15" customHeight="1">
      <c r="E135" s="11"/>
    </row>
    <row r="136" spans="5:5" s="15" customFormat="1" ht="15" customHeight="1">
      <c r="E136" s="11"/>
    </row>
    <row r="137" spans="5:5" s="15" customFormat="1" ht="15" customHeight="1">
      <c r="E137" s="11"/>
    </row>
    <row r="138" spans="5:5" s="15" customFormat="1" ht="15" customHeight="1">
      <c r="E138" s="11"/>
    </row>
    <row r="139" spans="5:5" s="15" customFormat="1" ht="15" customHeight="1">
      <c r="E139" s="11"/>
    </row>
    <row r="140" spans="5:5" s="15" customFormat="1" ht="15" customHeight="1">
      <c r="E140" s="11"/>
    </row>
    <row r="141" spans="5:5" s="15" customFormat="1" ht="15" customHeight="1">
      <c r="E141" s="11"/>
    </row>
    <row r="142" spans="5:5" s="15" customFormat="1" ht="15" customHeight="1">
      <c r="E142" s="11"/>
    </row>
    <row r="143" spans="5:5" s="15" customFormat="1" ht="15" customHeight="1">
      <c r="E143" s="11"/>
    </row>
    <row r="144" spans="5:5" s="15" customFormat="1" ht="15" customHeight="1">
      <c r="E144" s="11"/>
    </row>
    <row r="145" spans="5:5" s="15" customFormat="1" ht="15" customHeight="1">
      <c r="E145" s="11"/>
    </row>
    <row r="146" spans="5:5" s="15" customFormat="1" ht="15" customHeight="1">
      <c r="E146" s="11"/>
    </row>
    <row r="147" spans="5:5" s="15" customFormat="1" ht="15" customHeight="1">
      <c r="E147" s="11"/>
    </row>
    <row r="148" spans="5:5" s="15" customFormat="1" ht="15" customHeight="1">
      <c r="E148" s="11"/>
    </row>
    <row r="149" spans="5:5" s="15" customFormat="1" ht="15" customHeight="1">
      <c r="E149" s="11"/>
    </row>
    <row r="150" spans="5:5" s="15" customFormat="1" ht="15" customHeight="1">
      <c r="E150" s="11"/>
    </row>
    <row r="151" spans="5:5" s="15" customFormat="1" ht="15" customHeight="1">
      <c r="E151" s="11"/>
    </row>
    <row r="152" spans="5:5" s="15" customFormat="1" ht="15" customHeight="1">
      <c r="E152" s="11"/>
    </row>
    <row r="153" spans="5:5" s="15" customFormat="1" ht="15" customHeight="1">
      <c r="E153" s="11"/>
    </row>
    <row r="154" spans="5:5" s="15" customFormat="1" ht="15" customHeight="1">
      <c r="E154" s="11"/>
    </row>
    <row r="155" spans="5:5" s="15" customFormat="1" ht="15" customHeight="1">
      <c r="E155" s="11"/>
    </row>
    <row r="156" spans="5:5" s="15" customFormat="1" ht="15" customHeight="1">
      <c r="E156" s="11"/>
    </row>
    <row r="157" spans="5:5" s="15" customFormat="1" ht="15" customHeight="1">
      <c r="E157" s="11"/>
    </row>
    <row r="158" spans="5:5" s="15" customFormat="1" ht="15" customHeight="1">
      <c r="E158" s="11"/>
    </row>
    <row r="159" spans="5:5" s="15" customFormat="1" ht="15" customHeight="1">
      <c r="E159" s="11"/>
    </row>
    <row r="160" spans="5:5" s="15" customFormat="1" ht="15" customHeight="1">
      <c r="E160" s="11"/>
    </row>
    <row r="161" spans="5:5" s="15" customFormat="1" ht="15" customHeight="1">
      <c r="E161" s="11"/>
    </row>
    <row r="162" spans="5:5" s="15" customFormat="1" ht="15" customHeight="1">
      <c r="E162" s="11"/>
    </row>
    <row r="163" spans="5:5" s="15" customFormat="1" ht="15" customHeight="1">
      <c r="E163" s="11"/>
    </row>
    <row r="164" spans="5:5" s="15" customFormat="1" ht="15" customHeight="1">
      <c r="E164" s="11"/>
    </row>
    <row r="165" spans="5:5" s="15" customFormat="1" ht="15" customHeight="1">
      <c r="E165" s="11"/>
    </row>
    <row r="166" spans="5:5" s="15" customFormat="1" ht="15" customHeight="1">
      <c r="E166" s="11"/>
    </row>
    <row r="167" spans="5:5" ht="15" customHeight="1"/>
    <row r="168" spans="5:5" ht="15" customHeight="1"/>
    <row r="169" spans="5:5" ht="15" customHeight="1"/>
    <row r="170" spans="5:5" ht="15" customHeight="1"/>
    <row r="171" spans="5:5" ht="15" customHeight="1"/>
    <row r="172" spans="5:5" ht="15" customHeight="1"/>
    <row r="173" spans="5:5" ht="15" customHeight="1"/>
    <row r="174" spans="5:5" ht="15" customHeight="1"/>
    <row r="175" spans="5:5" ht="15" customHeight="1"/>
    <row r="176" spans="5:5"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I458"/>
  <sheetViews>
    <sheetView zoomScaleNormal="100" workbookViewId="0">
      <pane ySplit="8" topLeftCell="A9" activePane="bottomLeft" state="frozen"/>
      <selection pane="bottomLeft" sqref="A1:E25"/>
    </sheetView>
  </sheetViews>
  <sheetFormatPr baseColWidth="10" defaultColWidth="11.42578125" defaultRowHeight="24.75" customHeight="1"/>
  <cols>
    <col min="1" max="1" width="82.42578125" style="11" customWidth="1"/>
    <col min="2" max="2" width="10.7109375" style="11" customWidth="1"/>
    <col min="3" max="5" width="9.7109375" style="11" customWidth="1"/>
    <col min="6" max="6" width="14.42578125" style="11" customWidth="1"/>
    <col min="7" max="16384" width="11.42578125" style="11"/>
  </cols>
  <sheetData>
    <row r="1" spans="1:9" s="2" customFormat="1" ht="15.75" customHeight="1">
      <c r="A1" s="338" t="s">
        <v>33</v>
      </c>
      <c r="B1" s="347"/>
      <c r="C1" s="347"/>
      <c r="D1" s="37"/>
      <c r="E1" s="38"/>
      <c r="F1" s="87" t="s">
        <v>102</v>
      </c>
    </row>
    <row r="2" spans="1:9" s="2" customFormat="1" ht="5.25" customHeight="1">
      <c r="A2" s="1"/>
      <c r="B2" s="1"/>
      <c r="C2" s="1"/>
      <c r="D2" s="1"/>
      <c r="E2" s="1"/>
    </row>
    <row r="3" spans="1:9" s="67" customFormat="1" ht="15" customHeight="1">
      <c r="A3" s="42" t="s">
        <v>99</v>
      </c>
      <c r="B3" s="42"/>
      <c r="C3" s="42"/>
      <c r="D3" s="42"/>
      <c r="E3" s="42"/>
    </row>
    <row r="4" spans="1:9" s="67" customFormat="1" ht="15" customHeight="1">
      <c r="A4" s="43" t="s">
        <v>17</v>
      </c>
      <c r="B4" s="68"/>
      <c r="C4" s="68"/>
      <c r="D4" s="68"/>
      <c r="E4" s="68"/>
      <c r="F4" s="69"/>
    </row>
    <row r="5" spans="1:9" s="71" customFormat="1" ht="6" customHeight="1">
      <c r="A5" s="50"/>
      <c r="B5" s="70"/>
      <c r="C5" s="70"/>
      <c r="D5" s="70"/>
      <c r="E5" s="70"/>
    </row>
    <row r="6" spans="1:9" s="8" customFormat="1" ht="15" customHeight="1" thickBot="1">
      <c r="A6" s="341" t="s">
        <v>3679</v>
      </c>
      <c r="B6" s="342"/>
      <c r="C6" s="9"/>
      <c r="D6" s="9"/>
      <c r="E6" s="9"/>
    </row>
    <row r="7" spans="1:9" s="67" customFormat="1" ht="21.75" customHeight="1">
      <c r="A7" s="343"/>
      <c r="B7" s="345"/>
      <c r="C7" s="345"/>
      <c r="D7" s="345"/>
      <c r="E7" s="131"/>
    </row>
    <row r="8" spans="1:9" s="48" customFormat="1" ht="21.75" customHeight="1">
      <c r="A8" s="344"/>
      <c r="B8" s="45" t="s">
        <v>35</v>
      </c>
      <c r="C8" s="45" t="s">
        <v>36</v>
      </c>
      <c r="D8" s="45" t="s">
        <v>37</v>
      </c>
      <c r="E8" s="45" t="s">
        <v>38</v>
      </c>
    </row>
    <row r="9" spans="1:9" s="88" customFormat="1" ht="21" customHeight="1">
      <c r="A9" s="54" t="s">
        <v>38</v>
      </c>
      <c r="B9" s="65">
        <f>SUM(B11:B31)</f>
        <v>390</v>
      </c>
      <c r="C9" s="65">
        <f>SUM(C11:C31)</f>
        <v>3</v>
      </c>
      <c r="D9" s="65">
        <f>SUM(D11:D31)</f>
        <v>2</v>
      </c>
      <c r="E9" s="65">
        <f>SUM(E11:E31)</f>
        <v>395</v>
      </c>
      <c r="F9" s="116"/>
    </row>
    <row r="10" spans="1:9" s="8" customFormat="1" ht="9" customHeight="1">
      <c r="A10" s="62"/>
      <c r="B10" s="66"/>
      <c r="C10" s="66"/>
      <c r="D10" s="66"/>
      <c r="E10" s="65"/>
    </row>
    <row r="11" spans="1:9" s="88" customFormat="1" ht="12.6" customHeight="1">
      <c r="A11" s="81" t="s">
        <v>3263</v>
      </c>
      <c r="B11" s="98">
        <v>1</v>
      </c>
      <c r="C11" s="98">
        <v>0</v>
      </c>
      <c r="D11" s="98">
        <v>0</v>
      </c>
      <c r="E11" s="65">
        <f t="shared" ref="E11:E27" si="0">SUM(B11:D11)</f>
        <v>1</v>
      </c>
      <c r="F11" s="40"/>
      <c r="G11" s="11"/>
      <c r="H11" s="11"/>
      <c r="I11" s="11"/>
    </row>
    <row r="12" spans="1:9" s="88" customFormat="1" ht="12.6" customHeight="1">
      <c r="A12" s="81" t="s">
        <v>3656</v>
      </c>
      <c r="B12" s="98">
        <v>2</v>
      </c>
      <c r="C12" s="98">
        <v>0</v>
      </c>
      <c r="D12" s="98">
        <v>0</v>
      </c>
      <c r="E12" s="65">
        <f t="shared" si="0"/>
        <v>2</v>
      </c>
      <c r="F12" s="40"/>
      <c r="G12" s="11"/>
      <c r="H12" s="11"/>
      <c r="I12" s="11"/>
    </row>
    <row r="13" spans="1:9" s="88" customFormat="1" ht="12.6" customHeight="1">
      <c r="A13" s="81" t="s">
        <v>3280</v>
      </c>
      <c r="B13" s="98">
        <v>101</v>
      </c>
      <c r="C13" s="98">
        <v>0</v>
      </c>
      <c r="D13" s="98">
        <v>0</v>
      </c>
      <c r="E13" s="65">
        <f t="shared" si="0"/>
        <v>101</v>
      </c>
      <c r="F13" s="40"/>
      <c r="G13" s="11"/>
      <c r="H13" s="11"/>
      <c r="I13" s="11"/>
    </row>
    <row r="14" spans="1:9" s="88" customFormat="1" ht="12.6" customHeight="1">
      <c r="A14" s="81" t="s">
        <v>3281</v>
      </c>
      <c r="B14" s="98">
        <v>30</v>
      </c>
      <c r="C14" s="98">
        <v>0</v>
      </c>
      <c r="D14" s="98">
        <v>0</v>
      </c>
      <c r="E14" s="65">
        <f t="shared" ref="E14" si="1">SUM(B14:D14)</f>
        <v>30</v>
      </c>
      <c r="F14" s="40"/>
      <c r="G14" s="11"/>
      <c r="H14" s="11"/>
      <c r="I14" s="11"/>
    </row>
    <row r="15" spans="1:9" s="88" customFormat="1" ht="12.6" customHeight="1">
      <c r="A15" s="81" t="s">
        <v>3594</v>
      </c>
      <c r="B15" s="98">
        <v>4</v>
      </c>
      <c r="C15" s="98">
        <v>0</v>
      </c>
      <c r="D15" s="98">
        <v>0</v>
      </c>
      <c r="E15" s="65">
        <f t="shared" si="0"/>
        <v>4</v>
      </c>
      <c r="F15" s="40"/>
      <c r="G15" s="11"/>
      <c r="H15" s="11"/>
      <c r="I15" s="11"/>
    </row>
    <row r="16" spans="1:9" s="88" customFormat="1" ht="12.6" customHeight="1">
      <c r="A16" s="81" t="s">
        <v>3596</v>
      </c>
      <c r="B16" s="98">
        <v>2</v>
      </c>
      <c r="C16" s="98">
        <v>0</v>
      </c>
      <c r="D16" s="98">
        <v>0</v>
      </c>
      <c r="E16" s="65">
        <f t="shared" si="0"/>
        <v>2</v>
      </c>
      <c r="F16" s="40"/>
      <c r="G16" s="11"/>
      <c r="H16" s="11"/>
      <c r="I16" s="11"/>
    </row>
    <row r="17" spans="1:9" s="88" customFormat="1" ht="12.6" customHeight="1">
      <c r="A17" s="81" t="s">
        <v>3597</v>
      </c>
      <c r="B17" s="98">
        <v>7</v>
      </c>
      <c r="C17" s="98">
        <v>0</v>
      </c>
      <c r="D17" s="98">
        <v>0</v>
      </c>
      <c r="E17" s="65">
        <f t="shared" si="0"/>
        <v>7</v>
      </c>
      <c r="F17" s="40"/>
      <c r="G17" s="11"/>
      <c r="H17" s="11"/>
      <c r="I17" s="11"/>
    </row>
    <row r="18" spans="1:9" s="88" customFormat="1" ht="12.6" customHeight="1">
      <c r="A18" s="81" t="s">
        <v>3598</v>
      </c>
      <c r="B18" s="98">
        <v>109</v>
      </c>
      <c r="C18" s="98">
        <v>0</v>
      </c>
      <c r="D18" s="98">
        <v>1</v>
      </c>
      <c r="E18" s="65">
        <f t="shared" si="0"/>
        <v>110</v>
      </c>
      <c r="F18" s="40"/>
      <c r="G18" s="11"/>
      <c r="H18" s="11"/>
      <c r="I18" s="11"/>
    </row>
    <row r="19" spans="1:9" s="88" customFormat="1" ht="12.6" customHeight="1">
      <c r="A19" s="81" t="s">
        <v>3599</v>
      </c>
      <c r="B19" s="98">
        <v>98</v>
      </c>
      <c r="C19" s="98">
        <v>3</v>
      </c>
      <c r="D19" s="98">
        <v>1</v>
      </c>
      <c r="E19" s="65">
        <f t="shared" si="0"/>
        <v>102</v>
      </c>
      <c r="F19" s="40"/>
      <c r="G19" s="11"/>
      <c r="H19" s="11"/>
      <c r="I19" s="11"/>
    </row>
    <row r="20" spans="1:9" s="88" customFormat="1" ht="12.6" customHeight="1">
      <c r="A20" s="81" t="s">
        <v>3600</v>
      </c>
      <c r="B20" s="98">
        <v>3</v>
      </c>
      <c r="C20" s="98">
        <v>0</v>
      </c>
      <c r="D20" s="98">
        <v>0</v>
      </c>
      <c r="E20" s="65">
        <f t="shared" si="0"/>
        <v>3</v>
      </c>
      <c r="F20" s="40"/>
      <c r="G20" s="11"/>
      <c r="H20" s="11"/>
      <c r="I20" s="11"/>
    </row>
    <row r="21" spans="1:9" s="88" customFormat="1" ht="12.6" customHeight="1">
      <c r="A21" s="81" t="s">
        <v>3601</v>
      </c>
      <c r="B21" s="98">
        <v>2</v>
      </c>
      <c r="C21" s="98">
        <v>0</v>
      </c>
      <c r="D21" s="98">
        <v>0</v>
      </c>
      <c r="E21" s="65">
        <f t="shared" si="0"/>
        <v>2</v>
      </c>
      <c r="F21" s="40"/>
      <c r="G21" s="11"/>
    </row>
    <row r="22" spans="1:9" s="88" customFormat="1" ht="12.6" customHeight="1">
      <c r="A22" s="81" t="s">
        <v>3604</v>
      </c>
      <c r="B22" s="98">
        <v>1</v>
      </c>
      <c r="C22" s="98">
        <v>0</v>
      </c>
      <c r="D22" s="98">
        <v>0</v>
      </c>
      <c r="E22" s="65">
        <f t="shared" si="0"/>
        <v>1</v>
      </c>
      <c r="F22" s="40"/>
      <c r="G22" s="11"/>
    </row>
    <row r="23" spans="1:9" s="88" customFormat="1" ht="12.6" customHeight="1">
      <c r="A23" s="81" t="s">
        <v>3606</v>
      </c>
      <c r="B23" s="98">
        <v>1</v>
      </c>
      <c r="C23" s="98">
        <v>0</v>
      </c>
      <c r="D23" s="98">
        <v>0</v>
      </c>
      <c r="E23" s="65">
        <f t="shared" si="0"/>
        <v>1</v>
      </c>
      <c r="F23" s="40"/>
      <c r="G23" s="11"/>
    </row>
    <row r="24" spans="1:9" s="88" customFormat="1" ht="12.6" customHeight="1">
      <c r="A24" s="81" t="s">
        <v>3660</v>
      </c>
      <c r="B24" s="98">
        <v>1</v>
      </c>
      <c r="C24" s="98">
        <v>0</v>
      </c>
      <c r="D24" s="98">
        <v>0</v>
      </c>
      <c r="E24" s="65">
        <f t="shared" si="0"/>
        <v>1</v>
      </c>
      <c r="F24" s="40"/>
      <c r="G24" s="11"/>
    </row>
    <row r="25" spans="1:9" s="88" customFormat="1" ht="12.6" customHeight="1">
      <c r="A25" s="81" t="s">
        <v>3609</v>
      </c>
      <c r="B25" s="98">
        <v>25</v>
      </c>
      <c r="C25" s="98">
        <v>0</v>
      </c>
      <c r="D25" s="98">
        <v>0</v>
      </c>
      <c r="E25" s="65">
        <f t="shared" si="0"/>
        <v>25</v>
      </c>
      <c r="F25" s="40"/>
      <c r="G25" s="11"/>
    </row>
    <row r="26" spans="1:9" s="88" customFormat="1" ht="12.6" customHeight="1">
      <c r="A26" s="81" t="s">
        <v>3610</v>
      </c>
      <c r="B26" s="98">
        <v>1</v>
      </c>
      <c r="C26" s="98">
        <v>0</v>
      </c>
      <c r="D26" s="98">
        <v>0</v>
      </c>
      <c r="E26" s="65">
        <f t="shared" si="0"/>
        <v>1</v>
      </c>
      <c r="F26" s="40"/>
      <c r="G26" s="11"/>
    </row>
    <row r="27" spans="1:9" s="88" customFormat="1" ht="12.6" customHeight="1">
      <c r="A27" s="81" t="s">
        <v>3612</v>
      </c>
      <c r="B27" s="98">
        <v>2</v>
      </c>
      <c r="C27" s="98">
        <v>0</v>
      </c>
      <c r="D27" s="98">
        <v>0</v>
      </c>
      <c r="E27" s="65">
        <f t="shared" si="0"/>
        <v>2</v>
      </c>
      <c r="F27" s="40"/>
      <c r="G27" s="11"/>
    </row>
    <row r="28" spans="1:9" s="88" customFormat="1" ht="12.6" customHeight="1">
      <c r="A28" s="81"/>
      <c r="B28" s="98"/>
      <c r="C28" s="98"/>
      <c r="D28" s="98"/>
      <c r="E28" s="65"/>
      <c r="F28" s="40"/>
      <c r="G28" s="11"/>
    </row>
    <row r="29" spans="1:9" ht="15" customHeight="1">
      <c r="E29" s="95"/>
    </row>
    <row r="30" spans="1:9" ht="15" customHeight="1">
      <c r="E30" s="95"/>
    </row>
    <row r="31" spans="1:9" ht="15" customHeight="1">
      <c r="E31" s="95"/>
    </row>
    <row r="32" spans="1:9" ht="15" customHeight="1">
      <c r="E32" s="95"/>
    </row>
    <row r="33" spans="5:5" ht="15" customHeight="1">
      <c r="E33" s="95"/>
    </row>
    <row r="34" spans="5:5" ht="15" customHeight="1">
      <c r="E34" s="95"/>
    </row>
    <row r="35" spans="5:5" ht="15" customHeight="1">
      <c r="E35" s="95"/>
    </row>
    <row r="36" spans="5:5" ht="15" customHeight="1">
      <c r="E36" s="96"/>
    </row>
    <row r="37" spans="5:5" ht="15" customHeight="1">
      <c r="E37" s="94"/>
    </row>
    <row r="38" spans="5:5" ht="15" customHeight="1">
      <c r="E38" s="95"/>
    </row>
    <row r="39" spans="5:5" ht="15" customHeight="1">
      <c r="E39" s="95"/>
    </row>
    <row r="40" spans="5:5" ht="15" customHeight="1">
      <c r="E40" s="95"/>
    </row>
    <row r="41" spans="5:5" ht="15" customHeight="1">
      <c r="E41" s="95"/>
    </row>
    <row r="42" spans="5:5" ht="15" customHeight="1">
      <c r="E42" s="95"/>
    </row>
    <row r="43" spans="5:5" ht="15" customHeight="1">
      <c r="E43" s="96"/>
    </row>
    <row r="44" spans="5:5" ht="15" customHeight="1">
      <c r="E44" s="94"/>
    </row>
    <row r="45" spans="5:5" ht="15" customHeight="1">
      <c r="E45" s="95"/>
    </row>
    <row r="46" spans="5:5" ht="15" customHeight="1">
      <c r="E46" s="95"/>
    </row>
    <row r="47" spans="5:5" ht="15" customHeight="1">
      <c r="E47" s="91"/>
    </row>
    <row r="48" spans="5:5" ht="15" customHeight="1">
      <c r="E48" s="132"/>
    </row>
    <row r="49" spans="5:5" ht="15" customHeight="1"/>
    <row r="50" spans="5:5" ht="15" customHeight="1">
      <c r="E50" s="15"/>
    </row>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K466"/>
  <sheetViews>
    <sheetView zoomScaleNormal="100" workbookViewId="0">
      <pane ySplit="8" topLeftCell="A9" activePane="bottomLeft" state="frozen"/>
      <selection pane="bottomLeft" sqref="A1:C1"/>
    </sheetView>
  </sheetViews>
  <sheetFormatPr baseColWidth="10" defaultColWidth="11.42578125" defaultRowHeight="24.75" customHeight="1"/>
  <cols>
    <col min="1" max="1" width="60.5703125" style="11" customWidth="1"/>
    <col min="2" max="2" width="10.85546875" style="11" customWidth="1"/>
    <col min="3" max="5" width="9.7109375" style="11" customWidth="1"/>
    <col min="6" max="6" width="15.42578125" style="11" customWidth="1"/>
    <col min="7" max="16384" width="11.42578125" style="11"/>
  </cols>
  <sheetData>
    <row r="1" spans="1:9" s="2" customFormat="1" ht="15.75" customHeight="1">
      <c r="A1" s="338" t="s">
        <v>33</v>
      </c>
      <c r="B1" s="347"/>
      <c r="C1" s="347"/>
      <c r="D1" s="37"/>
      <c r="E1" s="38"/>
      <c r="F1" s="87" t="s">
        <v>102</v>
      </c>
    </row>
    <row r="2" spans="1:9" s="2" customFormat="1" ht="5.25" customHeight="1">
      <c r="A2" s="1"/>
      <c r="B2" s="1"/>
      <c r="C2" s="1"/>
      <c r="D2" s="1"/>
      <c r="E2" s="1"/>
    </row>
    <row r="3" spans="1:9" s="67" customFormat="1" ht="15" customHeight="1">
      <c r="A3" s="42" t="s">
        <v>91</v>
      </c>
      <c r="B3" s="42"/>
      <c r="C3" s="42"/>
      <c r="D3" s="42"/>
      <c r="E3" s="42"/>
    </row>
    <row r="4" spans="1:9" s="67" customFormat="1" ht="15" customHeight="1">
      <c r="A4" s="43" t="s">
        <v>18</v>
      </c>
      <c r="B4" s="68"/>
      <c r="C4" s="68"/>
      <c r="D4" s="68"/>
      <c r="E4" s="68"/>
      <c r="F4" s="69"/>
    </row>
    <row r="5" spans="1:9" s="71" customFormat="1" ht="6" customHeight="1">
      <c r="A5" s="50"/>
      <c r="B5" s="70"/>
      <c r="C5" s="70"/>
      <c r="D5" s="70"/>
      <c r="E5" s="70"/>
    </row>
    <row r="6" spans="1:9" s="8" customFormat="1" ht="15" customHeight="1" thickBot="1">
      <c r="A6" s="341" t="s">
        <v>3679</v>
      </c>
      <c r="B6" s="342"/>
      <c r="C6" s="9"/>
      <c r="D6" s="9"/>
      <c r="E6" s="9"/>
    </row>
    <row r="7" spans="1:9" s="67" customFormat="1" ht="21.75" customHeight="1">
      <c r="A7" s="343"/>
      <c r="B7" s="345" t="s">
        <v>34</v>
      </c>
      <c r="C7" s="345"/>
      <c r="D7" s="345"/>
      <c r="E7" s="131"/>
    </row>
    <row r="8" spans="1:9" s="67" customFormat="1" ht="21.75" customHeight="1">
      <c r="A8" s="344"/>
      <c r="B8" s="45" t="s">
        <v>35</v>
      </c>
      <c r="C8" s="45" t="s">
        <v>36</v>
      </c>
      <c r="D8" s="45" t="s">
        <v>37</v>
      </c>
      <c r="E8" s="45" t="s">
        <v>38</v>
      </c>
    </row>
    <row r="9" spans="1:9" s="8" customFormat="1" ht="21" customHeight="1">
      <c r="A9" s="54" t="s">
        <v>38</v>
      </c>
      <c r="B9" s="65">
        <f>SUM(B11:B42)</f>
        <v>5139</v>
      </c>
      <c r="C9" s="65">
        <f>SUM(C11:C42)</f>
        <v>29</v>
      </c>
      <c r="D9" s="65">
        <f>SUM(D11:D42)</f>
        <v>8</v>
      </c>
      <c r="E9" s="65">
        <f>SUM(E11:E42)</f>
        <v>5176</v>
      </c>
      <c r="F9" s="10"/>
    </row>
    <row r="10" spans="1:9" s="8" customFormat="1" ht="9" customHeight="1">
      <c r="A10" s="62"/>
      <c r="B10" s="66"/>
      <c r="C10" s="66"/>
      <c r="D10" s="66"/>
      <c r="E10" s="65"/>
    </row>
    <row r="11" spans="1:9" s="88" customFormat="1" ht="12" customHeight="1">
      <c r="A11" s="85" t="s">
        <v>3282</v>
      </c>
      <c r="B11" s="96">
        <v>94</v>
      </c>
      <c r="C11" s="96">
        <v>0</v>
      </c>
      <c r="D11" s="96">
        <v>0</v>
      </c>
      <c r="E11" s="65">
        <f t="shared" ref="E11:E41" si="0">SUM(B11:D11)</f>
        <v>94</v>
      </c>
      <c r="F11" s="40"/>
      <c r="G11" s="15"/>
      <c r="H11" s="15"/>
      <c r="I11" s="15"/>
    </row>
    <row r="12" spans="1:9" s="88" customFormat="1" ht="12" customHeight="1">
      <c r="A12" s="85" t="s">
        <v>3283</v>
      </c>
      <c r="B12" s="96">
        <v>596</v>
      </c>
      <c r="C12" s="96">
        <v>4</v>
      </c>
      <c r="D12" s="96">
        <v>0</v>
      </c>
      <c r="E12" s="65">
        <f t="shared" si="0"/>
        <v>600</v>
      </c>
      <c r="F12" s="41"/>
      <c r="G12" s="15"/>
      <c r="H12" s="15"/>
      <c r="I12" s="15"/>
    </row>
    <row r="13" spans="1:9" s="88" customFormat="1" ht="12" customHeight="1">
      <c r="A13" s="85" t="s">
        <v>3284</v>
      </c>
      <c r="B13" s="96">
        <v>480</v>
      </c>
      <c r="C13" s="96">
        <v>1</v>
      </c>
      <c r="D13" s="96">
        <v>0</v>
      </c>
      <c r="E13" s="65">
        <f t="shared" si="0"/>
        <v>481</v>
      </c>
      <c r="F13" s="41"/>
      <c r="G13" s="11"/>
      <c r="H13" s="11"/>
      <c r="I13" s="11"/>
    </row>
    <row r="14" spans="1:9" s="88" customFormat="1" ht="12" customHeight="1">
      <c r="A14" s="85" t="s">
        <v>3285</v>
      </c>
      <c r="B14" s="96">
        <v>544</v>
      </c>
      <c r="C14" s="96">
        <v>1</v>
      </c>
      <c r="D14" s="96">
        <v>0</v>
      </c>
      <c r="E14" s="65">
        <f t="shared" si="0"/>
        <v>545</v>
      </c>
      <c r="F14" s="41"/>
      <c r="G14" s="15"/>
      <c r="H14" s="15"/>
      <c r="I14" s="15"/>
    </row>
    <row r="15" spans="1:9" s="88" customFormat="1" ht="12" customHeight="1">
      <c r="A15" s="85" t="s">
        <v>3286</v>
      </c>
      <c r="B15" s="96">
        <v>175</v>
      </c>
      <c r="C15" s="96">
        <v>4</v>
      </c>
      <c r="D15" s="96">
        <v>0</v>
      </c>
      <c r="E15" s="65">
        <f t="shared" si="0"/>
        <v>179</v>
      </c>
      <c r="F15" s="41"/>
      <c r="G15" s="15"/>
      <c r="H15" s="15"/>
      <c r="I15" s="15"/>
    </row>
    <row r="16" spans="1:9" s="88" customFormat="1" ht="12" customHeight="1">
      <c r="A16" s="93" t="s">
        <v>3287</v>
      </c>
      <c r="B16" s="96">
        <v>17</v>
      </c>
      <c r="C16" s="96">
        <v>1</v>
      </c>
      <c r="D16" s="96">
        <v>0</v>
      </c>
      <c r="E16" s="65">
        <f t="shared" si="0"/>
        <v>18</v>
      </c>
      <c r="F16" s="41"/>
      <c r="G16" s="15"/>
      <c r="H16" s="15"/>
      <c r="I16" s="15"/>
    </row>
    <row r="17" spans="1:11" s="88" customFormat="1" ht="12" customHeight="1">
      <c r="A17" s="85" t="s">
        <v>3288</v>
      </c>
      <c r="B17" s="96">
        <v>28</v>
      </c>
      <c r="C17" s="96">
        <v>0</v>
      </c>
      <c r="D17" s="96">
        <v>0</v>
      </c>
      <c r="E17" s="65">
        <f t="shared" si="0"/>
        <v>28</v>
      </c>
      <c r="F17" s="41"/>
      <c r="G17" s="11"/>
      <c r="H17" s="11"/>
      <c r="I17" s="11"/>
    </row>
    <row r="18" spans="1:11" s="88" customFormat="1" ht="12" customHeight="1">
      <c r="A18" s="85" t="s">
        <v>3289</v>
      </c>
      <c r="B18" s="96">
        <v>244</v>
      </c>
      <c r="C18" s="96">
        <v>0</v>
      </c>
      <c r="D18" s="96">
        <v>0</v>
      </c>
      <c r="E18" s="65">
        <f t="shared" si="0"/>
        <v>244</v>
      </c>
      <c r="F18" s="40"/>
      <c r="G18" s="11"/>
      <c r="H18" s="11"/>
      <c r="I18" s="11"/>
    </row>
    <row r="19" spans="1:11" s="88" customFormat="1" ht="12" customHeight="1">
      <c r="A19" s="85" t="s">
        <v>3290</v>
      </c>
      <c r="B19" s="96">
        <v>779</v>
      </c>
      <c r="C19" s="96">
        <v>1</v>
      </c>
      <c r="D19" s="96">
        <v>0</v>
      </c>
      <c r="E19" s="65">
        <f t="shared" si="0"/>
        <v>780</v>
      </c>
      <c r="F19" s="41"/>
      <c r="G19" s="15"/>
      <c r="H19" s="15"/>
      <c r="I19" s="15"/>
    </row>
    <row r="20" spans="1:11" s="88" customFormat="1" ht="12" customHeight="1">
      <c r="A20" s="85" t="s">
        <v>3291</v>
      </c>
      <c r="B20" s="96">
        <v>428</v>
      </c>
      <c r="C20" s="96">
        <v>2</v>
      </c>
      <c r="D20" s="96">
        <v>0</v>
      </c>
      <c r="E20" s="65">
        <f t="shared" si="0"/>
        <v>430</v>
      </c>
      <c r="F20" s="41"/>
      <c r="G20" s="15"/>
      <c r="H20" s="15"/>
      <c r="I20" s="15"/>
    </row>
    <row r="21" spans="1:11" s="88" customFormat="1" ht="12" customHeight="1">
      <c r="A21" s="93" t="s">
        <v>3429</v>
      </c>
      <c r="B21" s="96">
        <v>11</v>
      </c>
      <c r="C21" s="96">
        <v>2</v>
      </c>
      <c r="D21" s="96">
        <v>1</v>
      </c>
      <c r="E21" s="65">
        <f t="shared" si="0"/>
        <v>14</v>
      </c>
      <c r="F21" s="41"/>
      <c r="G21" s="15"/>
      <c r="H21" s="15"/>
      <c r="I21" s="15"/>
    </row>
    <row r="22" spans="1:11" s="88" customFormat="1" ht="12" customHeight="1">
      <c r="A22" s="85" t="s">
        <v>3657</v>
      </c>
      <c r="B22" s="96">
        <v>5</v>
      </c>
      <c r="C22" s="96">
        <v>1</v>
      </c>
      <c r="D22" s="96">
        <v>0</v>
      </c>
      <c r="E22" s="65">
        <f t="shared" si="0"/>
        <v>6</v>
      </c>
      <c r="F22" s="41"/>
      <c r="G22" s="11"/>
      <c r="H22" s="11"/>
      <c r="I22" s="11"/>
    </row>
    <row r="23" spans="1:11" s="88" customFormat="1" ht="12" customHeight="1">
      <c r="A23" s="85" t="s">
        <v>3292</v>
      </c>
      <c r="B23" s="96">
        <v>516</v>
      </c>
      <c r="C23" s="96">
        <v>2</v>
      </c>
      <c r="D23" s="96">
        <v>0</v>
      </c>
      <c r="E23" s="65">
        <f t="shared" si="0"/>
        <v>518</v>
      </c>
      <c r="F23" s="41"/>
      <c r="G23" s="11"/>
      <c r="H23" s="11"/>
      <c r="I23" s="11"/>
    </row>
    <row r="24" spans="1:11" s="88" customFormat="1" ht="12" customHeight="1">
      <c r="A24" s="85" t="s">
        <v>3293</v>
      </c>
      <c r="B24" s="96">
        <v>53</v>
      </c>
      <c r="C24" s="96">
        <v>1</v>
      </c>
      <c r="D24" s="96">
        <v>0</v>
      </c>
      <c r="E24" s="65">
        <f t="shared" si="0"/>
        <v>54</v>
      </c>
      <c r="F24" s="41"/>
      <c r="G24" s="11"/>
      <c r="H24" s="11"/>
      <c r="I24" s="11"/>
    </row>
    <row r="25" spans="1:11" s="88" customFormat="1" ht="12" customHeight="1">
      <c r="A25" s="85" t="s">
        <v>3294</v>
      </c>
      <c r="B25" s="96">
        <v>45</v>
      </c>
      <c r="C25" s="96">
        <v>0</v>
      </c>
      <c r="D25" s="96">
        <v>0</v>
      </c>
      <c r="E25" s="65">
        <f t="shared" si="0"/>
        <v>45</v>
      </c>
      <c r="F25" s="41"/>
      <c r="G25" s="15"/>
      <c r="H25" s="15"/>
      <c r="I25" s="15"/>
    </row>
    <row r="26" spans="1:11" s="88" customFormat="1" ht="12" customHeight="1">
      <c r="A26" s="85" t="s">
        <v>3643</v>
      </c>
      <c r="B26" s="96">
        <v>10</v>
      </c>
      <c r="C26" s="96">
        <v>1</v>
      </c>
      <c r="D26" s="96">
        <v>0</v>
      </c>
      <c r="E26" s="65">
        <f t="shared" si="0"/>
        <v>11</v>
      </c>
      <c r="F26" s="41"/>
      <c r="G26" s="11"/>
      <c r="H26" s="11"/>
      <c r="I26" s="11"/>
      <c r="K26" s="15"/>
    </row>
    <row r="27" spans="1:11" s="88" customFormat="1" ht="12" customHeight="1">
      <c r="A27" s="85" t="s">
        <v>3459</v>
      </c>
      <c r="B27" s="96">
        <v>9</v>
      </c>
      <c r="C27" s="96">
        <v>0</v>
      </c>
      <c r="D27" s="96">
        <v>0</v>
      </c>
      <c r="E27" s="65">
        <f t="shared" si="0"/>
        <v>9</v>
      </c>
      <c r="F27" s="41"/>
      <c r="G27" s="11"/>
      <c r="H27" s="11"/>
      <c r="I27" s="11"/>
      <c r="K27" s="15"/>
    </row>
    <row r="28" spans="1:11" s="88" customFormat="1" ht="12" customHeight="1">
      <c r="A28" s="136" t="s">
        <v>3682</v>
      </c>
      <c r="B28" s="96">
        <v>1</v>
      </c>
      <c r="C28" s="96">
        <v>0</v>
      </c>
      <c r="D28" s="96">
        <v>0</v>
      </c>
      <c r="E28" s="65">
        <f t="shared" si="0"/>
        <v>1</v>
      </c>
      <c r="F28" s="41"/>
      <c r="G28" s="11"/>
      <c r="H28" s="11"/>
      <c r="I28" s="11"/>
      <c r="K28" s="15"/>
    </row>
    <row r="29" spans="1:11" s="15" customFormat="1" ht="12" customHeight="1">
      <c r="A29" s="85" t="s">
        <v>3507</v>
      </c>
      <c r="B29" s="96">
        <v>3</v>
      </c>
      <c r="C29" s="96">
        <v>0</v>
      </c>
      <c r="D29" s="96">
        <v>0</v>
      </c>
      <c r="E29" s="65">
        <f t="shared" si="0"/>
        <v>3</v>
      </c>
      <c r="F29" s="40"/>
      <c r="G29" s="11"/>
      <c r="H29" s="11"/>
      <c r="I29" s="11"/>
    </row>
    <row r="30" spans="1:11" s="15" customFormat="1" ht="12" customHeight="1">
      <c r="A30" s="93" t="s">
        <v>3613</v>
      </c>
      <c r="B30" s="96">
        <v>955</v>
      </c>
      <c r="C30" s="96">
        <v>0</v>
      </c>
      <c r="D30" s="96">
        <v>0</v>
      </c>
      <c r="E30" s="65">
        <f t="shared" si="0"/>
        <v>955</v>
      </c>
      <c r="F30" s="41"/>
      <c r="G30" s="11"/>
      <c r="H30" s="11"/>
      <c r="I30" s="11"/>
    </row>
    <row r="31" spans="1:11" s="15" customFormat="1" ht="12" customHeight="1">
      <c r="A31" s="93" t="s">
        <v>3683</v>
      </c>
      <c r="B31" s="96">
        <v>1</v>
      </c>
      <c r="C31" s="96">
        <v>0</v>
      </c>
      <c r="D31" s="96">
        <v>0</v>
      </c>
      <c r="E31" s="65">
        <f t="shared" si="0"/>
        <v>1</v>
      </c>
      <c r="F31" s="41"/>
      <c r="G31" s="11"/>
      <c r="H31" s="11"/>
      <c r="I31" s="11"/>
    </row>
    <row r="32" spans="1:11" s="15" customFormat="1" ht="12" customHeight="1">
      <c r="A32" s="85" t="s">
        <v>3630</v>
      </c>
      <c r="B32" s="96">
        <v>2</v>
      </c>
      <c r="C32" s="96">
        <v>0</v>
      </c>
      <c r="D32" s="96">
        <v>1</v>
      </c>
      <c r="E32" s="65">
        <f t="shared" si="0"/>
        <v>3</v>
      </c>
      <c r="F32" s="41"/>
      <c r="G32" s="11"/>
      <c r="H32" s="11"/>
      <c r="I32" s="11"/>
    </row>
    <row r="33" spans="1:9" s="15" customFormat="1" ht="17.45" customHeight="1">
      <c r="A33" s="85" t="s">
        <v>3644</v>
      </c>
      <c r="B33" s="96">
        <v>1</v>
      </c>
      <c r="C33" s="96">
        <v>0</v>
      </c>
      <c r="D33" s="96">
        <v>0</v>
      </c>
      <c r="E33" s="65">
        <f t="shared" si="0"/>
        <v>1</v>
      </c>
      <c r="F33" s="41"/>
      <c r="G33" s="11"/>
      <c r="H33" s="11"/>
      <c r="I33" s="11"/>
    </row>
    <row r="34" spans="1:9" s="15" customFormat="1" ht="12" customHeight="1">
      <c r="A34" s="85" t="s">
        <v>3662</v>
      </c>
      <c r="B34" s="96">
        <v>1</v>
      </c>
      <c r="C34" s="96">
        <v>1</v>
      </c>
      <c r="D34" s="96">
        <v>0</v>
      </c>
      <c r="E34" s="65">
        <f t="shared" si="0"/>
        <v>2</v>
      </c>
      <c r="F34" s="41"/>
      <c r="G34" s="11"/>
      <c r="H34" s="11"/>
      <c r="I34" s="11"/>
    </row>
    <row r="35" spans="1:9" s="15" customFormat="1" ht="12" customHeight="1">
      <c r="A35" s="85" t="s">
        <v>3645</v>
      </c>
      <c r="B35" s="96">
        <v>1</v>
      </c>
      <c r="C35" s="96">
        <v>0</v>
      </c>
      <c r="D35" s="96">
        <v>0</v>
      </c>
      <c r="E35" s="65">
        <f t="shared" si="0"/>
        <v>1</v>
      </c>
      <c r="F35" s="41"/>
      <c r="G35" s="11"/>
      <c r="H35" s="11"/>
      <c r="I35" s="11"/>
    </row>
    <row r="36" spans="1:9" s="15" customFormat="1" ht="12" customHeight="1">
      <c r="A36" s="85" t="s">
        <v>3668</v>
      </c>
      <c r="B36" s="96">
        <v>2</v>
      </c>
      <c r="C36" s="96">
        <v>0</v>
      </c>
      <c r="D36" s="96">
        <v>0</v>
      </c>
      <c r="E36" s="65">
        <f t="shared" si="0"/>
        <v>2</v>
      </c>
      <c r="F36" s="41"/>
      <c r="G36" s="11"/>
      <c r="H36" s="11"/>
      <c r="I36" s="11"/>
    </row>
    <row r="37" spans="1:9" s="15" customFormat="1" ht="12" customHeight="1">
      <c r="A37" s="85" t="s">
        <v>3678</v>
      </c>
      <c r="B37" s="96">
        <v>1</v>
      </c>
      <c r="C37" s="96">
        <v>0</v>
      </c>
      <c r="D37" s="96">
        <v>0</v>
      </c>
      <c r="E37" s="65">
        <f t="shared" si="0"/>
        <v>1</v>
      </c>
      <c r="F37" s="41"/>
      <c r="G37" s="11"/>
      <c r="H37" s="11"/>
      <c r="I37" s="11"/>
    </row>
    <row r="38" spans="1:9" s="15" customFormat="1" ht="12" customHeight="1">
      <c r="A38" s="85" t="s">
        <v>3646</v>
      </c>
      <c r="B38" s="96">
        <v>5</v>
      </c>
      <c r="C38" s="96">
        <v>0</v>
      </c>
      <c r="D38" s="96">
        <v>0</v>
      </c>
      <c r="E38" s="65">
        <f t="shared" si="0"/>
        <v>5</v>
      </c>
      <c r="F38" s="41"/>
      <c r="G38" s="11"/>
      <c r="H38" s="11"/>
      <c r="I38" s="11"/>
    </row>
    <row r="39" spans="1:9" s="15" customFormat="1" ht="12" customHeight="1">
      <c r="A39" s="85" t="s">
        <v>3295</v>
      </c>
      <c r="B39" s="96">
        <v>41</v>
      </c>
      <c r="C39" s="96">
        <v>2</v>
      </c>
      <c r="D39" s="96">
        <v>3</v>
      </c>
      <c r="E39" s="65">
        <f t="shared" si="0"/>
        <v>46</v>
      </c>
      <c r="F39" s="41"/>
      <c r="G39" s="11"/>
      <c r="H39" s="11"/>
      <c r="I39" s="11"/>
    </row>
    <row r="40" spans="1:9" s="15" customFormat="1" ht="12" customHeight="1">
      <c r="A40" s="85" t="s">
        <v>3647</v>
      </c>
      <c r="B40" s="96">
        <v>2</v>
      </c>
      <c r="C40" s="96">
        <v>2</v>
      </c>
      <c r="D40" s="96">
        <v>3</v>
      </c>
      <c r="E40" s="65">
        <f t="shared" si="0"/>
        <v>7</v>
      </c>
      <c r="F40" s="41"/>
      <c r="G40" s="11"/>
      <c r="H40" s="11"/>
      <c r="I40" s="11"/>
    </row>
    <row r="41" spans="1:9" s="15" customFormat="1" ht="12" customHeight="1">
      <c r="A41" s="85" t="s">
        <v>3296</v>
      </c>
      <c r="B41" s="96">
        <v>89</v>
      </c>
      <c r="C41" s="96">
        <v>3</v>
      </c>
      <c r="D41" s="96">
        <v>0</v>
      </c>
      <c r="E41" s="65">
        <f t="shared" si="0"/>
        <v>92</v>
      </c>
      <c r="F41" s="41"/>
      <c r="G41" s="11"/>
      <c r="H41" s="11"/>
      <c r="I41" s="11"/>
    </row>
    <row r="42" spans="1:9" s="15" customFormat="1" ht="12" customHeight="1">
      <c r="A42" s="85"/>
      <c r="B42" s="96"/>
      <c r="C42" s="96"/>
      <c r="D42" s="96"/>
      <c r="E42" s="65"/>
      <c r="F42" s="41"/>
      <c r="G42" s="11"/>
      <c r="H42" s="11"/>
      <c r="I42" s="11"/>
    </row>
    <row r="43" spans="1:9" ht="15" customHeight="1">
      <c r="E43" s="94"/>
    </row>
    <row r="44" spans="1:9" ht="15" customHeight="1">
      <c r="E44" s="95"/>
    </row>
    <row r="45" spans="1:9" ht="15" customHeight="1">
      <c r="E45" s="95"/>
    </row>
    <row r="46" spans="1:9" ht="15" customHeight="1">
      <c r="E46" s="91"/>
    </row>
    <row r="47" spans="1:9" ht="15" customHeight="1">
      <c r="E47" s="132"/>
    </row>
    <row r="48" spans="1:9" ht="15" customHeight="1"/>
    <row r="49" spans="5:5" ht="15" customHeight="1">
      <c r="E49" s="15"/>
    </row>
    <row r="50" spans="5:5" ht="15" customHeight="1"/>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V201"/>
  <sheetViews>
    <sheetView topLeftCell="A19" zoomScaleNormal="100" workbookViewId="0">
      <selection activeCell="D55" sqref="D55"/>
    </sheetView>
  </sheetViews>
  <sheetFormatPr baseColWidth="10" defaultColWidth="11.42578125" defaultRowHeight="12.75"/>
  <cols>
    <col min="1" max="1" width="3.28515625" style="178" customWidth="1"/>
    <col min="2" max="2" width="67" style="64" customWidth="1"/>
    <col min="3" max="3" width="9.7109375" style="64" customWidth="1"/>
    <col min="4" max="4" width="9.28515625" style="11" customWidth="1"/>
    <col min="5" max="5" width="12.28515625" style="11" customWidth="1"/>
    <col min="6" max="6" width="12.5703125" style="11" customWidth="1"/>
    <col min="7" max="16384" width="11.42578125" style="11"/>
  </cols>
  <sheetData>
    <row r="1" spans="1:10" s="2" customFormat="1" ht="15.75" customHeight="1">
      <c r="A1" s="337" t="s">
        <v>33</v>
      </c>
      <c r="B1" s="337"/>
      <c r="C1" s="337"/>
      <c r="D1" s="337"/>
      <c r="E1" s="337"/>
      <c r="F1" s="314" t="s">
        <v>102</v>
      </c>
    </row>
    <row r="2" spans="1:10" s="2" customFormat="1" ht="5.25" customHeight="1">
      <c r="A2" s="145"/>
      <c r="B2" s="48"/>
      <c r="C2" s="48"/>
      <c r="D2" s="1"/>
      <c r="E2" s="1"/>
      <c r="F2" s="1"/>
    </row>
    <row r="3" spans="1:10" s="2" customFormat="1" ht="15" customHeight="1">
      <c r="A3" s="146" t="s">
        <v>3326</v>
      </c>
      <c r="B3" s="42"/>
      <c r="C3" s="42"/>
      <c r="D3" s="4"/>
      <c r="E3" s="4"/>
      <c r="F3" s="4"/>
    </row>
    <row r="4" spans="1:10" s="2" customFormat="1" ht="15" customHeight="1">
      <c r="A4" s="147"/>
      <c r="B4" s="43"/>
      <c r="C4" s="43"/>
      <c r="D4" s="5"/>
      <c r="E4" s="5"/>
      <c r="F4" s="5"/>
    </row>
    <row r="5" spans="1:10" s="8" customFormat="1" ht="6" customHeight="1">
      <c r="A5" s="148"/>
      <c r="B5" s="50"/>
      <c r="C5" s="50"/>
      <c r="D5" s="7"/>
      <c r="E5" s="7"/>
      <c r="F5" s="7"/>
    </row>
    <row r="6" spans="1:10" s="8" customFormat="1" ht="15" customHeight="1" thickBot="1">
      <c r="A6" s="333" t="s">
        <v>3679</v>
      </c>
      <c r="B6" s="334"/>
      <c r="C6" s="334"/>
      <c r="D6" s="149"/>
      <c r="E6" s="149"/>
      <c r="F6" s="150"/>
    </row>
    <row r="7" spans="1:10" s="2" customFormat="1" ht="31.5" customHeight="1">
      <c r="A7" s="46"/>
      <c r="B7" s="46"/>
      <c r="C7" s="335" t="s">
        <v>3327</v>
      </c>
      <c r="D7" s="335"/>
      <c r="E7" s="336" t="s">
        <v>3328</v>
      </c>
      <c r="F7" s="336"/>
    </row>
    <row r="8" spans="1:10" s="2" customFormat="1" ht="15.75" customHeight="1" thickBot="1">
      <c r="A8" s="151"/>
      <c r="B8" s="151"/>
      <c r="C8" s="152">
        <v>2021</v>
      </c>
      <c r="D8" s="152">
        <v>2022</v>
      </c>
      <c r="E8" s="153" t="s">
        <v>3329</v>
      </c>
      <c r="F8" s="153" t="s">
        <v>3330</v>
      </c>
    </row>
    <row r="9" spans="1:10" s="8" customFormat="1" ht="24.95" customHeight="1">
      <c r="A9" s="154" t="s">
        <v>3331</v>
      </c>
      <c r="B9" s="54"/>
      <c r="D9" s="155"/>
      <c r="E9" s="155"/>
      <c r="F9" s="155"/>
    </row>
    <row r="10" spans="1:10" s="8" customFormat="1" ht="24.95" customHeight="1">
      <c r="A10" s="231" t="s">
        <v>3359</v>
      </c>
      <c r="C10" s="114">
        <f>SUM(C11:C12)</f>
        <v>4318</v>
      </c>
      <c r="D10" s="114">
        <f>SUM(D11:D12)</f>
        <v>5571</v>
      </c>
      <c r="E10" s="114">
        <f>D10-C10</f>
        <v>1253</v>
      </c>
      <c r="F10" s="158">
        <f>((D10/C10)-1)</f>
        <v>0.29018063918480785</v>
      </c>
      <c r="I10" s="114"/>
      <c r="J10" s="325"/>
    </row>
    <row r="11" spans="1:10" s="8" customFormat="1" ht="15" customHeight="1">
      <c r="A11" s="156"/>
      <c r="B11" s="157" t="s">
        <v>3332</v>
      </c>
      <c r="C11" s="114">
        <v>3951</v>
      </c>
      <c r="D11" s="114">
        <f>'ATR-A2.1'!F9</f>
        <v>5176</v>
      </c>
      <c r="E11" s="114">
        <f>D11-C11</f>
        <v>1225</v>
      </c>
      <c r="F11" s="158">
        <f>((D11/C11)-1)</f>
        <v>0.31004808909136927</v>
      </c>
      <c r="I11" s="114"/>
    </row>
    <row r="12" spans="1:10" s="8" customFormat="1" ht="15" customHeight="1">
      <c r="A12" s="156"/>
      <c r="B12" s="157" t="s">
        <v>3333</v>
      </c>
      <c r="C12" s="114">
        <v>367</v>
      </c>
      <c r="D12" s="114">
        <f>'ATR-A2_II'!F9</f>
        <v>395</v>
      </c>
      <c r="E12" s="114">
        <f>D12-C12</f>
        <v>28</v>
      </c>
      <c r="F12" s="158">
        <f>((D12/C12)-1)</f>
        <v>7.629427792915533E-2</v>
      </c>
      <c r="I12" s="114"/>
    </row>
    <row r="13" spans="1:10" s="8" customFormat="1" ht="8.4499999999999993" customHeight="1">
      <c r="A13" s="156"/>
      <c r="B13" s="157"/>
      <c r="C13" s="114"/>
      <c r="D13" s="114"/>
      <c r="E13" s="114"/>
      <c r="F13" s="158"/>
      <c r="I13" s="114"/>
    </row>
    <row r="14" spans="1:10" s="8" customFormat="1" ht="15" customHeight="1">
      <c r="A14" s="156"/>
      <c r="B14" s="157" t="s">
        <v>3478</v>
      </c>
      <c r="C14" s="114">
        <v>3683</v>
      </c>
      <c r="D14" s="246">
        <f>'ATR-A2.2'!F9</f>
        <v>4880</v>
      </c>
      <c r="E14" s="114">
        <f>D14-C14</f>
        <v>1197</v>
      </c>
      <c r="F14" s="158">
        <f>((D14/C14)-1)</f>
        <v>0.32500678794461035</v>
      </c>
      <c r="I14" s="246"/>
    </row>
    <row r="15" spans="1:10" s="8" customFormat="1" ht="15" customHeight="1">
      <c r="A15" s="156"/>
      <c r="B15" s="157" t="s">
        <v>3479</v>
      </c>
      <c r="C15" s="114">
        <v>268</v>
      </c>
      <c r="D15" s="246">
        <f>D11-D14</f>
        <v>296</v>
      </c>
      <c r="E15" s="114">
        <f>D15-C15</f>
        <v>28</v>
      </c>
      <c r="F15" s="158">
        <f>((D15/C15)-1)</f>
        <v>0.10447761194029859</v>
      </c>
      <c r="I15" s="246"/>
    </row>
    <row r="16" spans="1:10" s="8" customFormat="1" ht="9.9499999999999993" customHeight="1">
      <c r="A16" s="159"/>
      <c r="B16" s="57"/>
      <c r="C16" s="114"/>
      <c r="D16" s="155"/>
      <c r="E16" s="160"/>
      <c r="F16" s="160"/>
      <c r="I16" s="155"/>
    </row>
    <row r="17" spans="1:9" s="8" customFormat="1" ht="15" customHeight="1">
      <c r="A17" s="161" t="s">
        <v>3334</v>
      </c>
      <c r="B17" s="57"/>
      <c r="C17" s="114"/>
      <c r="D17" s="155"/>
      <c r="E17" s="160"/>
      <c r="F17" s="160"/>
      <c r="I17" s="155"/>
    </row>
    <row r="18" spans="1:9" s="8" customFormat="1" ht="15" customHeight="1">
      <c r="A18" s="161" t="s">
        <v>3335</v>
      </c>
      <c r="B18" s="57"/>
      <c r="C18" s="114"/>
      <c r="D18" s="155"/>
      <c r="E18" s="160"/>
      <c r="F18" s="160"/>
      <c r="I18" s="155"/>
    </row>
    <row r="19" spans="1:9" s="8" customFormat="1" ht="15" customHeight="1">
      <c r="A19" s="159"/>
      <c r="B19" s="57" t="s">
        <v>35</v>
      </c>
      <c r="C19" s="114">
        <v>3908</v>
      </c>
      <c r="D19" s="155">
        <f>'ATR-A2.1'!C9</f>
        <v>5139</v>
      </c>
      <c r="E19" s="114">
        <f>D19-C19</f>
        <v>1231</v>
      </c>
      <c r="F19" s="158">
        <f>((D19/C19)-1)</f>
        <v>0.31499488229273287</v>
      </c>
      <c r="I19" s="155"/>
    </row>
    <row r="20" spans="1:9" s="8" customFormat="1" ht="15" customHeight="1">
      <c r="A20" s="159"/>
      <c r="B20" s="57" t="s">
        <v>36</v>
      </c>
      <c r="C20" s="114">
        <v>38</v>
      </c>
      <c r="D20" s="155">
        <f>'ATR-A2.1'!D9</f>
        <v>29</v>
      </c>
      <c r="E20" s="114">
        <f>D20-C20</f>
        <v>-9</v>
      </c>
      <c r="F20" s="158">
        <f>((D20/C20)-1)</f>
        <v>-0.23684210526315785</v>
      </c>
      <c r="I20" s="155"/>
    </row>
    <row r="21" spans="1:9" s="8" customFormat="1" ht="15" customHeight="1">
      <c r="A21" s="159"/>
      <c r="B21" s="57" t="s">
        <v>3336</v>
      </c>
      <c r="C21" s="114">
        <v>5</v>
      </c>
      <c r="D21" s="155">
        <f>'ATR-A2.1'!E9</f>
        <v>8</v>
      </c>
      <c r="E21" s="114">
        <f>D21-C21</f>
        <v>3</v>
      </c>
      <c r="F21" s="158">
        <f>((D21/C21)-1)</f>
        <v>0.60000000000000009</v>
      </c>
      <c r="I21" s="155"/>
    </row>
    <row r="22" spans="1:9" s="8" customFormat="1" ht="9.9499999999999993" customHeight="1">
      <c r="A22" s="161"/>
      <c r="B22" s="55"/>
      <c r="C22" s="114"/>
      <c r="D22" s="155"/>
      <c r="E22" s="160"/>
      <c r="F22" s="160"/>
      <c r="I22" s="155"/>
    </row>
    <row r="23" spans="1:9" s="88" customFormat="1" ht="15" customHeight="1">
      <c r="A23" s="162" t="s">
        <v>3337</v>
      </c>
      <c r="B23" s="163"/>
      <c r="C23" s="114"/>
      <c r="D23" s="155"/>
      <c r="E23" s="160"/>
      <c r="F23" s="160"/>
      <c r="I23" s="155"/>
    </row>
    <row r="24" spans="1:9" s="88" customFormat="1" ht="15" customHeight="1">
      <c r="A24" s="164"/>
      <c r="B24" s="165" t="s">
        <v>3338</v>
      </c>
      <c r="C24" s="114">
        <v>2795</v>
      </c>
      <c r="D24" s="155">
        <f>'ATR-A3'!E23</f>
        <v>3163</v>
      </c>
      <c r="E24" s="114">
        <f>D24-C24</f>
        <v>368</v>
      </c>
      <c r="F24" s="158">
        <f>((D24/C24)-1)</f>
        <v>0.13166368515205717</v>
      </c>
      <c r="G24" s="155"/>
      <c r="I24" s="155"/>
    </row>
    <row r="25" spans="1:9" s="88" customFormat="1" ht="15" customHeight="1">
      <c r="A25" s="164"/>
      <c r="B25" s="166" t="s">
        <v>3339</v>
      </c>
      <c r="C25" s="114">
        <v>1156</v>
      </c>
      <c r="D25" s="155">
        <f>'ATR-A3'!E37</f>
        <v>2013</v>
      </c>
      <c r="E25" s="114">
        <f>D25-C25</f>
        <v>857</v>
      </c>
      <c r="F25" s="158">
        <f>((D25/C25)-1)</f>
        <v>0.74134948096885811</v>
      </c>
      <c r="G25" s="155"/>
      <c r="I25" s="155"/>
    </row>
    <row r="26" spans="1:9" s="88" customFormat="1" ht="9.9499999999999993" customHeight="1">
      <c r="A26" s="161"/>
      <c r="B26" s="55"/>
      <c r="C26" s="114"/>
      <c r="D26" s="155"/>
      <c r="E26" s="160"/>
      <c r="F26" s="160"/>
      <c r="I26" s="155"/>
    </row>
    <row r="27" spans="1:9" s="88" customFormat="1" ht="15" customHeight="1">
      <c r="A27" s="162" t="s">
        <v>3340</v>
      </c>
      <c r="B27" s="167"/>
      <c r="C27" s="114"/>
      <c r="D27" s="155"/>
      <c r="E27" s="160"/>
      <c r="F27" s="160"/>
      <c r="I27" s="155"/>
    </row>
    <row r="28" spans="1:9" s="88" customFormat="1" ht="15" customHeight="1">
      <c r="A28" s="161"/>
      <c r="B28" s="166" t="s">
        <v>3341</v>
      </c>
      <c r="C28" s="114">
        <v>1468</v>
      </c>
      <c r="D28" s="114">
        <v>1653</v>
      </c>
      <c r="E28" s="114">
        <f>D28-C28</f>
        <v>185</v>
      </c>
      <c r="F28" s="158">
        <f>((D28/C28)-1)</f>
        <v>0.12602179836512262</v>
      </c>
      <c r="I28" s="114"/>
    </row>
    <row r="29" spans="1:9" s="88" customFormat="1" ht="15" customHeight="1">
      <c r="A29" s="164"/>
      <c r="B29" s="166" t="s">
        <v>3669</v>
      </c>
      <c r="C29" s="114">
        <v>961</v>
      </c>
      <c r="D29" s="114">
        <v>1017</v>
      </c>
      <c r="E29" s="114">
        <f>D29-C29</f>
        <v>56</v>
      </c>
      <c r="F29" s="158">
        <f>((D29/C29)-1)</f>
        <v>5.8272632674297498E-2</v>
      </c>
      <c r="I29" s="114"/>
    </row>
    <row r="30" spans="1:9" s="88" customFormat="1" ht="15" customHeight="1">
      <c r="A30" s="164"/>
      <c r="B30" s="166" t="s">
        <v>3342</v>
      </c>
      <c r="C30" s="114">
        <v>657</v>
      </c>
      <c r="D30" s="114">
        <v>701</v>
      </c>
      <c r="E30" s="114">
        <f>D30-C30</f>
        <v>44</v>
      </c>
      <c r="F30" s="158">
        <f>((D30/C30)-1)</f>
        <v>6.6971080669710803E-2</v>
      </c>
      <c r="I30" s="114"/>
    </row>
    <row r="31" spans="1:9" s="88" customFormat="1" ht="15" customHeight="1">
      <c r="A31" s="164"/>
      <c r="B31" s="166" t="s">
        <v>3343</v>
      </c>
      <c r="C31" s="114">
        <v>405</v>
      </c>
      <c r="D31" s="114">
        <v>465</v>
      </c>
      <c r="E31" s="114">
        <f>D31-C31</f>
        <v>60</v>
      </c>
      <c r="F31" s="158">
        <f>((D31/C31)-1)</f>
        <v>0.14814814814814814</v>
      </c>
      <c r="I31" s="114"/>
    </row>
    <row r="32" spans="1:9" s="88" customFormat="1" ht="15" customHeight="1">
      <c r="A32" s="164"/>
      <c r="B32" s="166" t="s">
        <v>3344</v>
      </c>
      <c r="C32" s="114">
        <v>489</v>
      </c>
      <c r="D32" s="114">
        <f>D11-SUM(D28:D31)</f>
        <v>1340</v>
      </c>
      <c r="E32" s="114">
        <f>D32-C32</f>
        <v>851</v>
      </c>
      <c r="F32" s="158">
        <f>((D32/C32)-1)</f>
        <v>1.740286298568507</v>
      </c>
      <c r="I32" s="114"/>
    </row>
    <row r="33" spans="1:9" s="88" customFormat="1" ht="9.9499999999999993" customHeight="1">
      <c r="A33" s="164"/>
      <c r="B33" s="166"/>
      <c r="D33" s="155"/>
      <c r="E33" s="160"/>
      <c r="F33" s="160"/>
      <c r="I33" s="155"/>
    </row>
    <row r="34" spans="1:9" s="88" customFormat="1" ht="15" customHeight="1">
      <c r="A34" s="162" t="s">
        <v>3345</v>
      </c>
      <c r="B34" s="166"/>
      <c r="D34" s="155"/>
      <c r="E34" s="160"/>
      <c r="F34" s="160"/>
      <c r="I34" s="155"/>
    </row>
    <row r="35" spans="1:9" s="88" customFormat="1" ht="15" customHeight="1">
      <c r="A35" s="164"/>
      <c r="B35" s="166" t="s">
        <v>3346</v>
      </c>
      <c r="C35" s="114">
        <v>280</v>
      </c>
      <c r="D35" s="114">
        <f>'ATR-I2.1'!D18</f>
        <v>247</v>
      </c>
      <c r="E35" s="114">
        <f t="shared" ref="E35:E46" si="0">D35-C35</f>
        <v>-33</v>
      </c>
      <c r="F35" s="158">
        <f t="shared" ref="F35:F46" si="1">((D35/C35)-1)</f>
        <v>-0.11785714285714288</v>
      </c>
      <c r="I35" s="155"/>
    </row>
    <row r="36" spans="1:9" s="88" customFormat="1" ht="15" customHeight="1">
      <c r="A36" s="164"/>
      <c r="B36" s="166" t="s">
        <v>3347</v>
      </c>
      <c r="C36" s="114">
        <v>7</v>
      </c>
      <c r="D36" s="114">
        <f>'ATR-I2.1'!D19</f>
        <v>9</v>
      </c>
      <c r="E36" s="114">
        <f t="shared" si="0"/>
        <v>2</v>
      </c>
      <c r="F36" s="158">
        <f t="shared" si="1"/>
        <v>0.28571428571428581</v>
      </c>
      <c r="I36" s="155"/>
    </row>
    <row r="37" spans="1:9" s="88" customFormat="1" ht="15" customHeight="1">
      <c r="A37" s="164"/>
      <c r="B37" s="166" t="s">
        <v>3348</v>
      </c>
      <c r="C37" s="114">
        <v>1103</v>
      </c>
      <c r="D37" s="114">
        <f>'ATR-I2.1'!D20</f>
        <v>1223</v>
      </c>
      <c r="E37" s="114">
        <f t="shared" si="0"/>
        <v>120</v>
      </c>
      <c r="F37" s="158">
        <f t="shared" si="1"/>
        <v>0.10879419764279241</v>
      </c>
      <c r="I37" s="155"/>
    </row>
    <row r="38" spans="1:9" s="88" customFormat="1" ht="15" customHeight="1">
      <c r="A38" s="164"/>
      <c r="B38" s="166" t="s">
        <v>3349</v>
      </c>
      <c r="C38" s="114">
        <v>50</v>
      </c>
      <c r="D38" s="114">
        <f>'ATR-I2.1'!D22</f>
        <v>52</v>
      </c>
      <c r="E38" s="114">
        <f t="shared" si="0"/>
        <v>2</v>
      </c>
      <c r="F38" s="158">
        <f t="shared" si="1"/>
        <v>4.0000000000000036E-2</v>
      </c>
      <c r="G38" s="390"/>
      <c r="I38" s="155"/>
    </row>
    <row r="39" spans="1:9" s="88" customFormat="1" ht="15" customHeight="1">
      <c r="A39" s="164"/>
      <c r="B39" s="166" t="s">
        <v>3350</v>
      </c>
      <c r="C39" s="114">
        <v>567</v>
      </c>
      <c r="D39" s="114">
        <f>'ATR-I2.1'!D23</f>
        <v>638</v>
      </c>
      <c r="E39" s="114">
        <f t="shared" si="0"/>
        <v>71</v>
      </c>
      <c r="F39" s="158">
        <f t="shared" si="1"/>
        <v>0.12522045855379194</v>
      </c>
      <c r="I39" s="155"/>
    </row>
    <row r="40" spans="1:9" s="88" customFormat="1" ht="15" customHeight="1">
      <c r="A40" s="164"/>
      <c r="B40" s="166" t="s">
        <v>3351</v>
      </c>
      <c r="C40" s="114">
        <v>429</v>
      </c>
      <c r="D40" s="114">
        <f>'ATR-I2.1'!D24</f>
        <v>500</v>
      </c>
      <c r="E40" s="114">
        <f t="shared" si="0"/>
        <v>71</v>
      </c>
      <c r="F40" s="158">
        <f t="shared" si="1"/>
        <v>0.16550116550116556</v>
      </c>
      <c r="I40" s="155"/>
    </row>
    <row r="41" spans="1:9" s="88" customFormat="1" ht="15" customHeight="1">
      <c r="A41" s="164"/>
      <c r="B41" s="165" t="s">
        <v>3352</v>
      </c>
      <c r="C41" s="114">
        <v>207</v>
      </c>
      <c r="D41" s="114">
        <f>'ATR-I2.1'!D25</f>
        <v>186</v>
      </c>
      <c r="E41" s="114">
        <f t="shared" si="0"/>
        <v>-21</v>
      </c>
      <c r="F41" s="158">
        <f t="shared" si="1"/>
        <v>-0.10144927536231885</v>
      </c>
      <c r="I41" s="155"/>
    </row>
    <row r="42" spans="1:9" s="88" customFormat="1" ht="15" customHeight="1">
      <c r="A42" s="164"/>
      <c r="B42" s="166" t="s">
        <v>3353</v>
      </c>
      <c r="C42" s="114">
        <v>179</v>
      </c>
      <c r="D42" s="114">
        <f>'ATR-I2.1'!D26</f>
        <v>253</v>
      </c>
      <c r="E42" s="114">
        <f t="shared" si="0"/>
        <v>74</v>
      </c>
      <c r="F42" s="158">
        <f t="shared" si="1"/>
        <v>0.41340782122905018</v>
      </c>
      <c r="I42" s="155"/>
    </row>
    <row r="43" spans="1:9" s="88" customFormat="1" ht="15" customHeight="1">
      <c r="A43" s="164"/>
      <c r="B43" s="165" t="s">
        <v>3354</v>
      </c>
      <c r="C43" s="114">
        <v>363</v>
      </c>
      <c r="D43" s="114">
        <f>'ATR-I2.1'!D31</f>
        <v>363</v>
      </c>
      <c r="E43" s="114">
        <f t="shared" si="0"/>
        <v>0</v>
      </c>
      <c r="F43" s="158">
        <f t="shared" si="1"/>
        <v>0</v>
      </c>
      <c r="I43" s="155"/>
    </row>
    <row r="44" spans="1:9" s="88" customFormat="1" ht="15" customHeight="1">
      <c r="A44" s="164"/>
      <c r="B44" s="166" t="s">
        <v>3355</v>
      </c>
      <c r="C44" s="114">
        <v>169</v>
      </c>
      <c r="D44" s="114">
        <f>'ATR-I2.1'!D32</f>
        <v>189</v>
      </c>
      <c r="E44" s="114">
        <f t="shared" si="0"/>
        <v>20</v>
      </c>
      <c r="F44" s="158">
        <f t="shared" si="1"/>
        <v>0.11834319526627213</v>
      </c>
      <c r="I44" s="155"/>
    </row>
    <row r="45" spans="1:9" s="88" customFormat="1" ht="15" customHeight="1">
      <c r="A45" s="164"/>
      <c r="B45" s="62" t="s">
        <v>3356</v>
      </c>
      <c r="C45" s="114">
        <v>416</v>
      </c>
      <c r="D45" s="114">
        <f>'ATR-I2.1'!D34</f>
        <v>1274</v>
      </c>
      <c r="E45" s="114">
        <f t="shared" si="0"/>
        <v>858</v>
      </c>
      <c r="F45" s="158">
        <f t="shared" si="1"/>
        <v>2.0625</v>
      </c>
      <c r="I45" s="155"/>
    </row>
    <row r="46" spans="1:9" s="88" customFormat="1" ht="15" customHeight="1">
      <c r="A46" s="164"/>
      <c r="B46" s="166" t="s">
        <v>3357</v>
      </c>
      <c r="C46" s="114">
        <v>181</v>
      </c>
      <c r="D46" s="114">
        <f>D11-SUM(D35:D45)</f>
        <v>242</v>
      </c>
      <c r="E46" s="114">
        <f t="shared" si="0"/>
        <v>61</v>
      </c>
      <c r="F46" s="158">
        <f t="shared" si="1"/>
        <v>0.33701657458563528</v>
      </c>
      <c r="I46" s="155"/>
    </row>
    <row r="47" spans="1:9" s="88" customFormat="1" ht="9.9499999999999993" customHeight="1">
      <c r="A47" s="164"/>
      <c r="B47" s="166"/>
      <c r="D47" s="155"/>
      <c r="E47" s="160"/>
      <c r="F47" s="160"/>
      <c r="I47" s="155"/>
    </row>
    <row r="48" spans="1:9" s="88" customFormat="1" ht="15" customHeight="1">
      <c r="A48" s="161" t="s">
        <v>3358</v>
      </c>
      <c r="B48" s="55"/>
      <c r="D48" s="155"/>
      <c r="E48" s="160"/>
      <c r="F48" s="160"/>
      <c r="I48" s="155"/>
    </row>
    <row r="49" spans="1:204" s="88" customFormat="1" ht="15" customHeight="1">
      <c r="A49" s="162" t="s">
        <v>3345</v>
      </c>
      <c r="B49" s="166"/>
      <c r="D49" s="155"/>
      <c r="E49" s="160"/>
      <c r="F49" s="160"/>
      <c r="I49" s="155"/>
    </row>
    <row r="50" spans="1:204" s="88" customFormat="1" ht="15" customHeight="1">
      <c r="A50" s="161"/>
      <c r="B50" s="157" t="s">
        <v>3359</v>
      </c>
      <c r="C50" s="114">
        <v>276</v>
      </c>
      <c r="D50" s="114">
        <f>'ATR-I2.1'!I9</f>
        <v>363.15569388276305</v>
      </c>
      <c r="E50" s="114">
        <f t="shared" ref="E50:E61" si="2">D50-C50</f>
        <v>87.155693882763046</v>
      </c>
      <c r="F50" s="158">
        <f t="shared" ref="F50:F61" si="3">((D50/C50)-1)</f>
        <v>0.31578149957522839</v>
      </c>
      <c r="I50" s="114"/>
    </row>
    <row r="51" spans="1:204" s="88" customFormat="1" ht="15" customHeight="1">
      <c r="A51" s="164"/>
      <c r="B51" s="165" t="s">
        <v>3346</v>
      </c>
      <c r="C51" s="114">
        <v>316</v>
      </c>
      <c r="D51" s="114">
        <f>'ATR-I2.1'!I18</f>
        <v>317.09759416643129</v>
      </c>
      <c r="E51" s="114">
        <f t="shared" si="2"/>
        <v>1.0975941664312927</v>
      </c>
      <c r="F51" s="158">
        <f t="shared" si="3"/>
        <v>3.4733992608584341E-3</v>
      </c>
      <c r="I51" s="114"/>
    </row>
    <row r="52" spans="1:204" s="88" customFormat="1" ht="15" customHeight="1">
      <c r="A52" s="164"/>
      <c r="B52" s="165" t="s">
        <v>3347</v>
      </c>
      <c r="C52" s="114">
        <v>455</v>
      </c>
      <c r="D52" s="114">
        <f>'ATR-I2.1'!I19</f>
        <v>604.83870967741939</v>
      </c>
      <c r="E52" s="114">
        <f t="shared" si="2"/>
        <v>149.83870967741939</v>
      </c>
      <c r="F52" s="158">
        <f t="shared" si="3"/>
        <v>0.32931584544487769</v>
      </c>
      <c r="I52" s="114"/>
    </row>
    <row r="53" spans="1:204" s="88" customFormat="1" ht="15" customHeight="1">
      <c r="A53" s="164"/>
      <c r="B53" s="165" t="s">
        <v>3348</v>
      </c>
      <c r="C53" s="114">
        <v>397.24213506232593</v>
      </c>
      <c r="D53" s="114">
        <f>'ATR-I2.1'!I20</f>
        <v>438.08118292665455</v>
      </c>
      <c r="E53" s="114">
        <f t="shared" si="2"/>
        <v>40.83904786432862</v>
      </c>
      <c r="F53" s="158">
        <f t="shared" si="3"/>
        <v>0.10280643531915645</v>
      </c>
      <c r="I53" s="114"/>
    </row>
    <row r="54" spans="1:204" s="88" customFormat="1" ht="15" customHeight="1">
      <c r="A54" s="161"/>
      <c r="B54" s="157" t="s">
        <v>3349</v>
      </c>
      <c r="C54" s="114">
        <v>459.08412716630323</v>
      </c>
      <c r="D54" s="114">
        <f>'ATR-I2.1'!I22</f>
        <v>426.054895534617</v>
      </c>
      <c r="E54" s="114">
        <f t="shared" si="2"/>
        <v>-33.02923163168623</v>
      </c>
      <c r="F54" s="158">
        <f t="shared" si="3"/>
        <v>-7.1945923801720491E-2</v>
      </c>
      <c r="I54" s="114"/>
    </row>
    <row r="55" spans="1:204" s="88" customFormat="1" ht="15" customHeight="1">
      <c r="A55" s="164"/>
      <c r="B55" s="166" t="s">
        <v>3350</v>
      </c>
      <c r="C55" s="114">
        <v>588.70908691513512</v>
      </c>
      <c r="D55" s="114">
        <f>'ATR-I2.1'!I23</f>
        <v>673.10228411668515</v>
      </c>
      <c r="E55" s="114">
        <f t="shared" si="2"/>
        <v>84.393197201550038</v>
      </c>
      <c r="F55" s="158">
        <f t="shared" si="3"/>
        <v>0.14335297191313034</v>
      </c>
      <c r="I55" s="114"/>
    </row>
    <row r="56" spans="1:204" s="88" customFormat="1" ht="15" customHeight="1">
      <c r="A56" s="164"/>
      <c r="B56" s="166" t="s">
        <v>3351</v>
      </c>
      <c r="C56" s="114">
        <v>205.5794525301331</v>
      </c>
      <c r="D56" s="114">
        <f>'ATR-I2.1'!I24</f>
        <v>236.05504803720231</v>
      </c>
      <c r="E56" s="114">
        <f t="shared" si="2"/>
        <v>30.475595507069215</v>
      </c>
      <c r="F56" s="158">
        <f t="shared" si="3"/>
        <v>0.14824241981382946</v>
      </c>
      <c r="I56" s="114"/>
    </row>
    <row r="57" spans="1:204" s="88" customFormat="1" ht="15" customHeight="1">
      <c r="A57" s="164"/>
      <c r="B57" s="165" t="s">
        <v>3352</v>
      </c>
      <c r="C57" s="114">
        <v>375.80578795775614</v>
      </c>
      <c r="D57" s="114">
        <f>'ATR-I2.1'!I25</f>
        <v>363.63636363636363</v>
      </c>
      <c r="E57" s="114">
        <f t="shared" si="2"/>
        <v>-12.169424321392512</v>
      </c>
      <c r="F57" s="158">
        <f t="shared" si="3"/>
        <v>-3.238221632382221E-2</v>
      </c>
      <c r="I57" s="114"/>
    </row>
    <row r="58" spans="1:204" s="88" customFormat="1" ht="15" customHeight="1">
      <c r="A58" s="161"/>
      <c r="B58" s="157" t="s">
        <v>3353</v>
      </c>
      <c r="C58" s="114">
        <v>184.09696755475045</v>
      </c>
      <c r="D58" s="114">
        <f>'ATR-I2.1'!I26</f>
        <v>236.11318500821261</v>
      </c>
      <c r="E58" s="114">
        <f t="shared" si="2"/>
        <v>52.016217453462161</v>
      </c>
      <c r="F58" s="158">
        <f t="shared" si="3"/>
        <v>0.28254793190981009</v>
      </c>
      <c r="I58" s="114"/>
    </row>
    <row r="59" spans="1:204" s="88" customFormat="1" ht="15" customHeight="1">
      <c r="A59" s="164"/>
      <c r="B59" s="166" t="s">
        <v>3354</v>
      </c>
      <c r="C59" s="114">
        <v>455.34768796328979</v>
      </c>
      <c r="D59" s="114">
        <f>'ATR-I2.1'!I31</f>
        <v>450.2213898569957</v>
      </c>
      <c r="E59" s="114">
        <f t="shared" si="2"/>
        <v>-5.1262981062940867</v>
      </c>
      <c r="F59" s="158">
        <f t="shared" si="3"/>
        <v>-1.1257986461342018E-2</v>
      </c>
      <c r="I59" s="114"/>
    </row>
    <row r="60" spans="1:204" s="88" customFormat="1" ht="15" customHeight="1">
      <c r="A60" s="164"/>
      <c r="B60" s="166" t="s">
        <v>3355</v>
      </c>
      <c r="C60" s="114">
        <v>218.45492787376554</v>
      </c>
      <c r="D60" s="114">
        <f>'ATR-I2.1'!I32</f>
        <v>244.81231056190254</v>
      </c>
      <c r="E60" s="114">
        <f t="shared" si="2"/>
        <v>26.357382688136994</v>
      </c>
      <c r="F60" s="158">
        <f t="shared" si="3"/>
        <v>0.12065364212505947</v>
      </c>
      <c r="I60" s="114"/>
    </row>
    <row r="61" spans="1:204" s="88" customFormat="1" ht="15" customHeight="1">
      <c r="A61" s="164"/>
      <c r="B61" s="62" t="s">
        <v>3356</v>
      </c>
      <c r="C61" s="114">
        <v>297.29192182478619</v>
      </c>
      <c r="D61" s="114">
        <f>'ATR-I2.1'!I34</f>
        <v>930.83066042216171</v>
      </c>
      <c r="E61" s="114">
        <f t="shared" si="2"/>
        <v>633.53873859737553</v>
      </c>
      <c r="F61" s="158">
        <f t="shared" si="3"/>
        <v>2.1310324704038268</v>
      </c>
      <c r="I61" s="114"/>
    </row>
    <row r="62" spans="1:204" s="88" customFormat="1" ht="9.9499999999999993" customHeight="1">
      <c r="A62" s="161"/>
      <c r="B62" s="55"/>
      <c r="D62" s="155"/>
      <c r="E62" s="160"/>
      <c r="F62" s="160"/>
      <c r="G62" s="168"/>
      <c r="H62" s="169"/>
      <c r="I62" s="155"/>
      <c r="J62" s="169"/>
      <c r="K62" s="168"/>
      <c r="L62" s="169"/>
      <c r="M62" s="168"/>
      <c r="N62" s="169"/>
      <c r="O62" s="168"/>
      <c r="P62" s="169"/>
      <c r="Q62" s="168"/>
      <c r="R62" s="169"/>
      <c r="S62" s="168"/>
      <c r="T62" s="169"/>
      <c r="U62" s="168"/>
      <c r="V62" s="169"/>
      <c r="W62" s="168"/>
      <c r="X62" s="169"/>
      <c r="Y62" s="168"/>
      <c r="Z62" s="169"/>
      <c r="AA62" s="168"/>
      <c r="AB62" s="169"/>
      <c r="AC62" s="168"/>
      <c r="AD62" s="169"/>
      <c r="AE62" s="168"/>
      <c r="AF62" s="169"/>
      <c r="AG62" s="168"/>
      <c r="AH62" s="169"/>
      <c r="AI62" s="168"/>
      <c r="AJ62" s="169"/>
      <c r="AK62" s="168"/>
      <c r="AL62" s="169"/>
      <c r="AM62" s="168"/>
      <c r="AN62" s="169"/>
      <c r="AO62" s="168"/>
      <c r="AP62" s="169"/>
      <c r="AQ62" s="168"/>
      <c r="AR62" s="169"/>
      <c r="AS62" s="168"/>
      <c r="AT62" s="169"/>
      <c r="AU62" s="168"/>
      <c r="AV62" s="169"/>
      <c r="AW62" s="168"/>
      <c r="AX62" s="169"/>
      <c r="AY62" s="168"/>
      <c r="AZ62" s="169"/>
      <c r="BA62" s="168"/>
      <c r="BB62" s="169"/>
      <c r="BC62" s="168"/>
      <c r="BD62" s="169"/>
      <c r="BE62" s="168"/>
      <c r="BF62" s="169"/>
      <c r="BG62" s="168"/>
      <c r="BH62" s="169"/>
      <c r="BI62" s="168"/>
      <c r="BJ62" s="169"/>
      <c r="BK62" s="168"/>
      <c r="BL62" s="169"/>
      <c r="BM62" s="168"/>
      <c r="BN62" s="169"/>
      <c r="BO62" s="168"/>
      <c r="BP62" s="169"/>
      <c r="BQ62" s="168"/>
      <c r="BR62" s="169"/>
      <c r="BS62" s="168"/>
      <c r="BT62" s="169"/>
      <c r="BU62" s="168"/>
      <c r="BV62" s="169"/>
      <c r="BW62" s="168"/>
      <c r="BX62" s="169"/>
      <c r="BY62" s="168"/>
      <c r="BZ62" s="169"/>
      <c r="CA62" s="168"/>
      <c r="CB62" s="169"/>
      <c r="CC62" s="168"/>
      <c r="CD62" s="169"/>
      <c r="CE62" s="168"/>
      <c r="CF62" s="169"/>
      <c r="CG62" s="168"/>
      <c r="CH62" s="169"/>
      <c r="CI62" s="168"/>
      <c r="CJ62" s="169"/>
      <c r="CK62" s="168"/>
      <c r="CL62" s="169"/>
      <c r="CM62" s="168"/>
      <c r="CN62" s="169"/>
      <c r="CO62" s="168"/>
      <c r="CP62" s="169"/>
      <c r="CQ62" s="168"/>
      <c r="CR62" s="169"/>
      <c r="CS62" s="168"/>
      <c r="CT62" s="169"/>
      <c r="CU62" s="168"/>
      <c r="CV62" s="169"/>
      <c r="CW62" s="168"/>
      <c r="CX62" s="169"/>
      <c r="CY62" s="168"/>
      <c r="CZ62" s="169"/>
      <c r="DA62" s="168"/>
      <c r="DB62" s="169"/>
      <c r="DC62" s="168"/>
      <c r="DD62" s="169"/>
      <c r="DE62" s="168"/>
      <c r="DF62" s="169"/>
      <c r="DG62" s="168"/>
      <c r="DH62" s="169"/>
      <c r="DI62" s="168"/>
      <c r="DJ62" s="169"/>
      <c r="DK62" s="168"/>
      <c r="DL62" s="169"/>
      <c r="DM62" s="168"/>
      <c r="DN62" s="169"/>
      <c r="DO62" s="168"/>
      <c r="DP62" s="169"/>
      <c r="DQ62" s="168"/>
      <c r="DR62" s="169"/>
      <c r="DS62" s="168"/>
      <c r="DT62" s="169"/>
      <c r="DU62" s="168"/>
      <c r="DV62" s="169"/>
      <c r="DW62" s="168"/>
      <c r="DX62" s="169"/>
      <c r="DY62" s="168"/>
      <c r="DZ62" s="169"/>
      <c r="EA62" s="168"/>
      <c r="EB62" s="169"/>
      <c r="EC62" s="168"/>
      <c r="ED62" s="169"/>
      <c r="EE62" s="168"/>
      <c r="EF62" s="169"/>
      <c r="EG62" s="168"/>
      <c r="EH62" s="169"/>
      <c r="EI62" s="168"/>
      <c r="EJ62" s="169"/>
      <c r="EK62" s="168"/>
      <c r="EL62" s="169"/>
      <c r="EM62" s="168"/>
      <c r="EN62" s="169"/>
      <c r="EO62" s="168"/>
      <c r="EP62" s="169"/>
      <c r="EQ62" s="168"/>
      <c r="ER62" s="169"/>
      <c r="ES62" s="168"/>
      <c r="ET62" s="169"/>
      <c r="EU62" s="168"/>
      <c r="EV62" s="169"/>
      <c r="EW62" s="168"/>
      <c r="EX62" s="169"/>
      <c r="EY62" s="168"/>
      <c r="EZ62" s="169"/>
      <c r="FA62" s="168"/>
      <c r="FB62" s="169"/>
      <c r="FC62" s="168"/>
      <c r="FD62" s="169"/>
      <c r="FE62" s="168"/>
      <c r="FF62" s="169"/>
      <c r="FG62" s="168"/>
      <c r="FH62" s="169"/>
      <c r="FI62" s="168"/>
      <c r="FJ62" s="169"/>
      <c r="FK62" s="168"/>
      <c r="FL62" s="169"/>
      <c r="FM62" s="168"/>
      <c r="FN62" s="169"/>
      <c r="FO62" s="168"/>
      <c r="FP62" s="169"/>
      <c r="FQ62" s="168"/>
      <c r="FR62" s="169"/>
      <c r="FS62" s="168"/>
      <c r="FT62" s="169"/>
      <c r="FU62" s="168"/>
      <c r="FV62" s="169"/>
      <c r="FW62" s="168"/>
      <c r="FX62" s="169"/>
      <c r="FY62" s="168"/>
      <c r="FZ62" s="169"/>
      <c r="GA62" s="168"/>
      <c r="GB62" s="169"/>
      <c r="GC62" s="168"/>
      <c r="GD62" s="169"/>
      <c r="GE62" s="168"/>
      <c r="GF62" s="169"/>
      <c r="GG62" s="168"/>
      <c r="GH62" s="169"/>
      <c r="GI62" s="168"/>
      <c r="GJ62" s="169"/>
      <c r="GK62" s="168"/>
      <c r="GL62" s="169"/>
      <c r="GM62" s="168"/>
      <c r="GN62" s="169"/>
      <c r="GO62" s="168"/>
      <c r="GP62" s="169"/>
      <c r="GQ62" s="168"/>
      <c r="GR62" s="169"/>
      <c r="GS62" s="168"/>
      <c r="GT62" s="169"/>
      <c r="GU62" s="168"/>
      <c r="GV62" s="169"/>
    </row>
    <row r="63" spans="1:204" s="88" customFormat="1" ht="15" customHeight="1">
      <c r="A63" s="162" t="s">
        <v>3360</v>
      </c>
      <c r="B63" s="166"/>
      <c r="D63" s="155"/>
      <c r="E63" s="160"/>
      <c r="F63" s="160"/>
      <c r="I63" s="155"/>
    </row>
    <row r="64" spans="1:204" s="88" customFormat="1" ht="15" customHeight="1">
      <c r="A64" s="170" t="s">
        <v>3335</v>
      </c>
      <c r="B64" s="165"/>
      <c r="D64" s="155"/>
      <c r="E64" s="160"/>
      <c r="F64" s="160"/>
      <c r="I64" s="155"/>
    </row>
    <row r="65" spans="1:9" s="88" customFormat="1" ht="15" customHeight="1">
      <c r="A65" s="171"/>
      <c r="B65" s="165" t="s">
        <v>35</v>
      </c>
      <c r="C65" s="155">
        <v>363</v>
      </c>
      <c r="D65" s="155">
        <f>'ATR-A2_II'!C9</f>
        <v>390</v>
      </c>
      <c r="E65" s="114">
        <f>D65-C65</f>
        <v>27</v>
      </c>
      <c r="F65" s="158">
        <f>((D65/C65)-1)</f>
        <v>7.4380165289256173E-2</v>
      </c>
      <c r="I65" s="155"/>
    </row>
    <row r="66" spans="1:9" s="88" customFormat="1" ht="15" customHeight="1">
      <c r="A66" s="161"/>
      <c r="B66" s="165" t="s">
        <v>36</v>
      </c>
      <c r="C66" s="155">
        <v>3</v>
      </c>
      <c r="D66" s="155">
        <f>'ATR-A2_II'!D9</f>
        <v>3</v>
      </c>
      <c r="E66" s="114">
        <f>D66-C66</f>
        <v>0</v>
      </c>
      <c r="F66" s="158">
        <f>((D66/C66)-1)</f>
        <v>0</v>
      </c>
      <c r="I66" s="155"/>
    </row>
    <row r="67" spans="1:9" s="88" customFormat="1" ht="15" customHeight="1">
      <c r="A67" s="171"/>
      <c r="B67" s="165" t="s">
        <v>3336</v>
      </c>
      <c r="C67" s="155">
        <v>1</v>
      </c>
      <c r="D67" s="155">
        <f>'ATR-A2_II'!E9</f>
        <v>2</v>
      </c>
      <c r="E67" s="114">
        <v>0</v>
      </c>
      <c r="F67" s="158">
        <f>((D67/C67)-1)</f>
        <v>1</v>
      </c>
      <c r="I67" s="155"/>
    </row>
    <row r="68" spans="1:9" s="88" customFormat="1" ht="9.9499999999999993" customHeight="1">
      <c r="A68" s="164"/>
      <c r="B68" s="166"/>
      <c r="D68" s="155"/>
      <c r="E68" s="160"/>
      <c r="F68" s="160"/>
      <c r="I68" s="155"/>
    </row>
    <row r="69" spans="1:9" s="88" customFormat="1" ht="15" customHeight="1">
      <c r="A69" s="161" t="s">
        <v>3337</v>
      </c>
      <c r="B69" s="55"/>
      <c r="D69" s="155"/>
      <c r="E69" s="160"/>
      <c r="F69" s="160"/>
      <c r="I69" s="155"/>
    </row>
    <row r="70" spans="1:9" s="88" customFormat="1" ht="15" customHeight="1">
      <c r="A70" s="164"/>
      <c r="B70" s="166" t="s">
        <v>3338</v>
      </c>
      <c r="C70" s="155">
        <v>167</v>
      </c>
      <c r="D70" s="155">
        <f>'ATR-A3_II'!E22</f>
        <v>173</v>
      </c>
      <c r="E70" s="114">
        <f>D70-C70</f>
        <v>6</v>
      </c>
      <c r="F70" s="158">
        <f>((D70/C70)-1)</f>
        <v>3.5928143712574911E-2</v>
      </c>
      <c r="I70" s="155"/>
    </row>
    <row r="71" spans="1:9" s="88" customFormat="1" ht="15" customHeight="1">
      <c r="A71" s="164"/>
      <c r="B71" s="165" t="s">
        <v>3339</v>
      </c>
      <c r="C71" s="155">
        <v>200</v>
      </c>
      <c r="D71" s="155">
        <f>'ATR-A3_II'!E35</f>
        <v>222</v>
      </c>
      <c r="E71" s="114">
        <f>D71-C71</f>
        <v>22</v>
      </c>
      <c r="F71" s="158">
        <f>((D71/C71)-1)</f>
        <v>0.1100000000000001</v>
      </c>
      <c r="I71" s="155"/>
    </row>
    <row r="72" spans="1:9" s="88" customFormat="1" ht="9.9499999999999993" customHeight="1">
      <c r="A72" s="161"/>
      <c r="B72" s="55"/>
      <c r="D72" s="155"/>
      <c r="E72" s="160"/>
      <c r="F72" s="160"/>
      <c r="I72" s="155"/>
    </row>
    <row r="73" spans="1:9" s="2" customFormat="1" ht="9.9499999999999993" customHeight="1">
      <c r="A73" s="172"/>
      <c r="B73" s="76"/>
      <c r="C73" s="76"/>
      <c r="D73" s="76"/>
      <c r="E73" s="76"/>
      <c r="F73" s="76"/>
      <c r="I73" s="155"/>
    </row>
    <row r="74" spans="1:9" s="2" customFormat="1" ht="21" customHeight="1">
      <c r="A74" s="331" t="s">
        <v>3361</v>
      </c>
      <c r="B74" s="332"/>
      <c r="C74" s="332"/>
      <c r="D74" s="332"/>
      <c r="E74" s="332"/>
      <c r="F74" s="332"/>
      <c r="I74" s="155"/>
    </row>
    <row r="75" spans="1:9" s="15" customFormat="1" ht="15" customHeight="1">
      <c r="A75" s="173"/>
      <c r="B75" s="55"/>
      <c r="C75" s="55"/>
      <c r="D75" s="66"/>
      <c r="E75" s="66"/>
      <c r="F75" s="66"/>
      <c r="I75" s="155"/>
    </row>
    <row r="76" spans="1:9" s="15" customFormat="1" ht="15" customHeight="1">
      <c r="A76" s="171"/>
      <c r="B76" s="157"/>
      <c r="C76" s="157"/>
      <c r="D76" s="66"/>
      <c r="E76" s="66"/>
      <c r="F76" s="66"/>
      <c r="I76" s="155"/>
    </row>
    <row r="77" spans="1:9" s="15" customFormat="1" ht="15" customHeight="1">
      <c r="A77" s="173"/>
      <c r="B77" s="55"/>
      <c r="C77" s="55"/>
      <c r="D77" s="66"/>
      <c r="E77" s="66"/>
      <c r="F77" s="66"/>
      <c r="I77" s="155"/>
    </row>
    <row r="78" spans="1:9" s="15" customFormat="1" ht="15" customHeight="1">
      <c r="A78" s="164"/>
      <c r="B78" s="56"/>
      <c r="C78" s="56"/>
      <c r="D78" s="66"/>
      <c r="E78" s="66"/>
      <c r="F78" s="66"/>
    </row>
    <row r="79" spans="1:9" s="15" customFormat="1" ht="24.75" customHeight="1">
      <c r="A79" s="164"/>
      <c r="B79" s="62"/>
      <c r="C79" s="62"/>
      <c r="D79" s="66"/>
      <c r="E79" s="66"/>
      <c r="F79" s="66"/>
    </row>
    <row r="80" spans="1:9" s="15" customFormat="1" ht="24.75" customHeight="1">
      <c r="A80" s="164"/>
      <c r="B80" s="62"/>
      <c r="C80" s="62"/>
      <c r="D80" s="66"/>
      <c r="E80" s="66"/>
      <c r="F80" s="66"/>
    </row>
    <row r="81" spans="1:6" s="15" customFormat="1" ht="15" customHeight="1">
      <c r="A81" s="164"/>
      <c r="B81" s="56"/>
      <c r="C81" s="56"/>
      <c r="D81" s="66"/>
      <c r="E81" s="66"/>
      <c r="F81" s="66"/>
    </row>
    <row r="82" spans="1:6" s="15" customFormat="1" ht="15" customHeight="1">
      <c r="A82" s="164"/>
      <c r="B82" s="56"/>
      <c r="C82" s="56"/>
      <c r="D82" s="66"/>
      <c r="E82" s="66"/>
      <c r="F82" s="66"/>
    </row>
    <row r="83" spans="1:6" s="15" customFormat="1" ht="15" customHeight="1">
      <c r="A83" s="164"/>
      <c r="B83" s="62"/>
      <c r="C83" s="62"/>
      <c r="D83" s="66"/>
      <c r="E83" s="66"/>
      <c r="F83" s="66"/>
    </row>
    <row r="84" spans="1:6" s="15" customFormat="1" ht="15" customHeight="1">
      <c r="A84" s="164"/>
      <c r="B84" s="56"/>
      <c r="C84" s="56"/>
      <c r="D84" s="66"/>
      <c r="E84" s="66"/>
      <c r="F84" s="66"/>
    </row>
    <row r="85" spans="1:6" s="15" customFormat="1" ht="15" customHeight="1">
      <c r="A85" s="174"/>
      <c r="B85" s="175"/>
      <c r="C85" s="175"/>
      <c r="D85" s="66"/>
      <c r="E85" s="66"/>
      <c r="F85" s="66"/>
    </row>
    <row r="86" spans="1:6" s="15" customFormat="1" ht="15" customHeight="1">
      <c r="A86" s="164"/>
      <c r="B86" s="56"/>
      <c r="C86" s="56"/>
      <c r="D86" s="66"/>
      <c r="E86" s="66"/>
      <c r="F86" s="66"/>
    </row>
    <row r="87" spans="1:6" s="15" customFormat="1" ht="15" customHeight="1">
      <c r="A87" s="164"/>
      <c r="B87" s="56"/>
      <c r="C87" s="56"/>
      <c r="D87" s="66"/>
      <c r="E87" s="66"/>
      <c r="F87" s="66"/>
    </row>
    <row r="88" spans="1:6" s="15" customFormat="1" ht="24.75" customHeight="1">
      <c r="A88" s="164"/>
      <c r="B88" s="62"/>
      <c r="C88" s="62"/>
      <c r="D88" s="66"/>
      <c r="E88" s="66"/>
      <c r="F88" s="66"/>
    </row>
    <row r="89" spans="1:6" s="15" customFormat="1" ht="15" customHeight="1">
      <c r="A89" s="164"/>
      <c r="B89" s="56"/>
      <c r="C89" s="56"/>
      <c r="D89" s="66"/>
      <c r="E89" s="66"/>
      <c r="F89" s="66"/>
    </row>
    <row r="90" spans="1:6" s="15" customFormat="1" ht="15" customHeight="1">
      <c r="A90" s="164"/>
      <c r="B90" s="56"/>
      <c r="C90" s="56"/>
      <c r="D90" s="66"/>
      <c r="E90" s="66"/>
      <c r="F90" s="66"/>
    </row>
    <row r="91" spans="1:6" s="15" customFormat="1" ht="24.75" customHeight="1">
      <c r="A91" s="164"/>
      <c r="B91" s="62"/>
      <c r="C91" s="62"/>
      <c r="D91" s="66"/>
      <c r="E91" s="66"/>
      <c r="F91" s="66"/>
    </row>
    <row r="92" spans="1:6" s="15" customFormat="1" ht="15" customHeight="1">
      <c r="A92" s="173"/>
      <c r="B92" s="63"/>
      <c r="C92" s="63"/>
      <c r="D92" s="66"/>
      <c r="E92" s="66"/>
      <c r="F92" s="66"/>
    </row>
    <row r="93" spans="1:6" s="15" customFormat="1" ht="15" customHeight="1">
      <c r="A93" s="171"/>
      <c r="B93" s="62"/>
      <c r="C93" s="62"/>
      <c r="D93" s="66"/>
      <c r="E93" s="66"/>
      <c r="F93" s="66"/>
    </row>
    <row r="94" spans="1:6" s="15" customFormat="1" ht="15" customHeight="1">
      <c r="A94" s="173"/>
      <c r="B94" s="55"/>
      <c r="C94" s="55"/>
      <c r="D94" s="66"/>
      <c r="E94" s="66"/>
      <c r="F94" s="66"/>
    </row>
    <row r="95" spans="1:6" s="15" customFormat="1" ht="15" customHeight="1">
      <c r="A95" s="171"/>
      <c r="B95" s="157"/>
      <c r="C95" s="157"/>
      <c r="D95" s="66"/>
      <c r="E95" s="66"/>
      <c r="F95" s="66"/>
    </row>
    <row r="96" spans="1:6" s="15" customFormat="1" ht="15" customHeight="1">
      <c r="A96" s="173"/>
      <c r="B96" s="55"/>
      <c r="C96" s="55"/>
      <c r="D96" s="66"/>
      <c r="E96" s="66"/>
      <c r="F96" s="66"/>
    </row>
    <row r="97" spans="1:6" s="15" customFormat="1" ht="15" customHeight="1">
      <c r="A97" s="164"/>
      <c r="B97" s="56"/>
      <c r="C97" s="56"/>
      <c r="D97" s="66"/>
      <c r="E97" s="66"/>
      <c r="F97" s="66"/>
    </row>
    <row r="98" spans="1:6" s="15" customFormat="1" ht="15" customHeight="1">
      <c r="A98" s="164"/>
      <c r="B98" s="56"/>
      <c r="C98" s="56"/>
      <c r="D98" s="66"/>
      <c r="E98" s="66"/>
      <c r="F98" s="66"/>
    </row>
    <row r="99" spans="1:6" s="15" customFormat="1" ht="15" customHeight="1">
      <c r="A99" s="164"/>
      <c r="B99" s="56"/>
      <c r="C99" s="56"/>
      <c r="D99" s="66"/>
      <c r="E99" s="66"/>
      <c r="F99" s="66"/>
    </row>
    <row r="100" spans="1:6" s="15" customFormat="1" ht="15" customHeight="1">
      <c r="A100" s="174"/>
      <c r="B100" s="175"/>
      <c r="C100" s="175"/>
      <c r="D100" s="66"/>
      <c r="E100" s="66"/>
      <c r="F100" s="66"/>
    </row>
    <row r="101" spans="1:6" s="15" customFormat="1" ht="15" customHeight="1">
      <c r="A101" s="164"/>
      <c r="B101" s="56"/>
      <c r="C101" s="56"/>
      <c r="D101" s="66"/>
      <c r="E101" s="66"/>
      <c r="F101" s="66"/>
    </row>
    <row r="102" spans="1:6" s="15" customFormat="1" ht="24.75" customHeight="1">
      <c r="A102" s="164"/>
      <c r="B102" s="62"/>
      <c r="C102" s="62"/>
      <c r="D102" s="66"/>
      <c r="E102" s="66"/>
      <c r="F102" s="66"/>
    </row>
    <row r="103" spans="1:6" s="15" customFormat="1" ht="15" customHeight="1">
      <c r="A103" s="164"/>
      <c r="B103" s="56"/>
      <c r="C103" s="56"/>
      <c r="D103" s="66"/>
      <c r="E103" s="66"/>
      <c r="F103" s="66"/>
    </row>
    <row r="104" spans="1:6" s="15" customFormat="1" ht="15" customHeight="1">
      <c r="A104" s="164"/>
      <c r="B104" s="62"/>
      <c r="C104" s="62"/>
      <c r="D104" s="66"/>
      <c r="E104" s="66"/>
      <c r="F104" s="66"/>
    </row>
    <row r="105" spans="1:6" s="15" customFormat="1" ht="15" customHeight="1">
      <c r="A105" s="174"/>
      <c r="B105" s="63"/>
      <c r="C105" s="63"/>
      <c r="D105" s="66"/>
      <c r="E105" s="66"/>
      <c r="F105" s="66"/>
    </row>
    <row r="106" spans="1:6" s="15" customFormat="1" ht="15" customHeight="1">
      <c r="A106" s="164"/>
      <c r="B106" s="56"/>
      <c r="C106" s="56"/>
      <c r="D106" s="66"/>
      <c r="E106" s="66"/>
      <c r="F106" s="66"/>
    </row>
    <row r="107" spans="1:6" s="15" customFormat="1" ht="24.75" customHeight="1">
      <c r="A107" s="164"/>
      <c r="B107" s="62"/>
      <c r="C107" s="62"/>
      <c r="D107" s="66"/>
      <c r="E107" s="66"/>
      <c r="F107" s="66"/>
    </row>
    <row r="108" spans="1:6" s="15" customFormat="1" ht="15" customHeight="1">
      <c r="A108" s="164"/>
      <c r="B108" s="56"/>
      <c r="C108" s="56"/>
      <c r="D108" s="66"/>
      <c r="E108" s="66"/>
      <c r="F108" s="66"/>
    </row>
    <row r="109" spans="1:6" s="15" customFormat="1" ht="15" customHeight="1">
      <c r="A109" s="173"/>
      <c r="B109" s="63"/>
      <c r="C109" s="63"/>
      <c r="D109" s="66"/>
      <c r="E109" s="66"/>
      <c r="F109" s="66"/>
    </row>
    <row r="110" spans="1:6" s="15" customFormat="1" ht="15" customHeight="1">
      <c r="A110" s="171"/>
      <c r="B110" s="62"/>
      <c r="C110" s="62"/>
      <c r="D110" s="66"/>
      <c r="E110" s="66"/>
      <c r="F110" s="66"/>
    </row>
    <row r="111" spans="1:6" s="15" customFormat="1" ht="15" customHeight="1">
      <c r="A111" s="173"/>
      <c r="B111" s="63"/>
      <c r="C111" s="63"/>
      <c r="D111" s="66"/>
      <c r="E111" s="66"/>
      <c r="F111" s="66"/>
    </row>
    <row r="112" spans="1:6" s="15" customFormat="1" ht="15" customHeight="1">
      <c r="A112" s="171"/>
      <c r="B112" s="62"/>
      <c r="C112" s="62"/>
      <c r="D112" s="66"/>
      <c r="E112" s="66"/>
      <c r="F112" s="66"/>
    </row>
    <row r="113" spans="1:6" s="15" customFormat="1" ht="9" customHeight="1">
      <c r="A113" s="173"/>
      <c r="B113" s="62"/>
      <c r="C113" s="62"/>
      <c r="D113" s="89"/>
      <c r="E113" s="89"/>
      <c r="F113" s="89"/>
    </row>
    <row r="114" spans="1:6" s="15" customFormat="1" ht="36" customHeight="1">
      <c r="A114" s="176"/>
      <c r="B114" s="139"/>
      <c r="C114" s="139"/>
      <c r="D114" s="139"/>
      <c r="E114" s="139"/>
      <c r="F114" s="139"/>
    </row>
    <row r="115" spans="1:6" s="15" customFormat="1" ht="15" customHeight="1">
      <c r="A115" s="177"/>
      <c r="B115" s="90"/>
      <c r="C115" s="90"/>
    </row>
    <row r="116" spans="1:6" ht="15" customHeight="1">
      <c r="D116" s="12"/>
      <c r="E116" s="12"/>
      <c r="F116" s="12"/>
    </row>
    <row r="117" spans="1:6" ht="15" customHeight="1"/>
    <row r="118" spans="1:6" ht="15" customHeight="1"/>
    <row r="119" spans="1:6" ht="15" customHeight="1"/>
    <row r="120" spans="1:6" ht="15" customHeight="1"/>
    <row r="121" spans="1:6" ht="15" customHeight="1"/>
    <row r="122" spans="1:6" ht="15" customHeight="1"/>
    <row r="123" spans="1:6" ht="15" customHeight="1"/>
    <row r="124" spans="1:6" ht="15" customHeight="1"/>
    <row r="125" spans="1:6" ht="15" customHeight="1"/>
    <row r="126" spans="1:6" ht="15" customHeight="1"/>
    <row r="127" spans="1:6" ht="15" customHeight="1"/>
    <row r="128" spans="1:6" ht="15" customHeight="1"/>
    <row r="129" spans="2:204" ht="15" customHeight="1"/>
    <row r="130" spans="2:204" ht="15" customHeight="1"/>
    <row r="131" spans="2:204" ht="15" customHeight="1"/>
    <row r="132" spans="2:204" s="178" customFormat="1" ht="15" customHeight="1">
      <c r="B132" s="64"/>
      <c r="C132" s="64"/>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c r="AZ132" s="11"/>
      <c r="BA132" s="11"/>
      <c r="BB132" s="11"/>
      <c r="BC132" s="11"/>
      <c r="BD132" s="11"/>
      <c r="BE132" s="11"/>
      <c r="BF132" s="11"/>
      <c r="BG132" s="11"/>
      <c r="BH132" s="11"/>
      <c r="BI132" s="11"/>
      <c r="BJ132" s="11"/>
      <c r="BK132" s="11"/>
      <c r="BL132" s="11"/>
      <c r="BM132" s="11"/>
      <c r="BN132" s="11"/>
      <c r="BO132" s="11"/>
      <c r="BP132" s="11"/>
      <c r="BQ132" s="11"/>
      <c r="BR132" s="11"/>
      <c r="BS132" s="11"/>
      <c r="BT132" s="11"/>
      <c r="BU132" s="11"/>
      <c r="BV132" s="11"/>
      <c r="BW132" s="11"/>
      <c r="BX132" s="11"/>
      <c r="BY132" s="11"/>
      <c r="BZ132" s="11"/>
      <c r="CA132" s="11"/>
      <c r="CB132" s="11"/>
      <c r="CC132" s="11"/>
      <c r="CD132" s="11"/>
      <c r="CE132" s="11"/>
      <c r="CF132" s="11"/>
      <c r="CG132" s="11"/>
      <c r="CH132" s="11"/>
      <c r="CI132" s="11"/>
      <c r="CJ132" s="11"/>
      <c r="CK132" s="11"/>
      <c r="CL132" s="11"/>
      <c r="CM132" s="11"/>
      <c r="CN132" s="11"/>
      <c r="CO132" s="11"/>
      <c r="CP132" s="11"/>
      <c r="CQ132" s="11"/>
      <c r="CR132" s="11"/>
      <c r="CS132" s="11"/>
      <c r="CT132" s="11"/>
      <c r="CU132" s="11"/>
      <c r="CV132" s="11"/>
      <c r="CW132" s="11"/>
      <c r="CX132" s="11"/>
      <c r="CY132" s="11"/>
      <c r="CZ132" s="11"/>
      <c r="DA132" s="11"/>
      <c r="DB132" s="11"/>
      <c r="DC132" s="11"/>
      <c r="DD132" s="11"/>
      <c r="DE132" s="11"/>
      <c r="DF132" s="11"/>
      <c r="DG132" s="11"/>
      <c r="DH132" s="11"/>
      <c r="DI132" s="11"/>
      <c r="DJ132" s="11"/>
      <c r="DK132" s="11"/>
      <c r="DL132" s="11"/>
      <c r="DM132" s="11"/>
      <c r="DN132" s="11"/>
      <c r="DO132" s="11"/>
      <c r="DP132" s="11"/>
      <c r="DQ132" s="11"/>
      <c r="DR132" s="11"/>
      <c r="DS132" s="11"/>
      <c r="DT132" s="11"/>
      <c r="DU132" s="11"/>
      <c r="DV132" s="11"/>
      <c r="DW132" s="11"/>
      <c r="DX132" s="11"/>
      <c r="DY132" s="11"/>
      <c r="DZ132" s="11"/>
      <c r="EA132" s="11"/>
      <c r="EB132" s="11"/>
      <c r="EC132" s="11"/>
      <c r="ED132" s="11"/>
      <c r="EE132" s="11"/>
      <c r="EF132" s="11"/>
      <c r="EG132" s="11"/>
      <c r="EH132" s="11"/>
      <c r="EI132" s="11"/>
      <c r="EJ132" s="11"/>
      <c r="EK132" s="11"/>
      <c r="EL132" s="11"/>
      <c r="EM132" s="11"/>
      <c r="EN132" s="11"/>
      <c r="EO132" s="11"/>
      <c r="EP132" s="11"/>
      <c r="EQ132" s="11"/>
      <c r="ER132" s="11"/>
      <c r="ES132" s="11"/>
      <c r="ET132" s="11"/>
      <c r="EU132" s="11"/>
      <c r="EV132" s="11"/>
      <c r="EW132" s="11"/>
      <c r="EX132" s="11"/>
      <c r="EY132" s="11"/>
      <c r="EZ132" s="11"/>
      <c r="FA132" s="11"/>
      <c r="FB132" s="11"/>
      <c r="FC132" s="11"/>
      <c r="FD132" s="11"/>
      <c r="FE132" s="11"/>
      <c r="FF132" s="11"/>
      <c r="FG132" s="11"/>
      <c r="FH132" s="11"/>
      <c r="FI132" s="11"/>
      <c r="FJ132" s="11"/>
      <c r="FK132" s="11"/>
      <c r="FL132" s="11"/>
      <c r="FM132" s="11"/>
      <c r="FN132" s="11"/>
      <c r="FO132" s="11"/>
      <c r="FP132" s="11"/>
      <c r="FQ132" s="11"/>
      <c r="FR132" s="11"/>
      <c r="FS132" s="11"/>
      <c r="FT132" s="11"/>
      <c r="FU132" s="11"/>
      <c r="FV132" s="11"/>
      <c r="FW132" s="11"/>
      <c r="FX132" s="11"/>
      <c r="FY132" s="11"/>
      <c r="FZ132" s="11"/>
      <c r="GA132" s="11"/>
      <c r="GB132" s="11"/>
      <c r="GC132" s="11"/>
      <c r="GD132" s="11"/>
      <c r="GE132" s="11"/>
      <c r="GF132" s="11"/>
      <c r="GG132" s="11"/>
      <c r="GH132" s="11"/>
      <c r="GI132" s="11"/>
      <c r="GJ132" s="11"/>
      <c r="GK132" s="11"/>
      <c r="GL132" s="11"/>
      <c r="GM132" s="11"/>
      <c r="GN132" s="11"/>
      <c r="GO132" s="11"/>
      <c r="GP132" s="11"/>
      <c r="GQ132" s="11"/>
      <c r="GR132" s="11"/>
      <c r="GS132" s="11"/>
      <c r="GT132" s="11"/>
      <c r="GU132" s="11"/>
      <c r="GV132" s="11"/>
    </row>
    <row r="133" spans="2:204" s="178" customFormat="1" ht="15" customHeight="1">
      <c r="B133" s="64"/>
      <c r="C133" s="64"/>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c r="BB133" s="11"/>
      <c r="BC133" s="11"/>
      <c r="BD133" s="11"/>
      <c r="BE133" s="11"/>
      <c r="BF133" s="11"/>
      <c r="BG133" s="11"/>
      <c r="BH133" s="11"/>
      <c r="BI133" s="11"/>
      <c r="BJ133" s="11"/>
      <c r="BK133" s="11"/>
      <c r="BL133" s="11"/>
      <c r="BM133" s="11"/>
      <c r="BN133" s="11"/>
      <c r="BO133" s="11"/>
      <c r="BP133" s="11"/>
      <c r="BQ133" s="11"/>
      <c r="BR133" s="11"/>
      <c r="BS133" s="11"/>
      <c r="BT133" s="11"/>
      <c r="BU133" s="11"/>
      <c r="BV133" s="11"/>
      <c r="BW133" s="11"/>
      <c r="BX133" s="11"/>
      <c r="BY133" s="11"/>
      <c r="BZ133" s="11"/>
      <c r="CA133" s="11"/>
      <c r="CB133" s="11"/>
      <c r="CC133" s="11"/>
      <c r="CD133" s="11"/>
      <c r="CE133" s="11"/>
      <c r="CF133" s="11"/>
      <c r="CG133" s="11"/>
      <c r="CH133" s="11"/>
      <c r="CI133" s="11"/>
      <c r="CJ133" s="11"/>
      <c r="CK133" s="11"/>
      <c r="CL133" s="11"/>
      <c r="CM133" s="11"/>
      <c r="CN133" s="11"/>
      <c r="CO133" s="11"/>
      <c r="CP133" s="11"/>
      <c r="CQ133" s="11"/>
      <c r="CR133" s="11"/>
      <c r="CS133" s="11"/>
      <c r="CT133" s="11"/>
      <c r="CU133" s="11"/>
      <c r="CV133" s="11"/>
      <c r="CW133" s="11"/>
      <c r="CX133" s="11"/>
      <c r="CY133" s="11"/>
      <c r="CZ133" s="11"/>
      <c r="DA133" s="11"/>
      <c r="DB133" s="11"/>
      <c r="DC133" s="11"/>
      <c r="DD133" s="11"/>
      <c r="DE133" s="11"/>
      <c r="DF133" s="11"/>
      <c r="DG133" s="11"/>
      <c r="DH133" s="11"/>
      <c r="DI133" s="11"/>
      <c r="DJ133" s="11"/>
      <c r="DK133" s="11"/>
      <c r="DL133" s="11"/>
      <c r="DM133" s="11"/>
      <c r="DN133" s="11"/>
      <c r="DO133" s="11"/>
      <c r="DP133" s="11"/>
      <c r="DQ133" s="11"/>
      <c r="DR133" s="11"/>
      <c r="DS133" s="11"/>
      <c r="DT133" s="11"/>
      <c r="DU133" s="11"/>
      <c r="DV133" s="11"/>
      <c r="DW133" s="11"/>
      <c r="DX133" s="11"/>
      <c r="DY133" s="11"/>
      <c r="DZ133" s="11"/>
      <c r="EA133" s="11"/>
      <c r="EB133" s="11"/>
      <c r="EC133" s="11"/>
      <c r="ED133" s="11"/>
      <c r="EE133" s="11"/>
      <c r="EF133" s="11"/>
      <c r="EG133" s="11"/>
      <c r="EH133" s="11"/>
      <c r="EI133" s="11"/>
      <c r="EJ133" s="11"/>
      <c r="EK133" s="11"/>
      <c r="EL133" s="11"/>
      <c r="EM133" s="11"/>
      <c r="EN133" s="11"/>
      <c r="EO133" s="11"/>
      <c r="EP133" s="11"/>
      <c r="EQ133" s="11"/>
      <c r="ER133" s="11"/>
      <c r="ES133" s="11"/>
      <c r="ET133" s="11"/>
      <c r="EU133" s="11"/>
      <c r="EV133" s="11"/>
      <c r="EW133" s="11"/>
      <c r="EX133" s="11"/>
      <c r="EY133" s="11"/>
      <c r="EZ133" s="11"/>
      <c r="FA133" s="11"/>
      <c r="FB133" s="11"/>
      <c r="FC133" s="11"/>
      <c r="FD133" s="11"/>
      <c r="FE133" s="11"/>
      <c r="FF133" s="11"/>
      <c r="FG133" s="11"/>
      <c r="FH133" s="11"/>
      <c r="FI133" s="11"/>
      <c r="FJ133" s="11"/>
      <c r="FK133" s="11"/>
      <c r="FL133" s="11"/>
      <c r="FM133" s="11"/>
      <c r="FN133" s="11"/>
      <c r="FO133" s="11"/>
      <c r="FP133" s="11"/>
      <c r="FQ133" s="11"/>
      <c r="FR133" s="11"/>
      <c r="FS133" s="11"/>
      <c r="FT133" s="11"/>
      <c r="FU133" s="11"/>
      <c r="FV133" s="11"/>
      <c r="FW133" s="11"/>
      <c r="FX133" s="11"/>
      <c r="FY133" s="11"/>
      <c r="FZ133" s="11"/>
      <c r="GA133" s="11"/>
      <c r="GB133" s="11"/>
      <c r="GC133" s="11"/>
      <c r="GD133" s="11"/>
      <c r="GE133" s="11"/>
      <c r="GF133" s="11"/>
      <c r="GG133" s="11"/>
      <c r="GH133" s="11"/>
      <c r="GI133" s="11"/>
      <c r="GJ133" s="11"/>
      <c r="GK133" s="11"/>
      <c r="GL133" s="11"/>
      <c r="GM133" s="11"/>
      <c r="GN133" s="11"/>
      <c r="GO133" s="11"/>
      <c r="GP133" s="11"/>
      <c r="GQ133" s="11"/>
      <c r="GR133" s="11"/>
      <c r="GS133" s="11"/>
      <c r="GT133" s="11"/>
      <c r="GU133" s="11"/>
      <c r="GV133" s="11"/>
    </row>
    <row r="134" spans="2:204" s="178" customFormat="1" ht="15" customHeight="1">
      <c r="B134" s="64"/>
      <c r="C134" s="64"/>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1"/>
      <c r="BF134" s="11"/>
      <c r="BG134" s="11"/>
      <c r="BH134" s="11"/>
      <c r="BI134" s="11"/>
      <c r="BJ134" s="11"/>
      <c r="BK134" s="11"/>
      <c r="BL134" s="11"/>
      <c r="BM134" s="11"/>
      <c r="BN134" s="11"/>
      <c r="BO134" s="11"/>
      <c r="BP134" s="11"/>
      <c r="BQ134" s="11"/>
      <c r="BR134" s="11"/>
      <c r="BS134" s="11"/>
      <c r="BT134" s="11"/>
      <c r="BU134" s="11"/>
      <c r="BV134" s="11"/>
      <c r="BW134" s="11"/>
      <c r="BX134" s="11"/>
      <c r="BY134" s="11"/>
      <c r="BZ134" s="11"/>
      <c r="CA134" s="11"/>
      <c r="CB134" s="11"/>
      <c r="CC134" s="11"/>
      <c r="CD134" s="11"/>
      <c r="CE134" s="11"/>
      <c r="CF134" s="11"/>
      <c r="CG134" s="11"/>
      <c r="CH134" s="11"/>
      <c r="CI134" s="11"/>
      <c r="CJ134" s="11"/>
      <c r="CK134" s="11"/>
      <c r="CL134" s="11"/>
      <c r="CM134" s="11"/>
      <c r="CN134" s="11"/>
      <c r="CO134" s="11"/>
      <c r="CP134" s="11"/>
      <c r="CQ134" s="11"/>
      <c r="CR134" s="11"/>
      <c r="CS134" s="11"/>
      <c r="CT134" s="11"/>
      <c r="CU134" s="11"/>
      <c r="CV134" s="11"/>
      <c r="CW134" s="11"/>
      <c r="CX134" s="11"/>
      <c r="CY134" s="11"/>
      <c r="CZ134" s="11"/>
      <c r="DA134" s="11"/>
      <c r="DB134" s="11"/>
      <c r="DC134" s="11"/>
      <c r="DD134" s="11"/>
      <c r="DE134" s="11"/>
      <c r="DF134" s="11"/>
      <c r="DG134" s="11"/>
      <c r="DH134" s="11"/>
      <c r="DI134" s="11"/>
      <c r="DJ134" s="11"/>
      <c r="DK134" s="11"/>
      <c r="DL134" s="11"/>
      <c r="DM134" s="11"/>
      <c r="DN134" s="11"/>
      <c r="DO134" s="11"/>
      <c r="DP134" s="11"/>
      <c r="DQ134" s="11"/>
      <c r="DR134" s="11"/>
      <c r="DS134" s="11"/>
      <c r="DT134" s="11"/>
      <c r="DU134" s="11"/>
      <c r="DV134" s="11"/>
      <c r="DW134" s="11"/>
      <c r="DX134" s="11"/>
      <c r="DY134" s="11"/>
      <c r="DZ134" s="11"/>
      <c r="EA134" s="11"/>
      <c r="EB134" s="11"/>
      <c r="EC134" s="11"/>
      <c r="ED134" s="11"/>
      <c r="EE134" s="11"/>
      <c r="EF134" s="11"/>
      <c r="EG134" s="11"/>
      <c r="EH134" s="11"/>
      <c r="EI134" s="11"/>
      <c r="EJ134" s="11"/>
      <c r="EK134" s="11"/>
      <c r="EL134" s="11"/>
      <c r="EM134" s="11"/>
      <c r="EN134" s="11"/>
      <c r="EO134" s="11"/>
      <c r="EP134" s="11"/>
      <c r="EQ134" s="11"/>
      <c r="ER134" s="11"/>
      <c r="ES134" s="11"/>
      <c r="ET134" s="11"/>
      <c r="EU134" s="11"/>
      <c r="EV134" s="11"/>
      <c r="EW134" s="11"/>
      <c r="EX134" s="11"/>
      <c r="EY134" s="11"/>
      <c r="EZ134" s="11"/>
      <c r="FA134" s="11"/>
      <c r="FB134" s="11"/>
      <c r="FC134" s="11"/>
      <c r="FD134" s="11"/>
      <c r="FE134" s="11"/>
      <c r="FF134" s="11"/>
      <c r="FG134" s="11"/>
      <c r="FH134" s="11"/>
      <c r="FI134" s="11"/>
      <c r="FJ134" s="11"/>
      <c r="FK134" s="11"/>
      <c r="FL134" s="11"/>
      <c r="FM134" s="11"/>
      <c r="FN134" s="11"/>
      <c r="FO134" s="11"/>
      <c r="FP134" s="11"/>
      <c r="FQ134" s="11"/>
      <c r="FR134" s="11"/>
      <c r="FS134" s="11"/>
      <c r="FT134" s="11"/>
      <c r="FU134" s="11"/>
      <c r="FV134" s="11"/>
      <c r="FW134" s="11"/>
      <c r="FX134" s="11"/>
      <c r="FY134" s="11"/>
      <c r="FZ134" s="11"/>
      <c r="GA134" s="11"/>
      <c r="GB134" s="11"/>
      <c r="GC134" s="11"/>
      <c r="GD134" s="11"/>
      <c r="GE134" s="11"/>
      <c r="GF134" s="11"/>
      <c r="GG134" s="11"/>
      <c r="GH134" s="11"/>
      <c r="GI134" s="11"/>
      <c r="GJ134" s="11"/>
      <c r="GK134" s="11"/>
      <c r="GL134" s="11"/>
      <c r="GM134" s="11"/>
      <c r="GN134" s="11"/>
      <c r="GO134" s="11"/>
      <c r="GP134" s="11"/>
      <c r="GQ134" s="11"/>
      <c r="GR134" s="11"/>
      <c r="GS134" s="11"/>
      <c r="GT134" s="11"/>
      <c r="GU134" s="11"/>
      <c r="GV134" s="11"/>
    </row>
    <row r="135" spans="2:204" s="178" customFormat="1" ht="15" customHeight="1">
      <c r="B135" s="64"/>
      <c r="C135" s="64"/>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1"/>
      <c r="BF135" s="11"/>
      <c r="BG135" s="11"/>
      <c r="BH135" s="11"/>
      <c r="BI135" s="11"/>
      <c r="BJ135" s="11"/>
      <c r="BK135" s="11"/>
      <c r="BL135" s="11"/>
      <c r="BM135" s="11"/>
      <c r="BN135" s="11"/>
      <c r="BO135" s="11"/>
      <c r="BP135" s="11"/>
      <c r="BQ135" s="11"/>
      <c r="BR135" s="11"/>
      <c r="BS135" s="11"/>
      <c r="BT135" s="11"/>
      <c r="BU135" s="11"/>
      <c r="BV135" s="11"/>
      <c r="BW135" s="11"/>
      <c r="BX135" s="11"/>
      <c r="BY135" s="11"/>
      <c r="BZ135" s="11"/>
      <c r="CA135" s="11"/>
      <c r="CB135" s="11"/>
      <c r="CC135" s="11"/>
      <c r="CD135" s="11"/>
      <c r="CE135" s="11"/>
      <c r="CF135" s="11"/>
      <c r="CG135" s="11"/>
      <c r="CH135" s="11"/>
      <c r="CI135" s="11"/>
      <c r="CJ135" s="11"/>
      <c r="CK135" s="11"/>
      <c r="CL135" s="11"/>
      <c r="CM135" s="11"/>
      <c r="CN135" s="11"/>
      <c r="CO135" s="11"/>
      <c r="CP135" s="11"/>
      <c r="CQ135" s="11"/>
      <c r="CR135" s="11"/>
      <c r="CS135" s="11"/>
      <c r="CT135" s="11"/>
      <c r="CU135" s="11"/>
      <c r="CV135" s="11"/>
      <c r="CW135" s="11"/>
      <c r="CX135" s="11"/>
      <c r="CY135" s="11"/>
      <c r="CZ135" s="11"/>
      <c r="DA135" s="11"/>
      <c r="DB135" s="11"/>
      <c r="DC135" s="11"/>
      <c r="DD135" s="11"/>
      <c r="DE135" s="11"/>
      <c r="DF135" s="11"/>
      <c r="DG135" s="11"/>
      <c r="DH135" s="11"/>
      <c r="DI135" s="11"/>
      <c r="DJ135" s="11"/>
      <c r="DK135" s="11"/>
      <c r="DL135" s="11"/>
      <c r="DM135" s="11"/>
      <c r="DN135" s="11"/>
      <c r="DO135" s="11"/>
      <c r="DP135" s="11"/>
      <c r="DQ135" s="11"/>
      <c r="DR135" s="11"/>
      <c r="DS135" s="11"/>
      <c r="DT135" s="11"/>
      <c r="DU135" s="11"/>
      <c r="DV135" s="11"/>
      <c r="DW135" s="11"/>
      <c r="DX135" s="11"/>
      <c r="DY135" s="11"/>
      <c r="DZ135" s="11"/>
      <c r="EA135" s="11"/>
      <c r="EB135" s="11"/>
      <c r="EC135" s="11"/>
      <c r="ED135" s="11"/>
      <c r="EE135" s="11"/>
      <c r="EF135" s="11"/>
      <c r="EG135" s="11"/>
      <c r="EH135" s="11"/>
      <c r="EI135" s="11"/>
      <c r="EJ135" s="11"/>
      <c r="EK135" s="11"/>
      <c r="EL135" s="11"/>
      <c r="EM135" s="11"/>
      <c r="EN135" s="11"/>
      <c r="EO135" s="11"/>
      <c r="EP135" s="11"/>
      <c r="EQ135" s="11"/>
      <c r="ER135" s="11"/>
      <c r="ES135" s="11"/>
      <c r="ET135" s="11"/>
      <c r="EU135" s="11"/>
      <c r="EV135" s="11"/>
      <c r="EW135" s="11"/>
      <c r="EX135" s="11"/>
      <c r="EY135" s="11"/>
      <c r="EZ135" s="11"/>
      <c r="FA135" s="11"/>
      <c r="FB135" s="11"/>
      <c r="FC135" s="11"/>
      <c r="FD135" s="11"/>
      <c r="FE135" s="11"/>
      <c r="FF135" s="11"/>
      <c r="FG135" s="11"/>
      <c r="FH135" s="11"/>
      <c r="FI135" s="11"/>
      <c r="FJ135" s="11"/>
      <c r="FK135" s="11"/>
      <c r="FL135" s="11"/>
      <c r="FM135" s="11"/>
      <c r="FN135" s="11"/>
      <c r="FO135" s="11"/>
      <c r="FP135" s="11"/>
      <c r="FQ135" s="11"/>
      <c r="FR135" s="11"/>
      <c r="FS135" s="11"/>
      <c r="FT135" s="11"/>
      <c r="FU135" s="11"/>
      <c r="FV135" s="11"/>
      <c r="FW135" s="11"/>
      <c r="FX135" s="11"/>
      <c r="FY135" s="11"/>
      <c r="FZ135" s="11"/>
      <c r="GA135" s="11"/>
      <c r="GB135" s="11"/>
      <c r="GC135" s="11"/>
      <c r="GD135" s="11"/>
      <c r="GE135" s="11"/>
      <c r="GF135" s="11"/>
      <c r="GG135" s="11"/>
      <c r="GH135" s="11"/>
      <c r="GI135" s="11"/>
      <c r="GJ135" s="11"/>
      <c r="GK135" s="11"/>
      <c r="GL135" s="11"/>
      <c r="GM135" s="11"/>
      <c r="GN135" s="11"/>
      <c r="GO135" s="11"/>
      <c r="GP135" s="11"/>
      <c r="GQ135" s="11"/>
      <c r="GR135" s="11"/>
      <c r="GS135" s="11"/>
      <c r="GT135" s="11"/>
      <c r="GU135" s="11"/>
      <c r="GV135" s="11"/>
    </row>
    <row r="136" spans="2:204" s="178" customFormat="1" ht="15" customHeight="1">
      <c r="B136" s="64"/>
      <c r="C136" s="64"/>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1"/>
      <c r="BF136" s="11"/>
      <c r="BG136" s="11"/>
      <c r="BH136" s="11"/>
      <c r="BI136" s="11"/>
      <c r="BJ136" s="11"/>
      <c r="BK136" s="11"/>
      <c r="BL136" s="11"/>
      <c r="BM136" s="11"/>
      <c r="BN136" s="11"/>
      <c r="BO136" s="11"/>
      <c r="BP136" s="11"/>
      <c r="BQ136" s="11"/>
      <c r="BR136" s="11"/>
      <c r="BS136" s="11"/>
      <c r="BT136" s="11"/>
      <c r="BU136" s="11"/>
      <c r="BV136" s="11"/>
      <c r="BW136" s="11"/>
      <c r="BX136" s="11"/>
      <c r="BY136" s="11"/>
      <c r="BZ136" s="11"/>
      <c r="CA136" s="11"/>
      <c r="CB136" s="11"/>
      <c r="CC136" s="11"/>
      <c r="CD136" s="11"/>
      <c r="CE136" s="11"/>
      <c r="CF136" s="11"/>
      <c r="CG136" s="11"/>
      <c r="CH136" s="11"/>
      <c r="CI136" s="11"/>
      <c r="CJ136" s="11"/>
      <c r="CK136" s="11"/>
      <c r="CL136" s="11"/>
      <c r="CM136" s="11"/>
      <c r="CN136" s="11"/>
      <c r="CO136" s="11"/>
      <c r="CP136" s="11"/>
      <c r="CQ136" s="11"/>
      <c r="CR136" s="11"/>
      <c r="CS136" s="11"/>
      <c r="CT136" s="11"/>
      <c r="CU136" s="11"/>
      <c r="CV136" s="11"/>
      <c r="CW136" s="11"/>
      <c r="CX136" s="11"/>
      <c r="CY136" s="11"/>
      <c r="CZ136" s="11"/>
      <c r="DA136" s="11"/>
      <c r="DB136" s="11"/>
      <c r="DC136" s="11"/>
      <c r="DD136" s="11"/>
      <c r="DE136" s="11"/>
      <c r="DF136" s="11"/>
      <c r="DG136" s="11"/>
      <c r="DH136" s="11"/>
      <c r="DI136" s="11"/>
      <c r="DJ136" s="11"/>
      <c r="DK136" s="11"/>
      <c r="DL136" s="11"/>
      <c r="DM136" s="11"/>
      <c r="DN136" s="11"/>
      <c r="DO136" s="11"/>
      <c r="DP136" s="11"/>
      <c r="DQ136" s="11"/>
      <c r="DR136" s="11"/>
      <c r="DS136" s="11"/>
      <c r="DT136" s="11"/>
      <c r="DU136" s="11"/>
      <c r="DV136" s="11"/>
      <c r="DW136" s="11"/>
      <c r="DX136" s="11"/>
      <c r="DY136" s="11"/>
      <c r="DZ136" s="11"/>
      <c r="EA136" s="11"/>
      <c r="EB136" s="11"/>
      <c r="EC136" s="11"/>
      <c r="ED136" s="11"/>
      <c r="EE136" s="11"/>
      <c r="EF136" s="11"/>
      <c r="EG136" s="11"/>
      <c r="EH136" s="11"/>
      <c r="EI136" s="11"/>
      <c r="EJ136" s="11"/>
      <c r="EK136" s="11"/>
      <c r="EL136" s="11"/>
      <c r="EM136" s="11"/>
      <c r="EN136" s="11"/>
      <c r="EO136" s="11"/>
      <c r="EP136" s="11"/>
      <c r="EQ136" s="11"/>
      <c r="ER136" s="11"/>
      <c r="ES136" s="11"/>
      <c r="ET136" s="11"/>
      <c r="EU136" s="11"/>
      <c r="EV136" s="11"/>
      <c r="EW136" s="11"/>
      <c r="EX136" s="11"/>
      <c r="EY136" s="11"/>
      <c r="EZ136" s="11"/>
      <c r="FA136" s="11"/>
      <c r="FB136" s="11"/>
      <c r="FC136" s="11"/>
      <c r="FD136" s="11"/>
      <c r="FE136" s="11"/>
      <c r="FF136" s="11"/>
      <c r="FG136" s="11"/>
      <c r="FH136" s="11"/>
      <c r="FI136" s="11"/>
      <c r="FJ136" s="11"/>
      <c r="FK136" s="11"/>
      <c r="FL136" s="11"/>
      <c r="FM136" s="11"/>
      <c r="FN136" s="11"/>
      <c r="FO136" s="11"/>
      <c r="FP136" s="11"/>
      <c r="FQ136" s="11"/>
      <c r="FR136" s="11"/>
      <c r="FS136" s="11"/>
      <c r="FT136" s="11"/>
      <c r="FU136" s="11"/>
      <c r="FV136" s="11"/>
      <c r="FW136" s="11"/>
      <c r="FX136" s="11"/>
      <c r="FY136" s="11"/>
      <c r="FZ136" s="11"/>
      <c r="GA136" s="11"/>
      <c r="GB136" s="11"/>
      <c r="GC136" s="11"/>
      <c r="GD136" s="11"/>
      <c r="GE136" s="11"/>
      <c r="GF136" s="11"/>
      <c r="GG136" s="11"/>
      <c r="GH136" s="11"/>
      <c r="GI136" s="11"/>
      <c r="GJ136" s="11"/>
      <c r="GK136" s="11"/>
      <c r="GL136" s="11"/>
      <c r="GM136" s="11"/>
      <c r="GN136" s="11"/>
      <c r="GO136" s="11"/>
      <c r="GP136" s="11"/>
      <c r="GQ136" s="11"/>
      <c r="GR136" s="11"/>
      <c r="GS136" s="11"/>
      <c r="GT136" s="11"/>
      <c r="GU136" s="11"/>
      <c r="GV136" s="11"/>
    </row>
    <row r="137" spans="2:204" s="178" customFormat="1" ht="15" customHeight="1">
      <c r="B137" s="64"/>
      <c r="C137" s="64"/>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c r="CF137" s="11"/>
      <c r="CG137" s="11"/>
      <c r="CH137" s="11"/>
      <c r="CI137" s="11"/>
      <c r="CJ137" s="11"/>
      <c r="CK137" s="11"/>
      <c r="CL137" s="11"/>
      <c r="CM137" s="11"/>
      <c r="CN137" s="11"/>
      <c r="CO137" s="11"/>
      <c r="CP137" s="11"/>
      <c r="CQ137" s="11"/>
      <c r="CR137" s="11"/>
      <c r="CS137" s="11"/>
      <c r="CT137" s="11"/>
      <c r="CU137" s="11"/>
      <c r="CV137" s="11"/>
      <c r="CW137" s="11"/>
      <c r="CX137" s="11"/>
      <c r="CY137" s="11"/>
      <c r="CZ137" s="11"/>
      <c r="DA137" s="11"/>
      <c r="DB137" s="11"/>
      <c r="DC137" s="11"/>
      <c r="DD137" s="11"/>
      <c r="DE137" s="11"/>
      <c r="DF137" s="11"/>
      <c r="DG137" s="11"/>
      <c r="DH137" s="11"/>
      <c r="DI137" s="11"/>
      <c r="DJ137" s="11"/>
      <c r="DK137" s="11"/>
      <c r="DL137" s="11"/>
      <c r="DM137" s="11"/>
      <c r="DN137" s="11"/>
      <c r="DO137" s="11"/>
      <c r="DP137" s="11"/>
      <c r="DQ137" s="11"/>
      <c r="DR137" s="11"/>
      <c r="DS137" s="11"/>
      <c r="DT137" s="11"/>
      <c r="DU137" s="11"/>
      <c r="DV137" s="11"/>
      <c r="DW137" s="11"/>
      <c r="DX137" s="11"/>
      <c r="DY137" s="11"/>
      <c r="DZ137" s="11"/>
      <c r="EA137" s="11"/>
      <c r="EB137" s="11"/>
      <c r="EC137" s="11"/>
      <c r="ED137" s="11"/>
      <c r="EE137" s="11"/>
      <c r="EF137" s="11"/>
      <c r="EG137" s="11"/>
      <c r="EH137" s="11"/>
      <c r="EI137" s="11"/>
      <c r="EJ137" s="11"/>
      <c r="EK137" s="11"/>
      <c r="EL137" s="11"/>
      <c r="EM137" s="11"/>
      <c r="EN137" s="11"/>
      <c r="EO137" s="11"/>
      <c r="EP137" s="11"/>
      <c r="EQ137" s="11"/>
      <c r="ER137" s="11"/>
      <c r="ES137" s="11"/>
      <c r="ET137" s="11"/>
      <c r="EU137" s="11"/>
      <c r="EV137" s="11"/>
      <c r="EW137" s="11"/>
      <c r="EX137" s="11"/>
      <c r="EY137" s="11"/>
      <c r="EZ137" s="11"/>
      <c r="FA137" s="11"/>
      <c r="FB137" s="11"/>
      <c r="FC137" s="11"/>
      <c r="FD137" s="11"/>
      <c r="FE137" s="11"/>
      <c r="FF137" s="11"/>
      <c r="FG137" s="11"/>
      <c r="FH137" s="11"/>
      <c r="FI137" s="11"/>
      <c r="FJ137" s="11"/>
      <c r="FK137" s="11"/>
      <c r="FL137" s="11"/>
      <c r="FM137" s="11"/>
      <c r="FN137" s="11"/>
      <c r="FO137" s="11"/>
      <c r="FP137" s="11"/>
      <c r="FQ137" s="11"/>
      <c r="FR137" s="11"/>
      <c r="FS137" s="11"/>
      <c r="FT137" s="11"/>
      <c r="FU137" s="11"/>
      <c r="FV137" s="11"/>
      <c r="FW137" s="11"/>
      <c r="FX137" s="11"/>
      <c r="FY137" s="11"/>
      <c r="FZ137" s="11"/>
      <c r="GA137" s="11"/>
      <c r="GB137" s="11"/>
      <c r="GC137" s="11"/>
      <c r="GD137" s="11"/>
      <c r="GE137" s="11"/>
      <c r="GF137" s="11"/>
      <c r="GG137" s="11"/>
      <c r="GH137" s="11"/>
      <c r="GI137" s="11"/>
      <c r="GJ137" s="11"/>
      <c r="GK137" s="11"/>
      <c r="GL137" s="11"/>
      <c r="GM137" s="11"/>
      <c r="GN137" s="11"/>
      <c r="GO137" s="11"/>
      <c r="GP137" s="11"/>
      <c r="GQ137" s="11"/>
      <c r="GR137" s="11"/>
      <c r="GS137" s="11"/>
      <c r="GT137" s="11"/>
      <c r="GU137" s="11"/>
      <c r="GV137" s="11"/>
    </row>
    <row r="138" spans="2:204" s="178" customFormat="1" ht="15" customHeight="1">
      <c r="B138" s="64"/>
      <c r="C138" s="64"/>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c r="CA138" s="11"/>
      <c r="CB138" s="11"/>
      <c r="CC138" s="11"/>
      <c r="CD138" s="11"/>
      <c r="CE138" s="11"/>
      <c r="CF138" s="11"/>
      <c r="CG138" s="11"/>
      <c r="CH138" s="11"/>
      <c r="CI138" s="11"/>
      <c r="CJ138" s="11"/>
      <c r="CK138" s="11"/>
      <c r="CL138" s="11"/>
      <c r="CM138" s="11"/>
      <c r="CN138" s="11"/>
      <c r="CO138" s="11"/>
      <c r="CP138" s="11"/>
      <c r="CQ138" s="11"/>
      <c r="CR138" s="11"/>
      <c r="CS138" s="11"/>
      <c r="CT138" s="11"/>
      <c r="CU138" s="11"/>
      <c r="CV138" s="11"/>
      <c r="CW138" s="11"/>
      <c r="CX138" s="11"/>
      <c r="CY138" s="11"/>
      <c r="CZ138" s="11"/>
      <c r="DA138" s="11"/>
      <c r="DB138" s="11"/>
      <c r="DC138" s="11"/>
      <c r="DD138" s="11"/>
      <c r="DE138" s="11"/>
      <c r="DF138" s="11"/>
      <c r="DG138" s="11"/>
      <c r="DH138" s="11"/>
      <c r="DI138" s="11"/>
      <c r="DJ138" s="11"/>
      <c r="DK138" s="11"/>
      <c r="DL138" s="11"/>
      <c r="DM138" s="11"/>
      <c r="DN138" s="11"/>
      <c r="DO138" s="11"/>
      <c r="DP138" s="11"/>
      <c r="DQ138" s="11"/>
      <c r="DR138" s="11"/>
      <c r="DS138" s="11"/>
      <c r="DT138" s="11"/>
      <c r="DU138" s="11"/>
      <c r="DV138" s="11"/>
      <c r="DW138" s="11"/>
      <c r="DX138" s="11"/>
      <c r="DY138" s="11"/>
      <c r="DZ138" s="11"/>
      <c r="EA138" s="11"/>
      <c r="EB138" s="11"/>
      <c r="EC138" s="11"/>
      <c r="ED138" s="11"/>
      <c r="EE138" s="11"/>
      <c r="EF138" s="11"/>
      <c r="EG138" s="11"/>
      <c r="EH138" s="11"/>
      <c r="EI138" s="11"/>
      <c r="EJ138" s="11"/>
      <c r="EK138" s="11"/>
      <c r="EL138" s="11"/>
      <c r="EM138" s="11"/>
      <c r="EN138" s="11"/>
      <c r="EO138" s="11"/>
      <c r="EP138" s="11"/>
      <c r="EQ138" s="11"/>
      <c r="ER138" s="11"/>
      <c r="ES138" s="11"/>
      <c r="ET138" s="11"/>
      <c r="EU138" s="11"/>
      <c r="EV138" s="11"/>
      <c r="EW138" s="11"/>
      <c r="EX138" s="11"/>
      <c r="EY138" s="11"/>
      <c r="EZ138" s="11"/>
      <c r="FA138" s="11"/>
      <c r="FB138" s="11"/>
      <c r="FC138" s="11"/>
      <c r="FD138" s="11"/>
      <c r="FE138" s="11"/>
      <c r="FF138" s="11"/>
      <c r="FG138" s="11"/>
      <c r="FH138" s="11"/>
      <c r="FI138" s="11"/>
      <c r="FJ138" s="11"/>
      <c r="FK138" s="11"/>
      <c r="FL138" s="11"/>
      <c r="FM138" s="11"/>
      <c r="FN138" s="11"/>
      <c r="FO138" s="11"/>
      <c r="FP138" s="11"/>
      <c r="FQ138" s="11"/>
      <c r="FR138" s="11"/>
      <c r="FS138" s="11"/>
      <c r="FT138" s="11"/>
      <c r="FU138" s="11"/>
      <c r="FV138" s="11"/>
      <c r="FW138" s="11"/>
      <c r="FX138" s="11"/>
      <c r="FY138" s="11"/>
      <c r="FZ138" s="11"/>
      <c r="GA138" s="11"/>
      <c r="GB138" s="11"/>
      <c r="GC138" s="11"/>
      <c r="GD138" s="11"/>
      <c r="GE138" s="11"/>
      <c r="GF138" s="11"/>
      <c r="GG138" s="11"/>
      <c r="GH138" s="11"/>
      <c r="GI138" s="11"/>
      <c r="GJ138" s="11"/>
      <c r="GK138" s="11"/>
      <c r="GL138" s="11"/>
      <c r="GM138" s="11"/>
      <c r="GN138" s="11"/>
      <c r="GO138" s="11"/>
      <c r="GP138" s="11"/>
      <c r="GQ138" s="11"/>
      <c r="GR138" s="11"/>
      <c r="GS138" s="11"/>
      <c r="GT138" s="11"/>
      <c r="GU138" s="11"/>
      <c r="GV138" s="11"/>
    </row>
    <row r="139" spans="2:204" s="178" customFormat="1" ht="15" customHeight="1">
      <c r="B139" s="64"/>
      <c r="C139" s="64"/>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11"/>
      <c r="CB139" s="11"/>
      <c r="CC139" s="11"/>
      <c r="CD139" s="11"/>
      <c r="CE139" s="11"/>
      <c r="CF139" s="11"/>
      <c r="CG139" s="11"/>
      <c r="CH139" s="11"/>
      <c r="CI139" s="11"/>
      <c r="CJ139" s="11"/>
      <c r="CK139" s="11"/>
      <c r="CL139" s="11"/>
      <c r="CM139" s="11"/>
      <c r="CN139" s="11"/>
      <c r="CO139" s="11"/>
      <c r="CP139" s="11"/>
      <c r="CQ139" s="11"/>
      <c r="CR139" s="11"/>
      <c r="CS139" s="11"/>
      <c r="CT139" s="11"/>
      <c r="CU139" s="11"/>
      <c r="CV139" s="11"/>
      <c r="CW139" s="11"/>
      <c r="CX139" s="11"/>
      <c r="CY139" s="11"/>
      <c r="CZ139" s="11"/>
      <c r="DA139" s="11"/>
      <c r="DB139" s="11"/>
      <c r="DC139" s="11"/>
      <c r="DD139" s="11"/>
      <c r="DE139" s="11"/>
      <c r="DF139" s="11"/>
      <c r="DG139" s="11"/>
      <c r="DH139" s="11"/>
      <c r="DI139" s="11"/>
      <c r="DJ139" s="11"/>
      <c r="DK139" s="11"/>
      <c r="DL139" s="11"/>
      <c r="DM139" s="11"/>
      <c r="DN139" s="11"/>
      <c r="DO139" s="11"/>
      <c r="DP139" s="11"/>
      <c r="DQ139" s="11"/>
      <c r="DR139" s="11"/>
      <c r="DS139" s="11"/>
      <c r="DT139" s="11"/>
      <c r="DU139" s="11"/>
      <c r="DV139" s="11"/>
      <c r="DW139" s="11"/>
      <c r="DX139" s="11"/>
      <c r="DY139" s="11"/>
      <c r="DZ139" s="11"/>
      <c r="EA139" s="11"/>
      <c r="EB139" s="11"/>
      <c r="EC139" s="11"/>
      <c r="ED139" s="11"/>
      <c r="EE139" s="11"/>
      <c r="EF139" s="11"/>
      <c r="EG139" s="11"/>
      <c r="EH139" s="11"/>
      <c r="EI139" s="11"/>
      <c r="EJ139" s="11"/>
      <c r="EK139" s="11"/>
      <c r="EL139" s="11"/>
      <c r="EM139" s="11"/>
      <c r="EN139" s="11"/>
      <c r="EO139" s="11"/>
      <c r="EP139" s="11"/>
      <c r="EQ139" s="11"/>
      <c r="ER139" s="11"/>
      <c r="ES139" s="11"/>
      <c r="ET139" s="11"/>
      <c r="EU139" s="11"/>
      <c r="EV139" s="11"/>
      <c r="EW139" s="11"/>
      <c r="EX139" s="11"/>
      <c r="EY139" s="11"/>
      <c r="EZ139" s="11"/>
      <c r="FA139" s="11"/>
      <c r="FB139" s="11"/>
      <c r="FC139" s="11"/>
      <c r="FD139" s="11"/>
      <c r="FE139" s="11"/>
      <c r="FF139" s="11"/>
      <c r="FG139" s="11"/>
      <c r="FH139" s="11"/>
      <c r="FI139" s="11"/>
      <c r="FJ139" s="11"/>
      <c r="FK139" s="11"/>
      <c r="FL139" s="11"/>
      <c r="FM139" s="11"/>
      <c r="FN139" s="11"/>
      <c r="FO139" s="11"/>
      <c r="FP139" s="11"/>
      <c r="FQ139" s="11"/>
      <c r="FR139" s="11"/>
      <c r="FS139" s="11"/>
      <c r="FT139" s="11"/>
      <c r="FU139" s="11"/>
      <c r="FV139" s="11"/>
      <c r="FW139" s="11"/>
      <c r="FX139" s="11"/>
      <c r="FY139" s="11"/>
      <c r="FZ139" s="11"/>
      <c r="GA139" s="11"/>
      <c r="GB139" s="11"/>
      <c r="GC139" s="11"/>
      <c r="GD139" s="11"/>
      <c r="GE139" s="11"/>
      <c r="GF139" s="11"/>
      <c r="GG139" s="11"/>
      <c r="GH139" s="11"/>
      <c r="GI139" s="11"/>
      <c r="GJ139" s="11"/>
      <c r="GK139" s="11"/>
      <c r="GL139" s="11"/>
      <c r="GM139" s="11"/>
      <c r="GN139" s="11"/>
      <c r="GO139" s="11"/>
      <c r="GP139" s="11"/>
      <c r="GQ139" s="11"/>
      <c r="GR139" s="11"/>
      <c r="GS139" s="11"/>
      <c r="GT139" s="11"/>
      <c r="GU139" s="11"/>
      <c r="GV139" s="11"/>
    </row>
    <row r="140" spans="2:204" s="178" customFormat="1" ht="15" customHeight="1">
      <c r="B140" s="64"/>
      <c r="C140" s="64"/>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1"/>
      <c r="BO140" s="11"/>
      <c r="BP140" s="11"/>
      <c r="BQ140" s="11"/>
      <c r="BR140" s="11"/>
      <c r="BS140" s="11"/>
      <c r="BT140" s="11"/>
      <c r="BU140" s="11"/>
      <c r="BV140" s="11"/>
      <c r="BW140" s="11"/>
      <c r="BX140" s="11"/>
      <c r="BY140" s="11"/>
      <c r="BZ140" s="11"/>
      <c r="CA140" s="11"/>
      <c r="CB140" s="11"/>
      <c r="CC140" s="11"/>
      <c r="CD140" s="11"/>
      <c r="CE140" s="11"/>
      <c r="CF140" s="11"/>
      <c r="CG140" s="11"/>
      <c r="CH140" s="11"/>
      <c r="CI140" s="11"/>
      <c r="CJ140" s="11"/>
      <c r="CK140" s="11"/>
      <c r="CL140" s="11"/>
      <c r="CM140" s="11"/>
      <c r="CN140" s="11"/>
      <c r="CO140" s="11"/>
      <c r="CP140" s="11"/>
      <c r="CQ140" s="11"/>
      <c r="CR140" s="11"/>
      <c r="CS140" s="11"/>
      <c r="CT140" s="11"/>
      <c r="CU140" s="11"/>
      <c r="CV140" s="11"/>
      <c r="CW140" s="11"/>
      <c r="CX140" s="11"/>
      <c r="CY140" s="11"/>
      <c r="CZ140" s="11"/>
      <c r="DA140" s="11"/>
      <c r="DB140" s="11"/>
      <c r="DC140" s="11"/>
      <c r="DD140" s="11"/>
      <c r="DE140" s="11"/>
      <c r="DF140" s="11"/>
      <c r="DG140" s="11"/>
      <c r="DH140" s="11"/>
      <c r="DI140" s="11"/>
      <c r="DJ140" s="11"/>
      <c r="DK140" s="11"/>
      <c r="DL140" s="11"/>
      <c r="DM140" s="11"/>
      <c r="DN140" s="11"/>
      <c r="DO140" s="11"/>
      <c r="DP140" s="11"/>
      <c r="DQ140" s="11"/>
      <c r="DR140" s="11"/>
      <c r="DS140" s="11"/>
      <c r="DT140" s="11"/>
      <c r="DU140" s="11"/>
      <c r="DV140" s="11"/>
      <c r="DW140" s="11"/>
      <c r="DX140" s="11"/>
      <c r="DY140" s="11"/>
      <c r="DZ140" s="11"/>
      <c r="EA140" s="11"/>
      <c r="EB140" s="11"/>
      <c r="EC140" s="11"/>
      <c r="ED140" s="11"/>
      <c r="EE140" s="11"/>
      <c r="EF140" s="11"/>
      <c r="EG140" s="11"/>
      <c r="EH140" s="11"/>
      <c r="EI140" s="11"/>
      <c r="EJ140" s="11"/>
      <c r="EK140" s="11"/>
      <c r="EL140" s="11"/>
      <c r="EM140" s="11"/>
      <c r="EN140" s="11"/>
      <c r="EO140" s="11"/>
      <c r="EP140" s="11"/>
      <c r="EQ140" s="11"/>
      <c r="ER140" s="11"/>
      <c r="ES140" s="11"/>
      <c r="ET140" s="11"/>
      <c r="EU140" s="11"/>
      <c r="EV140" s="11"/>
      <c r="EW140" s="11"/>
      <c r="EX140" s="11"/>
      <c r="EY140" s="11"/>
      <c r="EZ140" s="11"/>
      <c r="FA140" s="11"/>
      <c r="FB140" s="11"/>
      <c r="FC140" s="11"/>
      <c r="FD140" s="11"/>
      <c r="FE140" s="11"/>
      <c r="FF140" s="11"/>
      <c r="FG140" s="11"/>
      <c r="FH140" s="11"/>
      <c r="FI140" s="11"/>
      <c r="FJ140" s="11"/>
      <c r="FK140" s="11"/>
      <c r="FL140" s="11"/>
      <c r="FM140" s="11"/>
      <c r="FN140" s="11"/>
      <c r="FO140" s="11"/>
      <c r="FP140" s="11"/>
      <c r="FQ140" s="11"/>
      <c r="FR140" s="11"/>
      <c r="FS140" s="11"/>
      <c r="FT140" s="11"/>
      <c r="FU140" s="11"/>
      <c r="FV140" s="11"/>
      <c r="FW140" s="11"/>
      <c r="FX140" s="11"/>
      <c r="FY140" s="11"/>
      <c r="FZ140" s="11"/>
      <c r="GA140" s="11"/>
      <c r="GB140" s="11"/>
      <c r="GC140" s="11"/>
      <c r="GD140" s="11"/>
      <c r="GE140" s="11"/>
      <c r="GF140" s="11"/>
      <c r="GG140" s="11"/>
      <c r="GH140" s="11"/>
      <c r="GI140" s="11"/>
      <c r="GJ140" s="11"/>
      <c r="GK140" s="11"/>
      <c r="GL140" s="11"/>
      <c r="GM140" s="11"/>
      <c r="GN140" s="11"/>
      <c r="GO140" s="11"/>
      <c r="GP140" s="11"/>
      <c r="GQ140" s="11"/>
      <c r="GR140" s="11"/>
      <c r="GS140" s="11"/>
      <c r="GT140" s="11"/>
      <c r="GU140" s="11"/>
      <c r="GV140" s="11"/>
    </row>
    <row r="141" spans="2:204" s="178" customFormat="1" ht="15" customHeight="1">
      <c r="B141" s="64"/>
      <c r="C141" s="64"/>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1"/>
      <c r="BF141" s="11"/>
      <c r="BG141" s="11"/>
      <c r="BH141" s="11"/>
      <c r="BI141" s="11"/>
      <c r="BJ141" s="11"/>
      <c r="BK141" s="11"/>
      <c r="BL141" s="11"/>
      <c r="BM141" s="11"/>
      <c r="BN141" s="11"/>
      <c r="BO141" s="11"/>
      <c r="BP141" s="11"/>
      <c r="BQ141" s="11"/>
      <c r="BR141" s="11"/>
      <c r="BS141" s="11"/>
      <c r="BT141" s="11"/>
      <c r="BU141" s="11"/>
      <c r="BV141" s="11"/>
      <c r="BW141" s="11"/>
      <c r="BX141" s="11"/>
      <c r="BY141" s="11"/>
      <c r="BZ141" s="11"/>
      <c r="CA141" s="11"/>
      <c r="CB141" s="11"/>
      <c r="CC141" s="11"/>
      <c r="CD141" s="11"/>
      <c r="CE141" s="11"/>
      <c r="CF141" s="11"/>
      <c r="CG141" s="11"/>
      <c r="CH141" s="11"/>
      <c r="CI141" s="11"/>
      <c r="CJ141" s="11"/>
      <c r="CK141" s="11"/>
      <c r="CL141" s="11"/>
      <c r="CM141" s="11"/>
      <c r="CN141" s="11"/>
      <c r="CO141" s="11"/>
      <c r="CP141" s="11"/>
      <c r="CQ141" s="11"/>
      <c r="CR141" s="11"/>
      <c r="CS141" s="11"/>
      <c r="CT141" s="11"/>
      <c r="CU141" s="11"/>
      <c r="CV141" s="11"/>
      <c r="CW141" s="11"/>
      <c r="CX141" s="11"/>
      <c r="CY141" s="11"/>
      <c r="CZ141" s="11"/>
      <c r="DA141" s="11"/>
      <c r="DB141" s="11"/>
      <c r="DC141" s="11"/>
      <c r="DD141" s="11"/>
      <c r="DE141" s="11"/>
      <c r="DF141" s="11"/>
      <c r="DG141" s="11"/>
      <c r="DH141" s="11"/>
      <c r="DI141" s="11"/>
      <c r="DJ141" s="11"/>
      <c r="DK141" s="11"/>
      <c r="DL141" s="11"/>
      <c r="DM141" s="11"/>
      <c r="DN141" s="11"/>
      <c r="DO141" s="11"/>
      <c r="DP141" s="11"/>
      <c r="DQ141" s="11"/>
      <c r="DR141" s="11"/>
      <c r="DS141" s="11"/>
      <c r="DT141" s="11"/>
      <c r="DU141" s="11"/>
      <c r="DV141" s="11"/>
      <c r="DW141" s="11"/>
      <c r="DX141" s="11"/>
      <c r="DY141" s="11"/>
      <c r="DZ141" s="11"/>
      <c r="EA141" s="11"/>
      <c r="EB141" s="11"/>
      <c r="EC141" s="11"/>
      <c r="ED141" s="11"/>
      <c r="EE141" s="11"/>
      <c r="EF141" s="11"/>
      <c r="EG141" s="11"/>
      <c r="EH141" s="11"/>
      <c r="EI141" s="11"/>
      <c r="EJ141" s="11"/>
      <c r="EK141" s="11"/>
      <c r="EL141" s="11"/>
      <c r="EM141" s="11"/>
      <c r="EN141" s="11"/>
      <c r="EO141" s="11"/>
      <c r="EP141" s="11"/>
      <c r="EQ141" s="11"/>
      <c r="ER141" s="11"/>
      <c r="ES141" s="11"/>
      <c r="ET141" s="11"/>
      <c r="EU141" s="11"/>
      <c r="EV141" s="11"/>
      <c r="EW141" s="11"/>
      <c r="EX141" s="11"/>
      <c r="EY141" s="11"/>
      <c r="EZ141" s="11"/>
      <c r="FA141" s="11"/>
      <c r="FB141" s="11"/>
      <c r="FC141" s="11"/>
      <c r="FD141" s="11"/>
      <c r="FE141" s="11"/>
      <c r="FF141" s="11"/>
      <c r="FG141" s="11"/>
      <c r="FH141" s="11"/>
      <c r="FI141" s="11"/>
      <c r="FJ141" s="11"/>
      <c r="FK141" s="11"/>
      <c r="FL141" s="11"/>
      <c r="FM141" s="11"/>
      <c r="FN141" s="11"/>
      <c r="FO141" s="11"/>
      <c r="FP141" s="11"/>
      <c r="FQ141" s="11"/>
      <c r="FR141" s="11"/>
      <c r="FS141" s="11"/>
      <c r="FT141" s="11"/>
      <c r="FU141" s="11"/>
      <c r="FV141" s="11"/>
      <c r="FW141" s="11"/>
      <c r="FX141" s="11"/>
      <c r="FY141" s="11"/>
      <c r="FZ141" s="11"/>
      <c r="GA141" s="11"/>
      <c r="GB141" s="11"/>
      <c r="GC141" s="11"/>
      <c r="GD141" s="11"/>
      <c r="GE141" s="11"/>
      <c r="GF141" s="11"/>
      <c r="GG141" s="11"/>
      <c r="GH141" s="11"/>
      <c r="GI141" s="11"/>
      <c r="GJ141" s="11"/>
      <c r="GK141" s="11"/>
      <c r="GL141" s="11"/>
      <c r="GM141" s="11"/>
      <c r="GN141" s="11"/>
      <c r="GO141" s="11"/>
      <c r="GP141" s="11"/>
      <c r="GQ141" s="11"/>
      <c r="GR141" s="11"/>
      <c r="GS141" s="11"/>
      <c r="GT141" s="11"/>
      <c r="GU141" s="11"/>
      <c r="GV141" s="11"/>
    </row>
    <row r="142" spans="2:204" s="178" customFormat="1" ht="15" customHeight="1">
      <c r="B142" s="64"/>
      <c r="C142" s="64"/>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1"/>
      <c r="BF142" s="11"/>
      <c r="BG142" s="11"/>
      <c r="BH142" s="11"/>
      <c r="BI142" s="11"/>
      <c r="BJ142" s="11"/>
      <c r="BK142" s="11"/>
      <c r="BL142" s="11"/>
      <c r="BM142" s="11"/>
      <c r="BN142" s="11"/>
      <c r="BO142" s="11"/>
      <c r="BP142" s="11"/>
      <c r="BQ142" s="11"/>
      <c r="BR142" s="11"/>
      <c r="BS142" s="11"/>
      <c r="BT142" s="11"/>
      <c r="BU142" s="11"/>
      <c r="BV142" s="11"/>
      <c r="BW142" s="11"/>
      <c r="BX142" s="11"/>
      <c r="BY142" s="11"/>
      <c r="BZ142" s="11"/>
      <c r="CA142" s="11"/>
      <c r="CB142" s="11"/>
      <c r="CC142" s="11"/>
      <c r="CD142" s="11"/>
      <c r="CE142" s="11"/>
      <c r="CF142" s="11"/>
      <c r="CG142" s="11"/>
      <c r="CH142" s="11"/>
      <c r="CI142" s="11"/>
      <c r="CJ142" s="11"/>
      <c r="CK142" s="11"/>
      <c r="CL142" s="11"/>
      <c r="CM142" s="11"/>
      <c r="CN142" s="11"/>
      <c r="CO142" s="11"/>
      <c r="CP142" s="11"/>
      <c r="CQ142" s="11"/>
      <c r="CR142" s="11"/>
      <c r="CS142" s="11"/>
      <c r="CT142" s="11"/>
      <c r="CU142" s="11"/>
      <c r="CV142" s="11"/>
      <c r="CW142" s="11"/>
      <c r="CX142" s="11"/>
      <c r="CY142" s="11"/>
      <c r="CZ142" s="11"/>
      <c r="DA142" s="11"/>
      <c r="DB142" s="11"/>
      <c r="DC142" s="11"/>
      <c r="DD142" s="11"/>
      <c r="DE142" s="11"/>
      <c r="DF142" s="11"/>
      <c r="DG142" s="11"/>
      <c r="DH142" s="11"/>
      <c r="DI142" s="11"/>
      <c r="DJ142" s="11"/>
      <c r="DK142" s="11"/>
      <c r="DL142" s="11"/>
      <c r="DM142" s="11"/>
      <c r="DN142" s="11"/>
      <c r="DO142" s="11"/>
      <c r="DP142" s="11"/>
      <c r="DQ142" s="11"/>
      <c r="DR142" s="11"/>
      <c r="DS142" s="11"/>
      <c r="DT142" s="11"/>
      <c r="DU142" s="11"/>
      <c r="DV142" s="11"/>
      <c r="DW142" s="11"/>
      <c r="DX142" s="11"/>
      <c r="DY142" s="11"/>
      <c r="DZ142" s="11"/>
      <c r="EA142" s="11"/>
      <c r="EB142" s="11"/>
      <c r="EC142" s="11"/>
      <c r="ED142" s="11"/>
      <c r="EE142" s="11"/>
      <c r="EF142" s="11"/>
      <c r="EG142" s="11"/>
      <c r="EH142" s="11"/>
      <c r="EI142" s="11"/>
      <c r="EJ142" s="11"/>
      <c r="EK142" s="11"/>
      <c r="EL142" s="11"/>
      <c r="EM142" s="11"/>
      <c r="EN142" s="11"/>
      <c r="EO142" s="11"/>
      <c r="EP142" s="11"/>
      <c r="EQ142" s="11"/>
      <c r="ER142" s="11"/>
      <c r="ES142" s="11"/>
      <c r="ET142" s="11"/>
      <c r="EU142" s="11"/>
      <c r="EV142" s="11"/>
      <c r="EW142" s="11"/>
      <c r="EX142" s="11"/>
      <c r="EY142" s="11"/>
      <c r="EZ142" s="11"/>
      <c r="FA142" s="11"/>
      <c r="FB142" s="11"/>
      <c r="FC142" s="11"/>
      <c r="FD142" s="11"/>
      <c r="FE142" s="11"/>
      <c r="FF142" s="11"/>
      <c r="FG142" s="11"/>
      <c r="FH142" s="11"/>
      <c r="FI142" s="11"/>
      <c r="FJ142" s="11"/>
      <c r="FK142" s="11"/>
      <c r="FL142" s="11"/>
      <c r="FM142" s="11"/>
      <c r="FN142" s="11"/>
      <c r="FO142" s="11"/>
      <c r="FP142" s="11"/>
      <c r="FQ142" s="11"/>
      <c r="FR142" s="11"/>
      <c r="FS142" s="11"/>
      <c r="FT142" s="11"/>
      <c r="FU142" s="11"/>
      <c r="FV142" s="11"/>
      <c r="FW142" s="11"/>
      <c r="FX142" s="11"/>
      <c r="FY142" s="11"/>
      <c r="FZ142" s="11"/>
      <c r="GA142" s="11"/>
      <c r="GB142" s="11"/>
      <c r="GC142" s="11"/>
      <c r="GD142" s="11"/>
      <c r="GE142" s="11"/>
      <c r="GF142" s="11"/>
      <c r="GG142" s="11"/>
      <c r="GH142" s="11"/>
      <c r="GI142" s="11"/>
      <c r="GJ142" s="11"/>
      <c r="GK142" s="11"/>
      <c r="GL142" s="11"/>
      <c r="GM142" s="11"/>
      <c r="GN142" s="11"/>
      <c r="GO142" s="11"/>
      <c r="GP142" s="11"/>
      <c r="GQ142" s="11"/>
      <c r="GR142" s="11"/>
      <c r="GS142" s="11"/>
      <c r="GT142" s="11"/>
      <c r="GU142" s="11"/>
      <c r="GV142" s="11"/>
    </row>
    <row r="143" spans="2:204" s="178" customFormat="1" ht="15" customHeight="1">
      <c r="B143" s="64"/>
      <c r="C143" s="64"/>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1"/>
      <c r="BF143" s="11"/>
      <c r="BG143" s="11"/>
      <c r="BH143" s="11"/>
      <c r="BI143" s="11"/>
      <c r="BJ143" s="11"/>
      <c r="BK143" s="11"/>
      <c r="BL143" s="11"/>
      <c r="BM143" s="11"/>
      <c r="BN143" s="11"/>
      <c r="BO143" s="11"/>
      <c r="BP143" s="11"/>
      <c r="BQ143" s="11"/>
      <c r="BR143" s="11"/>
      <c r="BS143" s="11"/>
      <c r="BT143" s="11"/>
      <c r="BU143" s="11"/>
      <c r="BV143" s="11"/>
      <c r="BW143" s="11"/>
      <c r="BX143" s="11"/>
      <c r="BY143" s="11"/>
      <c r="BZ143" s="11"/>
      <c r="CA143" s="11"/>
      <c r="CB143" s="11"/>
      <c r="CC143" s="11"/>
      <c r="CD143" s="11"/>
      <c r="CE143" s="11"/>
      <c r="CF143" s="11"/>
      <c r="CG143" s="11"/>
      <c r="CH143" s="11"/>
      <c r="CI143" s="11"/>
      <c r="CJ143" s="11"/>
      <c r="CK143" s="11"/>
      <c r="CL143" s="11"/>
      <c r="CM143" s="11"/>
      <c r="CN143" s="11"/>
      <c r="CO143" s="11"/>
      <c r="CP143" s="11"/>
      <c r="CQ143" s="11"/>
      <c r="CR143" s="11"/>
      <c r="CS143" s="11"/>
      <c r="CT143" s="11"/>
      <c r="CU143" s="11"/>
      <c r="CV143" s="11"/>
      <c r="CW143" s="11"/>
      <c r="CX143" s="11"/>
      <c r="CY143" s="11"/>
      <c r="CZ143" s="11"/>
      <c r="DA143" s="11"/>
      <c r="DB143" s="11"/>
      <c r="DC143" s="11"/>
      <c r="DD143" s="11"/>
      <c r="DE143" s="11"/>
      <c r="DF143" s="11"/>
      <c r="DG143" s="11"/>
      <c r="DH143" s="11"/>
      <c r="DI143" s="11"/>
      <c r="DJ143" s="11"/>
      <c r="DK143" s="11"/>
      <c r="DL143" s="11"/>
      <c r="DM143" s="11"/>
      <c r="DN143" s="11"/>
      <c r="DO143" s="11"/>
      <c r="DP143" s="11"/>
      <c r="DQ143" s="11"/>
      <c r="DR143" s="11"/>
      <c r="DS143" s="11"/>
      <c r="DT143" s="11"/>
      <c r="DU143" s="11"/>
      <c r="DV143" s="11"/>
      <c r="DW143" s="11"/>
      <c r="DX143" s="11"/>
      <c r="DY143" s="11"/>
      <c r="DZ143" s="11"/>
      <c r="EA143" s="11"/>
      <c r="EB143" s="11"/>
      <c r="EC143" s="11"/>
      <c r="ED143" s="11"/>
      <c r="EE143" s="11"/>
      <c r="EF143" s="11"/>
      <c r="EG143" s="11"/>
      <c r="EH143" s="11"/>
      <c r="EI143" s="11"/>
      <c r="EJ143" s="11"/>
      <c r="EK143" s="11"/>
      <c r="EL143" s="11"/>
      <c r="EM143" s="11"/>
      <c r="EN143" s="11"/>
      <c r="EO143" s="11"/>
      <c r="EP143" s="11"/>
      <c r="EQ143" s="11"/>
      <c r="ER143" s="11"/>
      <c r="ES143" s="11"/>
      <c r="ET143" s="11"/>
      <c r="EU143" s="11"/>
      <c r="EV143" s="11"/>
      <c r="EW143" s="11"/>
      <c r="EX143" s="11"/>
      <c r="EY143" s="11"/>
      <c r="EZ143" s="11"/>
      <c r="FA143" s="11"/>
      <c r="FB143" s="11"/>
      <c r="FC143" s="11"/>
      <c r="FD143" s="11"/>
      <c r="FE143" s="11"/>
      <c r="FF143" s="11"/>
      <c r="FG143" s="11"/>
      <c r="FH143" s="11"/>
      <c r="FI143" s="11"/>
      <c r="FJ143" s="11"/>
      <c r="FK143" s="11"/>
      <c r="FL143" s="11"/>
      <c r="FM143" s="11"/>
      <c r="FN143" s="11"/>
      <c r="FO143" s="11"/>
      <c r="FP143" s="11"/>
      <c r="FQ143" s="11"/>
      <c r="FR143" s="11"/>
      <c r="FS143" s="11"/>
      <c r="FT143" s="11"/>
      <c r="FU143" s="11"/>
      <c r="FV143" s="11"/>
      <c r="FW143" s="11"/>
      <c r="FX143" s="11"/>
      <c r="FY143" s="11"/>
      <c r="FZ143" s="11"/>
      <c r="GA143" s="11"/>
      <c r="GB143" s="11"/>
      <c r="GC143" s="11"/>
      <c r="GD143" s="11"/>
      <c r="GE143" s="11"/>
      <c r="GF143" s="11"/>
      <c r="GG143" s="11"/>
      <c r="GH143" s="11"/>
      <c r="GI143" s="11"/>
      <c r="GJ143" s="11"/>
      <c r="GK143" s="11"/>
      <c r="GL143" s="11"/>
      <c r="GM143" s="11"/>
      <c r="GN143" s="11"/>
      <c r="GO143" s="11"/>
      <c r="GP143" s="11"/>
      <c r="GQ143" s="11"/>
      <c r="GR143" s="11"/>
      <c r="GS143" s="11"/>
      <c r="GT143" s="11"/>
      <c r="GU143" s="11"/>
      <c r="GV143" s="11"/>
    </row>
    <row r="144" spans="2:204" s="178" customFormat="1" ht="15" customHeight="1">
      <c r="B144" s="64"/>
      <c r="C144" s="64"/>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1"/>
      <c r="BF144" s="11"/>
      <c r="BG144" s="11"/>
      <c r="BH144" s="11"/>
      <c r="BI144" s="11"/>
      <c r="BJ144" s="11"/>
      <c r="BK144" s="11"/>
      <c r="BL144" s="11"/>
      <c r="BM144" s="11"/>
      <c r="BN144" s="11"/>
      <c r="BO144" s="11"/>
      <c r="BP144" s="11"/>
      <c r="BQ144" s="11"/>
      <c r="BR144" s="11"/>
      <c r="BS144" s="11"/>
      <c r="BT144" s="11"/>
      <c r="BU144" s="11"/>
      <c r="BV144" s="11"/>
      <c r="BW144" s="11"/>
      <c r="BX144" s="11"/>
      <c r="BY144" s="11"/>
      <c r="BZ144" s="11"/>
      <c r="CA144" s="11"/>
      <c r="CB144" s="11"/>
      <c r="CC144" s="11"/>
      <c r="CD144" s="11"/>
      <c r="CE144" s="11"/>
      <c r="CF144" s="11"/>
      <c r="CG144" s="11"/>
      <c r="CH144" s="11"/>
      <c r="CI144" s="11"/>
      <c r="CJ144" s="11"/>
      <c r="CK144" s="11"/>
      <c r="CL144" s="11"/>
      <c r="CM144" s="11"/>
      <c r="CN144" s="11"/>
      <c r="CO144" s="11"/>
      <c r="CP144" s="11"/>
      <c r="CQ144" s="11"/>
      <c r="CR144" s="11"/>
      <c r="CS144" s="11"/>
      <c r="CT144" s="11"/>
      <c r="CU144" s="11"/>
      <c r="CV144" s="11"/>
      <c r="CW144" s="11"/>
      <c r="CX144" s="11"/>
      <c r="CY144" s="11"/>
      <c r="CZ144" s="11"/>
      <c r="DA144" s="11"/>
      <c r="DB144" s="11"/>
      <c r="DC144" s="11"/>
      <c r="DD144" s="11"/>
      <c r="DE144" s="11"/>
      <c r="DF144" s="11"/>
      <c r="DG144" s="11"/>
      <c r="DH144" s="11"/>
      <c r="DI144" s="11"/>
      <c r="DJ144" s="11"/>
      <c r="DK144" s="11"/>
      <c r="DL144" s="11"/>
      <c r="DM144" s="11"/>
      <c r="DN144" s="11"/>
      <c r="DO144" s="11"/>
      <c r="DP144" s="11"/>
      <c r="DQ144" s="11"/>
      <c r="DR144" s="11"/>
      <c r="DS144" s="11"/>
      <c r="DT144" s="11"/>
      <c r="DU144" s="11"/>
      <c r="DV144" s="11"/>
      <c r="DW144" s="11"/>
      <c r="DX144" s="11"/>
      <c r="DY144" s="11"/>
      <c r="DZ144" s="11"/>
      <c r="EA144" s="11"/>
      <c r="EB144" s="11"/>
      <c r="EC144" s="11"/>
      <c r="ED144" s="11"/>
      <c r="EE144" s="11"/>
      <c r="EF144" s="11"/>
      <c r="EG144" s="11"/>
      <c r="EH144" s="11"/>
      <c r="EI144" s="11"/>
      <c r="EJ144" s="11"/>
      <c r="EK144" s="11"/>
      <c r="EL144" s="11"/>
      <c r="EM144" s="11"/>
      <c r="EN144" s="11"/>
      <c r="EO144" s="11"/>
      <c r="EP144" s="11"/>
      <c r="EQ144" s="11"/>
      <c r="ER144" s="11"/>
      <c r="ES144" s="11"/>
      <c r="ET144" s="11"/>
      <c r="EU144" s="11"/>
      <c r="EV144" s="11"/>
      <c r="EW144" s="11"/>
      <c r="EX144" s="11"/>
      <c r="EY144" s="11"/>
      <c r="EZ144" s="11"/>
      <c r="FA144" s="11"/>
      <c r="FB144" s="11"/>
      <c r="FC144" s="11"/>
      <c r="FD144" s="11"/>
      <c r="FE144" s="11"/>
      <c r="FF144" s="11"/>
      <c r="FG144" s="11"/>
      <c r="FH144" s="11"/>
      <c r="FI144" s="11"/>
      <c r="FJ144" s="11"/>
      <c r="FK144" s="11"/>
      <c r="FL144" s="11"/>
      <c r="FM144" s="11"/>
      <c r="FN144" s="11"/>
      <c r="FO144" s="11"/>
      <c r="FP144" s="11"/>
      <c r="FQ144" s="11"/>
      <c r="FR144" s="11"/>
      <c r="FS144" s="11"/>
      <c r="FT144" s="11"/>
      <c r="FU144" s="11"/>
      <c r="FV144" s="11"/>
      <c r="FW144" s="11"/>
      <c r="FX144" s="11"/>
      <c r="FY144" s="11"/>
      <c r="FZ144" s="11"/>
      <c r="GA144" s="11"/>
      <c r="GB144" s="11"/>
      <c r="GC144" s="11"/>
      <c r="GD144" s="11"/>
      <c r="GE144" s="11"/>
      <c r="GF144" s="11"/>
      <c r="GG144" s="11"/>
      <c r="GH144" s="11"/>
      <c r="GI144" s="11"/>
      <c r="GJ144" s="11"/>
      <c r="GK144" s="11"/>
      <c r="GL144" s="11"/>
      <c r="GM144" s="11"/>
      <c r="GN144" s="11"/>
      <c r="GO144" s="11"/>
      <c r="GP144" s="11"/>
      <c r="GQ144" s="11"/>
      <c r="GR144" s="11"/>
      <c r="GS144" s="11"/>
      <c r="GT144" s="11"/>
      <c r="GU144" s="11"/>
      <c r="GV144" s="11"/>
    </row>
    <row r="145" spans="2:204" s="178" customFormat="1" ht="15" customHeight="1">
      <c r="B145" s="64"/>
      <c r="C145" s="64"/>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11"/>
      <c r="BO145" s="11"/>
      <c r="BP145" s="11"/>
      <c r="BQ145" s="11"/>
      <c r="BR145" s="11"/>
      <c r="BS145" s="11"/>
      <c r="BT145" s="11"/>
      <c r="BU145" s="11"/>
      <c r="BV145" s="11"/>
      <c r="BW145" s="11"/>
      <c r="BX145" s="11"/>
      <c r="BY145" s="11"/>
      <c r="BZ145" s="11"/>
      <c r="CA145" s="11"/>
      <c r="CB145" s="11"/>
      <c r="CC145" s="11"/>
      <c r="CD145" s="11"/>
      <c r="CE145" s="11"/>
      <c r="CF145" s="11"/>
      <c r="CG145" s="11"/>
      <c r="CH145" s="11"/>
      <c r="CI145" s="11"/>
      <c r="CJ145" s="11"/>
      <c r="CK145" s="11"/>
      <c r="CL145" s="11"/>
      <c r="CM145" s="11"/>
      <c r="CN145" s="11"/>
      <c r="CO145" s="11"/>
      <c r="CP145" s="11"/>
      <c r="CQ145" s="11"/>
      <c r="CR145" s="11"/>
      <c r="CS145" s="11"/>
      <c r="CT145" s="11"/>
      <c r="CU145" s="11"/>
      <c r="CV145" s="11"/>
      <c r="CW145" s="11"/>
      <c r="CX145" s="11"/>
      <c r="CY145" s="11"/>
      <c r="CZ145" s="11"/>
      <c r="DA145" s="11"/>
      <c r="DB145" s="11"/>
      <c r="DC145" s="11"/>
      <c r="DD145" s="11"/>
      <c r="DE145" s="11"/>
      <c r="DF145" s="11"/>
      <c r="DG145" s="11"/>
      <c r="DH145" s="11"/>
      <c r="DI145" s="11"/>
      <c r="DJ145" s="11"/>
      <c r="DK145" s="11"/>
      <c r="DL145" s="11"/>
      <c r="DM145" s="11"/>
      <c r="DN145" s="11"/>
      <c r="DO145" s="11"/>
      <c r="DP145" s="11"/>
      <c r="DQ145" s="11"/>
      <c r="DR145" s="11"/>
      <c r="DS145" s="11"/>
      <c r="DT145" s="11"/>
      <c r="DU145" s="11"/>
      <c r="DV145" s="11"/>
      <c r="DW145" s="11"/>
      <c r="DX145" s="11"/>
      <c r="DY145" s="11"/>
      <c r="DZ145" s="11"/>
      <c r="EA145" s="11"/>
      <c r="EB145" s="11"/>
      <c r="EC145" s="11"/>
      <c r="ED145" s="11"/>
      <c r="EE145" s="11"/>
      <c r="EF145" s="11"/>
      <c r="EG145" s="11"/>
      <c r="EH145" s="11"/>
      <c r="EI145" s="11"/>
      <c r="EJ145" s="11"/>
      <c r="EK145" s="11"/>
      <c r="EL145" s="11"/>
      <c r="EM145" s="11"/>
      <c r="EN145" s="11"/>
      <c r="EO145" s="11"/>
      <c r="EP145" s="11"/>
      <c r="EQ145" s="11"/>
      <c r="ER145" s="11"/>
      <c r="ES145" s="11"/>
      <c r="ET145" s="11"/>
      <c r="EU145" s="11"/>
      <c r="EV145" s="11"/>
      <c r="EW145" s="11"/>
      <c r="EX145" s="11"/>
      <c r="EY145" s="11"/>
      <c r="EZ145" s="11"/>
      <c r="FA145" s="11"/>
      <c r="FB145" s="11"/>
      <c r="FC145" s="11"/>
      <c r="FD145" s="11"/>
      <c r="FE145" s="11"/>
      <c r="FF145" s="11"/>
      <c r="FG145" s="11"/>
      <c r="FH145" s="11"/>
      <c r="FI145" s="11"/>
      <c r="FJ145" s="11"/>
      <c r="FK145" s="11"/>
      <c r="FL145" s="11"/>
      <c r="FM145" s="11"/>
      <c r="FN145" s="11"/>
      <c r="FO145" s="11"/>
      <c r="FP145" s="11"/>
      <c r="FQ145" s="11"/>
      <c r="FR145" s="11"/>
      <c r="FS145" s="11"/>
      <c r="FT145" s="11"/>
      <c r="FU145" s="11"/>
      <c r="FV145" s="11"/>
      <c r="FW145" s="11"/>
      <c r="FX145" s="11"/>
      <c r="FY145" s="11"/>
      <c r="FZ145" s="11"/>
      <c r="GA145" s="11"/>
      <c r="GB145" s="11"/>
      <c r="GC145" s="11"/>
      <c r="GD145" s="11"/>
      <c r="GE145" s="11"/>
      <c r="GF145" s="11"/>
      <c r="GG145" s="11"/>
      <c r="GH145" s="11"/>
      <c r="GI145" s="11"/>
      <c r="GJ145" s="11"/>
      <c r="GK145" s="11"/>
      <c r="GL145" s="11"/>
      <c r="GM145" s="11"/>
      <c r="GN145" s="11"/>
      <c r="GO145" s="11"/>
      <c r="GP145" s="11"/>
      <c r="GQ145" s="11"/>
      <c r="GR145" s="11"/>
      <c r="GS145" s="11"/>
      <c r="GT145" s="11"/>
      <c r="GU145" s="11"/>
      <c r="GV145" s="11"/>
    </row>
    <row r="146" spans="2:204" s="178" customFormat="1" ht="15" customHeight="1">
      <c r="B146" s="64"/>
      <c r="C146" s="64"/>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1"/>
      <c r="BF146" s="11"/>
      <c r="BG146" s="11"/>
      <c r="BH146" s="11"/>
      <c r="BI146" s="11"/>
      <c r="BJ146" s="11"/>
      <c r="BK146" s="11"/>
      <c r="BL146" s="11"/>
      <c r="BM146" s="11"/>
      <c r="BN146" s="11"/>
      <c r="BO146" s="11"/>
      <c r="BP146" s="11"/>
      <c r="BQ146" s="11"/>
      <c r="BR146" s="11"/>
      <c r="BS146" s="11"/>
      <c r="BT146" s="11"/>
      <c r="BU146" s="11"/>
      <c r="BV146" s="11"/>
      <c r="BW146" s="11"/>
      <c r="BX146" s="11"/>
      <c r="BY146" s="11"/>
      <c r="BZ146" s="11"/>
      <c r="CA146" s="11"/>
      <c r="CB146" s="11"/>
      <c r="CC146" s="11"/>
      <c r="CD146" s="11"/>
      <c r="CE146" s="11"/>
      <c r="CF146" s="11"/>
      <c r="CG146" s="11"/>
      <c r="CH146" s="11"/>
      <c r="CI146" s="11"/>
      <c r="CJ146" s="11"/>
      <c r="CK146" s="11"/>
      <c r="CL146" s="11"/>
      <c r="CM146" s="11"/>
      <c r="CN146" s="11"/>
      <c r="CO146" s="11"/>
      <c r="CP146" s="11"/>
      <c r="CQ146" s="11"/>
      <c r="CR146" s="11"/>
      <c r="CS146" s="11"/>
      <c r="CT146" s="11"/>
      <c r="CU146" s="11"/>
      <c r="CV146" s="11"/>
      <c r="CW146" s="11"/>
      <c r="CX146" s="11"/>
      <c r="CY146" s="11"/>
      <c r="CZ146" s="11"/>
      <c r="DA146" s="11"/>
      <c r="DB146" s="11"/>
      <c r="DC146" s="11"/>
      <c r="DD146" s="11"/>
      <c r="DE146" s="11"/>
      <c r="DF146" s="11"/>
      <c r="DG146" s="11"/>
      <c r="DH146" s="11"/>
      <c r="DI146" s="11"/>
      <c r="DJ146" s="11"/>
      <c r="DK146" s="11"/>
      <c r="DL146" s="11"/>
      <c r="DM146" s="11"/>
      <c r="DN146" s="11"/>
      <c r="DO146" s="11"/>
      <c r="DP146" s="11"/>
      <c r="DQ146" s="11"/>
      <c r="DR146" s="11"/>
      <c r="DS146" s="11"/>
      <c r="DT146" s="11"/>
      <c r="DU146" s="11"/>
      <c r="DV146" s="11"/>
      <c r="DW146" s="11"/>
      <c r="DX146" s="11"/>
      <c r="DY146" s="11"/>
      <c r="DZ146" s="11"/>
      <c r="EA146" s="11"/>
      <c r="EB146" s="11"/>
      <c r="EC146" s="11"/>
      <c r="ED146" s="11"/>
      <c r="EE146" s="11"/>
      <c r="EF146" s="11"/>
      <c r="EG146" s="11"/>
      <c r="EH146" s="11"/>
      <c r="EI146" s="11"/>
      <c r="EJ146" s="11"/>
      <c r="EK146" s="11"/>
      <c r="EL146" s="11"/>
      <c r="EM146" s="11"/>
      <c r="EN146" s="11"/>
      <c r="EO146" s="11"/>
      <c r="EP146" s="11"/>
      <c r="EQ146" s="11"/>
      <c r="ER146" s="11"/>
      <c r="ES146" s="11"/>
      <c r="ET146" s="11"/>
      <c r="EU146" s="11"/>
      <c r="EV146" s="11"/>
      <c r="EW146" s="11"/>
      <c r="EX146" s="11"/>
      <c r="EY146" s="11"/>
      <c r="EZ146" s="11"/>
      <c r="FA146" s="11"/>
      <c r="FB146" s="11"/>
      <c r="FC146" s="11"/>
      <c r="FD146" s="11"/>
      <c r="FE146" s="11"/>
      <c r="FF146" s="11"/>
      <c r="FG146" s="11"/>
      <c r="FH146" s="11"/>
      <c r="FI146" s="11"/>
      <c r="FJ146" s="11"/>
      <c r="FK146" s="11"/>
      <c r="FL146" s="11"/>
      <c r="FM146" s="11"/>
      <c r="FN146" s="11"/>
      <c r="FO146" s="11"/>
      <c r="FP146" s="11"/>
      <c r="FQ146" s="11"/>
      <c r="FR146" s="11"/>
      <c r="FS146" s="11"/>
      <c r="FT146" s="11"/>
      <c r="FU146" s="11"/>
      <c r="FV146" s="11"/>
      <c r="FW146" s="11"/>
      <c r="FX146" s="11"/>
      <c r="FY146" s="11"/>
      <c r="FZ146" s="11"/>
      <c r="GA146" s="11"/>
      <c r="GB146" s="11"/>
      <c r="GC146" s="11"/>
      <c r="GD146" s="11"/>
      <c r="GE146" s="11"/>
      <c r="GF146" s="11"/>
      <c r="GG146" s="11"/>
      <c r="GH146" s="11"/>
      <c r="GI146" s="11"/>
      <c r="GJ146" s="11"/>
      <c r="GK146" s="11"/>
      <c r="GL146" s="11"/>
      <c r="GM146" s="11"/>
      <c r="GN146" s="11"/>
      <c r="GO146" s="11"/>
      <c r="GP146" s="11"/>
      <c r="GQ146" s="11"/>
      <c r="GR146" s="11"/>
      <c r="GS146" s="11"/>
      <c r="GT146" s="11"/>
      <c r="GU146" s="11"/>
      <c r="GV146" s="11"/>
    </row>
    <row r="147" spans="2:204" s="178" customFormat="1" ht="15" customHeight="1">
      <c r="B147" s="64"/>
      <c r="C147" s="64"/>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1"/>
      <c r="BF147" s="11"/>
      <c r="BG147" s="11"/>
      <c r="BH147" s="11"/>
      <c r="BI147" s="11"/>
      <c r="BJ147" s="11"/>
      <c r="BK147" s="11"/>
      <c r="BL147" s="11"/>
      <c r="BM147" s="11"/>
      <c r="BN147" s="11"/>
      <c r="BO147" s="11"/>
      <c r="BP147" s="11"/>
      <c r="BQ147" s="11"/>
      <c r="BR147" s="11"/>
      <c r="BS147" s="11"/>
      <c r="BT147" s="11"/>
      <c r="BU147" s="11"/>
      <c r="BV147" s="11"/>
      <c r="BW147" s="11"/>
      <c r="BX147" s="11"/>
      <c r="BY147" s="11"/>
      <c r="BZ147" s="11"/>
      <c r="CA147" s="11"/>
      <c r="CB147" s="11"/>
      <c r="CC147" s="11"/>
      <c r="CD147" s="11"/>
      <c r="CE147" s="11"/>
      <c r="CF147" s="11"/>
      <c r="CG147" s="11"/>
      <c r="CH147" s="11"/>
      <c r="CI147" s="11"/>
      <c r="CJ147" s="11"/>
      <c r="CK147" s="11"/>
      <c r="CL147" s="11"/>
      <c r="CM147" s="11"/>
      <c r="CN147" s="11"/>
      <c r="CO147" s="11"/>
      <c r="CP147" s="11"/>
      <c r="CQ147" s="11"/>
      <c r="CR147" s="11"/>
      <c r="CS147" s="11"/>
      <c r="CT147" s="11"/>
      <c r="CU147" s="11"/>
      <c r="CV147" s="11"/>
      <c r="CW147" s="11"/>
      <c r="CX147" s="11"/>
      <c r="CY147" s="11"/>
      <c r="CZ147" s="11"/>
      <c r="DA147" s="11"/>
      <c r="DB147" s="11"/>
      <c r="DC147" s="11"/>
      <c r="DD147" s="11"/>
      <c r="DE147" s="11"/>
      <c r="DF147" s="11"/>
      <c r="DG147" s="11"/>
      <c r="DH147" s="11"/>
      <c r="DI147" s="11"/>
      <c r="DJ147" s="11"/>
      <c r="DK147" s="11"/>
      <c r="DL147" s="11"/>
      <c r="DM147" s="11"/>
      <c r="DN147" s="11"/>
      <c r="DO147" s="11"/>
      <c r="DP147" s="11"/>
      <c r="DQ147" s="11"/>
      <c r="DR147" s="11"/>
      <c r="DS147" s="11"/>
      <c r="DT147" s="11"/>
      <c r="DU147" s="11"/>
      <c r="DV147" s="11"/>
      <c r="DW147" s="11"/>
      <c r="DX147" s="11"/>
      <c r="DY147" s="11"/>
      <c r="DZ147" s="11"/>
      <c r="EA147" s="11"/>
      <c r="EB147" s="11"/>
      <c r="EC147" s="11"/>
      <c r="ED147" s="11"/>
      <c r="EE147" s="11"/>
      <c r="EF147" s="11"/>
      <c r="EG147" s="11"/>
      <c r="EH147" s="11"/>
      <c r="EI147" s="11"/>
      <c r="EJ147" s="11"/>
      <c r="EK147" s="11"/>
      <c r="EL147" s="11"/>
      <c r="EM147" s="11"/>
      <c r="EN147" s="11"/>
      <c r="EO147" s="11"/>
      <c r="EP147" s="11"/>
      <c r="EQ147" s="11"/>
      <c r="ER147" s="11"/>
      <c r="ES147" s="11"/>
      <c r="ET147" s="11"/>
      <c r="EU147" s="11"/>
      <c r="EV147" s="11"/>
      <c r="EW147" s="11"/>
      <c r="EX147" s="11"/>
      <c r="EY147" s="11"/>
      <c r="EZ147" s="11"/>
      <c r="FA147" s="11"/>
      <c r="FB147" s="11"/>
      <c r="FC147" s="11"/>
      <c r="FD147" s="11"/>
      <c r="FE147" s="11"/>
      <c r="FF147" s="11"/>
      <c r="FG147" s="11"/>
      <c r="FH147" s="11"/>
      <c r="FI147" s="11"/>
      <c r="FJ147" s="11"/>
      <c r="FK147" s="11"/>
      <c r="FL147" s="11"/>
      <c r="FM147" s="11"/>
      <c r="FN147" s="11"/>
      <c r="FO147" s="11"/>
      <c r="FP147" s="11"/>
      <c r="FQ147" s="11"/>
      <c r="FR147" s="11"/>
      <c r="FS147" s="11"/>
      <c r="FT147" s="11"/>
      <c r="FU147" s="11"/>
      <c r="FV147" s="11"/>
      <c r="FW147" s="11"/>
      <c r="FX147" s="11"/>
      <c r="FY147" s="11"/>
      <c r="FZ147" s="11"/>
      <c r="GA147" s="11"/>
      <c r="GB147" s="11"/>
      <c r="GC147" s="11"/>
      <c r="GD147" s="11"/>
      <c r="GE147" s="11"/>
      <c r="GF147" s="11"/>
      <c r="GG147" s="11"/>
      <c r="GH147" s="11"/>
      <c r="GI147" s="11"/>
      <c r="GJ147" s="11"/>
      <c r="GK147" s="11"/>
      <c r="GL147" s="11"/>
      <c r="GM147" s="11"/>
      <c r="GN147" s="11"/>
      <c r="GO147" s="11"/>
      <c r="GP147" s="11"/>
      <c r="GQ147" s="11"/>
      <c r="GR147" s="11"/>
      <c r="GS147" s="11"/>
      <c r="GT147" s="11"/>
      <c r="GU147" s="11"/>
      <c r="GV147" s="11"/>
    </row>
    <row r="148" spans="2:204" s="178" customFormat="1" ht="15" customHeight="1">
      <c r="B148" s="64"/>
      <c r="C148" s="64"/>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1"/>
      <c r="BF148" s="11"/>
      <c r="BG148" s="11"/>
      <c r="BH148" s="11"/>
      <c r="BI148" s="11"/>
      <c r="BJ148" s="11"/>
      <c r="BK148" s="11"/>
      <c r="BL148" s="11"/>
      <c r="BM148" s="11"/>
      <c r="BN148" s="11"/>
      <c r="BO148" s="11"/>
      <c r="BP148" s="11"/>
      <c r="BQ148" s="11"/>
      <c r="BR148" s="11"/>
      <c r="BS148" s="11"/>
      <c r="BT148" s="11"/>
      <c r="BU148" s="11"/>
      <c r="BV148" s="11"/>
      <c r="BW148" s="11"/>
      <c r="BX148" s="11"/>
      <c r="BY148" s="11"/>
      <c r="BZ148" s="11"/>
      <c r="CA148" s="11"/>
      <c r="CB148" s="11"/>
      <c r="CC148" s="11"/>
      <c r="CD148" s="11"/>
      <c r="CE148" s="11"/>
      <c r="CF148" s="11"/>
      <c r="CG148" s="11"/>
      <c r="CH148" s="11"/>
      <c r="CI148" s="11"/>
      <c r="CJ148" s="11"/>
      <c r="CK148" s="11"/>
      <c r="CL148" s="11"/>
      <c r="CM148" s="11"/>
      <c r="CN148" s="11"/>
      <c r="CO148" s="11"/>
      <c r="CP148" s="11"/>
      <c r="CQ148" s="11"/>
      <c r="CR148" s="11"/>
      <c r="CS148" s="11"/>
      <c r="CT148" s="11"/>
      <c r="CU148" s="11"/>
      <c r="CV148" s="11"/>
      <c r="CW148" s="11"/>
      <c r="CX148" s="11"/>
      <c r="CY148" s="11"/>
      <c r="CZ148" s="11"/>
      <c r="DA148" s="11"/>
      <c r="DB148" s="11"/>
      <c r="DC148" s="11"/>
      <c r="DD148" s="11"/>
      <c r="DE148" s="11"/>
      <c r="DF148" s="11"/>
      <c r="DG148" s="11"/>
      <c r="DH148" s="11"/>
      <c r="DI148" s="11"/>
      <c r="DJ148" s="11"/>
      <c r="DK148" s="11"/>
      <c r="DL148" s="11"/>
      <c r="DM148" s="11"/>
      <c r="DN148" s="11"/>
      <c r="DO148" s="11"/>
      <c r="DP148" s="11"/>
      <c r="DQ148" s="11"/>
      <c r="DR148" s="11"/>
      <c r="DS148" s="11"/>
      <c r="DT148" s="11"/>
      <c r="DU148" s="11"/>
      <c r="DV148" s="11"/>
      <c r="DW148" s="11"/>
      <c r="DX148" s="11"/>
      <c r="DY148" s="11"/>
      <c r="DZ148" s="11"/>
      <c r="EA148" s="11"/>
      <c r="EB148" s="11"/>
      <c r="EC148" s="11"/>
      <c r="ED148" s="11"/>
      <c r="EE148" s="11"/>
      <c r="EF148" s="11"/>
      <c r="EG148" s="11"/>
      <c r="EH148" s="11"/>
      <c r="EI148" s="11"/>
      <c r="EJ148" s="11"/>
      <c r="EK148" s="11"/>
      <c r="EL148" s="11"/>
      <c r="EM148" s="11"/>
      <c r="EN148" s="11"/>
      <c r="EO148" s="11"/>
      <c r="EP148" s="11"/>
      <c r="EQ148" s="11"/>
      <c r="ER148" s="11"/>
      <c r="ES148" s="11"/>
      <c r="ET148" s="11"/>
      <c r="EU148" s="11"/>
      <c r="EV148" s="11"/>
      <c r="EW148" s="11"/>
      <c r="EX148" s="11"/>
      <c r="EY148" s="11"/>
      <c r="EZ148" s="11"/>
      <c r="FA148" s="11"/>
      <c r="FB148" s="11"/>
      <c r="FC148" s="11"/>
      <c r="FD148" s="11"/>
      <c r="FE148" s="11"/>
      <c r="FF148" s="11"/>
      <c r="FG148" s="11"/>
      <c r="FH148" s="11"/>
      <c r="FI148" s="11"/>
      <c r="FJ148" s="11"/>
      <c r="FK148" s="11"/>
      <c r="FL148" s="11"/>
      <c r="FM148" s="11"/>
      <c r="FN148" s="11"/>
      <c r="FO148" s="11"/>
      <c r="FP148" s="11"/>
      <c r="FQ148" s="11"/>
      <c r="FR148" s="11"/>
      <c r="FS148" s="11"/>
      <c r="FT148" s="11"/>
      <c r="FU148" s="11"/>
      <c r="FV148" s="11"/>
      <c r="FW148" s="11"/>
      <c r="FX148" s="11"/>
      <c r="FY148" s="11"/>
      <c r="FZ148" s="11"/>
      <c r="GA148" s="11"/>
      <c r="GB148" s="11"/>
      <c r="GC148" s="11"/>
      <c r="GD148" s="11"/>
      <c r="GE148" s="11"/>
      <c r="GF148" s="11"/>
      <c r="GG148" s="11"/>
      <c r="GH148" s="11"/>
      <c r="GI148" s="11"/>
      <c r="GJ148" s="11"/>
      <c r="GK148" s="11"/>
      <c r="GL148" s="11"/>
      <c r="GM148" s="11"/>
      <c r="GN148" s="11"/>
      <c r="GO148" s="11"/>
      <c r="GP148" s="11"/>
      <c r="GQ148" s="11"/>
      <c r="GR148" s="11"/>
      <c r="GS148" s="11"/>
      <c r="GT148" s="11"/>
      <c r="GU148" s="11"/>
      <c r="GV148" s="11"/>
    </row>
    <row r="149" spans="2:204" s="178" customFormat="1" ht="15" customHeight="1">
      <c r="B149" s="64"/>
      <c r="C149" s="64"/>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1"/>
      <c r="BF149" s="11"/>
      <c r="BG149" s="11"/>
      <c r="BH149" s="11"/>
      <c r="BI149" s="11"/>
      <c r="BJ149" s="11"/>
      <c r="BK149" s="11"/>
      <c r="BL149" s="11"/>
      <c r="BM149" s="11"/>
      <c r="BN149" s="11"/>
      <c r="BO149" s="11"/>
      <c r="BP149" s="11"/>
      <c r="BQ149" s="11"/>
      <c r="BR149" s="11"/>
      <c r="BS149" s="11"/>
      <c r="BT149" s="11"/>
      <c r="BU149" s="11"/>
      <c r="BV149" s="11"/>
      <c r="BW149" s="11"/>
      <c r="BX149" s="11"/>
      <c r="BY149" s="11"/>
      <c r="BZ149" s="11"/>
      <c r="CA149" s="11"/>
      <c r="CB149" s="11"/>
      <c r="CC149" s="11"/>
      <c r="CD149" s="11"/>
      <c r="CE149" s="11"/>
      <c r="CF149" s="11"/>
      <c r="CG149" s="11"/>
      <c r="CH149" s="11"/>
      <c r="CI149" s="11"/>
      <c r="CJ149" s="11"/>
      <c r="CK149" s="11"/>
      <c r="CL149" s="11"/>
      <c r="CM149" s="11"/>
      <c r="CN149" s="11"/>
      <c r="CO149" s="11"/>
      <c r="CP149" s="11"/>
      <c r="CQ149" s="11"/>
      <c r="CR149" s="11"/>
      <c r="CS149" s="11"/>
      <c r="CT149" s="11"/>
      <c r="CU149" s="11"/>
      <c r="CV149" s="11"/>
      <c r="CW149" s="11"/>
      <c r="CX149" s="11"/>
      <c r="CY149" s="11"/>
      <c r="CZ149" s="11"/>
      <c r="DA149" s="11"/>
      <c r="DB149" s="11"/>
      <c r="DC149" s="11"/>
      <c r="DD149" s="11"/>
      <c r="DE149" s="11"/>
      <c r="DF149" s="11"/>
      <c r="DG149" s="11"/>
      <c r="DH149" s="11"/>
      <c r="DI149" s="11"/>
      <c r="DJ149" s="11"/>
      <c r="DK149" s="11"/>
      <c r="DL149" s="11"/>
      <c r="DM149" s="11"/>
      <c r="DN149" s="11"/>
      <c r="DO149" s="11"/>
      <c r="DP149" s="11"/>
      <c r="DQ149" s="11"/>
      <c r="DR149" s="11"/>
      <c r="DS149" s="11"/>
      <c r="DT149" s="11"/>
      <c r="DU149" s="11"/>
      <c r="DV149" s="11"/>
      <c r="DW149" s="11"/>
      <c r="DX149" s="11"/>
      <c r="DY149" s="11"/>
      <c r="DZ149" s="11"/>
      <c r="EA149" s="11"/>
      <c r="EB149" s="11"/>
      <c r="EC149" s="11"/>
      <c r="ED149" s="11"/>
      <c r="EE149" s="11"/>
      <c r="EF149" s="11"/>
      <c r="EG149" s="11"/>
      <c r="EH149" s="11"/>
      <c r="EI149" s="11"/>
      <c r="EJ149" s="11"/>
      <c r="EK149" s="11"/>
      <c r="EL149" s="11"/>
      <c r="EM149" s="11"/>
      <c r="EN149" s="11"/>
      <c r="EO149" s="11"/>
      <c r="EP149" s="11"/>
      <c r="EQ149" s="11"/>
      <c r="ER149" s="11"/>
      <c r="ES149" s="11"/>
      <c r="ET149" s="11"/>
      <c r="EU149" s="11"/>
      <c r="EV149" s="11"/>
      <c r="EW149" s="11"/>
      <c r="EX149" s="11"/>
      <c r="EY149" s="11"/>
      <c r="EZ149" s="11"/>
      <c r="FA149" s="11"/>
      <c r="FB149" s="11"/>
      <c r="FC149" s="11"/>
      <c r="FD149" s="11"/>
      <c r="FE149" s="11"/>
      <c r="FF149" s="11"/>
      <c r="FG149" s="11"/>
      <c r="FH149" s="11"/>
      <c r="FI149" s="11"/>
      <c r="FJ149" s="11"/>
      <c r="FK149" s="11"/>
      <c r="FL149" s="11"/>
      <c r="FM149" s="11"/>
      <c r="FN149" s="11"/>
      <c r="FO149" s="11"/>
      <c r="FP149" s="11"/>
      <c r="FQ149" s="11"/>
      <c r="FR149" s="11"/>
      <c r="FS149" s="11"/>
      <c r="FT149" s="11"/>
      <c r="FU149" s="11"/>
      <c r="FV149" s="11"/>
      <c r="FW149" s="11"/>
      <c r="FX149" s="11"/>
      <c r="FY149" s="11"/>
      <c r="FZ149" s="11"/>
      <c r="GA149" s="11"/>
      <c r="GB149" s="11"/>
      <c r="GC149" s="11"/>
      <c r="GD149" s="11"/>
      <c r="GE149" s="11"/>
      <c r="GF149" s="11"/>
      <c r="GG149" s="11"/>
      <c r="GH149" s="11"/>
      <c r="GI149" s="11"/>
      <c r="GJ149" s="11"/>
      <c r="GK149" s="11"/>
      <c r="GL149" s="11"/>
      <c r="GM149" s="11"/>
      <c r="GN149" s="11"/>
      <c r="GO149" s="11"/>
      <c r="GP149" s="11"/>
      <c r="GQ149" s="11"/>
      <c r="GR149" s="11"/>
      <c r="GS149" s="11"/>
      <c r="GT149" s="11"/>
      <c r="GU149" s="11"/>
      <c r="GV149" s="11"/>
    </row>
    <row r="150" spans="2:204" s="178" customFormat="1" ht="15" customHeight="1">
      <c r="B150" s="64"/>
      <c r="C150" s="64"/>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1"/>
      <c r="BF150" s="11"/>
      <c r="BG150" s="11"/>
      <c r="BH150" s="11"/>
      <c r="BI150" s="11"/>
      <c r="BJ150" s="11"/>
      <c r="BK150" s="11"/>
      <c r="BL150" s="11"/>
      <c r="BM150" s="11"/>
      <c r="BN150" s="11"/>
      <c r="BO150" s="11"/>
      <c r="BP150" s="11"/>
      <c r="BQ150" s="11"/>
      <c r="BR150" s="11"/>
      <c r="BS150" s="11"/>
      <c r="BT150" s="11"/>
      <c r="BU150" s="11"/>
      <c r="BV150" s="11"/>
      <c r="BW150" s="11"/>
      <c r="BX150" s="11"/>
      <c r="BY150" s="11"/>
      <c r="BZ150" s="11"/>
      <c r="CA150" s="11"/>
      <c r="CB150" s="11"/>
      <c r="CC150" s="11"/>
      <c r="CD150" s="11"/>
      <c r="CE150" s="11"/>
      <c r="CF150" s="11"/>
      <c r="CG150" s="11"/>
      <c r="CH150" s="11"/>
      <c r="CI150" s="11"/>
      <c r="CJ150" s="11"/>
      <c r="CK150" s="11"/>
      <c r="CL150" s="11"/>
      <c r="CM150" s="11"/>
      <c r="CN150" s="11"/>
      <c r="CO150" s="11"/>
      <c r="CP150" s="11"/>
      <c r="CQ150" s="11"/>
      <c r="CR150" s="11"/>
      <c r="CS150" s="11"/>
      <c r="CT150" s="11"/>
      <c r="CU150" s="11"/>
      <c r="CV150" s="11"/>
      <c r="CW150" s="11"/>
      <c r="CX150" s="11"/>
      <c r="CY150" s="11"/>
      <c r="CZ150" s="11"/>
      <c r="DA150" s="11"/>
      <c r="DB150" s="11"/>
      <c r="DC150" s="11"/>
      <c r="DD150" s="11"/>
      <c r="DE150" s="11"/>
      <c r="DF150" s="11"/>
      <c r="DG150" s="11"/>
      <c r="DH150" s="11"/>
      <c r="DI150" s="11"/>
      <c r="DJ150" s="11"/>
      <c r="DK150" s="11"/>
      <c r="DL150" s="11"/>
      <c r="DM150" s="11"/>
      <c r="DN150" s="11"/>
      <c r="DO150" s="11"/>
      <c r="DP150" s="11"/>
      <c r="DQ150" s="11"/>
      <c r="DR150" s="11"/>
      <c r="DS150" s="11"/>
      <c r="DT150" s="11"/>
      <c r="DU150" s="11"/>
      <c r="DV150" s="11"/>
      <c r="DW150" s="11"/>
      <c r="DX150" s="11"/>
      <c r="DY150" s="11"/>
      <c r="DZ150" s="11"/>
      <c r="EA150" s="11"/>
      <c r="EB150" s="11"/>
      <c r="EC150" s="11"/>
      <c r="ED150" s="11"/>
      <c r="EE150" s="11"/>
      <c r="EF150" s="11"/>
      <c r="EG150" s="11"/>
      <c r="EH150" s="11"/>
      <c r="EI150" s="11"/>
      <c r="EJ150" s="11"/>
      <c r="EK150" s="11"/>
      <c r="EL150" s="11"/>
      <c r="EM150" s="11"/>
      <c r="EN150" s="11"/>
      <c r="EO150" s="11"/>
      <c r="EP150" s="11"/>
      <c r="EQ150" s="11"/>
      <c r="ER150" s="11"/>
      <c r="ES150" s="11"/>
      <c r="ET150" s="11"/>
      <c r="EU150" s="11"/>
      <c r="EV150" s="11"/>
      <c r="EW150" s="11"/>
      <c r="EX150" s="11"/>
      <c r="EY150" s="11"/>
      <c r="EZ150" s="11"/>
      <c r="FA150" s="11"/>
      <c r="FB150" s="11"/>
      <c r="FC150" s="11"/>
      <c r="FD150" s="11"/>
      <c r="FE150" s="11"/>
      <c r="FF150" s="11"/>
      <c r="FG150" s="11"/>
      <c r="FH150" s="11"/>
      <c r="FI150" s="11"/>
      <c r="FJ150" s="11"/>
      <c r="FK150" s="11"/>
      <c r="FL150" s="11"/>
      <c r="FM150" s="11"/>
      <c r="FN150" s="11"/>
      <c r="FO150" s="11"/>
      <c r="FP150" s="11"/>
      <c r="FQ150" s="11"/>
      <c r="FR150" s="11"/>
      <c r="FS150" s="11"/>
      <c r="FT150" s="11"/>
      <c r="FU150" s="11"/>
      <c r="FV150" s="11"/>
      <c r="FW150" s="11"/>
      <c r="FX150" s="11"/>
      <c r="FY150" s="11"/>
      <c r="FZ150" s="11"/>
      <c r="GA150" s="11"/>
      <c r="GB150" s="11"/>
      <c r="GC150" s="11"/>
      <c r="GD150" s="11"/>
      <c r="GE150" s="11"/>
      <c r="GF150" s="11"/>
      <c r="GG150" s="11"/>
      <c r="GH150" s="11"/>
      <c r="GI150" s="11"/>
      <c r="GJ150" s="11"/>
      <c r="GK150" s="11"/>
      <c r="GL150" s="11"/>
      <c r="GM150" s="11"/>
      <c r="GN150" s="11"/>
      <c r="GO150" s="11"/>
      <c r="GP150" s="11"/>
      <c r="GQ150" s="11"/>
      <c r="GR150" s="11"/>
      <c r="GS150" s="11"/>
      <c r="GT150" s="11"/>
      <c r="GU150" s="11"/>
      <c r="GV150" s="11"/>
    </row>
    <row r="151" spans="2:204" s="178" customFormat="1" ht="15" customHeight="1">
      <c r="B151" s="64"/>
      <c r="C151" s="64"/>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1"/>
      <c r="BF151" s="11"/>
      <c r="BG151" s="11"/>
      <c r="BH151" s="11"/>
      <c r="BI151" s="11"/>
      <c r="BJ151" s="11"/>
      <c r="BK151" s="11"/>
      <c r="BL151" s="11"/>
      <c r="BM151" s="11"/>
      <c r="BN151" s="11"/>
      <c r="BO151" s="11"/>
      <c r="BP151" s="11"/>
      <c r="BQ151" s="11"/>
      <c r="BR151" s="11"/>
      <c r="BS151" s="11"/>
      <c r="BT151" s="11"/>
      <c r="BU151" s="11"/>
      <c r="BV151" s="11"/>
      <c r="BW151" s="11"/>
      <c r="BX151" s="11"/>
      <c r="BY151" s="11"/>
      <c r="BZ151" s="11"/>
      <c r="CA151" s="11"/>
      <c r="CB151" s="11"/>
      <c r="CC151" s="11"/>
      <c r="CD151" s="11"/>
      <c r="CE151" s="11"/>
      <c r="CF151" s="11"/>
      <c r="CG151" s="11"/>
      <c r="CH151" s="11"/>
      <c r="CI151" s="11"/>
      <c r="CJ151" s="11"/>
      <c r="CK151" s="11"/>
      <c r="CL151" s="11"/>
      <c r="CM151" s="11"/>
      <c r="CN151" s="11"/>
      <c r="CO151" s="11"/>
      <c r="CP151" s="11"/>
      <c r="CQ151" s="11"/>
      <c r="CR151" s="11"/>
      <c r="CS151" s="11"/>
      <c r="CT151" s="11"/>
      <c r="CU151" s="11"/>
      <c r="CV151" s="11"/>
      <c r="CW151" s="11"/>
      <c r="CX151" s="11"/>
      <c r="CY151" s="11"/>
      <c r="CZ151" s="11"/>
      <c r="DA151" s="11"/>
      <c r="DB151" s="11"/>
      <c r="DC151" s="11"/>
      <c r="DD151" s="11"/>
      <c r="DE151" s="11"/>
      <c r="DF151" s="11"/>
      <c r="DG151" s="11"/>
      <c r="DH151" s="11"/>
      <c r="DI151" s="11"/>
      <c r="DJ151" s="11"/>
      <c r="DK151" s="11"/>
      <c r="DL151" s="11"/>
      <c r="DM151" s="11"/>
      <c r="DN151" s="11"/>
      <c r="DO151" s="11"/>
      <c r="DP151" s="11"/>
      <c r="DQ151" s="11"/>
      <c r="DR151" s="11"/>
      <c r="DS151" s="11"/>
      <c r="DT151" s="11"/>
      <c r="DU151" s="11"/>
      <c r="DV151" s="11"/>
      <c r="DW151" s="11"/>
      <c r="DX151" s="11"/>
      <c r="DY151" s="11"/>
      <c r="DZ151" s="11"/>
      <c r="EA151" s="11"/>
      <c r="EB151" s="11"/>
      <c r="EC151" s="11"/>
      <c r="ED151" s="11"/>
      <c r="EE151" s="11"/>
      <c r="EF151" s="11"/>
      <c r="EG151" s="11"/>
      <c r="EH151" s="11"/>
      <c r="EI151" s="11"/>
      <c r="EJ151" s="11"/>
      <c r="EK151" s="11"/>
      <c r="EL151" s="11"/>
      <c r="EM151" s="11"/>
      <c r="EN151" s="11"/>
      <c r="EO151" s="11"/>
      <c r="EP151" s="11"/>
      <c r="EQ151" s="11"/>
      <c r="ER151" s="11"/>
      <c r="ES151" s="11"/>
      <c r="ET151" s="11"/>
      <c r="EU151" s="11"/>
      <c r="EV151" s="11"/>
      <c r="EW151" s="11"/>
      <c r="EX151" s="11"/>
      <c r="EY151" s="11"/>
      <c r="EZ151" s="11"/>
      <c r="FA151" s="11"/>
      <c r="FB151" s="11"/>
      <c r="FC151" s="11"/>
      <c r="FD151" s="11"/>
      <c r="FE151" s="11"/>
      <c r="FF151" s="11"/>
      <c r="FG151" s="11"/>
      <c r="FH151" s="11"/>
      <c r="FI151" s="11"/>
      <c r="FJ151" s="11"/>
      <c r="FK151" s="11"/>
      <c r="FL151" s="11"/>
      <c r="FM151" s="11"/>
      <c r="FN151" s="11"/>
      <c r="FO151" s="11"/>
      <c r="FP151" s="11"/>
      <c r="FQ151" s="11"/>
      <c r="FR151" s="11"/>
      <c r="FS151" s="11"/>
      <c r="FT151" s="11"/>
      <c r="FU151" s="11"/>
      <c r="FV151" s="11"/>
      <c r="FW151" s="11"/>
      <c r="FX151" s="11"/>
      <c r="FY151" s="11"/>
      <c r="FZ151" s="11"/>
      <c r="GA151" s="11"/>
      <c r="GB151" s="11"/>
      <c r="GC151" s="11"/>
      <c r="GD151" s="11"/>
      <c r="GE151" s="11"/>
      <c r="GF151" s="11"/>
      <c r="GG151" s="11"/>
      <c r="GH151" s="11"/>
      <c r="GI151" s="11"/>
      <c r="GJ151" s="11"/>
      <c r="GK151" s="11"/>
      <c r="GL151" s="11"/>
      <c r="GM151" s="11"/>
      <c r="GN151" s="11"/>
      <c r="GO151" s="11"/>
      <c r="GP151" s="11"/>
      <c r="GQ151" s="11"/>
      <c r="GR151" s="11"/>
      <c r="GS151" s="11"/>
      <c r="GT151" s="11"/>
      <c r="GU151" s="11"/>
      <c r="GV151" s="11"/>
    </row>
    <row r="152" spans="2:204" s="178" customFormat="1" ht="15" customHeight="1">
      <c r="B152" s="64"/>
      <c r="C152" s="64"/>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1"/>
      <c r="BF152" s="11"/>
      <c r="BG152" s="11"/>
      <c r="BH152" s="11"/>
      <c r="BI152" s="11"/>
      <c r="BJ152" s="11"/>
      <c r="BK152" s="11"/>
      <c r="BL152" s="11"/>
      <c r="BM152" s="11"/>
      <c r="BN152" s="11"/>
      <c r="BO152" s="11"/>
      <c r="BP152" s="11"/>
      <c r="BQ152" s="11"/>
      <c r="BR152" s="11"/>
      <c r="BS152" s="11"/>
      <c r="BT152" s="11"/>
      <c r="BU152" s="11"/>
      <c r="BV152" s="11"/>
      <c r="BW152" s="11"/>
      <c r="BX152" s="11"/>
      <c r="BY152" s="11"/>
      <c r="BZ152" s="11"/>
      <c r="CA152" s="11"/>
      <c r="CB152" s="11"/>
      <c r="CC152" s="11"/>
      <c r="CD152" s="11"/>
      <c r="CE152" s="11"/>
      <c r="CF152" s="11"/>
      <c r="CG152" s="11"/>
      <c r="CH152" s="11"/>
      <c r="CI152" s="11"/>
      <c r="CJ152" s="11"/>
      <c r="CK152" s="11"/>
      <c r="CL152" s="11"/>
      <c r="CM152" s="11"/>
      <c r="CN152" s="11"/>
      <c r="CO152" s="11"/>
      <c r="CP152" s="11"/>
      <c r="CQ152" s="11"/>
      <c r="CR152" s="11"/>
      <c r="CS152" s="11"/>
      <c r="CT152" s="11"/>
      <c r="CU152" s="11"/>
      <c r="CV152" s="11"/>
      <c r="CW152" s="11"/>
      <c r="CX152" s="11"/>
      <c r="CY152" s="11"/>
      <c r="CZ152" s="11"/>
      <c r="DA152" s="11"/>
      <c r="DB152" s="11"/>
      <c r="DC152" s="11"/>
      <c r="DD152" s="11"/>
      <c r="DE152" s="11"/>
      <c r="DF152" s="11"/>
      <c r="DG152" s="11"/>
      <c r="DH152" s="11"/>
      <c r="DI152" s="11"/>
      <c r="DJ152" s="11"/>
      <c r="DK152" s="11"/>
      <c r="DL152" s="11"/>
      <c r="DM152" s="11"/>
      <c r="DN152" s="11"/>
      <c r="DO152" s="11"/>
      <c r="DP152" s="11"/>
      <c r="DQ152" s="11"/>
      <c r="DR152" s="11"/>
      <c r="DS152" s="11"/>
      <c r="DT152" s="11"/>
      <c r="DU152" s="11"/>
      <c r="DV152" s="11"/>
      <c r="DW152" s="11"/>
      <c r="DX152" s="11"/>
      <c r="DY152" s="11"/>
      <c r="DZ152" s="11"/>
      <c r="EA152" s="11"/>
      <c r="EB152" s="11"/>
      <c r="EC152" s="11"/>
      <c r="ED152" s="11"/>
      <c r="EE152" s="11"/>
      <c r="EF152" s="11"/>
      <c r="EG152" s="11"/>
      <c r="EH152" s="11"/>
      <c r="EI152" s="11"/>
      <c r="EJ152" s="11"/>
      <c r="EK152" s="11"/>
      <c r="EL152" s="11"/>
      <c r="EM152" s="11"/>
      <c r="EN152" s="11"/>
      <c r="EO152" s="11"/>
      <c r="EP152" s="11"/>
      <c r="EQ152" s="11"/>
      <c r="ER152" s="11"/>
      <c r="ES152" s="11"/>
      <c r="ET152" s="11"/>
      <c r="EU152" s="11"/>
      <c r="EV152" s="11"/>
      <c r="EW152" s="11"/>
      <c r="EX152" s="11"/>
      <c r="EY152" s="11"/>
      <c r="EZ152" s="11"/>
      <c r="FA152" s="11"/>
      <c r="FB152" s="11"/>
      <c r="FC152" s="11"/>
      <c r="FD152" s="11"/>
      <c r="FE152" s="11"/>
      <c r="FF152" s="11"/>
      <c r="FG152" s="11"/>
      <c r="FH152" s="11"/>
      <c r="FI152" s="11"/>
      <c r="FJ152" s="11"/>
      <c r="FK152" s="11"/>
      <c r="FL152" s="11"/>
      <c r="FM152" s="11"/>
      <c r="FN152" s="11"/>
      <c r="FO152" s="11"/>
      <c r="FP152" s="11"/>
      <c r="FQ152" s="11"/>
      <c r="FR152" s="11"/>
      <c r="FS152" s="11"/>
      <c r="FT152" s="11"/>
      <c r="FU152" s="11"/>
      <c r="FV152" s="11"/>
      <c r="FW152" s="11"/>
      <c r="FX152" s="11"/>
      <c r="FY152" s="11"/>
      <c r="FZ152" s="11"/>
      <c r="GA152" s="11"/>
      <c r="GB152" s="11"/>
      <c r="GC152" s="11"/>
      <c r="GD152" s="11"/>
      <c r="GE152" s="11"/>
      <c r="GF152" s="11"/>
      <c r="GG152" s="11"/>
      <c r="GH152" s="11"/>
      <c r="GI152" s="11"/>
      <c r="GJ152" s="11"/>
      <c r="GK152" s="11"/>
      <c r="GL152" s="11"/>
      <c r="GM152" s="11"/>
      <c r="GN152" s="11"/>
      <c r="GO152" s="11"/>
      <c r="GP152" s="11"/>
      <c r="GQ152" s="11"/>
      <c r="GR152" s="11"/>
      <c r="GS152" s="11"/>
      <c r="GT152" s="11"/>
      <c r="GU152" s="11"/>
      <c r="GV152" s="11"/>
    </row>
    <row r="153" spans="2:204" s="178" customFormat="1" ht="15" customHeight="1">
      <c r="B153" s="64"/>
      <c r="C153" s="64"/>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1"/>
      <c r="BF153" s="11"/>
      <c r="BG153" s="11"/>
      <c r="BH153" s="11"/>
      <c r="BI153" s="11"/>
      <c r="BJ153" s="11"/>
      <c r="BK153" s="11"/>
      <c r="BL153" s="11"/>
      <c r="BM153" s="11"/>
      <c r="BN153" s="11"/>
      <c r="BO153" s="11"/>
      <c r="BP153" s="11"/>
      <c r="BQ153" s="11"/>
      <c r="BR153" s="11"/>
      <c r="BS153" s="11"/>
      <c r="BT153" s="11"/>
      <c r="BU153" s="11"/>
      <c r="BV153" s="11"/>
      <c r="BW153" s="11"/>
      <c r="BX153" s="11"/>
      <c r="BY153" s="11"/>
      <c r="BZ153" s="11"/>
      <c r="CA153" s="11"/>
      <c r="CB153" s="11"/>
      <c r="CC153" s="11"/>
      <c r="CD153" s="11"/>
      <c r="CE153" s="11"/>
      <c r="CF153" s="11"/>
      <c r="CG153" s="11"/>
      <c r="CH153" s="11"/>
      <c r="CI153" s="11"/>
      <c r="CJ153" s="11"/>
      <c r="CK153" s="11"/>
      <c r="CL153" s="11"/>
      <c r="CM153" s="11"/>
      <c r="CN153" s="11"/>
      <c r="CO153" s="11"/>
      <c r="CP153" s="11"/>
      <c r="CQ153" s="11"/>
      <c r="CR153" s="11"/>
      <c r="CS153" s="11"/>
      <c r="CT153" s="11"/>
      <c r="CU153" s="11"/>
      <c r="CV153" s="11"/>
      <c r="CW153" s="11"/>
      <c r="CX153" s="11"/>
      <c r="CY153" s="11"/>
      <c r="CZ153" s="11"/>
      <c r="DA153" s="11"/>
      <c r="DB153" s="11"/>
      <c r="DC153" s="11"/>
      <c r="DD153" s="11"/>
      <c r="DE153" s="11"/>
      <c r="DF153" s="11"/>
      <c r="DG153" s="11"/>
      <c r="DH153" s="11"/>
      <c r="DI153" s="11"/>
      <c r="DJ153" s="11"/>
      <c r="DK153" s="11"/>
      <c r="DL153" s="11"/>
      <c r="DM153" s="11"/>
      <c r="DN153" s="11"/>
      <c r="DO153" s="11"/>
      <c r="DP153" s="11"/>
      <c r="DQ153" s="11"/>
      <c r="DR153" s="11"/>
      <c r="DS153" s="11"/>
      <c r="DT153" s="11"/>
      <c r="DU153" s="11"/>
      <c r="DV153" s="11"/>
      <c r="DW153" s="11"/>
      <c r="DX153" s="11"/>
      <c r="DY153" s="11"/>
      <c r="DZ153" s="11"/>
      <c r="EA153" s="11"/>
      <c r="EB153" s="11"/>
      <c r="EC153" s="11"/>
      <c r="ED153" s="11"/>
      <c r="EE153" s="11"/>
      <c r="EF153" s="11"/>
      <c r="EG153" s="11"/>
      <c r="EH153" s="11"/>
      <c r="EI153" s="11"/>
      <c r="EJ153" s="11"/>
      <c r="EK153" s="11"/>
      <c r="EL153" s="11"/>
      <c r="EM153" s="11"/>
      <c r="EN153" s="11"/>
      <c r="EO153" s="11"/>
      <c r="EP153" s="11"/>
      <c r="EQ153" s="11"/>
      <c r="ER153" s="11"/>
      <c r="ES153" s="11"/>
      <c r="ET153" s="11"/>
      <c r="EU153" s="11"/>
      <c r="EV153" s="11"/>
      <c r="EW153" s="11"/>
      <c r="EX153" s="11"/>
      <c r="EY153" s="11"/>
      <c r="EZ153" s="11"/>
      <c r="FA153" s="11"/>
      <c r="FB153" s="11"/>
      <c r="FC153" s="11"/>
      <c r="FD153" s="11"/>
      <c r="FE153" s="11"/>
      <c r="FF153" s="11"/>
      <c r="FG153" s="11"/>
      <c r="FH153" s="11"/>
      <c r="FI153" s="11"/>
      <c r="FJ153" s="11"/>
      <c r="FK153" s="11"/>
      <c r="FL153" s="11"/>
      <c r="FM153" s="11"/>
      <c r="FN153" s="11"/>
      <c r="FO153" s="11"/>
      <c r="FP153" s="11"/>
      <c r="FQ153" s="11"/>
      <c r="FR153" s="11"/>
      <c r="FS153" s="11"/>
      <c r="FT153" s="11"/>
      <c r="FU153" s="11"/>
      <c r="FV153" s="11"/>
      <c r="FW153" s="11"/>
      <c r="FX153" s="11"/>
      <c r="FY153" s="11"/>
      <c r="FZ153" s="11"/>
      <c r="GA153" s="11"/>
      <c r="GB153" s="11"/>
      <c r="GC153" s="11"/>
      <c r="GD153" s="11"/>
      <c r="GE153" s="11"/>
      <c r="GF153" s="11"/>
      <c r="GG153" s="11"/>
      <c r="GH153" s="11"/>
      <c r="GI153" s="11"/>
      <c r="GJ153" s="11"/>
      <c r="GK153" s="11"/>
      <c r="GL153" s="11"/>
      <c r="GM153" s="11"/>
      <c r="GN153" s="11"/>
      <c r="GO153" s="11"/>
      <c r="GP153" s="11"/>
      <c r="GQ153" s="11"/>
      <c r="GR153" s="11"/>
      <c r="GS153" s="11"/>
      <c r="GT153" s="11"/>
      <c r="GU153" s="11"/>
      <c r="GV153" s="11"/>
    </row>
    <row r="154" spans="2:204" s="178" customFormat="1" ht="15" customHeight="1">
      <c r="B154" s="64"/>
      <c r="C154" s="64"/>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1"/>
      <c r="BF154" s="11"/>
      <c r="BG154" s="11"/>
      <c r="BH154" s="11"/>
      <c r="BI154" s="11"/>
      <c r="BJ154" s="11"/>
      <c r="BK154" s="11"/>
      <c r="BL154" s="11"/>
      <c r="BM154" s="11"/>
      <c r="BN154" s="11"/>
      <c r="BO154" s="11"/>
      <c r="BP154" s="11"/>
      <c r="BQ154" s="11"/>
      <c r="BR154" s="11"/>
      <c r="BS154" s="11"/>
      <c r="BT154" s="11"/>
      <c r="BU154" s="11"/>
      <c r="BV154" s="11"/>
      <c r="BW154" s="11"/>
      <c r="BX154" s="11"/>
      <c r="BY154" s="11"/>
      <c r="BZ154" s="11"/>
      <c r="CA154" s="11"/>
      <c r="CB154" s="11"/>
      <c r="CC154" s="11"/>
      <c r="CD154" s="11"/>
      <c r="CE154" s="11"/>
      <c r="CF154" s="11"/>
      <c r="CG154" s="11"/>
      <c r="CH154" s="11"/>
      <c r="CI154" s="11"/>
      <c r="CJ154" s="11"/>
      <c r="CK154" s="11"/>
      <c r="CL154" s="11"/>
      <c r="CM154" s="11"/>
      <c r="CN154" s="11"/>
      <c r="CO154" s="11"/>
      <c r="CP154" s="11"/>
      <c r="CQ154" s="11"/>
      <c r="CR154" s="11"/>
      <c r="CS154" s="11"/>
      <c r="CT154" s="11"/>
      <c r="CU154" s="11"/>
      <c r="CV154" s="11"/>
      <c r="CW154" s="11"/>
      <c r="CX154" s="11"/>
      <c r="CY154" s="11"/>
      <c r="CZ154" s="11"/>
      <c r="DA154" s="11"/>
      <c r="DB154" s="11"/>
      <c r="DC154" s="11"/>
      <c r="DD154" s="11"/>
      <c r="DE154" s="11"/>
      <c r="DF154" s="11"/>
      <c r="DG154" s="11"/>
      <c r="DH154" s="11"/>
      <c r="DI154" s="11"/>
      <c r="DJ154" s="11"/>
      <c r="DK154" s="11"/>
      <c r="DL154" s="11"/>
      <c r="DM154" s="11"/>
      <c r="DN154" s="11"/>
      <c r="DO154" s="11"/>
      <c r="DP154" s="11"/>
      <c r="DQ154" s="11"/>
      <c r="DR154" s="11"/>
      <c r="DS154" s="11"/>
      <c r="DT154" s="11"/>
      <c r="DU154" s="11"/>
      <c r="DV154" s="11"/>
      <c r="DW154" s="11"/>
      <c r="DX154" s="11"/>
      <c r="DY154" s="11"/>
      <c r="DZ154" s="11"/>
      <c r="EA154" s="11"/>
      <c r="EB154" s="11"/>
      <c r="EC154" s="11"/>
      <c r="ED154" s="11"/>
      <c r="EE154" s="11"/>
      <c r="EF154" s="11"/>
      <c r="EG154" s="11"/>
      <c r="EH154" s="11"/>
      <c r="EI154" s="11"/>
      <c r="EJ154" s="11"/>
      <c r="EK154" s="11"/>
      <c r="EL154" s="11"/>
      <c r="EM154" s="11"/>
      <c r="EN154" s="11"/>
      <c r="EO154" s="11"/>
      <c r="EP154" s="11"/>
      <c r="EQ154" s="11"/>
      <c r="ER154" s="11"/>
      <c r="ES154" s="11"/>
      <c r="ET154" s="11"/>
      <c r="EU154" s="11"/>
      <c r="EV154" s="11"/>
      <c r="EW154" s="11"/>
      <c r="EX154" s="11"/>
      <c r="EY154" s="11"/>
      <c r="EZ154" s="11"/>
      <c r="FA154" s="11"/>
      <c r="FB154" s="11"/>
      <c r="FC154" s="11"/>
      <c r="FD154" s="11"/>
      <c r="FE154" s="11"/>
      <c r="FF154" s="11"/>
      <c r="FG154" s="11"/>
      <c r="FH154" s="11"/>
      <c r="FI154" s="11"/>
      <c r="FJ154" s="11"/>
      <c r="FK154" s="11"/>
      <c r="FL154" s="11"/>
      <c r="FM154" s="11"/>
      <c r="FN154" s="11"/>
      <c r="FO154" s="11"/>
      <c r="FP154" s="11"/>
      <c r="FQ154" s="11"/>
      <c r="FR154" s="11"/>
      <c r="FS154" s="11"/>
      <c r="FT154" s="11"/>
      <c r="FU154" s="11"/>
      <c r="FV154" s="11"/>
      <c r="FW154" s="11"/>
      <c r="FX154" s="11"/>
      <c r="FY154" s="11"/>
      <c r="FZ154" s="11"/>
      <c r="GA154" s="11"/>
      <c r="GB154" s="11"/>
      <c r="GC154" s="11"/>
      <c r="GD154" s="11"/>
      <c r="GE154" s="11"/>
      <c r="GF154" s="11"/>
      <c r="GG154" s="11"/>
      <c r="GH154" s="11"/>
      <c r="GI154" s="11"/>
      <c r="GJ154" s="11"/>
      <c r="GK154" s="11"/>
      <c r="GL154" s="11"/>
      <c r="GM154" s="11"/>
      <c r="GN154" s="11"/>
      <c r="GO154" s="11"/>
      <c r="GP154" s="11"/>
      <c r="GQ154" s="11"/>
      <c r="GR154" s="11"/>
      <c r="GS154" s="11"/>
      <c r="GT154" s="11"/>
      <c r="GU154" s="11"/>
      <c r="GV154" s="11"/>
    </row>
    <row r="155" spans="2:204" s="178" customFormat="1" ht="15" customHeight="1">
      <c r="B155" s="64"/>
      <c r="C155" s="64"/>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1"/>
      <c r="BF155" s="11"/>
      <c r="BG155" s="11"/>
      <c r="BH155" s="11"/>
      <c r="BI155" s="11"/>
      <c r="BJ155" s="11"/>
      <c r="BK155" s="11"/>
      <c r="BL155" s="11"/>
      <c r="BM155" s="11"/>
      <c r="BN155" s="11"/>
      <c r="BO155" s="11"/>
      <c r="BP155" s="11"/>
      <c r="BQ155" s="11"/>
      <c r="BR155" s="11"/>
      <c r="BS155" s="11"/>
      <c r="BT155" s="11"/>
      <c r="BU155" s="11"/>
      <c r="BV155" s="11"/>
      <c r="BW155" s="11"/>
      <c r="BX155" s="11"/>
      <c r="BY155" s="11"/>
      <c r="BZ155" s="11"/>
      <c r="CA155" s="11"/>
      <c r="CB155" s="11"/>
      <c r="CC155" s="11"/>
      <c r="CD155" s="11"/>
      <c r="CE155" s="11"/>
      <c r="CF155" s="11"/>
      <c r="CG155" s="11"/>
      <c r="CH155" s="11"/>
      <c r="CI155" s="11"/>
      <c r="CJ155" s="11"/>
      <c r="CK155" s="11"/>
      <c r="CL155" s="11"/>
      <c r="CM155" s="11"/>
      <c r="CN155" s="11"/>
      <c r="CO155" s="11"/>
      <c r="CP155" s="11"/>
      <c r="CQ155" s="11"/>
      <c r="CR155" s="11"/>
      <c r="CS155" s="11"/>
      <c r="CT155" s="11"/>
      <c r="CU155" s="11"/>
      <c r="CV155" s="11"/>
      <c r="CW155" s="11"/>
      <c r="CX155" s="11"/>
      <c r="CY155" s="11"/>
      <c r="CZ155" s="11"/>
      <c r="DA155" s="11"/>
      <c r="DB155" s="11"/>
      <c r="DC155" s="11"/>
      <c r="DD155" s="11"/>
      <c r="DE155" s="11"/>
      <c r="DF155" s="11"/>
      <c r="DG155" s="11"/>
      <c r="DH155" s="11"/>
      <c r="DI155" s="11"/>
      <c r="DJ155" s="11"/>
      <c r="DK155" s="11"/>
      <c r="DL155" s="11"/>
      <c r="DM155" s="11"/>
      <c r="DN155" s="11"/>
      <c r="DO155" s="11"/>
      <c r="DP155" s="11"/>
      <c r="DQ155" s="11"/>
      <c r="DR155" s="11"/>
      <c r="DS155" s="11"/>
      <c r="DT155" s="11"/>
      <c r="DU155" s="11"/>
      <c r="DV155" s="11"/>
      <c r="DW155" s="11"/>
      <c r="DX155" s="11"/>
      <c r="DY155" s="11"/>
      <c r="DZ155" s="11"/>
      <c r="EA155" s="11"/>
      <c r="EB155" s="11"/>
      <c r="EC155" s="11"/>
      <c r="ED155" s="11"/>
      <c r="EE155" s="11"/>
      <c r="EF155" s="11"/>
      <c r="EG155" s="11"/>
      <c r="EH155" s="11"/>
      <c r="EI155" s="11"/>
      <c r="EJ155" s="11"/>
      <c r="EK155" s="11"/>
      <c r="EL155" s="11"/>
      <c r="EM155" s="11"/>
      <c r="EN155" s="11"/>
      <c r="EO155" s="11"/>
      <c r="EP155" s="11"/>
      <c r="EQ155" s="11"/>
      <c r="ER155" s="11"/>
      <c r="ES155" s="11"/>
      <c r="ET155" s="11"/>
      <c r="EU155" s="11"/>
      <c r="EV155" s="11"/>
      <c r="EW155" s="11"/>
      <c r="EX155" s="11"/>
      <c r="EY155" s="11"/>
      <c r="EZ155" s="11"/>
      <c r="FA155" s="11"/>
      <c r="FB155" s="11"/>
      <c r="FC155" s="11"/>
      <c r="FD155" s="11"/>
      <c r="FE155" s="11"/>
      <c r="FF155" s="11"/>
      <c r="FG155" s="11"/>
      <c r="FH155" s="11"/>
      <c r="FI155" s="11"/>
      <c r="FJ155" s="11"/>
      <c r="FK155" s="11"/>
      <c r="FL155" s="11"/>
      <c r="FM155" s="11"/>
      <c r="FN155" s="11"/>
      <c r="FO155" s="11"/>
      <c r="FP155" s="11"/>
      <c r="FQ155" s="11"/>
      <c r="FR155" s="11"/>
      <c r="FS155" s="11"/>
      <c r="FT155" s="11"/>
      <c r="FU155" s="11"/>
      <c r="FV155" s="11"/>
      <c r="FW155" s="11"/>
      <c r="FX155" s="11"/>
      <c r="FY155" s="11"/>
      <c r="FZ155" s="11"/>
      <c r="GA155" s="11"/>
      <c r="GB155" s="11"/>
      <c r="GC155" s="11"/>
      <c r="GD155" s="11"/>
      <c r="GE155" s="11"/>
      <c r="GF155" s="11"/>
      <c r="GG155" s="11"/>
      <c r="GH155" s="11"/>
      <c r="GI155" s="11"/>
      <c r="GJ155" s="11"/>
      <c r="GK155" s="11"/>
      <c r="GL155" s="11"/>
      <c r="GM155" s="11"/>
      <c r="GN155" s="11"/>
      <c r="GO155" s="11"/>
      <c r="GP155" s="11"/>
      <c r="GQ155" s="11"/>
      <c r="GR155" s="11"/>
      <c r="GS155" s="11"/>
      <c r="GT155" s="11"/>
      <c r="GU155" s="11"/>
      <c r="GV155" s="11"/>
    </row>
    <row r="156" spans="2:204" s="178" customFormat="1" ht="15" customHeight="1">
      <c r="B156" s="64"/>
      <c r="C156" s="64"/>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1"/>
      <c r="BF156" s="11"/>
      <c r="BG156" s="11"/>
      <c r="BH156" s="11"/>
      <c r="BI156" s="11"/>
      <c r="BJ156" s="11"/>
      <c r="BK156" s="11"/>
      <c r="BL156" s="11"/>
      <c r="BM156" s="11"/>
      <c r="BN156" s="11"/>
      <c r="BO156" s="11"/>
      <c r="BP156" s="11"/>
      <c r="BQ156" s="11"/>
      <c r="BR156" s="11"/>
      <c r="BS156" s="11"/>
      <c r="BT156" s="11"/>
      <c r="BU156" s="11"/>
      <c r="BV156" s="11"/>
      <c r="BW156" s="11"/>
      <c r="BX156" s="11"/>
      <c r="BY156" s="11"/>
      <c r="BZ156" s="11"/>
      <c r="CA156" s="11"/>
      <c r="CB156" s="11"/>
      <c r="CC156" s="11"/>
      <c r="CD156" s="11"/>
      <c r="CE156" s="11"/>
      <c r="CF156" s="11"/>
      <c r="CG156" s="11"/>
      <c r="CH156" s="11"/>
      <c r="CI156" s="11"/>
      <c r="CJ156" s="11"/>
      <c r="CK156" s="11"/>
      <c r="CL156" s="11"/>
      <c r="CM156" s="11"/>
      <c r="CN156" s="11"/>
      <c r="CO156" s="11"/>
      <c r="CP156" s="11"/>
      <c r="CQ156" s="11"/>
      <c r="CR156" s="11"/>
      <c r="CS156" s="11"/>
      <c r="CT156" s="11"/>
      <c r="CU156" s="11"/>
      <c r="CV156" s="11"/>
      <c r="CW156" s="11"/>
      <c r="CX156" s="11"/>
      <c r="CY156" s="11"/>
      <c r="CZ156" s="11"/>
      <c r="DA156" s="11"/>
      <c r="DB156" s="11"/>
      <c r="DC156" s="11"/>
      <c r="DD156" s="11"/>
      <c r="DE156" s="11"/>
      <c r="DF156" s="11"/>
      <c r="DG156" s="11"/>
      <c r="DH156" s="11"/>
      <c r="DI156" s="11"/>
      <c r="DJ156" s="11"/>
      <c r="DK156" s="11"/>
      <c r="DL156" s="11"/>
      <c r="DM156" s="11"/>
      <c r="DN156" s="11"/>
      <c r="DO156" s="11"/>
      <c r="DP156" s="11"/>
      <c r="DQ156" s="11"/>
      <c r="DR156" s="11"/>
      <c r="DS156" s="11"/>
      <c r="DT156" s="11"/>
      <c r="DU156" s="11"/>
      <c r="DV156" s="11"/>
      <c r="DW156" s="11"/>
      <c r="DX156" s="11"/>
      <c r="DY156" s="11"/>
      <c r="DZ156" s="11"/>
      <c r="EA156" s="11"/>
      <c r="EB156" s="11"/>
      <c r="EC156" s="11"/>
      <c r="ED156" s="11"/>
      <c r="EE156" s="11"/>
      <c r="EF156" s="11"/>
      <c r="EG156" s="11"/>
      <c r="EH156" s="11"/>
      <c r="EI156" s="11"/>
      <c r="EJ156" s="11"/>
      <c r="EK156" s="11"/>
      <c r="EL156" s="11"/>
      <c r="EM156" s="11"/>
      <c r="EN156" s="11"/>
      <c r="EO156" s="11"/>
      <c r="EP156" s="11"/>
      <c r="EQ156" s="11"/>
      <c r="ER156" s="11"/>
      <c r="ES156" s="11"/>
      <c r="ET156" s="11"/>
      <c r="EU156" s="11"/>
      <c r="EV156" s="11"/>
      <c r="EW156" s="11"/>
      <c r="EX156" s="11"/>
      <c r="EY156" s="11"/>
      <c r="EZ156" s="11"/>
      <c r="FA156" s="11"/>
      <c r="FB156" s="11"/>
      <c r="FC156" s="11"/>
      <c r="FD156" s="11"/>
      <c r="FE156" s="11"/>
      <c r="FF156" s="11"/>
      <c r="FG156" s="11"/>
      <c r="FH156" s="11"/>
      <c r="FI156" s="11"/>
      <c r="FJ156" s="11"/>
      <c r="FK156" s="11"/>
      <c r="FL156" s="11"/>
      <c r="FM156" s="11"/>
      <c r="FN156" s="11"/>
      <c r="FO156" s="11"/>
      <c r="FP156" s="11"/>
      <c r="FQ156" s="11"/>
      <c r="FR156" s="11"/>
      <c r="FS156" s="11"/>
      <c r="FT156" s="11"/>
      <c r="FU156" s="11"/>
      <c r="FV156" s="11"/>
      <c r="FW156" s="11"/>
      <c r="FX156" s="11"/>
      <c r="FY156" s="11"/>
      <c r="FZ156" s="11"/>
      <c r="GA156" s="11"/>
      <c r="GB156" s="11"/>
      <c r="GC156" s="11"/>
      <c r="GD156" s="11"/>
      <c r="GE156" s="11"/>
      <c r="GF156" s="11"/>
      <c r="GG156" s="11"/>
      <c r="GH156" s="11"/>
      <c r="GI156" s="11"/>
      <c r="GJ156" s="11"/>
      <c r="GK156" s="11"/>
      <c r="GL156" s="11"/>
      <c r="GM156" s="11"/>
      <c r="GN156" s="11"/>
      <c r="GO156" s="11"/>
      <c r="GP156" s="11"/>
      <c r="GQ156" s="11"/>
      <c r="GR156" s="11"/>
      <c r="GS156" s="11"/>
      <c r="GT156" s="11"/>
      <c r="GU156" s="11"/>
      <c r="GV156" s="11"/>
    </row>
    <row r="157" spans="2:204" s="178" customFormat="1" ht="15" customHeight="1">
      <c r="B157" s="64"/>
      <c r="C157" s="64"/>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1"/>
      <c r="BF157" s="11"/>
      <c r="BG157" s="11"/>
      <c r="BH157" s="11"/>
      <c r="BI157" s="11"/>
      <c r="BJ157" s="11"/>
      <c r="BK157" s="11"/>
      <c r="BL157" s="11"/>
      <c r="BM157" s="11"/>
      <c r="BN157" s="11"/>
      <c r="BO157" s="11"/>
      <c r="BP157" s="11"/>
      <c r="BQ157" s="11"/>
      <c r="BR157" s="11"/>
      <c r="BS157" s="11"/>
      <c r="BT157" s="11"/>
      <c r="BU157" s="11"/>
      <c r="BV157" s="11"/>
      <c r="BW157" s="11"/>
      <c r="BX157" s="11"/>
      <c r="BY157" s="11"/>
      <c r="BZ157" s="11"/>
      <c r="CA157" s="11"/>
      <c r="CB157" s="11"/>
      <c r="CC157" s="11"/>
      <c r="CD157" s="11"/>
      <c r="CE157" s="11"/>
      <c r="CF157" s="11"/>
      <c r="CG157" s="11"/>
      <c r="CH157" s="11"/>
      <c r="CI157" s="11"/>
      <c r="CJ157" s="11"/>
      <c r="CK157" s="11"/>
      <c r="CL157" s="11"/>
      <c r="CM157" s="11"/>
      <c r="CN157" s="11"/>
      <c r="CO157" s="11"/>
      <c r="CP157" s="11"/>
      <c r="CQ157" s="11"/>
      <c r="CR157" s="11"/>
      <c r="CS157" s="11"/>
      <c r="CT157" s="11"/>
      <c r="CU157" s="11"/>
      <c r="CV157" s="11"/>
      <c r="CW157" s="11"/>
      <c r="CX157" s="11"/>
      <c r="CY157" s="11"/>
      <c r="CZ157" s="11"/>
      <c r="DA157" s="11"/>
      <c r="DB157" s="11"/>
      <c r="DC157" s="11"/>
      <c r="DD157" s="11"/>
      <c r="DE157" s="11"/>
      <c r="DF157" s="11"/>
      <c r="DG157" s="11"/>
      <c r="DH157" s="11"/>
      <c r="DI157" s="11"/>
      <c r="DJ157" s="11"/>
      <c r="DK157" s="11"/>
      <c r="DL157" s="11"/>
      <c r="DM157" s="11"/>
      <c r="DN157" s="11"/>
      <c r="DO157" s="11"/>
      <c r="DP157" s="11"/>
      <c r="DQ157" s="11"/>
      <c r="DR157" s="11"/>
      <c r="DS157" s="11"/>
      <c r="DT157" s="11"/>
      <c r="DU157" s="11"/>
      <c r="DV157" s="11"/>
      <c r="DW157" s="11"/>
      <c r="DX157" s="11"/>
      <c r="DY157" s="11"/>
      <c r="DZ157" s="11"/>
      <c r="EA157" s="11"/>
      <c r="EB157" s="11"/>
      <c r="EC157" s="11"/>
      <c r="ED157" s="11"/>
      <c r="EE157" s="11"/>
      <c r="EF157" s="11"/>
      <c r="EG157" s="11"/>
      <c r="EH157" s="11"/>
      <c r="EI157" s="11"/>
      <c r="EJ157" s="11"/>
      <c r="EK157" s="11"/>
      <c r="EL157" s="11"/>
      <c r="EM157" s="11"/>
      <c r="EN157" s="11"/>
      <c r="EO157" s="11"/>
      <c r="EP157" s="11"/>
      <c r="EQ157" s="11"/>
      <c r="ER157" s="11"/>
      <c r="ES157" s="11"/>
      <c r="ET157" s="11"/>
      <c r="EU157" s="11"/>
      <c r="EV157" s="11"/>
      <c r="EW157" s="11"/>
      <c r="EX157" s="11"/>
      <c r="EY157" s="11"/>
      <c r="EZ157" s="11"/>
      <c r="FA157" s="11"/>
      <c r="FB157" s="11"/>
      <c r="FC157" s="11"/>
      <c r="FD157" s="11"/>
      <c r="FE157" s="11"/>
      <c r="FF157" s="11"/>
      <c r="FG157" s="11"/>
      <c r="FH157" s="11"/>
      <c r="FI157" s="11"/>
      <c r="FJ157" s="11"/>
      <c r="FK157" s="11"/>
      <c r="FL157" s="11"/>
      <c r="FM157" s="11"/>
      <c r="FN157" s="11"/>
      <c r="FO157" s="11"/>
      <c r="FP157" s="11"/>
      <c r="FQ157" s="11"/>
      <c r="FR157" s="11"/>
      <c r="FS157" s="11"/>
      <c r="FT157" s="11"/>
      <c r="FU157" s="11"/>
      <c r="FV157" s="11"/>
      <c r="FW157" s="11"/>
      <c r="FX157" s="11"/>
      <c r="FY157" s="11"/>
      <c r="FZ157" s="11"/>
      <c r="GA157" s="11"/>
      <c r="GB157" s="11"/>
      <c r="GC157" s="11"/>
      <c r="GD157" s="11"/>
      <c r="GE157" s="11"/>
      <c r="GF157" s="11"/>
      <c r="GG157" s="11"/>
      <c r="GH157" s="11"/>
      <c r="GI157" s="11"/>
      <c r="GJ157" s="11"/>
      <c r="GK157" s="11"/>
      <c r="GL157" s="11"/>
      <c r="GM157" s="11"/>
      <c r="GN157" s="11"/>
      <c r="GO157" s="11"/>
      <c r="GP157" s="11"/>
      <c r="GQ157" s="11"/>
      <c r="GR157" s="11"/>
      <c r="GS157" s="11"/>
      <c r="GT157" s="11"/>
      <c r="GU157" s="11"/>
      <c r="GV157" s="11"/>
    </row>
    <row r="158" spans="2:204" s="178" customFormat="1" ht="15" customHeight="1">
      <c r="B158" s="64"/>
      <c r="C158" s="64"/>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1"/>
      <c r="BF158" s="11"/>
      <c r="BG158" s="11"/>
      <c r="BH158" s="11"/>
      <c r="BI158" s="11"/>
      <c r="BJ158" s="11"/>
      <c r="BK158" s="11"/>
      <c r="BL158" s="11"/>
      <c r="BM158" s="11"/>
      <c r="BN158" s="11"/>
      <c r="BO158" s="11"/>
      <c r="BP158" s="11"/>
      <c r="BQ158" s="11"/>
      <c r="BR158" s="11"/>
      <c r="BS158" s="11"/>
      <c r="BT158" s="11"/>
      <c r="BU158" s="11"/>
      <c r="BV158" s="11"/>
      <c r="BW158" s="11"/>
      <c r="BX158" s="11"/>
      <c r="BY158" s="11"/>
      <c r="BZ158" s="11"/>
      <c r="CA158" s="11"/>
      <c r="CB158" s="11"/>
      <c r="CC158" s="11"/>
      <c r="CD158" s="11"/>
      <c r="CE158" s="11"/>
      <c r="CF158" s="11"/>
      <c r="CG158" s="11"/>
      <c r="CH158" s="11"/>
      <c r="CI158" s="11"/>
      <c r="CJ158" s="11"/>
      <c r="CK158" s="11"/>
      <c r="CL158" s="11"/>
      <c r="CM158" s="11"/>
      <c r="CN158" s="11"/>
      <c r="CO158" s="11"/>
      <c r="CP158" s="11"/>
      <c r="CQ158" s="11"/>
      <c r="CR158" s="11"/>
      <c r="CS158" s="11"/>
      <c r="CT158" s="11"/>
      <c r="CU158" s="11"/>
      <c r="CV158" s="11"/>
      <c r="CW158" s="11"/>
      <c r="CX158" s="11"/>
      <c r="CY158" s="11"/>
      <c r="CZ158" s="11"/>
      <c r="DA158" s="11"/>
      <c r="DB158" s="11"/>
      <c r="DC158" s="11"/>
      <c r="DD158" s="11"/>
      <c r="DE158" s="11"/>
      <c r="DF158" s="11"/>
      <c r="DG158" s="11"/>
      <c r="DH158" s="11"/>
      <c r="DI158" s="11"/>
      <c r="DJ158" s="11"/>
      <c r="DK158" s="11"/>
      <c r="DL158" s="11"/>
      <c r="DM158" s="11"/>
      <c r="DN158" s="11"/>
      <c r="DO158" s="11"/>
      <c r="DP158" s="11"/>
      <c r="DQ158" s="11"/>
      <c r="DR158" s="11"/>
      <c r="DS158" s="11"/>
      <c r="DT158" s="11"/>
      <c r="DU158" s="11"/>
      <c r="DV158" s="11"/>
      <c r="DW158" s="11"/>
      <c r="DX158" s="11"/>
      <c r="DY158" s="11"/>
      <c r="DZ158" s="11"/>
      <c r="EA158" s="11"/>
      <c r="EB158" s="11"/>
      <c r="EC158" s="11"/>
      <c r="ED158" s="11"/>
      <c r="EE158" s="11"/>
      <c r="EF158" s="11"/>
      <c r="EG158" s="11"/>
      <c r="EH158" s="11"/>
      <c r="EI158" s="11"/>
      <c r="EJ158" s="11"/>
      <c r="EK158" s="11"/>
      <c r="EL158" s="11"/>
      <c r="EM158" s="11"/>
      <c r="EN158" s="11"/>
      <c r="EO158" s="11"/>
      <c r="EP158" s="11"/>
      <c r="EQ158" s="11"/>
      <c r="ER158" s="11"/>
      <c r="ES158" s="11"/>
      <c r="ET158" s="11"/>
      <c r="EU158" s="11"/>
      <c r="EV158" s="11"/>
      <c r="EW158" s="11"/>
      <c r="EX158" s="11"/>
      <c r="EY158" s="11"/>
      <c r="EZ158" s="11"/>
      <c r="FA158" s="11"/>
      <c r="FB158" s="11"/>
      <c r="FC158" s="11"/>
      <c r="FD158" s="11"/>
      <c r="FE158" s="11"/>
      <c r="FF158" s="11"/>
      <c r="FG158" s="11"/>
      <c r="FH158" s="11"/>
      <c r="FI158" s="11"/>
      <c r="FJ158" s="11"/>
      <c r="FK158" s="11"/>
      <c r="FL158" s="11"/>
      <c r="FM158" s="11"/>
      <c r="FN158" s="11"/>
      <c r="FO158" s="11"/>
      <c r="FP158" s="11"/>
      <c r="FQ158" s="11"/>
      <c r="FR158" s="11"/>
      <c r="FS158" s="11"/>
      <c r="FT158" s="11"/>
      <c r="FU158" s="11"/>
      <c r="FV158" s="11"/>
      <c r="FW158" s="11"/>
      <c r="FX158" s="11"/>
      <c r="FY158" s="11"/>
      <c r="FZ158" s="11"/>
      <c r="GA158" s="11"/>
      <c r="GB158" s="11"/>
      <c r="GC158" s="11"/>
      <c r="GD158" s="11"/>
      <c r="GE158" s="11"/>
      <c r="GF158" s="11"/>
      <c r="GG158" s="11"/>
      <c r="GH158" s="11"/>
      <c r="GI158" s="11"/>
      <c r="GJ158" s="11"/>
      <c r="GK158" s="11"/>
      <c r="GL158" s="11"/>
      <c r="GM158" s="11"/>
      <c r="GN158" s="11"/>
      <c r="GO158" s="11"/>
      <c r="GP158" s="11"/>
      <c r="GQ158" s="11"/>
      <c r="GR158" s="11"/>
      <c r="GS158" s="11"/>
      <c r="GT158" s="11"/>
      <c r="GU158" s="11"/>
      <c r="GV158" s="11"/>
    </row>
    <row r="159" spans="2:204" s="178" customFormat="1" ht="15" customHeight="1">
      <c r="B159" s="64"/>
      <c r="C159" s="64"/>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1"/>
      <c r="BF159" s="11"/>
      <c r="BG159" s="11"/>
      <c r="BH159" s="11"/>
      <c r="BI159" s="11"/>
      <c r="BJ159" s="11"/>
      <c r="BK159" s="11"/>
      <c r="BL159" s="11"/>
      <c r="BM159" s="11"/>
      <c r="BN159" s="11"/>
      <c r="BO159" s="11"/>
      <c r="BP159" s="11"/>
      <c r="BQ159" s="11"/>
      <c r="BR159" s="11"/>
      <c r="BS159" s="11"/>
      <c r="BT159" s="11"/>
      <c r="BU159" s="11"/>
      <c r="BV159" s="11"/>
      <c r="BW159" s="11"/>
      <c r="BX159" s="11"/>
      <c r="BY159" s="11"/>
      <c r="BZ159" s="11"/>
      <c r="CA159" s="11"/>
      <c r="CB159" s="11"/>
      <c r="CC159" s="11"/>
      <c r="CD159" s="11"/>
      <c r="CE159" s="11"/>
      <c r="CF159" s="11"/>
      <c r="CG159" s="11"/>
      <c r="CH159" s="11"/>
      <c r="CI159" s="11"/>
      <c r="CJ159" s="11"/>
      <c r="CK159" s="11"/>
      <c r="CL159" s="11"/>
      <c r="CM159" s="11"/>
      <c r="CN159" s="11"/>
      <c r="CO159" s="11"/>
      <c r="CP159" s="11"/>
      <c r="CQ159" s="11"/>
      <c r="CR159" s="11"/>
      <c r="CS159" s="11"/>
      <c r="CT159" s="11"/>
      <c r="CU159" s="11"/>
      <c r="CV159" s="11"/>
      <c r="CW159" s="11"/>
      <c r="CX159" s="11"/>
      <c r="CY159" s="11"/>
      <c r="CZ159" s="11"/>
      <c r="DA159" s="11"/>
      <c r="DB159" s="11"/>
      <c r="DC159" s="11"/>
      <c r="DD159" s="11"/>
      <c r="DE159" s="11"/>
      <c r="DF159" s="11"/>
      <c r="DG159" s="11"/>
      <c r="DH159" s="11"/>
      <c r="DI159" s="11"/>
      <c r="DJ159" s="11"/>
      <c r="DK159" s="11"/>
      <c r="DL159" s="11"/>
      <c r="DM159" s="11"/>
      <c r="DN159" s="11"/>
      <c r="DO159" s="11"/>
      <c r="DP159" s="11"/>
      <c r="DQ159" s="11"/>
      <c r="DR159" s="11"/>
      <c r="DS159" s="11"/>
      <c r="DT159" s="11"/>
      <c r="DU159" s="11"/>
      <c r="DV159" s="11"/>
      <c r="DW159" s="11"/>
      <c r="DX159" s="11"/>
      <c r="DY159" s="11"/>
      <c r="DZ159" s="11"/>
      <c r="EA159" s="11"/>
      <c r="EB159" s="11"/>
      <c r="EC159" s="11"/>
      <c r="ED159" s="11"/>
      <c r="EE159" s="11"/>
      <c r="EF159" s="11"/>
      <c r="EG159" s="11"/>
      <c r="EH159" s="11"/>
      <c r="EI159" s="11"/>
      <c r="EJ159" s="11"/>
      <c r="EK159" s="11"/>
      <c r="EL159" s="11"/>
      <c r="EM159" s="11"/>
      <c r="EN159" s="11"/>
      <c r="EO159" s="11"/>
      <c r="EP159" s="11"/>
      <c r="EQ159" s="11"/>
      <c r="ER159" s="11"/>
      <c r="ES159" s="11"/>
      <c r="ET159" s="11"/>
      <c r="EU159" s="11"/>
      <c r="EV159" s="11"/>
      <c r="EW159" s="11"/>
      <c r="EX159" s="11"/>
      <c r="EY159" s="11"/>
      <c r="EZ159" s="11"/>
      <c r="FA159" s="11"/>
      <c r="FB159" s="11"/>
      <c r="FC159" s="11"/>
      <c r="FD159" s="11"/>
      <c r="FE159" s="11"/>
      <c r="FF159" s="11"/>
      <c r="FG159" s="11"/>
      <c r="FH159" s="11"/>
      <c r="FI159" s="11"/>
      <c r="FJ159" s="11"/>
      <c r="FK159" s="11"/>
      <c r="FL159" s="11"/>
      <c r="FM159" s="11"/>
      <c r="FN159" s="11"/>
      <c r="FO159" s="11"/>
      <c r="FP159" s="11"/>
      <c r="FQ159" s="11"/>
      <c r="FR159" s="11"/>
      <c r="FS159" s="11"/>
      <c r="FT159" s="11"/>
      <c r="FU159" s="11"/>
      <c r="FV159" s="11"/>
      <c r="FW159" s="11"/>
      <c r="FX159" s="11"/>
      <c r="FY159" s="11"/>
      <c r="FZ159" s="11"/>
      <c r="GA159" s="11"/>
      <c r="GB159" s="11"/>
      <c r="GC159" s="11"/>
      <c r="GD159" s="11"/>
      <c r="GE159" s="11"/>
      <c r="GF159" s="11"/>
      <c r="GG159" s="11"/>
      <c r="GH159" s="11"/>
      <c r="GI159" s="11"/>
      <c r="GJ159" s="11"/>
      <c r="GK159" s="11"/>
      <c r="GL159" s="11"/>
      <c r="GM159" s="11"/>
      <c r="GN159" s="11"/>
      <c r="GO159" s="11"/>
      <c r="GP159" s="11"/>
      <c r="GQ159" s="11"/>
      <c r="GR159" s="11"/>
      <c r="GS159" s="11"/>
      <c r="GT159" s="11"/>
      <c r="GU159" s="11"/>
      <c r="GV159" s="11"/>
    </row>
    <row r="160" spans="2:204" s="178" customFormat="1" ht="15" customHeight="1">
      <c r="B160" s="64"/>
      <c r="C160" s="64"/>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1"/>
      <c r="BF160" s="11"/>
      <c r="BG160" s="11"/>
      <c r="BH160" s="11"/>
      <c r="BI160" s="11"/>
      <c r="BJ160" s="11"/>
      <c r="BK160" s="11"/>
      <c r="BL160" s="11"/>
      <c r="BM160" s="11"/>
      <c r="BN160" s="11"/>
      <c r="BO160" s="11"/>
      <c r="BP160" s="11"/>
      <c r="BQ160" s="11"/>
      <c r="BR160" s="11"/>
      <c r="BS160" s="11"/>
      <c r="BT160" s="11"/>
      <c r="BU160" s="11"/>
      <c r="BV160" s="11"/>
      <c r="BW160" s="11"/>
      <c r="BX160" s="11"/>
      <c r="BY160" s="11"/>
      <c r="BZ160" s="11"/>
      <c r="CA160" s="11"/>
      <c r="CB160" s="11"/>
      <c r="CC160" s="11"/>
      <c r="CD160" s="11"/>
      <c r="CE160" s="11"/>
      <c r="CF160" s="11"/>
      <c r="CG160" s="11"/>
      <c r="CH160" s="11"/>
      <c r="CI160" s="11"/>
      <c r="CJ160" s="11"/>
      <c r="CK160" s="11"/>
      <c r="CL160" s="11"/>
      <c r="CM160" s="11"/>
      <c r="CN160" s="11"/>
      <c r="CO160" s="11"/>
      <c r="CP160" s="11"/>
      <c r="CQ160" s="11"/>
      <c r="CR160" s="11"/>
      <c r="CS160" s="11"/>
      <c r="CT160" s="11"/>
      <c r="CU160" s="11"/>
      <c r="CV160" s="11"/>
      <c r="CW160" s="11"/>
      <c r="CX160" s="11"/>
      <c r="CY160" s="11"/>
      <c r="CZ160" s="11"/>
      <c r="DA160" s="11"/>
      <c r="DB160" s="11"/>
      <c r="DC160" s="11"/>
      <c r="DD160" s="11"/>
      <c r="DE160" s="11"/>
      <c r="DF160" s="11"/>
      <c r="DG160" s="11"/>
      <c r="DH160" s="11"/>
      <c r="DI160" s="11"/>
      <c r="DJ160" s="11"/>
      <c r="DK160" s="11"/>
      <c r="DL160" s="11"/>
      <c r="DM160" s="11"/>
      <c r="DN160" s="11"/>
      <c r="DO160" s="11"/>
      <c r="DP160" s="11"/>
      <c r="DQ160" s="11"/>
      <c r="DR160" s="11"/>
      <c r="DS160" s="11"/>
      <c r="DT160" s="11"/>
      <c r="DU160" s="11"/>
      <c r="DV160" s="11"/>
      <c r="DW160" s="11"/>
      <c r="DX160" s="11"/>
      <c r="DY160" s="11"/>
      <c r="DZ160" s="11"/>
      <c r="EA160" s="11"/>
      <c r="EB160" s="11"/>
      <c r="EC160" s="11"/>
      <c r="ED160" s="11"/>
      <c r="EE160" s="11"/>
      <c r="EF160" s="11"/>
      <c r="EG160" s="11"/>
      <c r="EH160" s="11"/>
      <c r="EI160" s="11"/>
      <c r="EJ160" s="11"/>
      <c r="EK160" s="11"/>
      <c r="EL160" s="11"/>
      <c r="EM160" s="11"/>
      <c r="EN160" s="11"/>
      <c r="EO160" s="11"/>
      <c r="EP160" s="11"/>
      <c r="EQ160" s="11"/>
      <c r="ER160" s="11"/>
      <c r="ES160" s="11"/>
      <c r="ET160" s="11"/>
      <c r="EU160" s="11"/>
      <c r="EV160" s="11"/>
      <c r="EW160" s="11"/>
      <c r="EX160" s="11"/>
      <c r="EY160" s="11"/>
      <c r="EZ160" s="11"/>
      <c r="FA160" s="11"/>
      <c r="FB160" s="11"/>
      <c r="FC160" s="11"/>
      <c r="FD160" s="11"/>
      <c r="FE160" s="11"/>
      <c r="FF160" s="11"/>
      <c r="FG160" s="11"/>
      <c r="FH160" s="11"/>
      <c r="FI160" s="11"/>
      <c r="FJ160" s="11"/>
      <c r="FK160" s="11"/>
      <c r="FL160" s="11"/>
      <c r="FM160" s="11"/>
      <c r="FN160" s="11"/>
      <c r="FO160" s="11"/>
      <c r="FP160" s="11"/>
      <c r="FQ160" s="11"/>
      <c r="FR160" s="11"/>
      <c r="FS160" s="11"/>
      <c r="FT160" s="11"/>
      <c r="FU160" s="11"/>
      <c r="FV160" s="11"/>
      <c r="FW160" s="11"/>
      <c r="FX160" s="11"/>
      <c r="FY160" s="11"/>
      <c r="FZ160" s="11"/>
      <c r="GA160" s="11"/>
      <c r="GB160" s="11"/>
      <c r="GC160" s="11"/>
      <c r="GD160" s="11"/>
      <c r="GE160" s="11"/>
      <c r="GF160" s="11"/>
      <c r="GG160" s="11"/>
      <c r="GH160" s="11"/>
      <c r="GI160" s="11"/>
      <c r="GJ160" s="11"/>
      <c r="GK160" s="11"/>
      <c r="GL160" s="11"/>
      <c r="GM160" s="11"/>
      <c r="GN160" s="11"/>
      <c r="GO160" s="11"/>
      <c r="GP160" s="11"/>
      <c r="GQ160" s="11"/>
      <c r="GR160" s="11"/>
      <c r="GS160" s="11"/>
      <c r="GT160" s="11"/>
      <c r="GU160" s="11"/>
      <c r="GV160" s="11"/>
    </row>
    <row r="161" spans="2:204" s="178" customFormat="1" ht="15" customHeight="1">
      <c r="B161" s="64"/>
      <c r="C161" s="64"/>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1"/>
      <c r="BF161" s="11"/>
      <c r="BG161" s="11"/>
      <c r="BH161" s="11"/>
      <c r="BI161" s="11"/>
      <c r="BJ161" s="11"/>
      <c r="BK161" s="11"/>
      <c r="BL161" s="11"/>
      <c r="BM161" s="11"/>
      <c r="BN161" s="11"/>
      <c r="BO161" s="11"/>
      <c r="BP161" s="11"/>
      <c r="BQ161" s="11"/>
      <c r="BR161" s="11"/>
      <c r="BS161" s="11"/>
      <c r="BT161" s="11"/>
      <c r="BU161" s="11"/>
      <c r="BV161" s="11"/>
      <c r="BW161" s="11"/>
      <c r="BX161" s="11"/>
      <c r="BY161" s="11"/>
      <c r="BZ161" s="11"/>
      <c r="CA161" s="11"/>
      <c r="CB161" s="11"/>
      <c r="CC161" s="11"/>
      <c r="CD161" s="11"/>
      <c r="CE161" s="11"/>
      <c r="CF161" s="11"/>
      <c r="CG161" s="11"/>
      <c r="CH161" s="11"/>
      <c r="CI161" s="11"/>
      <c r="CJ161" s="11"/>
      <c r="CK161" s="11"/>
      <c r="CL161" s="11"/>
      <c r="CM161" s="11"/>
      <c r="CN161" s="11"/>
      <c r="CO161" s="11"/>
      <c r="CP161" s="11"/>
      <c r="CQ161" s="11"/>
      <c r="CR161" s="11"/>
      <c r="CS161" s="11"/>
      <c r="CT161" s="11"/>
      <c r="CU161" s="11"/>
      <c r="CV161" s="11"/>
      <c r="CW161" s="11"/>
      <c r="CX161" s="11"/>
      <c r="CY161" s="11"/>
      <c r="CZ161" s="11"/>
      <c r="DA161" s="11"/>
      <c r="DB161" s="11"/>
      <c r="DC161" s="11"/>
      <c r="DD161" s="11"/>
      <c r="DE161" s="11"/>
      <c r="DF161" s="11"/>
      <c r="DG161" s="11"/>
      <c r="DH161" s="11"/>
      <c r="DI161" s="11"/>
      <c r="DJ161" s="11"/>
      <c r="DK161" s="11"/>
      <c r="DL161" s="11"/>
      <c r="DM161" s="11"/>
      <c r="DN161" s="11"/>
      <c r="DO161" s="11"/>
      <c r="DP161" s="11"/>
      <c r="DQ161" s="11"/>
      <c r="DR161" s="11"/>
      <c r="DS161" s="11"/>
      <c r="DT161" s="11"/>
      <c r="DU161" s="11"/>
      <c r="DV161" s="11"/>
      <c r="DW161" s="11"/>
      <c r="DX161" s="11"/>
      <c r="DY161" s="11"/>
      <c r="DZ161" s="11"/>
      <c r="EA161" s="11"/>
      <c r="EB161" s="11"/>
      <c r="EC161" s="11"/>
      <c r="ED161" s="11"/>
      <c r="EE161" s="11"/>
      <c r="EF161" s="11"/>
      <c r="EG161" s="11"/>
      <c r="EH161" s="11"/>
      <c r="EI161" s="11"/>
      <c r="EJ161" s="11"/>
      <c r="EK161" s="11"/>
      <c r="EL161" s="11"/>
      <c r="EM161" s="11"/>
      <c r="EN161" s="11"/>
      <c r="EO161" s="11"/>
      <c r="EP161" s="11"/>
      <c r="EQ161" s="11"/>
      <c r="ER161" s="11"/>
      <c r="ES161" s="11"/>
      <c r="ET161" s="11"/>
      <c r="EU161" s="11"/>
      <c r="EV161" s="11"/>
      <c r="EW161" s="11"/>
      <c r="EX161" s="11"/>
      <c r="EY161" s="11"/>
      <c r="EZ161" s="11"/>
      <c r="FA161" s="11"/>
      <c r="FB161" s="11"/>
      <c r="FC161" s="11"/>
      <c r="FD161" s="11"/>
      <c r="FE161" s="11"/>
      <c r="FF161" s="11"/>
      <c r="FG161" s="11"/>
      <c r="FH161" s="11"/>
      <c r="FI161" s="11"/>
      <c r="FJ161" s="11"/>
      <c r="FK161" s="11"/>
      <c r="FL161" s="11"/>
      <c r="FM161" s="11"/>
      <c r="FN161" s="11"/>
      <c r="FO161" s="11"/>
      <c r="FP161" s="11"/>
      <c r="FQ161" s="11"/>
      <c r="FR161" s="11"/>
      <c r="FS161" s="11"/>
      <c r="FT161" s="11"/>
      <c r="FU161" s="11"/>
      <c r="FV161" s="11"/>
      <c r="FW161" s="11"/>
      <c r="FX161" s="11"/>
      <c r="FY161" s="11"/>
      <c r="FZ161" s="11"/>
      <c r="GA161" s="11"/>
      <c r="GB161" s="11"/>
      <c r="GC161" s="11"/>
      <c r="GD161" s="11"/>
      <c r="GE161" s="11"/>
      <c r="GF161" s="11"/>
      <c r="GG161" s="11"/>
      <c r="GH161" s="11"/>
      <c r="GI161" s="11"/>
      <c r="GJ161" s="11"/>
      <c r="GK161" s="11"/>
      <c r="GL161" s="11"/>
      <c r="GM161" s="11"/>
      <c r="GN161" s="11"/>
      <c r="GO161" s="11"/>
      <c r="GP161" s="11"/>
      <c r="GQ161" s="11"/>
      <c r="GR161" s="11"/>
      <c r="GS161" s="11"/>
      <c r="GT161" s="11"/>
      <c r="GU161" s="11"/>
      <c r="GV161" s="11"/>
    </row>
    <row r="162" spans="2:204" s="178" customFormat="1" ht="15" customHeight="1">
      <c r="B162" s="64"/>
      <c r="C162" s="64"/>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1"/>
      <c r="BF162" s="11"/>
      <c r="BG162" s="11"/>
      <c r="BH162" s="11"/>
      <c r="BI162" s="11"/>
      <c r="BJ162" s="11"/>
      <c r="BK162" s="11"/>
      <c r="BL162" s="11"/>
      <c r="BM162" s="11"/>
      <c r="BN162" s="11"/>
      <c r="BO162" s="11"/>
      <c r="BP162" s="11"/>
      <c r="BQ162" s="11"/>
      <c r="BR162" s="11"/>
      <c r="BS162" s="11"/>
      <c r="BT162" s="11"/>
      <c r="BU162" s="11"/>
      <c r="BV162" s="11"/>
      <c r="BW162" s="11"/>
      <c r="BX162" s="11"/>
      <c r="BY162" s="11"/>
      <c r="BZ162" s="11"/>
      <c r="CA162" s="11"/>
      <c r="CB162" s="11"/>
      <c r="CC162" s="11"/>
      <c r="CD162" s="11"/>
      <c r="CE162" s="11"/>
      <c r="CF162" s="11"/>
      <c r="CG162" s="11"/>
      <c r="CH162" s="11"/>
      <c r="CI162" s="11"/>
      <c r="CJ162" s="11"/>
      <c r="CK162" s="11"/>
      <c r="CL162" s="11"/>
      <c r="CM162" s="11"/>
      <c r="CN162" s="11"/>
      <c r="CO162" s="11"/>
      <c r="CP162" s="11"/>
      <c r="CQ162" s="11"/>
      <c r="CR162" s="11"/>
      <c r="CS162" s="11"/>
      <c r="CT162" s="11"/>
      <c r="CU162" s="11"/>
      <c r="CV162" s="11"/>
      <c r="CW162" s="11"/>
      <c r="CX162" s="11"/>
      <c r="CY162" s="11"/>
      <c r="CZ162" s="11"/>
      <c r="DA162" s="11"/>
      <c r="DB162" s="11"/>
      <c r="DC162" s="11"/>
      <c r="DD162" s="11"/>
      <c r="DE162" s="11"/>
      <c r="DF162" s="11"/>
      <c r="DG162" s="11"/>
      <c r="DH162" s="11"/>
      <c r="DI162" s="11"/>
      <c r="DJ162" s="11"/>
      <c r="DK162" s="11"/>
      <c r="DL162" s="11"/>
      <c r="DM162" s="11"/>
      <c r="DN162" s="11"/>
      <c r="DO162" s="11"/>
      <c r="DP162" s="11"/>
      <c r="DQ162" s="11"/>
      <c r="DR162" s="11"/>
      <c r="DS162" s="11"/>
      <c r="DT162" s="11"/>
      <c r="DU162" s="11"/>
      <c r="DV162" s="11"/>
      <c r="DW162" s="11"/>
      <c r="DX162" s="11"/>
      <c r="DY162" s="11"/>
      <c r="DZ162" s="11"/>
      <c r="EA162" s="11"/>
      <c r="EB162" s="11"/>
      <c r="EC162" s="11"/>
      <c r="ED162" s="11"/>
      <c r="EE162" s="11"/>
      <c r="EF162" s="11"/>
      <c r="EG162" s="11"/>
      <c r="EH162" s="11"/>
      <c r="EI162" s="11"/>
      <c r="EJ162" s="11"/>
      <c r="EK162" s="11"/>
      <c r="EL162" s="11"/>
      <c r="EM162" s="11"/>
      <c r="EN162" s="11"/>
      <c r="EO162" s="11"/>
      <c r="EP162" s="11"/>
      <c r="EQ162" s="11"/>
      <c r="ER162" s="11"/>
      <c r="ES162" s="11"/>
      <c r="ET162" s="11"/>
      <c r="EU162" s="11"/>
      <c r="EV162" s="11"/>
      <c r="EW162" s="11"/>
      <c r="EX162" s="11"/>
      <c r="EY162" s="11"/>
      <c r="EZ162" s="11"/>
      <c r="FA162" s="11"/>
      <c r="FB162" s="11"/>
      <c r="FC162" s="11"/>
      <c r="FD162" s="11"/>
      <c r="FE162" s="11"/>
      <c r="FF162" s="11"/>
      <c r="FG162" s="11"/>
      <c r="FH162" s="11"/>
      <c r="FI162" s="11"/>
      <c r="FJ162" s="11"/>
      <c r="FK162" s="11"/>
      <c r="FL162" s="11"/>
      <c r="FM162" s="11"/>
      <c r="FN162" s="11"/>
      <c r="FO162" s="11"/>
      <c r="FP162" s="11"/>
      <c r="FQ162" s="11"/>
      <c r="FR162" s="11"/>
      <c r="FS162" s="11"/>
      <c r="FT162" s="11"/>
      <c r="FU162" s="11"/>
      <c r="FV162" s="11"/>
      <c r="FW162" s="11"/>
      <c r="FX162" s="11"/>
      <c r="FY162" s="11"/>
      <c r="FZ162" s="11"/>
      <c r="GA162" s="11"/>
      <c r="GB162" s="11"/>
      <c r="GC162" s="11"/>
      <c r="GD162" s="11"/>
      <c r="GE162" s="11"/>
      <c r="GF162" s="11"/>
      <c r="GG162" s="11"/>
      <c r="GH162" s="11"/>
      <c r="GI162" s="11"/>
      <c r="GJ162" s="11"/>
      <c r="GK162" s="11"/>
      <c r="GL162" s="11"/>
      <c r="GM162" s="11"/>
      <c r="GN162" s="11"/>
      <c r="GO162" s="11"/>
      <c r="GP162" s="11"/>
      <c r="GQ162" s="11"/>
      <c r="GR162" s="11"/>
      <c r="GS162" s="11"/>
      <c r="GT162" s="11"/>
      <c r="GU162" s="11"/>
      <c r="GV162" s="11"/>
    </row>
    <row r="163" spans="2:204" s="178" customFormat="1" ht="15" customHeight="1">
      <c r="B163" s="64"/>
      <c r="C163" s="64"/>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1"/>
      <c r="BF163" s="11"/>
      <c r="BG163" s="11"/>
      <c r="BH163" s="11"/>
      <c r="BI163" s="11"/>
      <c r="BJ163" s="11"/>
      <c r="BK163" s="11"/>
      <c r="BL163" s="11"/>
      <c r="BM163" s="11"/>
      <c r="BN163" s="11"/>
      <c r="BO163" s="11"/>
      <c r="BP163" s="11"/>
      <c r="BQ163" s="11"/>
      <c r="BR163" s="11"/>
      <c r="BS163" s="11"/>
      <c r="BT163" s="11"/>
      <c r="BU163" s="11"/>
      <c r="BV163" s="11"/>
      <c r="BW163" s="11"/>
      <c r="BX163" s="11"/>
      <c r="BY163" s="11"/>
      <c r="BZ163" s="11"/>
      <c r="CA163" s="11"/>
      <c r="CB163" s="11"/>
      <c r="CC163" s="11"/>
      <c r="CD163" s="11"/>
      <c r="CE163" s="11"/>
      <c r="CF163" s="11"/>
      <c r="CG163" s="11"/>
      <c r="CH163" s="11"/>
      <c r="CI163" s="11"/>
      <c r="CJ163" s="11"/>
      <c r="CK163" s="11"/>
      <c r="CL163" s="11"/>
      <c r="CM163" s="11"/>
      <c r="CN163" s="11"/>
      <c r="CO163" s="11"/>
      <c r="CP163" s="11"/>
      <c r="CQ163" s="11"/>
      <c r="CR163" s="11"/>
      <c r="CS163" s="11"/>
      <c r="CT163" s="11"/>
      <c r="CU163" s="11"/>
      <c r="CV163" s="11"/>
      <c r="CW163" s="11"/>
      <c r="CX163" s="11"/>
      <c r="CY163" s="11"/>
      <c r="CZ163" s="11"/>
      <c r="DA163" s="11"/>
      <c r="DB163" s="11"/>
      <c r="DC163" s="11"/>
      <c r="DD163" s="11"/>
      <c r="DE163" s="11"/>
      <c r="DF163" s="11"/>
      <c r="DG163" s="11"/>
      <c r="DH163" s="11"/>
      <c r="DI163" s="11"/>
      <c r="DJ163" s="11"/>
      <c r="DK163" s="11"/>
      <c r="DL163" s="11"/>
      <c r="DM163" s="11"/>
      <c r="DN163" s="11"/>
      <c r="DO163" s="11"/>
      <c r="DP163" s="11"/>
      <c r="DQ163" s="11"/>
      <c r="DR163" s="11"/>
      <c r="DS163" s="11"/>
      <c r="DT163" s="11"/>
      <c r="DU163" s="11"/>
      <c r="DV163" s="11"/>
      <c r="DW163" s="11"/>
      <c r="DX163" s="11"/>
      <c r="DY163" s="11"/>
      <c r="DZ163" s="11"/>
      <c r="EA163" s="11"/>
      <c r="EB163" s="11"/>
      <c r="EC163" s="11"/>
      <c r="ED163" s="11"/>
      <c r="EE163" s="11"/>
      <c r="EF163" s="11"/>
      <c r="EG163" s="11"/>
      <c r="EH163" s="11"/>
      <c r="EI163" s="11"/>
      <c r="EJ163" s="11"/>
      <c r="EK163" s="11"/>
      <c r="EL163" s="11"/>
      <c r="EM163" s="11"/>
      <c r="EN163" s="11"/>
      <c r="EO163" s="11"/>
      <c r="EP163" s="11"/>
      <c r="EQ163" s="11"/>
      <c r="ER163" s="11"/>
      <c r="ES163" s="11"/>
      <c r="ET163" s="11"/>
      <c r="EU163" s="11"/>
      <c r="EV163" s="11"/>
      <c r="EW163" s="11"/>
      <c r="EX163" s="11"/>
      <c r="EY163" s="11"/>
      <c r="EZ163" s="11"/>
      <c r="FA163" s="11"/>
      <c r="FB163" s="11"/>
      <c r="FC163" s="11"/>
      <c r="FD163" s="11"/>
      <c r="FE163" s="11"/>
      <c r="FF163" s="11"/>
      <c r="FG163" s="11"/>
      <c r="FH163" s="11"/>
      <c r="FI163" s="11"/>
      <c r="FJ163" s="11"/>
      <c r="FK163" s="11"/>
      <c r="FL163" s="11"/>
      <c r="FM163" s="11"/>
      <c r="FN163" s="11"/>
      <c r="FO163" s="11"/>
      <c r="FP163" s="11"/>
      <c r="FQ163" s="11"/>
      <c r="FR163" s="11"/>
      <c r="FS163" s="11"/>
      <c r="FT163" s="11"/>
      <c r="FU163" s="11"/>
      <c r="FV163" s="11"/>
      <c r="FW163" s="11"/>
      <c r="FX163" s="11"/>
      <c r="FY163" s="11"/>
      <c r="FZ163" s="11"/>
      <c r="GA163" s="11"/>
      <c r="GB163" s="11"/>
      <c r="GC163" s="11"/>
      <c r="GD163" s="11"/>
      <c r="GE163" s="11"/>
      <c r="GF163" s="11"/>
      <c r="GG163" s="11"/>
      <c r="GH163" s="11"/>
      <c r="GI163" s="11"/>
      <c r="GJ163" s="11"/>
      <c r="GK163" s="11"/>
      <c r="GL163" s="11"/>
      <c r="GM163" s="11"/>
      <c r="GN163" s="11"/>
      <c r="GO163" s="11"/>
      <c r="GP163" s="11"/>
      <c r="GQ163" s="11"/>
      <c r="GR163" s="11"/>
      <c r="GS163" s="11"/>
      <c r="GT163" s="11"/>
      <c r="GU163" s="11"/>
      <c r="GV163" s="11"/>
    </row>
    <row r="164" spans="2:204" s="178" customFormat="1" ht="15" customHeight="1">
      <c r="B164" s="64"/>
      <c r="C164" s="64"/>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1"/>
      <c r="BF164" s="11"/>
      <c r="BG164" s="11"/>
      <c r="BH164" s="11"/>
      <c r="BI164" s="11"/>
      <c r="BJ164" s="11"/>
      <c r="BK164" s="11"/>
      <c r="BL164" s="11"/>
      <c r="BM164" s="11"/>
      <c r="BN164" s="11"/>
      <c r="BO164" s="11"/>
      <c r="BP164" s="11"/>
      <c r="BQ164" s="11"/>
      <c r="BR164" s="11"/>
      <c r="BS164" s="11"/>
      <c r="BT164" s="11"/>
      <c r="BU164" s="11"/>
      <c r="BV164" s="11"/>
      <c r="BW164" s="11"/>
      <c r="BX164" s="11"/>
      <c r="BY164" s="11"/>
      <c r="BZ164" s="11"/>
      <c r="CA164" s="11"/>
      <c r="CB164" s="11"/>
      <c r="CC164" s="11"/>
      <c r="CD164" s="11"/>
      <c r="CE164" s="11"/>
      <c r="CF164" s="11"/>
      <c r="CG164" s="11"/>
      <c r="CH164" s="11"/>
      <c r="CI164" s="11"/>
      <c r="CJ164" s="11"/>
      <c r="CK164" s="11"/>
      <c r="CL164" s="11"/>
      <c r="CM164" s="11"/>
      <c r="CN164" s="11"/>
      <c r="CO164" s="11"/>
      <c r="CP164" s="11"/>
      <c r="CQ164" s="11"/>
      <c r="CR164" s="11"/>
      <c r="CS164" s="11"/>
      <c r="CT164" s="11"/>
      <c r="CU164" s="11"/>
      <c r="CV164" s="11"/>
      <c r="CW164" s="11"/>
      <c r="CX164" s="11"/>
      <c r="CY164" s="11"/>
      <c r="CZ164" s="11"/>
      <c r="DA164" s="11"/>
      <c r="DB164" s="11"/>
      <c r="DC164" s="11"/>
      <c r="DD164" s="11"/>
      <c r="DE164" s="11"/>
      <c r="DF164" s="11"/>
      <c r="DG164" s="11"/>
      <c r="DH164" s="11"/>
      <c r="DI164" s="11"/>
      <c r="DJ164" s="11"/>
      <c r="DK164" s="11"/>
      <c r="DL164" s="11"/>
      <c r="DM164" s="11"/>
      <c r="DN164" s="11"/>
      <c r="DO164" s="11"/>
      <c r="DP164" s="11"/>
      <c r="DQ164" s="11"/>
      <c r="DR164" s="11"/>
      <c r="DS164" s="11"/>
      <c r="DT164" s="11"/>
      <c r="DU164" s="11"/>
      <c r="DV164" s="11"/>
      <c r="DW164" s="11"/>
      <c r="DX164" s="11"/>
      <c r="DY164" s="11"/>
      <c r="DZ164" s="11"/>
      <c r="EA164" s="11"/>
      <c r="EB164" s="11"/>
      <c r="EC164" s="11"/>
      <c r="ED164" s="11"/>
      <c r="EE164" s="11"/>
      <c r="EF164" s="11"/>
      <c r="EG164" s="11"/>
      <c r="EH164" s="11"/>
      <c r="EI164" s="11"/>
      <c r="EJ164" s="11"/>
      <c r="EK164" s="11"/>
      <c r="EL164" s="11"/>
      <c r="EM164" s="11"/>
      <c r="EN164" s="11"/>
      <c r="EO164" s="11"/>
      <c r="EP164" s="11"/>
      <c r="EQ164" s="11"/>
      <c r="ER164" s="11"/>
      <c r="ES164" s="11"/>
      <c r="ET164" s="11"/>
      <c r="EU164" s="11"/>
      <c r="EV164" s="11"/>
      <c r="EW164" s="11"/>
      <c r="EX164" s="11"/>
      <c r="EY164" s="11"/>
      <c r="EZ164" s="11"/>
      <c r="FA164" s="11"/>
      <c r="FB164" s="11"/>
      <c r="FC164" s="11"/>
      <c r="FD164" s="11"/>
      <c r="FE164" s="11"/>
      <c r="FF164" s="11"/>
      <c r="FG164" s="11"/>
      <c r="FH164" s="11"/>
      <c r="FI164" s="11"/>
      <c r="FJ164" s="11"/>
      <c r="FK164" s="11"/>
      <c r="FL164" s="11"/>
      <c r="FM164" s="11"/>
      <c r="FN164" s="11"/>
      <c r="FO164" s="11"/>
      <c r="FP164" s="11"/>
      <c r="FQ164" s="11"/>
      <c r="FR164" s="11"/>
      <c r="FS164" s="11"/>
      <c r="FT164" s="11"/>
      <c r="FU164" s="11"/>
      <c r="FV164" s="11"/>
      <c r="FW164" s="11"/>
      <c r="FX164" s="11"/>
      <c r="FY164" s="11"/>
      <c r="FZ164" s="11"/>
      <c r="GA164" s="11"/>
      <c r="GB164" s="11"/>
      <c r="GC164" s="11"/>
      <c r="GD164" s="11"/>
      <c r="GE164" s="11"/>
      <c r="GF164" s="11"/>
      <c r="GG164" s="11"/>
      <c r="GH164" s="11"/>
      <c r="GI164" s="11"/>
      <c r="GJ164" s="11"/>
      <c r="GK164" s="11"/>
      <c r="GL164" s="11"/>
      <c r="GM164" s="11"/>
      <c r="GN164" s="11"/>
      <c r="GO164" s="11"/>
      <c r="GP164" s="11"/>
      <c r="GQ164" s="11"/>
      <c r="GR164" s="11"/>
      <c r="GS164" s="11"/>
      <c r="GT164" s="11"/>
      <c r="GU164" s="11"/>
      <c r="GV164" s="11"/>
    </row>
    <row r="165" spans="2:204" s="178" customFormat="1" ht="15" customHeight="1">
      <c r="B165" s="64"/>
      <c r="C165" s="64"/>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1"/>
      <c r="BF165" s="11"/>
      <c r="BG165" s="11"/>
      <c r="BH165" s="11"/>
      <c r="BI165" s="11"/>
      <c r="BJ165" s="11"/>
      <c r="BK165" s="11"/>
      <c r="BL165" s="11"/>
      <c r="BM165" s="11"/>
      <c r="BN165" s="11"/>
      <c r="BO165" s="11"/>
      <c r="BP165" s="11"/>
      <c r="BQ165" s="11"/>
      <c r="BR165" s="11"/>
      <c r="BS165" s="11"/>
      <c r="BT165" s="11"/>
      <c r="BU165" s="11"/>
      <c r="BV165" s="11"/>
      <c r="BW165" s="11"/>
      <c r="BX165" s="11"/>
      <c r="BY165" s="11"/>
      <c r="BZ165" s="11"/>
      <c r="CA165" s="11"/>
      <c r="CB165" s="11"/>
      <c r="CC165" s="11"/>
      <c r="CD165" s="11"/>
      <c r="CE165" s="11"/>
      <c r="CF165" s="11"/>
      <c r="CG165" s="11"/>
      <c r="CH165" s="11"/>
      <c r="CI165" s="11"/>
      <c r="CJ165" s="11"/>
      <c r="CK165" s="11"/>
      <c r="CL165" s="11"/>
      <c r="CM165" s="11"/>
      <c r="CN165" s="11"/>
      <c r="CO165" s="11"/>
      <c r="CP165" s="11"/>
      <c r="CQ165" s="11"/>
      <c r="CR165" s="11"/>
      <c r="CS165" s="11"/>
      <c r="CT165" s="11"/>
      <c r="CU165" s="11"/>
      <c r="CV165" s="11"/>
      <c r="CW165" s="11"/>
      <c r="CX165" s="11"/>
      <c r="CY165" s="11"/>
      <c r="CZ165" s="11"/>
      <c r="DA165" s="11"/>
      <c r="DB165" s="11"/>
      <c r="DC165" s="11"/>
      <c r="DD165" s="11"/>
      <c r="DE165" s="11"/>
      <c r="DF165" s="11"/>
      <c r="DG165" s="11"/>
      <c r="DH165" s="11"/>
      <c r="DI165" s="11"/>
      <c r="DJ165" s="11"/>
      <c r="DK165" s="11"/>
      <c r="DL165" s="11"/>
      <c r="DM165" s="11"/>
      <c r="DN165" s="11"/>
      <c r="DO165" s="11"/>
      <c r="DP165" s="11"/>
      <c r="DQ165" s="11"/>
      <c r="DR165" s="11"/>
      <c r="DS165" s="11"/>
      <c r="DT165" s="11"/>
      <c r="DU165" s="11"/>
      <c r="DV165" s="11"/>
      <c r="DW165" s="11"/>
      <c r="DX165" s="11"/>
      <c r="DY165" s="11"/>
      <c r="DZ165" s="11"/>
      <c r="EA165" s="11"/>
      <c r="EB165" s="11"/>
      <c r="EC165" s="11"/>
      <c r="ED165" s="11"/>
      <c r="EE165" s="11"/>
      <c r="EF165" s="11"/>
      <c r="EG165" s="11"/>
      <c r="EH165" s="11"/>
      <c r="EI165" s="11"/>
      <c r="EJ165" s="11"/>
      <c r="EK165" s="11"/>
      <c r="EL165" s="11"/>
      <c r="EM165" s="11"/>
      <c r="EN165" s="11"/>
      <c r="EO165" s="11"/>
      <c r="EP165" s="11"/>
      <c r="EQ165" s="11"/>
      <c r="ER165" s="11"/>
      <c r="ES165" s="11"/>
      <c r="ET165" s="11"/>
      <c r="EU165" s="11"/>
      <c r="EV165" s="11"/>
      <c r="EW165" s="11"/>
      <c r="EX165" s="11"/>
      <c r="EY165" s="11"/>
      <c r="EZ165" s="11"/>
      <c r="FA165" s="11"/>
      <c r="FB165" s="11"/>
      <c r="FC165" s="11"/>
      <c r="FD165" s="11"/>
      <c r="FE165" s="11"/>
      <c r="FF165" s="11"/>
      <c r="FG165" s="11"/>
      <c r="FH165" s="11"/>
      <c r="FI165" s="11"/>
      <c r="FJ165" s="11"/>
      <c r="FK165" s="11"/>
      <c r="FL165" s="11"/>
      <c r="FM165" s="11"/>
      <c r="FN165" s="11"/>
      <c r="FO165" s="11"/>
      <c r="FP165" s="11"/>
      <c r="FQ165" s="11"/>
      <c r="FR165" s="11"/>
      <c r="FS165" s="11"/>
      <c r="FT165" s="11"/>
      <c r="FU165" s="11"/>
      <c r="FV165" s="11"/>
      <c r="FW165" s="11"/>
      <c r="FX165" s="11"/>
      <c r="FY165" s="11"/>
      <c r="FZ165" s="11"/>
      <c r="GA165" s="11"/>
      <c r="GB165" s="11"/>
      <c r="GC165" s="11"/>
      <c r="GD165" s="11"/>
      <c r="GE165" s="11"/>
      <c r="GF165" s="11"/>
      <c r="GG165" s="11"/>
      <c r="GH165" s="11"/>
      <c r="GI165" s="11"/>
      <c r="GJ165" s="11"/>
      <c r="GK165" s="11"/>
      <c r="GL165" s="11"/>
      <c r="GM165" s="11"/>
      <c r="GN165" s="11"/>
      <c r="GO165" s="11"/>
      <c r="GP165" s="11"/>
      <c r="GQ165" s="11"/>
      <c r="GR165" s="11"/>
      <c r="GS165" s="11"/>
      <c r="GT165" s="11"/>
      <c r="GU165" s="11"/>
      <c r="GV165" s="11"/>
    </row>
    <row r="166" spans="2:204" s="178" customFormat="1" ht="15" customHeight="1">
      <c r="B166" s="64"/>
      <c r="C166" s="64"/>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1"/>
      <c r="BF166" s="11"/>
      <c r="BG166" s="11"/>
      <c r="BH166" s="11"/>
      <c r="BI166" s="11"/>
      <c r="BJ166" s="11"/>
      <c r="BK166" s="11"/>
      <c r="BL166" s="11"/>
      <c r="BM166" s="11"/>
      <c r="BN166" s="11"/>
      <c r="BO166" s="11"/>
      <c r="BP166" s="11"/>
      <c r="BQ166" s="11"/>
      <c r="BR166" s="11"/>
      <c r="BS166" s="11"/>
      <c r="BT166" s="11"/>
      <c r="BU166" s="11"/>
      <c r="BV166" s="11"/>
      <c r="BW166" s="11"/>
      <c r="BX166" s="11"/>
      <c r="BY166" s="11"/>
      <c r="BZ166" s="11"/>
      <c r="CA166" s="11"/>
      <c r="CB166" s="11"/>
      <c r="CC166" s="11"/>
      <c r="CD166" s="11"/>
      <c r="CE166" s="11"/>
      <c r="CF166" s="11"/>
      <c r="CG166" s="11"/>
      <c r="CH166" s="11"/>
      <c r="CI166" s="11"/>
      <c r="CJ166" s="11"/>
      <c r="CK166" s="11"/>
      <c r="CL166" s="11"/>
      <c r="CM166" s="11"/>
      <c r="CN166" s="11"/>
      <c r="CO166" s="11"/>
      <c r="CP166" s="11"/>
      <c r="CQ166" s="11"/>
      <c r="CR166" s="11"/>
      <c r="CS166" s="11"/>
      <c r="CT166" s="11"/>
      <c r="CU166" s="11"/>
      <c r="CV166" s="11"/>
      <c r="CW166" s="11"/>
      <c r="CX166" s="11"/>
      <c r="CY166" s="11"/>
      <c r="CZ166" s="11"/>
      <c r="DA166" s="11"/>
      <c r="DB166" s="11"/>
      <c r="DC166" s="11"/>
      <c r="DD166" s="11"/>
      <c r="DE166" s="11"/>
      <c r="DF166" s="11"/>
      <c r="DG166" s="11"/>
      <c r="DH166" s="11"/>
      <c r="DI166" s="11"/>
      <c r="DJ166" s="11"/>
      <c r="DK166" s="11"/>
      <c r="DL166" s="11"/>
      <c r="DM166" s="11"/>
      <c r="DN166" s="11"/>
      <c r="DO166" s="11"/>
      <c r="DP166" s="11"/>
      <c r="DQ166" s="11"/>
      <c r="DR166" s="11"/>
      <c r="DS166" s="11"/>
      <c r="DT166" s="11"/>
      <c r="DU166" s="11"/>
      <c r="DV166" s="11"/>
      <c r="DW166" s="11"/>
      <c r="DX166" s="11"/>
      <c r="DY166" s="11"/>
      <c r="DZ166" s="11"/>
      <c r="EA166" s="11"/>
      <c r="EB166" s="11"/>
      <c r="EC166" s="11"/>
      <c r="ED166" s="11"/>
      <c r="EE166" s="11"/>
      <c r="EF166" s="11"/>
      <c r="EG166" s="11"/>
      <c r="EH166" s="11"/>
      <c r="EI166" s="11"/>
      <c r="EJ166" s="11"/>
      <c r="EK166" s="11"/>
      <c r="EL166" s="11"/>
      <c r="EM166" s="11"/>
      <c r="EN166" s="11"/>
      <c r="EO166" s="11"/>
      <c r="EP166" s="11"/>
      <c r="EQ166" s="11"/>
      <c r="ER166" s="11"/>
      <c r="ES166" s="11"/>
      <c r="ET166" s="11"/>
      <c r="EU166" s="11"/>
      <c r="EV166" s="11"/>
      <c r="EW166" s="11"/>
      <c r="EX166" s="11"/>
      <c r="EY166" s="11"/>
      <c r="EZ166" s="11"/>
      <c r="FA166" s="11"/>
      <c r="FB166" s="11"/>
      <c r="FC166" s="11"/>
      <c r="FD166" s="11"/>
      <c r="FE166" s="11"/>
      <c r="FF166" s="11"/>
      <c r="FG166" s="11"/>
      <c r="FH166" s="11"/>
      <c r="FI166" s="11"/>
      <c r="FJ166" s="11"/>
      <c r="FK166" s="11"/>
      <c r="FL166" s="11"/>
      <c r="FM166" s="11"/>
      <c r="FN166" s="11"/>
      <c r="FO166" s="11"/>
      <c r="FP166" s="11"/>
      <c r="FQ166" s="11"/>
      <c r="FR166" s="11"/>
      <c r="FS166" s="11"/>
      <c r="FT166" s="11"/>
      <c r="FU166" s="11"/>
      <c r="FV166" s="11"/>
      <c r="FW166" s="11"/>
      <c r="FX166" s="11"/>
      <c r="FY166" s="11"/>
      <c r="FZ166" s="11"/>
      <c r="GA166" s="11"/>
      <c r="GB166" s="11"/>
      <c r="GC166" s="11"/>
      <c r="GD166" s="11"/>
      <c r="GE166" s="11"/>
      <c r="GF166" s="11"/>
      <c r="GG166" s="11"/>
      <c r="GH166" s="11"/>
      <c r="GI166" s="11"/>
      <c r="GJ166" s="11"/>
      <c r="GK166" s="11"/>
      <c r="GL166" s="11"/>
      <c r="GM166" s="11"/>
      <c r="GN166" s="11"/>
      <c r="GO166" s="11"/>
      <c r="GP166" s="11"/>
      <c r="GQ166" s="11"/>
      <c r="GR166" s="11"/>
      <c r="GS166" s="11"/>
      <c r="GT166" s="11"/>
      <c r="GU166" s="11"/>
      <c r="GV166" s="11"/>
    </row>
    <row r="167" spans="2:204" s="178" customFormat="1" ht="15" customHeight="1">
      <c r="B167" s="64"/>
      <c r="C167" s="64"/>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1"/>
      <c r="BF167" s="11"/>
      <c r="BG167" s="11"/>
      <c r="BH167" s="11"/>
      <c r="BI167" s="11"/>
      <c r="BJ167" s="11"/>
      <c r="BK167" s="11"/>
      <c r="BL167" s="11"/>
      <c r="BM167" s="11"/>
      <c r="BN167" s="11"/>
      <c r="BO167" s="11"/>
      <c r="BP167" s="11"/>
      <c r="BQ167" s="11"/>
      <c r="BR167" s="11"/>
      <c r="BS167" s="11"/>
      <c r="BT167" s="11"/>
      <c r="BU167" s="11"/>
      <c r="BV167" s="11"/>
      <c r="BW167" s="11"/>
      <c r="BX167" s="11"/>
      <c r="BY167" s="11"/>
      <c r="BZ167" s="11"/>
      <c r="CA167" s="11"/>
      <c r="CB167" s="11"/>
      <c r="CC167" s="11"/>
      <c r="CD167" s="11"/>
      <c r="CE167" s="11"/>
      <c r="CF167" s="11"/>
      <c r="CG167" s="11"/>
      <c r="CH167" s="11"/>
      <c r="CI167" s="11"/>
      <c r="CJ167" s="11"/>
      <c r="CK167" s="11"/>
      <c r="CL167" s="11"/>
      <c r="CM167" s="11"/>
      <c r="CN167" s="11"/>
      <c r="CO167" s="11"/>
      <c r="CP167" s="11"/>
      <c r="CQ167" s="11"/>
      <c r="CR167" s="11"/>
      <c r="CS167" s="11"/>
      <c r="CT167" s="11"/>
      <c r="CU167" s="11"/>
      <c r="CV167" s="11"/>
      <c r="CW167" s="11"/>
      <c r="CX167" s="11"/>
      <c r="CY167" s="11"/>
      <c r="CZ167" s="11"/>
      <c r="DA167" s="11"/>
      <c r="DB167" s="11"/>
      <c r="DC167" s="11"/>
      <c r="DD167" s="11"/>
      <c r="DE167" s="11"/>
      <c r="DF167" s="11"/>
      <c r="DG167" s="11"/>
      <c r="DH167" s="11"/>
      <c r="DI167" s="11"/>
      <c r="DJ167" s="11"/>
      <c r="DK167" s="11"/>
      <c r="DL167" s="11"/>
      <c r="DM167" s="11"/>
      <c r="DN167" s="11"/>
      <c r="DO167" s="11"/>
      <c r="DP167" s="11"/>
      <c r="DQ167" s="11"/>
      <c r="DR167" s="11"/>
      <c r="DS167" s="11"/>
      <c r="DT167" s="11"/>
      <c r="DU167" s="11"/>
      <c r="DV167" s="11"/>
      <c r="DW167" s="11"/>
      <c r="DX167" s="11"/>
      <c r="DY167" s="11"/>
      <c r="DZ167" s="11"/>
      <c r="EA167" s="11"/>
      <c r="EB167" s="11"/>
      <c r="EC167" s="11"/>
      <c r="ED167" s="11"/>
      <c r="EE167" s="11"/>
      <c r="EF167" s="11"/>
      <c r="EG167" s="11"/>
      <c r="EH167" s="11"/>
      <c r="EI167" s="11"/>
      <c r="EJ167" s="11"/>
      <c r="EK167" s="11"/>
      <c r="EL167" s="11"/>
      <c r="EM167" s="11"/>
      <c r="EN167" s="11"/>
      <c r="EO167" s="11"/>
      <c r="EP167" s="11"/>
      <c r="EQ167" s="11"/>
      <c r="ER167" s="11"/>
      <c r="ES167" s="11"/>
      <c r="ET167" s="11"/>
      <c r="EU167" s="11"/>
      <c r="EV167" s="11"/>
      <c r="EW167" s="11"/>
      <c r="EX167" s="11"/>
      <c r="EY167" s="11"/>
      <c r="EZ167" s="11"/>
      <c r="FA167" s="11"/>
      <c r="FB167" s="11"/>
      <c r="FC167" s="11"/>
      <c r="FD167" s="11"/>
      <c r="FE167" s="11"/>
      <c r="FF167" s="11"/>
      <c r="FG167" s="11"/>
      <c r="FH167" s="11"/>
      <c r="FI167" s="11"/>
      <c r="FJ167" s="11"/>
      <c r="FK167" s="11"/>
      <c r="FL167" s="11"/>
      <c r="FM167" s="11"/>
      <c r="FN167" s="11"/>
      <c r="FO167" s="11"/>
      <c r="FP167" s="11"/>
      <c r="FQ167" s="11"/>
      <c r="FR167" s="11"/>
      <c r="FS167" s="11"/>
      <c r="FT167" s="11"/>
      <c r="FU167" s="11"/>
      <c r="FV167" s="11"/>
      <c r="FW167" s="11"/>
      <c r="FX167" s="11"/>
      <c r="FY167" s="11"/>
      <c r="FZ167" s="11"/>
      <c r="GA167" s="11"/>
      <c r="GB167" s="11"/>
      <c r="GC167" s="11"/>
      <c r="GD167" s="11"/>
      <c r="GE167" s="11"/>
      <c r="GF167" s="11"/>
      <c r="GG167" s="11"/>
      <c r="GH167" s="11"/>
      <c r="GI167" s="11"/>
      <c r="GJ167" s="11"/>
      <c r="GK167" s="11"/>
      <c r="GL167" s="11"/>
      <c r="GM167" s="11"/>
      <c r="GN167" s="11"/>
      <c r="GO167" s="11"/>
      <c r="GP167" s="11"/>
      <c r="GQ167" s="11"/>
      <c r="GR167" s="11"/>
      <c r="GS167" s="11"/>
      <c r="GT167" s="11"/>
      <c r="GU167" s="11"/>
      <c r="GV167" s="11"/>
    </row>
    <row r="168" spans="2:204" s="178" customFormat="1" ht="15" customHeight="1">
      <c r="B168" s="64"/>
      <c r="C168" s="64"/>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1"/>
      <c r="BF168" s="11"/>
      <c r="BG168" s="11"/>
      <c r="BH168" s="11"/>
      <c r="BI168" s="11"/>
      <c r="BJ168" s="11"/>
      <c r="BK168" s="11"/>
      <c r="BL168" s="11"/>
      <c r="BM168" s="11"/>
      <c r="BN168" s="11"/>
      <c r="BO168" s="11"/>
      <c r="BP168" s="11"/>
      <c r="BQ168" s="11"/>
      <c r="BR168" s="11"/>
      <c r="BS168" s="11"/>
      <c r="BT168" s="11"/>
      <c r="BU168" s="11"/>
      <c r="BV168" s="11"/>
      <c r="BW168" s="11"/>
      <c r="BX168" s="11"/>
      <c r="BY168" s="11"/>
      <c r="BZ168" s="11"/>
      <c r="CA168" s="11"/>
      <c r="CB168" s="11"/>
      <c r="CC168" s="11"/>
      <c r="CD168" s="11"/>
      <c r="CE168" s="11"/>
      <c r="CF168" s="11"/>
      <c r="CG168" s="11"/>
      <c r="CH168" s="11"/>
      <c r="CI168" s="11"/>
      <c r="CJ168" s="11"/>
      <c r="CK168" s="11"/>
      <c r="CL168" s="11"/>
      <c r="CM168" s="11"/>
      <c r="CN168" s="11"/>
      <c r="CO168" s="11"/>
      <c r="CP168" s="11"/>
      <c r="CQ168" s="11"/>
      <c r="CR168" s="11"/>
      <c r="CS168" s="11"/>
      <c r="CT168" s="11"/>
      <c r="CU168" s="11"/>
      <c r="CV168" s="11"/>
      <c r="CW168" s="11"/>
      <c r="CX168" s="11"/>
      <c r="CY168" s="11"/>
      <c r="CZ168" s="11"/>
      <c r="DA168" s="11"/>
      <c r="DB168" s="11"/>
      <c r="DC168" s="11"/>
      <c r="DD168" s="11"/>
      <c r="DE168" s="11"/>
      <c r="DF168" s="11"/>
      <c r="DG168" s="11"/>
      <c r="DH168" s="11"/>
      <c r="DI168" s="11"/>
      <c r="DJ168" s="11"/>
      <c r="DK168" s="11"/>
      <c r="DL168" s="11"/>
      <c r="DM168" s="11"/>
      <c r="DN168" s="11"/>
      <c r="DO168" s="11"/>
      <c r="DP168" s="11"/>
      <c r="DQ168" s="11"/>
      <c r="DR168" s="11"/>
      <c r="DS168" s="11"/>
      <c r="DT168" s="11"/>
      <c r="DU168" s="11"/>
      <c r="DV168" s="11"/>
      <c r="DW168" s="11"/>
      <c r="DX168" s="11"/>
      <c r="DY168" s="11"/>
      <c r="DZ168" s="11"/>
      <c r="EA168" s="11"/>
      <c r="EB168" s="11"/>
      <c r="EC168" s="11"/>
      <c r="ED168" s="11"/>
      <c r="EE168" s="11"/>
      <c r="EF168" s="11"/>
      <c r="EG168" s="11"/>
      <c r="EH168" s="11"/>
      <c r="EI168" s="11"/>
      <c r="EJ168" s="11"/>
      <c r="EK168" s="11"/>
      <c r="EL168" s="11"/>
      <c r="EM168" s="11"/>
      <c r="EN168" s="11"/>
      <c r="EO168" s="11"/>
      <c r="EP168" s="11"/>
      <c r="EQ168" s="11"/>
      <c r="ER168" s="11"/>
      <c r="ES168" s="11"/>
      <c r="ET168" s="11"/>
      <c r="EU168" s="11"/>
      <c r="EV168" s="11"/>
      <c r="EW168" s="11"/>
      <c r="EX168" s="11"/>
      <c r="EY168" s="11"/>
      <c r="EZ168" s="11"/>
      <c r="FA168" s="11"/>
      <c r="FB168" s="11"/>
      <c r="FC168" s="11"/>
      <c r="FD168" s="11"/>
      <c r="FE168" s="11"/>
      <c r="FF168" s="11"/>
      <c r="FG168" s="11"/>
      <c r="FH168" s="11"/>
      <c r="FI168" s="11"/>
      <c r="FJ168" s="11"/>
      <c r="FK168" s="11"/>
      <c r="FL168" s="11"/>
      <c r="FM168" s="11"/>
      <c r="FN168" s="11"/>
      <c r="FO168" s="11"/>
      <c r="FP168" s="11"/>
      <c r="FQ168" s="11"/>
      <c r="FR168" s="11"/>
      <c r="FS168" s="11"/>
      <c r="FT168" s="11"/>
      <c r="FU168" s="11"/>
      <c r="FV168" s="11"/>
      <c r="FW168" s="11"/>
      <c r="FX168" s="11"/>
      <c r="FY168" s="11"/>
      <c r="FZ168" s="11"/>
      <c r="GA168" s="11"/>
      <c r="GB168" s="11"/>
      <c r="GC168" s="11"/>
      <c r="GD168" s="11"/>
      <c r="GE168" s="11"/>
      <c r="GF168" s="11"/>
      <c r="GG168" s="11"/>
      <c r="GH168" s="11"/>
      <c r="GI168" s="11"/>
      <c r="GJ168" s="11"/>
      <c r="GK168" s="11"/>
      <c r="GL168" s="11"/>
      <c r="GM168" s="11"/>
      <c r="GN168" s="11"/>
      <c r="GO168" s="11"/>
      <c r="GP168" s="11"/>
      <c r="GQ168" s="11"/>
      <c r="GR168" s="11"/>
      <c r="GS168" s="11"/>
      <c r="GT168" s="11"/>
      <c r="GU168" s="11"/>
      <c r="GV168" s="11"/>
    </row>
    <row r="169" spans="2:204" s="178" customFormat="1" ht="15" customHeight="1">
      <c r="B169" s="64"/>
      <c r="C169" s="64"/>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1"/>
      <c r="BF169" s="11"/>
      <c r="BG169" s="11"/>
      <c r="BH169" s="11"/>
      <c r="BI169" s="11"/>
      <c r="BJ169" s="11"/>
      <c r="BK169" s="11"/>
      <c r="BL169" s="11"/>
      <c r="BM169" s="11"/>
      <c r="BN169" s="11"/>
      <c r="BO169" s="11"/>
      <c r="BP169" s="11"/>
      <c r="BQ169" s="11"/>
      <c r="BR169" s="11"/>
      <c r="BS169" s="11"/>
      <c r="BT169" s="11"/>
      <c r="BU169" s="11"/>
      <c r="BV169" s="11"/>
      <c r="BW169" s="11"/>
      <c r="BX169" s="11"/>
      <c r="BY169" s="11"/>
      <c r="BZ169" s="11"/>
      <c r="CA169" s="11"/>
      <c r="CB169" s="11"/>
      <c r="CC169" s="11"/>
      <c r="CD169" s="11"/>
      <c r="CE169" s="11"/>
      <c r="CF169" s="11"/>
      <c r="CG169" s="11"/>
      <c r="CH169" s="11"/>
      <c r="CI169" s="11"/>
      <c r="CJ169" s="11"/>
      <c r="CK169" s="11"/>
      <c r="CL169" s="11"/>
      <c r="CM169" s="11"/>
      <c r="CN169" s="11"/>
      <c r="CO169" s="11"/>
      <c r="CP169" s="11"/>
      <c r="CQ169" s="11"/>
      <c r="CR169" s="11"/>
      <c r="CS169" s="11"/>
      <c r="CT169" s="11"/>
      <c r="CU169" s="11"/>
      <c r="CV169" s="11"/>
      <c r="CW169" s="11"/>
      <c r="CX169" s="11"/>
      <c r="CY169" s="11"/>
      <c r="CZ169" s="11"/>
      <c r="DA169" s="11"/>
      <c r="DB169" s="11"/>
      <c r="DC169" s="11"/>
      <c r="DD169" s="11"/>
      <c r="DE169" s="11"/>
      <c r="DF169" s="11"/>
      <c r="DG169" s="11"/>
      <c r="DH169" s="11"/>
      <c r="DI169" s="11"/>
      <c r="DJ169" s="11"/>
      <c r="DK169" s="11"/>
      <c r="DL169" s="11"/>
      <c r="DM169" s="11"/>
      <c r="DN169" s="11"/>
      <c r="DO169" s="11"/>
      <c r="DP169" s="11"/>
      <c r="DQ169" s="11"/>
      <c r="DR169" s="11"/>
      <c r="DS169" s="11"/>
      <c r="DT169" s="11"/>
      <c r="DU169" s="11"/>
      <c r="DV169" s="11"/>
      <c r="DW169" s="11"/>
      <c r="DX169" s="11"/>
      <c r="DY169" s="11"/>
      <c r="DZ169" s="11"/>
      <c r="EA169" s="11"/>
      <c r="EB169" s="11"/>
      <c r="EC169" s="11"/>
      <c r="ED169" s="11"/>
      <c r="EE169" s="11"/>
      <c r="EF169" s="11"/>
      <c r="EG169" s="11"/>
      <c r="EH169" s="11"/>
      <c r="EI169" s="11"/>
      <c r="EJ169" s="11"/>
      <c r="EK169" s="11"/>
      <c r="EL169" s="11"/>
      <c r="EM169" s="11"/>
      <c r="EN169" s="11"/>
      <c r="EO169" s="11"/>
      <c r="EP169" s="11"/>
      <c r="EQ169" s="11"/>
      <c r="ER169" s="11"/>
      <c r="ES169" s="11"/>
      <c r="ET169" s="11"/>
      <c r="EU169" s="11"/>
      <c r="EV169" s="11"/>
      <c r="EW169" s="11"/>
      <c r="EX169" s="11"/>
      <c r="EY169" s="11"/>
      <c r="EZ169" s="11"/>
      <c r="FA169" s="11"/>
      <c r="FB169" s="11"/>
      <c r="FC169" s="11"/>
      <c r="FD169" s="11"/>
      <c r="FE169" s="11"/>
      <c r="FF169" s="11"/>
      <c r="FG169" s="11"/>
      <c r="FH169" s="11"/>
      <c r="FI169" s="11"/>
      <c r="FJ169" s="11"/>
      <c r="FK169" s="11"/>
      <c r="FL169" s="11"/>
      <c r="FM169" s="11"/>
      <c r="FN169" s="11"/>
      <c r="FO169" s="11"/>
      <c r="FP169" s="11"/>
      <c r="FQ169" s="11"/>
      <c r="FR169" s="11"/>
      <c r="FS169" s="11"/>
      <c r="FT169" s="11"/>
      <c r="FU169" s="11"/>
      <c r="FV169" s="11"/>
      <c r="FW169" s="11"/>
      <c r="FX169" s="11"/>
      <c r="FY169" s="11"/>
      <c r="FZ169" s="11"/>
      <c r="GA169" s="11"/>
      <c r="GB169" s="11"/>
      <c r="GC169" s="11"/>
      <c r="GD169" s="11"/>
      <c r="GE169" s="11"/>
      <c r="GF169" s="11"/>
      <c r="GG169" s="11"/>
      <c r="GH169" s="11"/>
      <c r="GI169" s="11"/>
      <c r="GJ169" s="11"/>
      <c r="GK169" s="11"/>
      <c r="GL169" s="11"/>
      <c r="GM169" s="11"/>
      <c r="GN169" s="11"/>
      <c r="GO169" s="11"/>
      <c r="GP169" s="11"/>
      <c r="GQ169" s="11"/>
      <c r="GR169" s="11"/>
      <c r="GS169" s="11"/>
      <c r="GT169" s="11"/>
      <c r="GU169" s="11"/>
      <c r="GV169" s="11"/>
    </row>
    <row r="170" spans="2:204" s="178" customFormat="1" ht="15" customHeight="1">
      <c r="B170" s="64"/>
      <c r="C170" s="64"/>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1"/>
      <c r="BF170" s="11"/>
      <c r="BG170" s="11"/>
      <c r="BH170" s="11"/>
      <c r="BI170" s="11"/>
      <c r="BJ170" s="11"/>
      <c r="BK170" s="11"/>
      <c r="BL170" s="11"/>
      <c r="BM170" s="11"/>
      <c r="BN170" s="11"/>
      <c r="BO170" s="11"/>
      <c r="BP170" s="11"/>
      <c r="BQ170" s="11"/>
      <c r="BR170" s="11"/>
      <c r="BS170" s="11"/>
      <c r="BT170" s="11"/>
      <c r="BU170" s="11"/>
      <c r="BV170" s="11"/>
      <c r="BW170" s="11"/>
      <c r="BX170" s="11"/>
      <c r="BY170" s="11"/>
      <c r="BZ170" s="11"/>
      <c r="CA170" s="11"/>
      <c r="CB170" s="11"/>
      <c r="CC170" s="11"/>
      <c r="CD170" s="11"/>
      <c r="CE170" s="11"/>
      <c r="CF170" s="11"/>
      <c r="CG170" s="11"/>
      <c r="CH170" s="11"/>
      <c r="CI170" s="11"/>
      <c r="CJ170" s="11"/>
      <c r="CK170" s="11"/>
      <c r="CL170" s="11"/>
      <c r="CM170" s="11"/>
      <c r="CN170" s="11"/>
      <c r="CO170" s="11"/>
      <c r="CP170" s="11"/>
      <c r="CQ170" s="11"/>
      <c r="CR170" s="11"/>
      <c r="CS170" s="11"/>
      <c r="CT170" s="11"/>
      <c r="CU170" s="11"/>
      <c r="CV170" s="11"/>
      <c r="CW170" s="11"/>
      <c r="CX170" s="11"/>
      <c r="CY170" s="11"/>
      <c r="CZ170" s="11"/>
      <c r="DA170" s="11"/>
      <c r="DB170" s="11"/>
      <c r="DC170" s="11"/>
      <c r="DD170" s="11"/>
      <c r="DE170" s="11"/>
      <c r="DF170" s="11"/>
      <c r="DG170" s="11"/>
      <c r="DH170" s="11"/>
      <c r="DI170" s="11"/>
      <c r="DJ170" s="11"/>
      <c r="DK170" s="11"/>
      <c r="DL170" s="11"/>
      <c r="DM170" s="11"/>
      <c r="DN170" s="11"/>
      <c r="DO170" s="11"/>
      <c r="DP170" s="11"/>
      <c r="DQ170" s="11"/>
      <c r="DR170" s="11"/>
      <c r="DS170" s="11"/>
      <c r="DT170" s="11"/>
      <c r="DU170" s="11"/>
      <c r="DV170" s="11"/>
      <c r="DW170" s="11"/>
      <c r="DX170" s="11"/>
      <c r="DY170" s="11"/>
      <c r="DZ170" s="11"/>
      <c r="EA170" s="11"/>
      <c r="EB170" s="11"/>
      <c r="EC170" s="11"/>
      <c r="ED170" s="11"/>
      <c r="EE170" s="11"/>
      <c r="EF170" s="11"/>
      <c r="EG170" s="11"/>
      <c r="EH170" s="11"/>
      <c r="EI170" s="11"/>
      <c r="EJ170" s="11"/>
      <c r="EK170" s="11"/>
      <c r="EL170" s="11"/>
      <c r="EM170" s="11"/>
      <c r="EN170" s="11"/>
      <c r="EO170" s="11"/>
      <c r="EP170" s="11"/>
      <c r="EQ170" s="11"/>
      <c r="ER170" s="11"/>
      <c r="ES170" s="11"/>
      <c r="ET170" s="11"/>
      <c r="EU170" s="11"/>
      <c r="EV170" s="11"/>
      <c r="EW170" s="11"/>
      <c r="EX170" s="11"/>
      <c r="EY170" s="11"/>
      <c r="EZ170" s="11"/>
      <c r="FA170" s="11"/>
      <c r="FB170" s="11"/>
      <c r="FC170" s="11"/>
      <c r="FD170" s="11"/>
      <c r="FE170" s="11"/>
      <c r="FF170" s="11"/>
      <c r="FG170" s="11"/>
      <c r="FH170" s="11"/>
      <c r="FI170" s="11"/>
      <c r="FJ170" s="11"/>
      <c r="FK170" s="11"/>
      <c r="FL170" s="11"/>
      <c r="FM170" s="11"/>
      <c r="FN170" s="11"/>
      <c r="FO170" s="11"/>
      <c r="FP170" s="11"/>
      <c r="FQ170" s="11"/>
      <c r="FR170" s="11"/>
      <c r="FS170" s="11"/>
      <c r="FT170" s="11"/>
      <c r="FU170" s="11"/>
      <c r="FV170" s="11"/>
      <c r="FW170" s="11"/>
      <c r="FX170" s="11"/>
      <c r="FY170" s="11"/>
      <c r="FZ170" s="11"/>
      <c r="GA170" s="11"/>
      <c r="GB170" s="11"/>
      <c r="GC170" s="11"/>
      <c r="GD170" s="11"/>
      <c r="GE170" s="11"/>
      <c r="GF170" s="11"/>
      <c r="GG170" s="11"/>
      <c r="GH170" s="11"/>
      <c r="GI170" s="11"/>
      <c r="GJ170" s="11"/>
      <c r="GK170" s="11"/>
      <c r="GL170" s="11"/>
      <c r="GM170" s="11"/>
      <c r="GN170" s="11"/>
      <c r="GO170" s="11"/>
      <c r="GP170" s="11"/>
      <c r="GQ170" s="11"/>
      <c r="GR170" s="11"/>
      <c r="GS170" s="11"/>
      <c r="GT170" s="11"/>
      <c r="GU170" s="11"/>
      <c r="GV170" s="11"/>
    </row>
    <row r="171" spans="2:204" s="178" customFormat="1" ht="15" customHeight="1">
      <c r="B171" s="64"/>
      <c r="C171" s="64"/>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1"/>
      <c r="BF171" s="11"/>
      <c r="BG171" s="11"/>
      <c r="BH171" s="11"/>
      <c r="BI171" s="11"/>
      <c r="BJ171" s="11"/>
      <c r="BK171" s="11"/>
      <c r="BL171" s="11"/>
      <c r="BM171" s="11"/>
      <c r="BN171" s="11"/>
      <c r="BO171" s="11"/>
      <c r="BP171" s="11"/>
      <c r="BQ171" s="11"/>
      <c r="BR171" s="11"/>
      <c r="BS171" s="11"/>
      <c r="BT171" s="11"/>
      <c r="BU171" s="11"/>
      <c r="BV171" s="11"/>
      <c r="BW171" s="11"/>
      <c r="BX171" s="11"/>
      <c r="BY171" s="11"/>
      <c r="BZ171" s="11"/>
      <c r="CA171" s="11"/>
      <c r="CB171" s="11"/>
      <c r="CC171" s="11"/>
      <c r="CD171" s="11"/>
      <c r="CE171" s="11"/>
      <c r="CF171" s="11"/>
      <c r="CG171" s="11"/>
      <c r="CH171" s="11"/>
      <c r="CI171" s="11"/>
      <c r="CJ171" s="11"/>
      <c r="CK171" s="11"/>
      <c r="CL171" s="11"/>
      <c r="CM171" s="11"/>
      <c r="CN171" s="11"/>
      <c r="CO171" s="11"/>
      <c r="CP171" s="11"/>
      <c r="CQ171" s="11"/>
      <c r="CR171" s="11"/>
      <c r="CS171" s="11"/>
      <c r="CT171" s="11"/>
      <c r="CU171" s="11"/>
      <c r="CV171" s="11"/>
      <c r="CW171" s="11"/>
      <c r="CX171" s="11"/>
      <c r="CY171" s="11"/>
      <c r="CZ171" s="11"/>
      <c r="DA171" s="11"/>
      <c r="DB171" s="11"/>
      <c r="DC171" s="11"/>
      <c r="DD171" s="11"/>
      <c r="DE171" s="11"/>
      <c r="DF171" s="11"/>
      <c r="DG171" s="11"/>
      <c r="DH171" s="11"/>
      <c r="DI171" s="11"/>
      <c r="DJ171" s="11"/>
      <c r="DK171" s="11"/>
      <c r="DL171" s="11"/>
      <c r="DM171" s="11"/>
      <c r="DN171" s="11"/>
      <c r="DO171" s="11"/>
      <c r="DP171" s="11"/>
      <c r="DQ171" s="11"/>
      <c r="DR171" s="11"/>
      <c r="DS171" s="11"/>
      <c r="DT171" s="11"/>
      <c r="DU171" s="11"/>
      <c r="DV171" s="11"/>
      <c r="DW171" s="11"/>
      <c r="DX171" s="11"/>
      <c r="DY171" s="11"/>
      <c r="DZ171" s="11"/>
      <c r="EA171" s="11"/>
      <c r="EB171" s="11"/>
      <c r="EC171" s="11"/>
      <c r="ED171" s="11"/>
      <c r="EE171" s="11"/>
      <c r="EF171" s="11"/>
      <c r="EG171" s="11"/>
      <c r="EH171" s="11"/>
      <c r="EI171" s="11"/>
      <c r="EJ171" s="11"/>
      <c r="EK171" s="11"/>
      <c r="EL171" s="11"/>
      <c r="EM171" s="11"/>
      <c r="EN171" s="11"/>
      <c r="EO171" s="11"/>
      <c r="EP171" s="11"/>
      <c r="EQ171" s="11"/>
      <c r="ER171" s="11"/>
      <c r="ES171" s="11"/>
      <c r="ET171" s="11"/>
      <c r="EU171" s="11"/>
      <c r="EV171" s="11"/>
      <c r="EW171" s="11"/>
      <c r="EX171" s="11"/>
      <c r="EY171" s="11"/>
      <c r="EZ171" s="11"/>
      <c r="FA171" s="11"/>
      <c r="FB171" s="11"/>
      <c r="FC171" s="11"/>
      <c r="FD171" s="11"/>
      <c r="FE171" s="11"/>
      <c r="FF171" s="11"/>
      <c r="FG171" s="11"/>
      <c r="FH171" s="11"/>
      <c r="FI171" s="11"/>
      <c r="FJ171" s="11"/>
      <c r="FK171" s="11"/>
      <c r="FL171" s="11"/>
      <c r="FM171" s="11"/>
      <c r="FN171" s="11"/>
      <c r="FO171" s="11"/>
      <c r="FP171" s="11"/>
      <c r="FQ171" s="11"/>
      <c r="FR171" s="11"/>
      <c r="FS171" s="11"/>
      <c r="FT171" s="11"/>
      <c r="FU171" s="11"/>
      <c r="FV171" s="11"/>
      <c r="FW171" s="11"/>
      <c r="FX171" s="11"/>
      <c r="FY171" s="11"/>
      <c r="FZ171" s="11"/>
      <c r="GA171" s="11"/>
      <c r="GB171" s="11"/>
      <c r="GC171" s="11"/>
      <c r="GD171" s="11"/>
      <c r="GE171" s="11"/>
      <c r="GF171" s="11"/>
      <c r="GG171" s="11"/>
      <c r="GH171" s="11"/>
      <c r="GI171" s="11"/>
      <c r="GJ171" s="11"/>
      <c r="GK171" s="11"/>
      <c r="GL171" s="11"/>
      <c r="GM171" s="11"/>
      <c r="GN171" s="11"/>
      <c r="GO171" s="11"/>
      <c r="GP171" s="11"/>
      <c r="GQ171" s="11"/>
      <c r="GR171" s="11"/>
      <c r="GS171" s="11"/>
      <c r="GT171" s="11"/>
      <c r="GU171" s="11"/>
      <c r="GV171" s="11"/>
    </row>
    <row r="172" spans="2:204" s="178" customFormat="1" ht="15" customHeight="1">
      <c r="B172" s="64"/>
      <c r="C172" s="64"/>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1"/>
      <c r="BF172" s="11"/>
      <c r="BG172" s="11"/>
      <c r="BH172" s="11"/>
      <c r="BI172" s="11"/>
      <c r="BJ172" s="11"/>
      <c r="BK172" s="11"/>
      <c r="BL172" s="11"/>
      <c r="BM172" s="11"/>
      <c r="BN172" s="11"/>
      <c r="BO172" s="11"/>
      <c r="BP172" s="11"/>
      <c r="BQ172" s="11"/>
      <c r="BR172" s="11"/>
      <c r="BS172" s="11"/>
      <c r="BT172" s="11"/>
      <c r="BU172" s="11"/>
      <c r="BV172" s="11"/>
      <c r="BW172" s="11"/>
      <c r="BX172" s="11"/>
      <c r="BY172" s="11"/>
      <c r="BZ172" s="11"/>
      <c r="CA172" s="11"/>
      <c r="CB172" s="11"/>
      <c r="CC172" s="11"/>
      <c r="CD172" s="11"/>
      <c r="CE172" s="11"/>
      <c r="CF172" s="11"/>
      <c r="CG172" s="11"/>
      <c r="CH172" s="11"/>
      <c r="CI172" s="11"/>
      <c r="CJ172" s="11"/>
      <c r="CK172" s="11"/>
      <c r="CL172" s="11"/>
      <c r="CM172" s="11"/>
      <c r="CN172" s="11"/>
      <c r="CO172" s="11"/>
      <c r="CP172" s="11"/>
      <c r="CQ172" s="11"/>
      <c r="CR172" s="11"/>
      <c r="CS172" s="11"/>
      <c r="CT172" s="11"/>
      <c r="CU172" s="11"/>
      <c r="CV172" s="11"/>
      <c r="CW172" s="11"/>
      <c r="CX172" s="11"/>
      <c r="CY172" s="11"/>
      <c r="CZ172" s="11"/>
      <c r="DA172" s="11"/>
      <c r="DB172" s="11"/>
      <c r="DC172" s="11"/>
      <c r="DD172" s="11"/>
      <c r="DE172" s="11"/>
      <c r="DF172" s="11"/>
      <c r="DG172" s="11"/>
      <c r="DH172" s="11"/>
      <c r="DI172" s="11"/>
      <c r="DJ172" s="11"/>
      <c r="DK172" s="11"/>
      <c r="DL172" s="11"/>
      <c r="DM172" s="11"/>
      <c r="DN172" s="11"/>
      <c r="DO172" s="11"/>
      <c r="DP172" s="11"/>
      <c r="DQ172" s="11"/>
      <c r="DR172" s="11"/>
      <c r="DS172" s="11"/>
      <c r="DT172" s="11"/>
      <c r="DU172" s="11"/>
      <c r="DV172" s="11"/>
      <c r="DW172" s="11"/>
      <c r="DX172" s="11"/>
      <c r="DY172" s="11"/>
      <c r="DZ172" s="11"/>
      <c r="EA172" s="11"/>
      <c r="EB172" s="11"/>
      <c r="EC172" s="11"/>
      <c r="ED172" s="11"/>
      <c r="EE172" s="11"/>
      <c r="EF172" s="11"/>
      <c r="EG172" s="11"/>
      <c r="EH172" s="11"/>
      <c r="EI172" s="11"/>
      <c r="EJ172" s="11"/>
      <c r="EK172" s="11"/>
      <c r="EL172" s="11"/>
      <c r="EM172" s="11"/>
      <c r="EN172" s="11"/>
      <c r="EO172" s="11"/>
      <c r="EP172" s="11"/>
      <c r="EQ172" s="11"/>
      <c r="ER172" s="11"/>
      <c r="ES172" s="11"/>
      <c r="ET172" s="11"/>
      <c r="EU172" s="11"/>
      <c r="EV172" s="11"/>
      <c r="EW172" s="11"/>
      <c r="EX172" s="11"/>
      <c r="EY172" s="11"/>
      <c r="EZ172" s="11"/>
      <c r="FA172" s="11"/>
      <c r="FB172" s="11"/>
      <c r="FC172" s="11"/>
      <c r="FD172" s="11"/>
      <c r="FE172" s="11"/>
      <c r="FF172" s="11"/>
      <c r="FG172" s="11"/>
      <c r="FH172" s="11"/>
      <c r="FI172" s="11"/>
      <c r="FJ172" s="11"/>
      <c r="FK172" s="11"/>
      <c r="FL172" s="11"/>
      <c r="FM172" s="11"/>
      <c r="FN172" s="11"/>
      <c r="FO172" s="11"/>
      <c r="FP172" s="11"/>
      <c r="FQ172" s="11"/>
      <c r="FR172" s="11"/>
      <c r="FS172" s="11"/>
      <c r="FT172" s="11"/>
      <c r="FU172" s="11"/>
      <c r="FV172" s="11"/>
      <c r="FW172" s="11"/>
      <c r="FX172" s="11"/>
      <c r="FY172" s="11"/>
      <c r="FZ172" s="11"/>
      <c r="GA172" s="11"/>
      <c r="GB172" s="11"/>
      <c r="GC172" s="11"/>
      <c r="GD172" s="11"/>
      <c r="GE172" s="11"/>
      <c r="GF172" s="11"/>
      <c r="GG172" s="11"/>
      <c r="GH172" s="11"/>
      <c r="GI172" s="11"/>
      <c r="GJ172" s="11"/>
      <c r="GK172" s="11"/>
      <c r="GL172" s="11"/>
      <c r="GM172" s="11"/>
      <c r="GN172" s="11"/>
      <c r="GO172" s="11"/>
      <c r="GP172" s="11"/>
      <c r="GQ172" s="11"/>
      <c r="GR172" s="11"/>
      <c r="GS172" s="11"/>
      <c r="GT172" s="11"/>
      <c r="GU172" s="11"/>
      <c r="GV172" s="11"/>
    </row>
    <row r="173" spans="2:204" s="178" customFormat="1" ht="15" customHeight="1">
      <c r="B173" s="64"/>
      <c r="C173" s="64"/>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1"/>
      <c r="BF173" s="11"/>
      <c r="BG173" s="11"/>
      <c r="BH173" s="11"/>
      <c r="BI173" s="11"/>
      <c r="BJ173" s="11"/>
      <c r="BK173" s="11"/>
      <c r="BL173" s="11"/>
      <c r="BM173" s="11"/>
      <c r="BN173" s="11"/>
      <c r="BO173" s="11"/>
      <c r="BP173" s="11"/>
      <c r="BQ173" s="11"/>
      <c r="BR173" s="11"/>
      <c r="BS173" s="11"/>
      <c r="BT173" s="11"/>
      <c r="BU173" s="11"/>
      <c r="BV173" s="11"/>
      <c r="BW173" s="11"/>
      <c r="BX173" s="11"/>
      <c r="BY173" s="11"/>
      <c r="BZ173" s="11"/>
      <c r="CA173" s="11"/>
      <c r="CB173" s="11"/>
      <c r="CC173" s="11"/>
      <c r="CD173" s="11"/>
      <c r="CE173" s="11"/>
      <c r="CF173" s="11"/>
      <c r="CG173" s="11"/>
      <c r="CH173" s="11"/>
      <c r="CI173" s="11"/>
      <c r="CJ173" s="11"/>
      <c r="CK173" s="11"/>
      <c r="CL173" s="11"/>
      <c r="CM173" s="11"/>
      <c r="CN173" s="11"/>
      <c r="CO173" s="11"/>
      <c r="CP173" s="11"/>
      <c r="CQ173" s="11"/>
      <c r="CR173" s="11"/>
      <c r="CS173" s="11"/>
      <c r="CT173" s="11"/>
      <c r="CU173" s="11"/>
      <c r="CV173" s="11"/>
      <c r="CW173" s="11"/>
      <c r="CX173" s="11"/>
      <c r="CY173" s="11"/>
      <c r="CZ173" s="11"/>
      <c r="DA173" s="11"/>
      <c r="DB173" s="11"/>
      <c r="DC173" s="11"/>
      <c r="DD173" s="11"/>
      <c r="DE173" s="11"/>
      <c r="DF173" s="11"/>
      <c r="DG173" s="11"/>
      <c r="DH173" s="11"/>
      <c r="DI173" s="11"/>
      <c r="DJ173" s="11"/>
      <c r="DK173" s="11"/>
      <c r="DL173" s="11"/>
      <c r="DM173" s="11"/>
      <c r="DN173" s="11"/>
      <c r="DO173" s="11"/>
      <c r="DP173" s="11"/>
      <c r="DQ173" s="11"/>
      <c r="DR173" s="11"/>
      <c r="DS173" s="11"/>
      <c r="DT173" s="11"/>
      <c r="DU173" s="11"/>
      <c r="DV173" s="11"/>
      <c r="DW173" s="11"/>
      <c r="DX173" s="11"/>
      <c r="DY173" s="11"/>
      <c r="DZ173" s="11"/>
      <c r="EA173" s="11"/>
      <c r="EB173" s="11"/>
      <c r="EC173" s="11"/>
      <c r="ED173" s="11"/>
      <c r="EE173" s="11"/>
      <c r="EF173" s="11"/>
      <c r="EG173" s="11"/>
      <c r="EH173" s="11"/>
      <c r="EI173" s="11"/>
      <c r="EJ173" s="11"/>
      <c r="EK173" s="11"/>
      <c r="EL173" s="11"/>
      <c r="EM173" s="11"/>
      <c r="EN173" s="11"/>
      <c r="EO173" s="11"/>
      <c r="EP173" s="11"/>
      <c r="EQ173" s="11"/>
      <c r="ER173" s="11"/>
      <c r="ES173" s="11"/>
      <c r="ET173" s="11"/>
      <c r="EU173" s="11"/>
      <c r="EV173" s="11"/>
      <c r="EW173" s="11"/>
      <c r="EX173" s="11"/>
      <c r="EY173" s="11"/>
      <c r="EZ173" s="11"/>
      <c r="FA173" s="11"/>
      <c r="FB173" s="11"/>
      <c r="FC173" s="11"/>
      <c r="FD173" s="11"/>
      <c r="FE173" s="11"/>
      <c r="FF173" s="11"/>
      <c r="FG173" s="11"/>
      <c r="FH173" s="11"/>
      <c r="FI173" s="11"/>
      <c r="FJ173" s="11"/>
      <c r="FK173" s="11"/>
      <c r="FL173" s="11"/>
      <c r="FM173" s="11"/>
      <c r="FN173" s="11"/>
      <c r="FO173" s="11"/>
      <c r="FP173" s="11"/>
      <c r="FQ173" s="11"/>
      <c r="FR173" s="11"/>
      <c r="FS173" s="11"/>
      <c r="FT173" s="11"/>
      <c r="FU173" s="11"/>
      <c r="FV173" s="11"/>
      <c r="FW173" s="11"/>
      <c r="FX173" s="11"/>
      <c r="FY173" s="11"/>
      <c r="FZ173" s="11"/>
      <c r="GA173" s="11"/>
      <c r="GB173" s="11"/>
      <c r="GC173" s="11"/>
      <c r="GD173" s="11"/>
      <c r="GE173" s="11"/>
      <c r="GF173" s="11"/>
      <c r="GG173" s="11"/>
      <c r="GH173" s="11"/>
      <c r="GI173" s="11"/>
      <c r="GJ173" s="11"/>
      <c r="GK173" s="11"/>
      <c r="GL173" s="11"/>
      <c r="GM173" s="11"/>
      <c r="GN173" s="11"/>
      <c r="GO173" s="11"/>
      <c r="GP173" s="11"/>
      <c r="GQ173" s="11"/>
      <c r="GR173" s="11"/>
      <c r="GS173" s="11"/>
      <c r="GT173" s="11"/>
      <c r="GU173" s="11"/>
      <c r="GV173" s="11"/>
    </row>
    <row r="174" spans="2:204" s="178" customFormat="1" ht="15" customHeight="1">
      <c r="B174" s="64"/>
      <c r="C174" s="64"/>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1"/>
      <c r="BF174" s="11"/>
      <c r="BG174" s="11"/>
      <c r="BH174" s="11"/>
      <c r="BI174" s="11"/>
      <c r="BJ174" s="11"/>
      <c r="BK174" s="11"/>
      <c r="BL174" s="11"/>
      <c r="BM174" s="11"/>
      <c r="BN174" s="11"/>
      <c r="BO174" s="11"/>
      <c r="BP174" s="11"/>
      <c r="BQ174" s="11"/>
      <c r="BR174" s="11"/>
      <c r="BS174" s="11"/>
      <c r="BT174" s="11"/>
      <c r="BU174" s="11"/>
      <c r="BV174" s="11"/>
      <c r="BW174" s="11"/>
      <c r="BX174" s="11"/>
      <c r="BY174" s="11"/>
      <c r="BZ174" s="11"/>
      <c r="CA174" s="11"/>
      <c r="CB174" s="11"/>
      <c r="CC174" s="11"/>
      <c r="CD174" s="11"/>
      <c r="CE174" s="11"/>
      <c r="CF174" s="11"/>
      <c r="CG174" s="11"/>
      <c r="CH174" s="11"/>
      <c r="CI174" s="11"/>
      <c r="CJ174" s="11"/>
      <c r="CK174" s="11"/>
      <c r="CL174" s="11"/>
      <c r="CM174" s="11"/>
      <c r="CN174" s="11"/>
      <c r="CO174" s="11"/>
      <c r="CP174" s="11"/>
      <c r="CQ174" s="11"/>
      <c r="CR174" s="11"/>
      <c r="CS174" s="11"/>
      <c r="CT174" s="11"/>
      <c r="CU174" s="11"/>
      <c r="CV174" s="11"/>
      <c r="CW174" s="11"/>
      <c r="CX174" s="11"/>
      <c r="CY174" s="11"/>
      <c r="CZ174" s="11"/>
      <c r="DA174" s="11"/>
      <c r="DB174" s="11"/>
      <c r="DC174" s="11"/>
      <c r="DD174" s="11"/>
      <c r="DE174" s="11"/>
      <c r="DF174" s="11"/>
      <c r="DG174" s="11"/>
      <c r="DH174" s="11"/>
      <c r="DI174" s="11"/>
      <c r="DJ174" s="11"/>
      <c r="DK174" s="11"/>
      <c r="DL174" s="11"/>
      <c r="DM174" s="11"/>
      <c r="DN174" s="11"/>
      <c r="DO174" s="11"/>
      <c r="DP174" s="11"/>
      <c r="DQ174" s="11"/>
      <c r="DR174" s="11"/>
      <c r="DS174" s="11"/>
      <c r="DT174" s="11"/>
      <c r="DU174" s="11"/>
      <c r="DV174" s="11"/>
      <c r="DW174" s="11"/>
      <c r="DX174" s="11"/>
      <c r="DY174" s="11"/>
      <c r="DZ174" s="11"/>
      <c r="EA174" s="11"/>
      <c r="EB174" s="11"/>
      <c r="EC174" s="11"/>
      <c r="ED174" s="11"/>
      <c r="EE174" s="11"/>
      <c r="EF174" s="11"/>
      <c r="EG174" s="11"/>
      <c r="EH174" s="11"/>
      <c r="EI174" s="11"/>
      <c r="EJ174" s="11"/>
      <c r="EK174" s="11"/>
      <c r="EL174" s="11"/>
      <c r="EM174" s="11"/>
      <c r="EN174" s="11"/>
      <c r="EO174" s="11"/>
      <c r="EP174" s="11"/>
      <c r="EQ174" s="11"/>
      <c r="ER174" s="11"/>
      <c r="ES174" s="11"/>
      <c r="ET174" s="11"/>
      <c r="EU174" s="11"/>
      <c r="EV174" s="11"/>
      <c r="EW174" s="11"/>
      <c r="EX174" s="11"/>
      <c r="EY174" s="11"/>
      <c r="EZ174" s="11"/>
      <c r="FA174" s="11"/>
      <c r="FB174" s="11"/>
      <c r="FC174" s="11"/>
      <c r="FD174" s="11"/>
      <c r="FE174" s="11"/>
      <c r="FF174" s="11"/>
      <c r="FG174" s="11"/>
      <c r="FH174" s="11"/>
      <c r="FI174" s="11"/>
      <c r="FJ174" s="11"/>
      <c r="FK174" s="11"/>
      <c r="FL174" s="11"/>
      <c r="FM174" s="11"/>
      <c r="FN174" s="11"/>
      <c r="FO174" s="11"/>
      <c r="FP174" s="11"/>
      <c r="FQ174" s="11"/>
      <c r="FR174" s="11"/>
      <c r="FS174" s="11"/>
      <c r="FT174" s="11"/>
      <c r="FU174" s="11"/>
      <c r="FV174" s="11"/>
      <c r="FW174" s="11"/>
      <c r="FX174" s="11"/>
      <c r="FY174" s="11"/>
      <c r="FZ174" s="11"/>
      <c r="GA174" s="11"/>
      <c r="GB174" s="11"/>
      <c r="GC174" s="11"/>
      <c r="GD174" s="11"/>
      <c r="GE174" s="11"/>
      <c r="GF174" s="11"/>
      <c r="GG174" s="11"/>
      <c r="GH174" s="11"/>
      <c r="GI174" s="11"/>
      <c r="GJ174" s="11"/>
      <c r="GK174" s="11"/>
      <c r="GL174" s="11"/>
      <c r="GM174" s="11"/>
      <c r="GN174" s="11"/>
      <c r="GO174" s="11"/>
      <c r="GP174" s="11"/>
      <c r="GQ174" s="11"/>
      <c r="GR174" s="11"/>
      <c r="GS174" s="11"/>
      <c r="GT174" s="11"/>
      <c r="GU174" s="11"/>
      <c r="GV174" s="11"/>
    </row>
    <row r="175" spans="2:204" s="178" customFormat="1" ht="15" customHeight="1">
      <c r="B175" s="64"/>
      <c r="C175" s="64"/>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1"/>
      <c r="BF175" s="11"/>
      <c r="BG175" s="11"/>
      <c r="BH175" s="11"/>
      <c r="BI175" s="11"/>
      <c r="BJ175" s="11"/>
      <c r="BK175" s="11"/>
      <c r="BL175" s="11"/>
      <c r="BM175" s="11"/>
      <c r="BN175" s="11"/>
      <c r="BO175" s="11"/>
      <c r="BP175" s="11"/>
      <c r="BQ175" s="11"/>
      <c r="BR175" s="11"/>
      <c r="BS175" s="11"/>
      <c r="BT175" s="11"/>
      <c r="BU175" s="11"/>
      <c r="BV175" s="11"/>
      <c r="BW175" s="11"/>
      <c r="BX175" s="11"/>
      <c r="BY175" s="11"/>
      <c r="BZ175" s="11"/>
      <c r="CA175" s="11"/>
      <c r="CB175" s="11"/>
      <c r="CC175" s="11"/>
      <c r="CD175" s="11"/>
      <c r="CE175" s="11"/>
      <c r="CF175" s="11"/>
      <c r="CG175" s="11"/>
      <c r="CH175" s="11"/>
      <c r="CI175" s="11"/>
      <c r="CJ175" s="11"/>
      <c r="CK175" s="11"/>
      <c r="CL175" s="11"/>
      <c r="CM175" s="11"/>
      <c r="CN175" s="11"/>
      <c r="CO175" s="11"/>
      <c r="CP175" s="11"/>
      <c r="CQ175" s="11"/>
      <c r="CR175" s="11"/>
      <c r="CS175" s="11"/>
      <c r="CT175" s="11"/>
      <c r="CU175" s="11"/>
      <c r="CV175" s="11"/>
      <c r="CW175" s="11"/>
      <c r="CX175" s="11"/>
      <c r="CY175" s="11"/>
      <c r="CZ175" s="11"/>
      <c r="DA175" s="11"/>
      <c r="DB175" s="11"/>
      <c r="DC175" s="11"/>
      <c r="DD175" s="11"/>
      <c r="DE175" s="11"/>
      <c r="DF175" s="11"/>
      <c r="DG175" s="11"/>
      <c r="DH175" s="11"/>
      <c r="DI175" s="11"/>
      <c r="DJ175" s="11"/>
      <c r="DK175" s="11"/>
      <c r="DL175" s="11"/>
      <c r="DM175" s="11"/>
      <c r="DN175" s="11"/>
      <c r="DO175" s="11"/>
      <c r="DP175" s="11"/>
      <c r="DQ175" s="11"/>
      <c r="DR175" s="11"/>
      <c r="DS175" s="11"/>
      <c r="DT175" s="11"/>
      <c r="DU175" s="11"/>
      <c r="DV175" s="11"/>
      <c r="DW175" s="11"/>
      <c r="DX175" s="11"/>
      <c r="DY175" s="11"/>
      <c r="DZ175" s="11"/>
      <c r="EA175" s="11"/>
      <c r="EB175" s="11"/>
      <c r="EC175" s="11"/>
      <c r="ED175" s="11"/>
      <c r="EE175" s="11"/>
      <c r="EF175" s="11"/>
      <c r="EG175" s="11"/>
      <c r="EH175" s="11"/>
      <c r="EI175" s="11"/>
      <c r="EJ175" s="11"/>
      <c r="EK175" s="11"/>
      <c r="EL175" s="11"/>
      <c r="EM175" s="11"/>
      <c r="EN175" s="11"/>
      <c r="EO175" s="11"/>
      <c r="EP175" s="11"/>
      <c r="EQ175" s="11"/>
      <c r="ER175" s="11"/>
      <c r="ES175" s="11"/>
      <c r="ET175" s="11"/>
      <c r="EU175" s="11"/>
      <c r="EV175" s="11"/>
      <c r="EW175" s="11"/>
      <c r="EX175" s="11"/>
      <c r="EY175" s="11"/>
      <c r="EZ175" s="11"/>
      <c r="FA175" s="11"/>
      <c r="FB175" s="11"/>
      <c r="FC175" s="11"/>
      <c r="FD175" s="11"/>
      <c r="FE175" s="11"/>
      <c r="FF175" s="11"/>
      <c r="FG175" s="11"/>
      <c r="FH175" s="11"/>
      <c r="FI175" s="11"/>
      <c r="FJ175" s="11"/>
      <c r="FK175" s="11"/>
      <c r="FL175" s="11"/>
      <c r="FM175" s="11"/>
      <c r="FN175" s="11"/>
      <c r="FO175" s="11"/>
      <c r="FP175" s="11"/>
      <c r="FQ175" s="11"/>
      <c r="FR175" s="11"/>
      <c r="FS175" s="11"/>
      <c r="FT175" s="11"/>
      <c r="FU175" s="11"/>
      <c r="FV175" s="11"/>
      <c r="FW175" s="11"/>
      <c r="FX175" s="11"/>
      <c r="FY175" s="11"/>
      <c r="FZ175" s="11"/>
      <c r="GA175" s="11"/>
      <c r="GB175" s="11"/>
      <c r="GC175" s="11"/>
      <c r="GD175" s="11"/>
      <c r="GE175" s="11"/>
      <c r="GF175" s="11"/>
      <c r="GG175" s="11"/>
      <c r="GH175" s="11"/>
      <c r="GI175" s="11"/>
      <c r="GJ175" s="11"/>
      <c r="GK175" s="11"/>
      <c r="GL175" s="11"/>
      <c r="GM175" s="11"/>
      <c r="GN175" s="11"/>
      <c r="GO175" s="11"/>
      <c r="GP175" s="11"/>
      <c r="GQ175" s="11"/>
      <c r="GR175" s="11"/>
      <c r="GS175" s="11"/>
      <c r="GT175" s="11"/>
      <c r="GU175" s="11"/>
      <c r="GV175" s="11"/>
    </row>
    <row r="176" spans="2:204" s="178" customFormat="1" ht="15" customHeight="1">
      <c r="B176" s="64"/>
      <c r="C176" s="64"/>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1"/>
      <c r="BF176" s="11"/>
      <c r="BG176" s="11"/>
      <c r="BH176" s="11"/>
      <c r="BI176" s="11"/>
      <c r="BJ176" s="11"/>
      <c r="BK176" s="11"/>
      <c r="BL176" s="11"/>
      <c r="BM176" s="11"/>
      <c r="BN176" s="11"/>
      <c r="BO176" s="11"/>
      <c r="BP176" s="11"/>
      <c r="BQ176" s="11"/>
      <c r="BR176" s="11"/>
      <c r="BS176" s="11"/>
      <c r="BT176" s="11"/>
      <c r="BU176" s="11"/>
      <c r="BV176" s="11"/>
      <c r="BW176" s="11"/>
      <c r="BX176" s="11"/>
      <c r="BY176" s="11"/>
      <c r="BZ176" s="11"/>
      <c r="CA176" s="11"/>
      <c r="CB176" s="11"/>
      <c r="CC176" s="11"/>
      <c r="CD176" s="11"/>
      <c r="CE176" s="11"/>
      <c r="CF176" s="11"/>
      <c r="CG176" s="11"/>
      <c r="CH176" s="11"/>
      <c r="CI176" s="11"/>
      <c r="CJ176" s="11"/>
      <c r="CK176" s="11"/>
      <c r="CL176" s="11"/>
      <c r="CM176" s="11"/>
      <c r="CN176" s="11"/>
      <c r="CO176" s="11"/>
      <c r="CP176" s="11"/>
      <c r="CQ176" s="11"/>
      <c r="CR176" s="11"/>
      <c r="CS176" s="11"/>
      <c r="CT176" s="11"/>
      <c r="CU176" s="11"/>
      <c r="CV176" s="11"/>
      <c r="CW176" s="11"/>
      <c r="CX176" s="11"/>
      <c r="CY176" s="11"/>
      <c r="CZ176" s="11"/>
      <c r="DA176" s="11"/>
      <c r="DB176" s="11"/>
      <c r="DC176" s="11"/>
      <c r="DD176" s="11"/>
      <c r="DE176" s="11"/>
      <c r="DF176" s="11"/>
      <c r="DG176" s="11"/>
      <c r="DH176" s="11"/>
      <c r="DI176" s="11"/>
      <c r="DJ176" s="11"/>
      <c r="DK176" s="11"/>
      <c r="DL176" s="11"/>
      <c r="DM176" s="11"/>
      <c r="DN176" s="11"/>
      <c r="DO176" s="11"/>
      <c r="DP176" s="11"/>
      <c r="DQ176" s="11"/>
      <c r="DR176" s="11"/>
      <c r="DS176" s="11"/>
      <c r="DT176" s="11"/>
      <c r="DU176" s="11"/>
      <c r="DV176" s="11"/>
      <c r="DW176" s="11"/>
      <c r="DX176" s="11"/>
      <c r="DY176" s="11"/>
      <c r="DZ176" s="11"/>
      <c r="EA176" s="11"/>
      <c r="EB176" s="11"/>
      <c r="EC176" s="11"/>
      <c r="ED176" s="11"/>
      <c r="EE176" s="11"/>
      <c r="EF176" s="11"/>
      <c r="EG176" s="11"/>
      <c r="EH176" s="11"/>
      <c r="EI176" s="11"/>
      <c r="EJ176" s="11"/>
      <c r="EK176" s="11"/>
      <c r="EL176" s="11"/>
      <c r="EM176" s="11"/>
      <c r="EN176" s="11"/>
      <c r="EO176" s="11"/>
      <c r="EP176" s="11"/>
      <c r="EQ176" s="11"/>
      <c r="ER176" s="11"/>
      <c r="ES176" s="11"/>
      <c r="ET176" s="11"/>
      <c r="EU176" s="11"/>
      <c r="EV176" s="11"/>
      <c r="EW176" s="11"/>
      <c r="EX176" s="11"/>
      <c r="EY176" s="11"/>
      <c r="EZ176" s="11"/>
      <c r="FA176" s="11"/>
      <c r="FB176" s="11"/>
      <c r="FC176" s="11"/>
      <c r="FD176" s="11"/>
      <c r="FE176" s="11"/>
      <c r="FF176" s="11"/>
      <c r="FG176" s="11"/>
      <c r="FH176" s="11"/>
      <c r="FI176" s="11"/>
      <c r="FJ176" s="11"/>
      <c r="FK176" s="11"/>
      <c r="FL176" s="11"/>
      <c r="FM176" s="11"/>
      <c r="FN176" s="11"/>
      <c r="FO176" s="11"/>
      <c r="FP176" s="11"/>
      <c r="FQ176" s="11"/>
      <c r="FR176" s="11"/>
      <c r="FS176" s="11"/>
      <c r="FT176" s="11"/>
      <c r="FU176" s="11"/>
      <c r="FV176" s="11"/>
      <c r="FW176" s="11"/>
      <c r="FX176" s="11"/>
      <c r="FY176" s="11"/>
      <c r="FZ176" s="11"/>
      <c r="GA176" s="11"/>
      <c r="GB176" s="11"/>
      <c r="GC176" s="11"/>
      <c r="GD176" s="11"/>
      <c r="GE176" s="11"/>
      <c r="GF176" s="11"/>
      <c r="GG176" s="11"/>
      <c r="GH176" s="11"/>
      <c r="GI176" s="11"/>
      <c r="GJ176" s="11"/>
      <c r="GK176" s="11"/>
      <c r="GL176" s="11"/>
      <c r="GM176" s="11"/>
      <c r="GN176" s="11"/>
      <c r="GO176" s="11"/>
      <c r="GP176" s="11"/>
      <c r="GQ176" s="11"/>
      <c r="GR176" s="11"/>
      <c r="GS176" s="11"/>
      <c r="GT176" s="11"/>
      <c r="GU176" s="11"/>
      <c r="GV176" s="11"/>
    </row>
    <row r="177" spans="2:204" s="178" customFormat="1" ht="15" customHeight="1">
      <c r="B177" s="64"/>
      <c r="C177" s="64"/>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1"/>
      <c r="BF177" s="11"/>
      <c r="BG177" s="11"/>
      <c r="BH177" s="11"/>
      <c r="BI177" s="11"/>
      <c r="BJ177" s="11"/>
      <c r="BK177" s="11"/>
      <c r="BL177" s="11"/>
      <c r="BM177" s="11"/>
      <c r="BN177" s="11"/>
      <c r="BO177" s="11"/>
      <c r="BP177" s="11"/>
      <c r="BQ177" s="11"/>
      <c r="BR177" s="11"/>
      <c r="BS177" s="11"/>
      <c r="BT177" s="11"/>
      <c r="BU177" s="11"/>
      <c r="BV177" s="11"/>
      <c r="BW177" s="11"/>
      <c r="BX177" s="11"/>
      <c r="BY177" s="11"/>
      <c r="BZ177" s="11"/>
      <c r="CA177" s="11"/>
      <c r="CB177" s="11"/>
      <c r="CC177" s="11"/>
      <c r="CD177" s="11"/>
      <c r="CE177" s="11"/>
      <c r="CF177" s="11"/>
      <c r="CG177" s="11"/>
      <c r="CH177" s="11"/>
      <c r="CI177" s="11"/>
      <c r="CJ177" s="11"/>
      <c r="CK177" s="11"/>
      <c r="CL177" s="11"/>
      <c r="CM177" s="11"/>
      <c r="CN177" s="11"/>
      <c r="CO177" s="11"/>
      <c r="CP177" s="11"/>
      <c r="CQ177" s="11"/>
      <c r="CR177" s="11"/>
      <c r="CS177" s="11"/>
      <c r="CT177" s="11"/>
      <c r="CU177" s="11"/>
      <c r="CV177" s="11"/>
      <c r="CW177" s="11"/>
      <c r="CX177" s="11"/>
      <c r="CY177" s="11"/>
      <c r="CZ177" s="11"/>
      <c r="DA177" s="11"/>
      <c r="DB177" s="11"/>
      <c r="DC177" s="11"/>
      <c r="DD177" s="11"/>
      <c r="DE177" s="11"/>
      <c r="DF177" s="11"/>
      <c r="DG177" s="11"/>
      <c r="DH177" s="11"/>
      <c r="DI177" s="11"/>
      <c r="DJ177" s="11"/>
      <c r="DK177" s="11"/>
      <c r="DL177" s="11"/>
      <c r="DM177" s="11"/>
      <c r="DN177" s="11"/>
      <c r="DO177" s="11"/>
      <c r="DP177" s="11"/>
      <c r="DQ177" s="11"/>
      <c r="DR177" s="11"/>
      <c r="DS177" s="11"/>
      <c r="DT177" s="11"/>
      <c r="DU177" s="11"/>
      <c r="DV177" s="11"/>
      <c r="DW177" s="11"/>
      <c r="DX177" s="11"/>
      <c r="DY177" s="11"/>
      <c r="DZ177" s="11"/>
      <c r="EA177" s="11"/>
      <c r="EB177" s="11"/>
      <c r="EC177" s="11"/>
      <c r="ED177" s="11"/>
      <c r="EE177" s="11"/>
      <c r="EF177" s="11"/>
      <c r="EG177" s="11"/>
      <c r="EH177" s="11"/>
      <c r="EI177" s="11"/>
      <c r="EJ177" s="11"/>
      <c r="EK177" s="11"/>
      <c r="EL177" s="11"/>
      <c r="EM177" s="11"/>
      <c r="EN177" s="11"/>
      <c r="EO177" s="11"/>
      <c r="EP177" s="11"/>
      <c r="EQ177" s="11"/>
      <c r="ER177" s="11"/>
      <c r="ES177" s="11"/>
      <c r="ET177" s="11"/>
      <c r="EU177" s="11"/>
      <c r="EV177" s="11"/>
      <c r="EW177" s="11"/>
      <c r="EX177" s="11"/>
      <c r="EY177" s="11"/>
      <c r="EZ177" s="11"/>
      <c r="FA177" s="11"/>
      <c r="FB177" s="11"/>
      <c r="FC177" s="11"/>
      <c r="FD177" s="11"/>
      <c r="FE177" s="11"/>
      <c r="FF177" s="11"/>
      <c r="FG177" s="11"/>
      <c r="FH177" s="11"/>
      <c r="FI177" s="11"/>
      <c r="FJ177" s="11"/>
      <c r="FK177" s="11"/>
      <c r="FL177" s="11"/>
      <c r="FM177" s="11"/>
      <c r="FN177" s="11"/>
      <c r="FO177" s="11"/>
      <c r="FP177" s="11"/>
      <c r="FQ177" s="11"/>
      <c r="FR177" s="11"/>
      <c r="FS177" s="11"/>
      <c r="FT177" s="11"/>
      <c r="FU177" s="11"/>
      <c r="FV177" s="11"/>
      <c r="FW177" s="11"/>
      <c r="FX177" s="11"/>
      <c r="FY177" s="11"/>
      <c r="FZ177" s="11"/>
      <c r="GA177" s="11"/>
      <c r="GB177" s="11"/>
      <c r="GC177" s="11"/>
      <c r="GD177" s="11"/>
      <c r="GE177" s="11"/>
      <c r="GF177" s="11"/>
      <c r="GG177" s="11"/>
      <c r="GH177" s="11"/>
      <c r="GI177" s="11"/>
      <c r="GJ177" s="11"/>
      <c r="GK177" s="11"/>
      <c r="GL177" s="11"/>
      <c r="GM177" s="11"/>
      <c r="GN177" s="11"/>
      <c r="GO177" s="11"/>
      <c r="GP177" s="11"/>
      <c r="GQ177" s="11"/>
      <c r="GR177" s="11"/>
      <c r="GS177" s="11"/>
      <c r="GT177" s="11"/>
      <c r="GU177" s="11"/>
      <c r="GV177" s="11"/>
    </row>
    <row r="178" spans="2:204" s="178" customFormat="1" ht="15" customHeight="1">
      <c r="B178" s="64"/>
      <c r="C178" s="64"/>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1"/>
      <c r="BF178" s="11"/>
      <c r="BG178" s="11"/>
      <c r="BH178" s="11"/>
      <c r="BI178" s="11"/>
      <c r="BJ178" s="11"/>
      <c r="BK178" s="11"/>
      <c r="BL178" s="11"/>
      <c r="BM178" s="11"/>
      <c r="BN178" s="11"/>
      <c r="BO178" s="11"/>
      <c r="BP178" s="11"/>
      <c r="BQ178" s="11"/>
      <c r="BR178" s="11"/>
      <c r="BS178" s="11"/>
      <c r="BT178" s="11"/>
      <c r="BU178" s="11"/>
      <c r="BV178" s="11"/>
      <c r="BW178" s="11"/>
      <c r="BX178" s="11"/>
      <c r="BY178" s="11"/>
      <c r="BZ178" s="11"/>
      <c r="CA178" s="11"/>
      <c r="CB178" s="11"/>
      <c r="CC178" s="11"/>
      <c r="CD178" s="11"/>
      <c r="CE178" s="11"/>
      <c r="CF178" s="11"/>
      <c r="CG178" s="11"/>
      <c r="CH178" s="11"/>
      <c r="CI178" s="11"/>
      <c r="CJ178" s="11"/>
      <c r="CK178" s="11"/>
      <c r="CL178" s="11"/>
      <c r="CM178" s="11"/>
      <c r="CN178" s="11"/>
      <c r="CO178" s="11"/>
      <c r="CP178" s="11"/>
      <c r="CQ178" s="11"/>
      <c r="CR178" s="11"/>
      <c r="CS178" s="11"/>
      <c r="CT178" s="11"/>
      <c r="CU178" s="11"/>
      <c r="CV178" s="11"/>
      <c r="CW178" s="11"/>
      <c r="CX178" s="11"/>
      <c r="CY178" s="11"/>
      <c r="CZ178" s="11"/>
      <c r="DA178" s="11"/>
      <c r="DB178" s="11"/>
      <c r="DC178" s="11"/>
      <c r="DD178" s="11"/>
      <c r="DE178" s="11"/>
      <c r="DF178" s="11"/>
      <c r="DG178" s="11"/>
      <c r="DH178" s="11"/>
      <c r="DI178" s="11"/>
      <c r="DJ178" s="11"/>
      <c r="DK178" s="11"/>
      <c r="DL178" s="11"/>
      <c r="DM178" s="11"/>
      <c r="DN178" s="11"/>
      <c r="DO178" s="11"/>
      <c r="DP178" s="11"/>
      <c r="DQ178" s="11"/>
      <c r="DR178" s="11"/>
      <c r="DS178" s="11"/>
      <c r="DT178" s="11"/>
      <c r="DU178" s="11"/>
      <c r="DV178" s="11"/>
      <c r="DW178" s="11"/>
      <c r="DX178" s="11"/>
      <c r="DY178" s="11"/>
      <c r="DZ178" s="11"/>
      <c r="EA178" s="11"/>
      <c r="EB178" s="11"/>
      <c r="EC178" s="11"/>
      <c r="ED178" s="11"/>
      <c r="EE178" s="11"/>
      <c r="EF178" s="11"/>
      <c r="EG178" s="11"/>
      <c r="EH178" s="11"/>
      <c r="EI178" s="11"/>
      <c r="EJ178" s="11"/>
      <c r="EK178" s="11"/>
      <c r="EL178" s="11"/>
      <c r="EM178" s="11"/>
      <c r="EN178" s="11"/>
      <c r="EO178" s="11"/>
      <c r="EP178" s="11"/>
      <c r="EQ178" s="11"/>
      <c r="ER178" s="11"/>
      <c r="ES178" s="11"/>
      <c r="ET178" s="11"/>
      <c r="EU178" s="11"/>
      <c r="EV178" s="11"/>
      <c r="EW178" s="11"/>
      <c r="EX178" s="11"/>
      <c r="EY178" s="11"/>
      <c r="EZ178" s="11"/>
      <c r="FA178" s="11"/>
      <c r="FB178" s="11"/>
      <c r="FC178" s="11"/>
      <c r="FD178" s="11"/>
      <c r="FE178" s="11"/>
      <c r="FF178" s="11"/>
      <c r="FG178" s="11"/>
      <c r="FH178" s="11"/>
      <c r="FI178" s="11"/>
      <c r="FJ178" s="11"/>
      <c r="FK178" s="11"/>
      <c r="FL178" s="11"/>
      <c r="FM178" s="11"/>
      <c r="FN178" s="11"/>
      <c r="FO178" s="11"/>
      <c r="FP178" s="11"/>
      <c r="FQ178" s="11"/>
      <c r="FR178" s="11"/>
      <c r="FS178" s="11"/>
      <c r="FT178" s="11"/>
      <c r="FU178" s="11"/>
      <c r="FV178" s="11"/>
      <c r="FW178" s="11"/>
      <c r="FX178" s="11"/>
      <c r="FY178" s="11"/>
      <c r="FZ178" s="11"/>
      <c r="GA178" s="11"/>
      <c r="GB178" s="11"/>
      <c r="GC178" s="11"/>
      <c r="GD178" s="11"/>
      <c r="GE178" s="11"/>
      <c r="GF178" s="11"/>
      <c r="GG178" s="11"/>
      <c r="GH178" s="11"/>
      <c r="GI178" s="11"/>
      <c r="GJ178" s="11"/>
      <c r="GK178" s="11"/>
      <c r="GL178" s="11"/>
      <c r="GM178" s="11"/>
      <c r="GN178" s="11"/>
      <c r="GO178" s="11"/>
      <c r="GP178" s="11"/>
      <c r="GQ178" s="11"/>
      <c r="GR178" s="11"/>
      <c r="GS178" s="11"/>
      <c r="GT178" s="11"/>
      <c r="GU178" s="11"/>
      <c r="GV178" s="11"/>
    </row>
    <row r="179" spans="2:204" s="178" customFormat="1" ht="15" customHeight="1">
      <c r="B179" s="64"/>
      <c r="C179" s="64"/>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1"/>
      <c r="BF179" s="11"/>
      <c r="BG179" s="11"/>
      <c r="BH179" s="11"/>
      <c r="BI179" s="11"/>
      <c r="BJ179" s="11"/>
      <c r="BK179" s="11"/>
      <c r="BL179" s="11"/>
      <c r="BM179" s="11"/>
      <c r="BN179" s="11"/>
      <c r="BO179" s="11"/>
      <c r="BP179" s="11"/>
      <c r="BQ179" s="11"/>
      <c r="BR179" s="11"/>
      <c r="BS179" s="11"/>
      <c r="BT179" s="11"/>
      <c r="BU179" s="11"/>
      <c r="BV179" s="11"/>
      <c r="BW179" s="11"/>
      <c r="BX179" s="11"/>
      <c r="BY179" s="11"/>
      <c r="BZ179" s="11"/>
      <c r="CA179" s="11"/>
      <c r="CB179" s="11"/>
      <c r="CC179" s="11"/>
      <c r="CD179" s="11"/>
      <c r="CE179" s="11"/>
      <c r="CF179" s="11"/>
      <c r="CG179" s="11"/>
      <c r="CH179" s="11"/>
      <c r="CI179" s="11"/>
      <c r="CJ179" s="11"/>
      <c r="CK179" s="11"/>
      <c r="CL179" s="11"/>
      <c r="CM179" s="11"/>
      <c r="CN179" s="11"/>
      <c r="CO179" s="11"/>
      <c r="CP179" s="11"/>
      <c r="CQ179" s="11"/>
      <c r="CR179" s="11"/>
      <c r="CS179" s="11"/>
      <c r="CT179" s="11"/>
      <c r="CU179" s="11"/>
      <c r="CV179" s="11"/>
      <c r="CW179" s="11"/>
      <c r="CX179" s="11"/>
      <c r="CY179" s="11"/>
      <c r="CZ179" s="11"/>
      <c r="DA179" s="11"/>
      <c r="DB179" s="11"/>
      <c r="DC179" s="11"/>
      <c r="DD179" s="11"/>
      <c r="DE179" s="11"/>
      <c r="DF179" s="11"/>
      <c r="DG179" s="11"/>
      <c r="DH179" s="11"/>
      <c r="DI179" s="11"/>
      <c r="DJ179" s="11"/>
      <c r="DK179" s="11"/>
      <c r="DL179" s="11"/>
      <c r="DM179" s="11"/>
      <c r="DN179" s="11"/>
      <c r="DO179" s="11"/>
      <c r="DP179" s="11"/>
      <c r="DQ179" s="11"/>
      <c r="DR179" s="11"/>
      <c r="DS179" s="11"/>
      <c r="DT179" s="11"/>
      <c r="DU179" s="11"/>
      <c r="DV179" s="11"/>
      <c r="DW179" s="11"/>
      <c r="DX179" s="11"/>
      <c r="DY179" s="11"/>
      <c r="DZ179" s="11"/>
      <c r="EA179" s="11"/>
      <c r="EB179" s="11"/>
      <c r="EC179" s="11"/>
      <c r="ED179" s="11"/>
      <c r="EE179" s="11"/>
      <c r="EF179" s="11"/>
      <c r="EG179" s="11"/>
      <c r="EH179" s="11"/>
      <c r="EI179" s="11"/>
      <c r="EJ179" s="11"/>
      <c r="EK179" s="11"/>
      <c r="EL179" s="11"/>
      <c r="EM179" s="11"/>
      <c r="EN179" s="11"/>
      <c r="EO179" s="11"/>
      <c r="EP179" s="11"/>
      <c r="EQ179" s="11"/>
      <c r="ER179" s="11"/>
      <c r="ES179" s="11"/>
      <c r="ET179" s="11"/>
      <c r="EU179" s="11"/>
      <c r="EV179" s="11"/>
      <c r="EW179" s="11"/>
      <c r="EX179" s="11"/>
      <c r="EY179" s="11"/>
      <c r="EZ179" s="11"/>
      <c r="FA179" s="11"/>
      <c r="FB179" s="11"/>
      <c r="FC179" s="11"/>
      <c r="FD179" s="11"/>
      <c r="FE179" s="11"/>
      <c r="FF179" s="11"/>
      <c r="FG179" s="11"/>
      <c r="FH179" s="11"/>
      <c r="FI179" s="11"/>
      <c r="FJ179" s="11"/>
      <c r="FK179" s="11"/>
      <c r="FL179" s="11"/>
      <c r="FM179" s="11"/>
      <c r="FN179" s="11"/>
      <c r="FO179" s="11"/>
      <c r="FP179" s="11"/>
      <c r="FQ179" s="11"/>
      <c r="FR179" s="11"/>
      <c r="FS179" s="11"/>
      <c r="FT179" s="11"/>
      <c r="FU179" s="11"/>
      <c r="FV179" s="11"/>
      <c r="FW179" s="11"/>
      <c r="FX179" s="11"/>
      <c r="FY179" s="11"/>
      <c r="FZ179" s="11"/>
      <c r="GA179" s="11"/>
      <c r="GB179" s="11"/>
      <c r="GC179" s="11"/>
      <c r="GD179" s="11"/>
      <c r="GE179" s="11"/>
      <c r="GF179" s="11"/>
      <c r="GG179" s="11"/>
      <c r="GH179" s="11"/>
      <c r="GI179" s="11"/>
      <c r="GJ179" s="11"/>
      <c r="GK179" s="11"/>
      <c r="GL179" s="11"/>
      <c r="GM179" s="11"/>
      <c r="GN179" s="11"/>
      <c r="GO179" s="11"/>
      <c r="GP179" s="11"/>
      <c r="GQ179" s="11"/>
      <c r="GR179" s="11"/>
      <c r="GS179" s="11"/>
      <c r="GT179" s="11"/>
      <c r="GU179" s="11"/>
      <c r="GV179" s="11"/>
    </row>
    <row r="180" spans="2:204" s="178" customFormat="1" ht="15" customHeight="1">
      <c r="B180" s="64"/>
      <c r="C180" s="64"/>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1"/>
      <c r="BF180" s="11"/>
      <c r="BG180" s="11"/>
      <c r="BH180" s="11"/>
      <c r="BI180" s="11"/>
      <c r="BJ180" s="11"/>
      <c r="BK180" s="11"/>
      <c r="BL180" s="11"/>
      <c r="BM180" s="11"/>
      <c r="BN180" s="11"/>
      <c r="BO180" s="11"/>
      <c r="BP180" s="11"/>
      <c r="BQ180" s="11"/>
      <c r="BR180" s="11"/>
      <c r="BS180" s="11"/>
      <c r="BT180" s="11"/>
      <c r="BU180" s="11"/>
      <c r="BV180" s="11"/>
      <c r="BW180" s="11"/>
      <c r="BX180" s="11"/>
      <c r="BY180" s="11"/>
      <c r="BZ180" s="11"/>
      <c r="CA180" s="11"/>
      <c r="CB180" s="11"/>
      <c r="CC180" s="11"/>
      <c r="CD180" s="11"/>
      <c r="CE180" s="11"/>
      <c r="CF180" s="11"/>
      <c r="CG180" s="11"/>
      <c r="CH180" s="11"/>
      <c r="CI180" s="11"/>
      <c r="CJ180" s="11"/>
      <c r="CK180" s="11"/>
      <c r="CL180" s="11"/>
      <c r="CM180" s="11"/>
      <c r="CN180" s="11"/>
      <c r="CO180" s="11"/>
      <c r="CP180" s="11"/>
      <c r="CQ180" s="11"/>
      <c r="CR180" s="11"/>
      <c r="CS180" s="11"/>
      <c r="CT180" s="11"/>
      <c r="CU180" s="11"/>
      <c r="CV180" s="11"/>
      <c r="CW180" s="11"/>
      <c r="CX180" s="11"/>
      <c r="CY180" s="11"/>
      <c r="CZ180" s="11"/>
      <c r="DA180" s="11"/>
      <c r="DB180" s="11"/>
      <c r="DC180" s="11"/>
      <c r="DD180" s="11"/>
      <c r="DE180" s="11"/>
      <c r="DF180" s="11"/>
      <c r="DG180" s="11"/>
      <c r="DH180" s="11"/>
      <c r="DI180" s="11"/>
      <c r="DJ180" s="11"/>
      <c r="DK180" s="11"/>
      <c r="DL180" s="11"/>
      <c r="DM180" s="11"/>
      <c r="DN180" s="11"/>
      <c r="DO180" s="11"/>
      <c r="DP180" s="11"/>
      <c r="DQ180" s="11"/>
      <c r="DR180" s="11"/>
      <c r="DS180" s="11"/>
      <c r="DT180" s="11"/>
      <c r="DU180" s="11"/>
      <c r="DV180" s="11"/>
      <c r="DW180" s="11"/>
      <c r="DX180" s="11"/>
      <c r="DY180" s="11"/>
      <c r="DZ180" s="11"/>
      <c r="EA180" s="11"/>
      <c r="EB180" s="11"/>
      <c r="EC180" s="11"/>
      <c r="ED180" s="11"/>
      <c r="EE180" s="11"/>
      <c r="EF180" s="11"/>
      <c r="EG180" s="11"/>
      <c r="EH180" s="11"/>
      <c r="EI180" s="11"/>
      <c r="EJ180" s="11"/>
      <c r="EK180" s="11"/>
      <c r="EL180" s="11"/>
      <c r="EM180" s="11"/>
      <c r="EN180" s="11"/>
      <c r="EO180" s="11"/>
      <c r="EP180" s="11"/>
      <c r="EQ180" s="11"/>
      <c r="ER180" s="11"/>
      <c r="ES180" s="11"/>
      <c r="ET180" s="11"/>
      <c r="EU180" s="11"/>
      <c r="EV180" s="11"/>
      <c r="EW180" s="11"/>
      <c r="EX180" s="11"/>
      <c r="EY180" s="11"/>
      <c r="EZ180" s="11"/>
      <c r="FA180" s="11"/>
      <c r="FB180" s="11"/>
      <c r="FC180" s="11"/>
      <c r="FD180" s="11"/>
      <c r="FE180" s="11"/>
      <c r="FF180" s="11"/>
      <c r="FG180" s="11"/>
      <c r="FH180" s="11"/>
      <c r="FI180" s="11"/>
      <c r="FJ180" s="11"/>
      <c r="FK180" s="11"/>
      <c r="FL180" s="11"/>
      <c r="FM180" s="11"/>
      <c r="FN180" s="11"/>
      <c r="FO180" s="11"/>
      <c r="FP180" s="11"/>
      <c r="FQ180" s="11"/>
      <c r="FR180" s="11"/>
      <c r="FS180" s="11"/>
      <c r="FT180" s="11"/>
      <c r="FU180" s="11"/>
      <c r="FV180" s="11"/>
      <c r="FW180" s="11"/>
      <c r="FX180" s="11"/>
      <c r="FY180" s="11"/>
      <c r="FZ180" s="11"/>
      <c r="GA180" s="11"/>
      <c r="GB180" s="11"/>
      <c r="GC180" s="11"/>
      <c r="GD180" s="11"/>
      <c r="GE180" s="11"/>
      <c r="GF180" s="11"/>
      <c r="GG180" s="11"/>
      <c r="GH180" s="11"/>
      <c r="GI180" s="11"/>
      <c r="GJ180" s="11"/>
      <c r="GK180" s="11"/>
      <c r="GL180" s="11"/>
      <c r="GM180" s="11"/>
      <c r="GN180" s="11"/>
      <c r="GO180" s="11"/>
      <c r="GP180" s="11"/>
      <c r="GQ180" s="11"/>
      <c r="GR180" s="11"/>
      <c r="GS180" s="11"/>
      <c r="GT180" s="11"/>
      <c r="GU180" s="11"/>
      <c r="GV180" s="11"/>
    </row>
    <row r="181" spans="2:204" s="178" customFormat="1" ht="15" customHeight="1">
      <c r="B181" s="64"/>
      <c r="C181" s="64"/>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1"/>
      <c r="BF181" s="11"/>
      <c r="BG181" s="11"/>
      <c r="BH181" s="11"/>
      <c r="BI181" s="11"/>
      <c r="BJ181" s="11"/>
      <c r="BK181" s="11"/>
      <c r="BL181" s="11"/>
      <c r="BM181" s="11"/>
      <c r="BN181" s="11"/>
      <c r="BO181" s="11"/>
      <c r="BP181" s="11"/>
      <c r="BQ181" s="11"/>
      <c r="BR181" s="11"/>
      <c r="BS181" s="11"/>
      <c r="BT181" s="11"/>
      <c r="BU181" s="11"/>
      <c r="BV181" s="11"/>
      <c r="BW181" s="11"/>
      <c r="BX181" s="11"/>
      <c r="BY181" s="11"/>
      <c r="BZ181" s="11"/>
      <c r="CA181" s="11"/>
      <c r="CB181" s="11"/>
      <c r="CC181" s="11"/>
      <c r="CD181" s="11"/>
      <c r="CE181" s="11"/>
      <c r="CF181" s="11"/>
      <c r="CG181" s="11"/>
      <c r="CH181" s="11"/>
      <c r="CI181" s="11"/>
      <c r="CJ181" s="11"/>
      <c r="CK181" s="11"/>
      <c r="CL181" s="11"/>
      <c r="CM181" s="11"/>
      <c r="CN181" s="11"/>
      <c r="CO181" s="11"/>
      <c r="CP181" s="11"/>
      <c r="CQ181" s="11"/>
      <c r="CR181" s="11"/>
      <c r="CS181" s="11"/>
      <c r="CT181" s="11"/>
      <c r="CU181" s="11"/>
      <c r="CV181" s="11"/>
      <c r="CW181" s="11"/>
      <c r="CX181" s="11"/>
      <c r="CY181" s="11"/>
      <c r="CZ181" s="11"/>
      <c r="DA181" s="11"/>
      <c r="DB181" s="11"/>
      <c r="DC181" s="11"/>
      <c r="DD181" s="11"/>
      <c r="DE181" s="11"/>
      <c r="DF181" s="11"/>
      <c r="DG181" s="11"/>
      <c r="DH181" s="11"/>
      <c r="DI181" s="11"/>
      <c r="DJ181" s="11"/>
      <c r="DK181" s="11"/>
      <c r="DL181" s="11"/>
      <c r="DM181" s="11"/>
      <c r="DN181" s="11"/>
      <c r="DO181" s="11"/>
      <c r="DP181" s="11"/>
      <c r="DQ181" s="11"/>
      <c r="DR181" s="11"/>
      <c r="DS181" s="11"/>
      <c r="DT181" s="11"/>
      <c r="DU181" s="11"/>
      <c r="DV181" s="11"/>
      <c r="DW181" s="11"/>
      <c r="DX181" s="11"/>
      <c r="DY181" s="11"/>
      <c r="DZ181" s="11"/>
      <c r="EA181" s="11"/>
      <c r="EB181" s="11"/>
      <c r="EC181" s="11"/>
      <c r="ED181" s="11"/>
      <c r="EE181" s="11"/>
      <c r="EF181" s="11"/>
      <c r="EG181" s="11"/>
      <c r="EH181" s="11"/>
      <c r="EI181" s="11"/>
      <c r="EJ181" s="11"/>
      <c r="EK181" s="11"/>
      <c r="EL181" s="11"/>
      <c r="EM181" s="11"/>
      <c r="EN181" s="11"/>
      <c r="EO181" s="11"/>
      <c r="EP181" s="11"/>
      <c r="EQ181" s="11"/>
      <c r="ER181" s="11"/>
      <c r="ES181" s="11"/>
      <c r="ET181" s="11"/>
      <c r="EU181" s="11"/>
      <c r="EV181" s="11"/>
      <c r="EW181" s="11"/>
      <c r="EX181" s="11"/>
      <c r="EY181" s="11"/>
      <c r="EZ181" s="11"/>
      <c r="FA181" s="11"/>
      <c r="FB181" s="11"/>
      <c r="FC181" s="11"/>
      <c r="FD181" s="11"/>
      <c r="FE181" s="11"/>
      <c r="FF181" s="11"/>
      <c r="FG181" s="11"/>
      <c r="FH181" s="11"/>
      <c r="FI181" s="11"/>
      <c r="FJ181" s="11"/>
      <c r="FK181" s="11"/>
      <c r="FL181" s="11"/>
      <c r="FM181" s="11"/>
      <c r="FN181" s="11"/>
      <c r="FO181" s="11"/>
      <c r="FP181" s="11"/>
      <c r="FQ181" s="11"/>
      <c r="FR181" s="11"/>
      <c r="FS181" s="11"/>
      <c r="FT181" s="11"/>
      <c r="FU181" s="11"/>
      <c r="FV181" s="11"/>
      <c r="FW181" s="11"/>
      <c r="FX181" s="11"/>
      <c r="FY181" s="11"/>
      <c r="FZ181" s="11"/>
      <c r="GA181" s="11"/>
      <c r="GB181" s="11"/>
      <c r="GC181" s="11"/>
      <c r="GD181" s="11"/>
      <c r="GE181" s="11"/>
      <c r="GF181" s="11"/>
      <c r="GG181" s="11"/>
      <c r="GH181" s="11"/>
      <c r="GI181" s="11"/>
      <c r="GJ181" s="11"/>
      <c r="GK181" s="11"/>
      <c r="GL181" s="11"/>
      <c r="GM181" s="11"/>
      <c r="GN181" s="11"/>
      <c r="GO181" s="11"/>
      <c r="GP181" s="11"/>
      <c r="GQ181" s="11"/>
      <c r="GR181" s="11"/>
      <c r="GS181" s="11"/>
      <c r="GT181" s="11"/>
      <c r="GU181" s="11"/>
      <c r="GV181" s="11"/>
    </row>
    <row r="182" spans="2:204" s="178" customFormat="1" ht="15" customHeight="1">
      <c r="B182" s="64"/>
      <c r="C182" s="64"/>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1"/>
      <c r="BF182" s="11"/>
      <c r="BG182" s="11"/>
      <c r="BH182" s="11"/>
      <c r="BI182" s="11"/>
      <c r="BJ182" s="11"/>
      <c r="BK182" s="11"/>
      <c r="BL182" s="11"/>
      <c r="BM182" s="11"/>
      <c r="BN182" s="11"/>
      <c r="BO182" s="11"/>
      <c r="BP182" s="11"/>
      <c r="BQ182" s="11"/>
      <c r="BR182" s="11"/>
      <c r="BS182" s="11"/>
      <c r="BT182" s="11"/>
      <c r="BU182" s="11"/>
      <c r="BV182" s="11"/>
      <c r="BW182" s="11"/>
      <c r="BX182" s="11"/>
      <c r="BY182" s="11"/>
      <c r="BZ182" s="11"/>
      <c r="CA182" s="11"/>
      <c r="CB182" s="11"/>
      <c r="CC182" s="11"/>
      <c r="CD182" s="11"/>
      <c r="CE182" s="11"/>
      <c r="CF182" s="11"/>
      <c r="CG182" s="11"/>
      <c r="CH182" s="11"/>
      <c r="CI182" s="11"/>
      <c r="CJ182" s="11"/>
      <c r="CK182" s="11"/>
      <c r="CL182" s="11"/>
      <c r="CM182" s="11"/>
      <c r="CN182" s="11"/>
      <c r="CO182" s="11"/>
      <c r="CP182" s="11"/>
      <c r="CQ182" s="11"/>
      <c r="CR182" s="11"/>
      <c r="CS182" s="11"/>
      <c r="CT182" s="11"/>
      <c r="CU182" s="11"/>
      <c r="CV182" s="11"/>
      <c r="CW182" s="11"/>
      <c r="CX182" s="11"/>
      <c r="CY182" s="11"/>
      <c r="CZ182" s="11"/>
      <c r="DA182" s="11"/>
      <c r="DB182" s="11"/>
      <c r="DC182" s="11"/>
      <c r="DD182" s="11"/>
      <c r="DE182" s="11"/>
      <c r="DF182" s="11"/>
      <c r="DG182" s="11"/>
      <c r="DH182" s="11"/>
      <c r="DI182" s="11"/>
      <c r="DJ182" s="11"/>
      <c r="DK182" s="11"/>
      <c r="DL182" s="11"/>
      <c r="DM182" s="11"/>
      <c r="DN182" s="11"/>
      <c r="DO182" s="11"/>
      <c r="DP182" s="11"/>
      <c r="DQ182" s="11"/>
      <c r="DR182" s="11"/>
      <c r="DS182" s="11"/>
      <c r="DT182" s="11"/>
      <c r="DU182" s="11"/>
      <c r="DV182" s="11"/>
      <c r="DW182" s="11"/>
      <c r="DX182" s="11"/>
      <c r="DY182" s="11"/>
      <c r="DZ182" s="11"/>
      <c r="EA182" s="11"/>
      <c r="EB182" s="11"/>
      <c r="EC182" s="11"/>
      <c r="ED182" s="11"/>
      <c r="EE182" s="11"/>
      <c r="EF182" s="11"/>
      <c r="EG182" s="11"/>
      <c r="EH182" s="11"/>
      <c r="EI182" s="11"/>
      <c r="EJ182" s="11"/>
      <c r="EK182" s="11"/>
      <c r="EL182" s="11"/>
      <c r="EM182" s="11"/>
      <c r="EN182" s="11"/>
      <c r="EO182" s="11"/>
      <c r="EP182" s="11"/>
      <c r="EQ182" s="11"/>
      <c r="ER182" s="11"/>
      <c r="ES182" s="11"/>
      <c r="ET182" s="11"/>
      <c r="EU182" s="11"/>
      <c r="EV182" s="11"/>
      <c r="EW182" s="11"/>
      <c r="EX182" s="11"/>
      <c r="EY182" s="11"/>
      <c r="EZ182" s="11"/>
      <c r="FA182" s="11"/>
      <c r="FB182" s="11"/>
      <c r="FC182" s="11"/>
      <c r="FD182" s="11"/>
      <c r="FE182" s="11"/>
      <c r="FF182" s="11"/>
      <c r="FG182" s="11"/>
      <c r="FH182" s="11"/>
      <c r="FI182" s="11"/>
      <c r="FJ182" s="11"/>
      <c r="FK182" s="11"/>
      <c r="FL182" s="11"/>
      <c r="FM182" s="11"/>
      <c r="FN182" s="11"/>
      <c r="FO182" s="11"/>
      <c r="FP182" s="11"/>
      <c r="FQ182" s="11"/>
      <c r="FR182" s="11"/>
      <c r="FS182" s="11"/>
      <c r="FT182" s="11"/>
      <c r="FU182" s="11"/>
      <c r="FV182" s="11"/>
      <c r="FW182" s="11"/>
      <c r="FX182" s="11"/>
      <c r="FY182" s="11"/>
      <c r="FZ182" s="11"/>
      <c r="GA182" s="11"/>
      <c r="GB182" s="11"/>
      <c r="GC182" s="11"/>
      <c r="GD182" s="11"/>
      <c r="GE182" s="11"/>
      <c r="GF182" s="11"/>
      <c r="GG182" s="11"/>
      <c r="GH182" s="11"/>
      <c r="GI182" s="11"/>
      <c r="GJ182" s="11"/>
      <c r="GK182" s="11"/>
      <c r="GL182" s="11"/>
      <c r="GM182" s="11"/>
      <c r="GN182" s="11"/>
      <c r="GO182" s="11"/>
      <c r="GP182" s="11"/>
      <c r="GQ182" s="11"/>
      <c r="GR182" s="11"/>
      <c r="GS182" s="11"/>
      <c r="GT182" s="11"/>
      <c r="GU182" s="11"/>
      <c r="GV182" s="11"/>
    </row>
    <row r="183" spans="2:204" s="178" customFormat="1" ht="15" customHeight="1">
      <c r="B183" s="64"/>
      <c r="C183" s="64"/>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1"/>
      <c r="BF183" s="11"/>
      <c r="BG183" s="11"/>
      <c r="BH183" s="11"/>
      <c r="BI183" s="11"/>
      <c r="BJ183" s="11"/>
      <c r="BK183" s="11"/>
      <c r="BL183" s="11"/>
      <c r="BM183" s="11"/>
      <c r="BN183" s="11"/>
      <c r="BO183" s="11"/>
      <c r="BP183" s="11"/>
      <c r="BQ183" s="11"/>
      <c r="BR183" s="11"/>
      <c r="BS183" s="11"/>
      <c r="BT183" s="11"/>
      <c r="BU183" s="11"/>
      <c r="BV183" s="11"/>
      <c r="BW183" s="11"/>
      <c r="BX183" s="11"/>
      <c r="BY183" s="11"/>
      <c r="BZ183" s="11"/>
      <c r="CA183" s="11"/>
      <c r="CB183" s="11"/>
      <c r="CC183" s="11"/>
      <c r="CD183" s="11"/>
      <c r="CE183" s="11"/>
      <c r="CF183" s="11"/>
      <c r="CG183" s="11"/>
      <c r="CH183" s="11"/>
      <c r="CI183" s="11"/>
      <c r="CJ183" s="11"/>
      <c r="CK183" s="11"/>
      <c r="CL183" s="11"/>
      <c r="CM183" s="11"/>
      <c r="CN183" s="11"/>
      <c r="CO183" s="11"/>
      <c r="CP183" s="11"/>
      <c r="CQ183" s="11"/>
      <c r="CR183" s="11"/>
      <c r="CS183" s="11"/>
      <c r="CT183" s="11"/>
      <c r="CU183" s="11"/>
      <c r="CV183" s="11"/>
      <c r="CW183" s="11"/>
      <c r="CX183" s="11"/>
      <c r="CY183" s="11"/>
      <c r="CZ183" s="11"/>
      <c r="DA183" s="11"/>
      <c r="DB183" s="11"/>
      <c r="DC183" s="11"/>
      <c r="DD183" s="11"/>
      <c r="DE183" s="11"/>
      <c r="DF183" s="11"/>
      <c r="DG183" s="11"/>
      <c r="DH183" s="11"/>
      <c r="DI183" s="11"/>
      <c r="DJ183" s="11"/>
      <c r="DK183" s="11"/>
      <c r="DL183" s="11"/>
      <c r="DM183" s="11"/>
      <c r="DN183" s="11"/>
      <c r="DO183" s="11"/>
      <c r="DP183" s="11"/>
      <c r="DQ183" s="11"/>
      <c r="DR183" s="11"/>
      <c r="DS183" s="11"/>
      <c r="DT183" s="11"/>
      <c r="DU183" s="11"/>
      <c r="DV183" s="11"/>
      <c r="DW183" s="11"/>
      <c r="DX183" s="11"/>
      <c r="DY183" s="11"/>
      <c r="DZ183" s="11"/>
      <c r="EA183" s="11"/>
      <c r="EB183" s="11"/>
      <c r="EC183" s="11"/>
      <c r="ED183" s="11"/>
      <c r="EE183" s="11"/>
      <c r="EF183" s="11"/>
      <c r="EG183" s="11"/>
      <c r="EH183" s="11"/>
      <c r="EI183" s="11"/>
      <c r="EJ183" s="11"/>
      <c r="EK183" s="11"/>
      <c r="EL183" s="11"/>
      <c r="EM183" s="11"/>
      <c r="EN183" s="11"/>
      <c r="EO183" s="11"/>
      <c r="EP183" s="11"/>
      <c r="EQ183" s="11"/>
      <c r="ER183" s="11"/>
      <c r="ES183" s="11"/>
      <c r="ET183" s="11"/>
      <c r="EU183" s="11"/>
      <c r="EV183" s="11"/>
      <c r="EW183" s="11"/>
      <c r="EX183" s="11"/>
      <c r="EY183" s="11"/>
      <c r="EZ183" s="11"/>
      <c r="FA183" s="11"/>
      <c r="FB183" s="11"/>
      <c r="FC183" s="11"/>
      <c r="FD183" s="11"/>
      <c r="FE183" s="11"/>
      <c r="FF183" s="11"/>
      <c r="FG183" s="11"/>
      <c r="FH183" s="11"/>
      <c r="FI183" s="11"/>
      <c r="FJ183" s="11"/>
      <c r="FK183" s="11"/>
      <c r="FL183" s="11"/>
      <c r="FM183" s="11"/>
      <c r="FN183" s="11"/>
      <c r="FO183" s="11"/>
      <c r="FP183" s="11"/>
      <c r="FQ183" s="11"/>
      <c r="FR183" s="11"/>
      <c r="FS183" s="11"/>
      <c r="FT183" s="11"/>
      <c r="FU183" s="11"/>
      <c r="FV183" s="11"/>
      <c r="FW183" s="11"/>
      <c r="FX183" s="11"/>
      <c r="FY183" s="11"/>
      <c r="FZ183" s="11"/>
      <c r="GA183" s="11"/>
      <c r="GB183" s="11"/>
      <c r="GC183" s="11"/>
      <c r="GD183" s="11"/>
      <c r="GE183" s="11"/>
      <c r="GF183" s="11"/>
      <c r="GG183" s="11"/>
      <c r="GH183" s="11"/>
      <c r="GI183" s="11"/>
      <c r="GJ183" s="11"/>
      <c r="GK183" s="11"/>
      <c r="GL183" s="11"/>
      <c r="GM183" s="11"/>
      <c r="GN183" s="11"/>
      <c r="GO183" s="11"/>
      <c r="GP183" s="11"/>
      <c r="GQ183" s="11"/>
      <c r="GR183" s="11"/>
      <c r="GS183" s="11"/>
      <c r="GT183" s="11"/>
      <c r="GU183" s="11"/>
      <c r="GV183" s="11"/>
    </row>
    <row r="184" spans="2:204" s="178" customFormat="1" ht="15" customHeight="1">
      <c r="B184" s="64"/>
      <c r="C184" s="64"/>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1"/>
      <c r="BF184" s="11"/>
      <c r="BG184" s="11"/>
      <c r="BH184" s="11"/>
      <c r="BI184" s="11"/>
      <c r="BJ184" s="11"/>
      <c r="BK184" s="11"/>
      <c r="BL184" s="11"/>
      <c r="BM184" s="11"/>
      <c r="BN184" s="11"/>
      <c r="BO184" s="11"/>
      <c r="BP184" s="11"/>
      <c r="BQ184" s="11"/>
      <c r="BR184" s="11"/>
      <c r="BS184" s="11"/>
      <c r="BT184" s="11"/>
      <c r="BU184" s="11"/>
      <c r="BV184" s="11"/>
      <c r="BW184" s="11"/>
      <c r="BX184" s="11"/>
      <c r="BY184" s="11"/>
      <c r="BZ184" s="11"/>
      <c r="CA184" s="11"/>
      <c r="CB184" s="11"/>
      <c r="CC184" s="11"/>
      <c r="CD184" s="11"/>
      <c r="CE184" s="11"/>
      <c r="CF184" s="11"/>
      <c r="CG184" s="11"/>
      <c r="CH184" s="11"/>
      <c r="CI184" s="11"/>
      <c r="CJ184" s="11"/>
      <c r="CK184" s="11"/>
      <c r="CL184" s="11"/>
      <c r="CM184" s="11"/>
      <c r="CN184" s="11"/>
      <c r="CO184" s="11"/>
      <c r="CP184" s="11"/>
      <c r="CQ184" s="11"/>
      <c r="CR184" s="11"/>
      <c r="CS184" s="11"/>
      <c r="CT184" s="11"/>
      <c r="CU184" s="11"/>
      <c r="CV184" s="11"/>
      <c r="CW184" s="11"/>
      <c r="CX184" s="11"/>
      <c r="CY184" s="11"/>
      <c r="CZ184" s="11"/>
      <c r="DA184" s="11"/>
      <c r="DB184" s="11"/>
      <c r="DC184" s="11"/>
      <c r="DD184" s="11"/>
      <c r="DE184" s="11"/>
      <c r="DF184" s="11"/>
      <c r="DG184" s="11"/>
      <c r="DH184" s="11"/>
      <c r="DI184" s="11"/>
      <c r="DJ184" s="11"/>
      <c r="DK184" s="11"/>
      <c r="DL184" s="11"/>
      <c r="DM184" s="11"/>
      <c r="DN184" s="11"/>
      <c r="DO184" s="11"/>
      <c r="DP184" s="11"/>
      <c r="DQ184" s="11"/>
      <c r="DR184" s="11"/>
      <c r="DS184" s="11"/>
      <c r="DT184" s="11"/>
      <c r="DU184" s="11"/>
      <c r="DV184" s="11"/>
      <c r="DW184" s="11"/>
      <c r="DX184" s="11"/>
      <c r="DY184" s="11"/>
      <c r="DZ184" s="11"/>
      <c r="EA184" s="11"/>
      <c r="EB184" s="11"/>
      <c r="EC184" s="11"/>
      <c r="ED184" s="11"/>
      <c r="EE184" s="11"/>
      <c r="EF184" s="11"/>
      <c r="EG184" s="11"/>
      <c r="EH184" s="11"/>
      <c r="EI184" s="11"/>
      <c r="EJ184" s="11"/>
      <c r="EK184" s="11"/>
      <c r="EL184" s="11"/>
      <c r="EM184" s="11"/>
      <c r="EN184" s="11"/>
      <c r="EO184" s="11"/>
      <c r="EP184" s="11"/>
      <c r="EQ184" s="11"/>
      <c r="ER184" s="11"/>
      <c r="ES184" s="11"/>
      <c r="ET184" s="11"/>
      <c r="EU184" s="11"/>
      <c r="EV184" s="11"/>
      <c r="EW184" s="11"/>
      <c r="EX184" s="11"/>
      <c r="EY184" s="11"/>
      <c r="EZ184" s="11"/>
      <c r="FA184" s="11"/>
      <c r="FB184" s="11"/>
      <c r="FC184" s="11"/>
      <c r="FD184" s="11"/>
      <c r="FE184" s="11"/>
      <c r="FF184" s="11"/>
      <c r="FG184" s="11"/>
      <c r="FH184" s="11"/>
      <c r="FI184" s="11"/>
      <c r="FJ184" s="11"/>
      <c r="FK184" s="11"/>
      <c r="FL184" s="11"/>
      <c r="FM184" s="11"/>
      <c r="FN184" s="11"/>
      <c r="FO184" s="11"/>
      <c r="FP184" s="11"/>
      <c r="FQ184" s="11"/>
      <c r="FR184" s="11"/>
      <c r="FS184" s="11"/>
      <c r="FT184" s="11"/>
      <c r="FU184" s="11"/>
      <c r="FV184" s="11"/>
      <c r="FW184" s="11"/>
      <c r="FX184" s="11"/>
      <c r="FY184" s="11"/>
      <c r="FZ184" s="11"/>
      <c r="GA184" s="11"/>
      <c r="GB184" s="11"/>
      <c r="GC184" s="11"/>
      <c r="GD184" s="11"/>
      <c r="GE184" s="11"/>
      <c r="GF184" s="11"/>
      <c r="GG184" s="11"/>
      <c r="GH184" s="11"/>
      <c r="GI184" s="11"/>
      <c r="GJ184" s="11"/>
      <c r="GK184" s="11"/>
      <c r="GL184" s="11"/>
      <c r="GM184" s="11"/>
      <c r="GN184" s="11"/>
      <c r="GO184" s="11"/>
      <c r="GP184" s="11"/>
      <c r="GQ184" s="11"/>
      <c r="GR184" s="11"/>
      <c r="GS184" s="11"/>
      <c r="GT184" s="11"/>
      <c r="GU184" s="11"/>
      <c r="GV184" s="11"/>
    </row>
    <row r="185" spans="2:204" s="178" customFormat="1" ht="15" customHeight="1">
      <c r="B185" s="64"/>
      <c r="C185" s="64"/>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1"/>
      <c r="BF185" s="11"/>
      <c r="BG185" s="11"/>
      <c r="BH185" s="11"/>
      <c r="BI185" s="11"/>
      <c r="BJ185" s="11"/>
      <c r="BK185" s="11"/>
      <c r="BL185" s="11"/>
      <c r="BM185" s="11"/>
      <c r="BN185" s="11"/>
      <c r="BO185" s="11"/>
      <c r="BP185" s="11"/>
      <c r="BQ185" s="11"/>
      <c r="BR185" s="11"/>
      <c r="BS185" s="11"/>
      <c r="BT185" s="11"/>
      <c r="BU185" s="11"/>
      <c r="BV185" s="11"/>
      <c r="BW185" s="11"/>
      <c r="BX185" s="11"/>
      <c r="BY185" s="11"/>
      <c r="BZ185" s="11"/>
      <c r="CA185" s="11"/>
      <c r="CB185" s="11"/>
      <c r="CC185" s="11"/>
      <c r="CD185" s="11"/>
      <c r="CE185" s="11"/>
      <c r="CF185" s="11"/>
      <c r="CG185" s="11"/>
      <c r="CH185" s="11"/>
      <c r="CI185" s="11"/>
      <c r="CJ185" s="11"/>
      <c r="CK185" s="11"/>
      <c r="CL185" s="11"/>
      <c r="CM185" s="11"/>
      <c r="CN185" s="11"/>
      <c r="CO185" s="11"/>
      <c r="CP185" s="11"/>
      <c r="CQ185" s="11"/>
      <c r="CR185" s="11"/>
      <c r="CS185" s="11"/>
      <c r="CT185" s="11"/>
      <c r="CU185" s="11"/>
      <c r="CV185" s="11"/>
      <c r="CW185" s="11"/>
      <c r="CX185" s="11"/>
      <c r="CY185" s="11"/>
      <c r="CZ185" s="11"/>
      <c r="DA185" s="11"/>
      <c r="DB185" s="11"/>
      <c r="DC185" s="11"/>
      <c r="DD185" s="11"/>
      <c r="DE185" s="11"/>
      <c r="DF185" s="11"/>
      <c r="DG185" s="11"/>
      <c r="DH185" s="11"/>
      <c r="DI185" s="11"/>
      <c r="DJ185" s="11"/>
      <c r="DK185" s="11"/>
      <c r="DL185" s="11"/>
      <c r="DM185" s="11"/>
      <c r="DN185" s="11"/>
      <c r="DO185" s="11"/>
      <c r="DP185" s="11"/>
      <c r="DQ185" s="11"/>
      <c r="DR185" s="11"/>
      <c r="DS185" s="11"/>
      <c r="DT185" s="11"/>
      <c r="DU185" s="11"/>
      <c r="DV185" s="11"/>
      <c r="DW185" s="11"/>
      <c r="DX185" s="11"/>
      <c r="DY185" s="11"/>
      <c r="DZ185" s="11"/>
      <c r="EA185" s="11"/>
      <c r="EB185" s="11"/>
      <c r="EC185" s="11"/>
      <c r="ED185" s="11"/>
      <c r="EE185" s="11"/>
      <c r="EF185" s="11"/>
      <c r="EG185" s="11"/>
      <c r="EH185" s="11"/>
      <c r="EI185" s="11"/>
      <c r="EJ185" s="11"/>
      <c r="EK185" s="11"/>
      <c r="EL185" s="11"/>
      <c r="EM185" s="11"/>
      <c r="EN185" s="11"/>
      <c r="EO185" s="11"/>
      <c r="EP185" s="11"/>
      <c r="EQ185" s="11"/>
      <c r="ER185" s="11"/>
      <c r="ES185" s="11"/>
      <c r="ET185" s="11"/>
      <c r="EU185" s="11"/>
      <c r="EV185" s="11"/>
      <c r="EW185" s="11"/>
      <c r="EX185" s="11"/>
      <c r="EY185" s="11"/>
      <c r="EZ185" s="11"/>
      <c r="FA185" s="11"/>
      <c r="FB185" s="11"/>
      <c r="FC185" s="11"/>
      <c r="FD185" s="11"/>
      <c r="FE185" s="11"/>
      <c r="FF185" s="11"/>
      <c r="FG185" s="11"/>
      <c r="FH185" s="11"/>
      <c r="FI185" s="11"/>
      <c r="FJ185" s="11"/>
      <c r="FK185" s="11"/>
      <c r="FL185" s="11"/>
      <c r="FM185" s="11"/>
      <c r="FN185" s="11"/>
      <c r="FO185" s="11"/>
      <c r="FP185" s="11"/>
      <c r="FQ185" s="11"/>
      <c r="FR185" s="11"/>
      <c r="FS185" s="11"/>
      <c r="FT185" s="11"/>
      <c r="FU185" s="11"/>
      <c r="FV185" s="11"/>
      <c r="FW185" s="11"/>
      <c r="FX185" s="11"/>
      <c r="FY185" s="11"/>
      <c r="FZ185" s="11"/>
      <c r="GA185" s="11"/>
      <c r="GB185" s="11"/>
      <c r="GC185" s="11"/>
      <c r="GD185" s="11"/>
      <c r="GE185" s="11"/>
      <c r="GF185" s="11"/>
      <c r="GG185" s="11"/>
      <c r="GH185" s="11"/>
      <c r="GI185" s="11"/>
      <c r="GJ185" s="11"/>
      <c r="GK185" s="11"/>
      <c r="GL185" s="11"/>
      <c r="GM185" s="11"/>
      <c r="GN185" s="11"/>
      <c r="GO185" s="11"/>
      <c r="GP185" s="11"/>
      <c r="GQ185" s="11"/>
      <c r="GR185" s="11"/>
      <c r="GS185" s="11"/>
      <c r="GT185" s="11"/>
      <c r="GU185" s="11"/>
      <c r="GV185" s="11"/>
    </row>
    <row r="186" spans="2:204" s="178" customFormat="1" ht="15" customHeight="1">
      <c r="B186" s="64"/>
      <c r="C186" s="64"/>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1"/>
      <c r="BF186" s="11"/>
      <c r="BG186" s="11"/>
      <c r="BH186" s="11"/>
      <c r="BI186" s="11"/>
      <c r="BJ186" s="11"/>
      <c r="BK186" s="11"/>
      <c r="BL186" s="11"/>
      <c r="BM186" s="11"/>
      <c r="BN186" s="11"/>
      <c r="BO186" s="11"/>
      <c r="BP186" s="11"/>
      <c r="BQ186" s="11"/>
      <c r="BR186" s="11"/>
      <c r="BS186" s="11"/>
      <c r="BT186" s="11"/>
      <c r="BU186" s="11"/>
      <c r="BV186" s="11"/>
      <c r="BW186" s="11"/>
      <c r="BX186" s="11"/>
      <c r="BY186" s="11"/>
      <c r="BZ186" s="11"/>
      <c r="CA186" s="11"/>
      <c r="CB186" s="11"/>
      <c r="CC186" s="11"/>
      <c r="CD186" s="11"/>
      <c r="CE186" s="11"/>
      <c r="CF186" s="11"/>
      <c r="CG186" s="11"/>
      <c r="CH186" s="11"/>
      <c r="CI186" s="11"/>
      <c r="CJ186" s="11"/>
      <c r="CK186" s="11"/>
      <c r="CL186" s="11"/>
      <c r="CM186" s="11"/>
      <c r="CN186" s="11"/>
      <c r="CO186" s="11"/>
      <c r="CP186" s="11"/>
      <c r="CQ186" s="11"/>
      <c r="CR186" s="11"/>
      <c r="CS186" s="11"/>
      <c r="CT186" s="11"/>
      <c r="CU186" s="11"/>
      <c r="CV186" s="11"/>
      <c r="CW186" s="11"/>
      <c r="CX186" s="11"/>
      <c r="CY186" s="11"/>
      <c r="CZ186" s="11"/>
      <c r="DA186" s="11"/>
      <c r="DB186" s="11"/>
      <c r="DC186" s="11"/>
      <c r="DD186" s="11"/>
      <c r="DE186" s="11"/>
      <c r="DF186" s="11"/>
      <c r="DG186" s="11"/>
      <c r="DH186" s="11"/>
      <c r="DI186" s="11"/>
      <c r="DJ186" s="11"/>
      <c r="DK186" s="11"/>
      <c r="DL186" s="11"/>
      <c r="DM186" s="11"/>
      <c r="DN186" s="11"/>
      <c r="DO186" s="11"/>
      <c r="DP186" s="11"/>
      <c r="DQ186" s="11"/>
      <c r="DR186" s="11"/>
      <c r="DS186" s="11"/>
      <c r="DT186" s="11"/>
      <c r="DU186" s="11"/>
      <c r="DV186" s="11"/>
      <c r="DW186" s="11"/>
      <c r="DX186" s="11"/>
      <c r="DY186" s="11"/>
      <c r="DZ186" s="11"/>
      <c r="EA186" s="11"/>
      <c r="EB186" s="11"/>
      <c r="EC186" s="11"/>
      <c r="ED186" s="11"/>
      <c r="EE186" s="11"/>
      <c r="EF186" s="11"/>
      <c r="EG186" s="11"/>
      <c r="EH186" s="11"/>
      <c r="EI186" s="11"/>
      <c r="EJ186" s="11"/>
      <c r="EK186" s="11"/>
      <c r="EL186" s="11"/>
      <c r="EM186" s="11"/>
      <c r="EN186" s="11"/>
      <c r="EO186" s="11"/>
      <c r="EP186" s="11"/>
      <c r="EQ186" s="11"/>
      <c r="ER186" s="11"/>
      <c r="ES186" s="11"/>
      <c r="ET186" s="11"/>
      <c r="EU186" s="11"/>
      <c r="EV186" s="11"/>
      <c r="EW186" s="11"/>
      <c r="EX186" s="11"/>
      <c r="EY186" s="11"/>
      <c r="EZ186" s="11"/>
      <c r="FA186" s="11"/>
      <c r="FB186" s="11"/>
      <c r="FC186" s="11"/>
      <c r="FD186" s="11"/>
      <c r="FE186" s="11"/>
      <c r="FF186" s="11"/>
      <c r="FG186" s="11"/>
      <c r="FH186" s="11"/>
      <c r="FI186" s="11"/>
      <c r="FJ186" s="11"/>
      <c r="FK186" s="11"/>
      <c r="FL186" s="11"/>
      <c r="FM186" s="11"/>
      <c r="FN186" s="11"/>
      <c r="FO186" s="11"/>
      <c r="FP186" s="11"/>
      <c r="FQ186" s="11"/>
      <c r="FR186" s="11"/>
      <c r="FS186" s="11"/>
      <c r="FT186" s="11"/>
      <c r="FU186" s="11"/>
      <c r="FV186" s="11"/>
      <c r="FW186" s="11"/>
      <c r="FX186" s="11"/>
      <c r="FY186" s="11"/>
      <c r="FZ186" s="11"/>
      <c r="GA186" s="11"/>
      <c r="GB186" s="11"/>
      <c r="GC186" s="11"/>
      <c r="GD186" s="11"/>
      <c r="GE186" s="11"/>
      <c r="GF186" s="11"/>
      <c r="GG186" s="11"/>
      <c r="GH186" s="11"/>
      <c r="GI186" s="11"/>
      <c r="GJ186" s="11"/>
      <c r="GK186" s="11"/>
      <c r="GL186" s="11"/>
      <c r="GM186" s="11"/>
      <c r="GN186" s="11"/>
      <c r="GO186" s="11"/>
      <c r="GP186" s="11"/>
      <c r="GQ186" s="11"/>
      <c r="GR186" s="11"/>
      <c r="GS186" s="11"/>
      <c r="GT186" s="11"/>
      <c r="GU186" s="11"/>
      <c r="GV186" s="11"/>
    </row>
    <row r="187" spans="2:204" s="178" customFormat="1" ht="15" customHeight="1">
      <c r="B187" s="64"/>
      <c r="C187" s="64"/>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1"/>
      <c r="BF187" s="11"/>
      <c r="BG187" s="11"/>
      <c r="BH187" s="11"/>
      <c r="BI187" s="11"/>
      <c r="BJ187" s="11"/>
      <c r="BK187" s="11"/>
      <c r="BL187" s="11"/>
      <c r="BM187" s="11"/>
      <c r="BN187" s="11"/>
      <c r="BO187" s="11"/>
      <c r="BP187" s="11"/>
      <c r="BQ187" s="11"/>
      <c r="BR187" s="11"/>
      <c r="BS187" s="11"/>
      <c r="BT187" s="11"/>
      <c r="BU187" s="11"/>
      <c r="BV187" s="11"/>
      <c r="BW187" s="11"/>
      <c r="BX187" s="11"/>
      <c r="BY187" s="11"/>
      <c r="BZ187" s="11"/>
      <c r="CA187" s="11"/>
      <c r="CB187" s="11"/>
      <c r="CC187" s="11"/>
      <c r="CD187" s="11"/>
      <c r="CE187" s="11"/>
      <c r="CF187" s="11"/>
      <c r="CG187" s="11"/>
      <c r="CH187" s="11"/>
      <c r="CI187" s="11"/>
      <c r="CJ187" s="11"/>
      <c r="CK187" s="11"/>
      <c r="CL187" s="11"/>
      <c r="CM187" s="11"/>
      <c r="CN187" s="11"/>
      <c r="CO187" s="11"/>
      <c r="CP187" s="11"/>
      <c r="CQ187" s="11"/>
      <c r="CR187" s="11"/>
      <c r="CS187" s="11"/>
      <c r="CT187" s="11"/>
      <c r="CU187" s="11"/>
      <c r="CV187" s="11"/>
      <c r="CW187" s="11"/>
      <c r="CX187" s="11"/>
      <c r="CY187" s="11"/>
      <c r="CZ187" s="11"/>
      <c r="DA187" s="11"/>
      <c r="DB187" s="11"/>
      <c r="DC187" s="11"/>
      <c r="DD187" s="11"/>
      <c r="DE187" s="11"/>
      <c r="DF187" s="11"/>
      <c r="DG187" s="11"/>
      <c r="DH187" s="11"/>
      <c r="DI187" s="11"/>
      <c r="DJ187" s="11"/>
      <c r="DK187" s="11"/>
      <c r="DL187" s="11"/>
      <c r="DM187" s="11"/>
      <c r="DN187" s="11"/>
      <c r="DO187" s="11"/>
      <c r="DP187" s="11"/>
      <c r="DQ187" s="11"/>
      <c r="DR187" s="11"/>
      <c r="DS187" s="11"/>
      <c r="DT187" s="11"/>
      <c r="DU187" s="11"/>
      <c r="DV187" s="11"/>
      <c r="DW187" s="11"/>
      <c r="DX187" s="11"/>
      <c r="DY187" s="11"/>
      <c r="DZ187" s="11"/>
      <c r="EA187" s="11"/>
      <c r="EB187" s="11"/>
      <c r="EC187" s="11"/>
      <c r="ED187" s="11"/>
      <c r="EE187" s="11"/>
      <c r="EF187" s="11"/>
      <c r="EG187" s="11"/>
      <c r="EH187" s="11"/>
      <c r="EI187" s="11"/>
      <c r="EJ187" s="11"/>
      <c r="EK187" s="11"/>
      <c r="EL187" s="11"/>
      <c r="EM187" s="11"/>
      <c r="EN187" s="11"/>
      <c r="EO187" s="11"/>
      <c r="EP187" s="11"/>
      <c r="EQ187" s="11"/>
      <c r="ER187" s="11"/>
      <c r="ES187" s="11"/>
      <c r="ET187" s="11"/>
      <c r="EU187" s="11"/>
      <c r="EV187" s="11"/>
      <c r="EW187" s="11"/>
      <c r="EX187" s="11"/>
      <c r="EY187" s="11"/>
      <c r="EZ187" s="11"/>
      <c r="FA187" s="11"/>
      <c r="FB187" s="11"/>
      <c r="FC187" s="11"/>
      <c r="FD187" s="11"/>
      <c r="FE187" s="11"/>
      <c r="FF187" s="11"/>
      <c r="FG187" s="11"/>
      <c r="FH187" s="11"/>
      <c r="FI187" s="11"/>
      <c r="FJ187" s="11"/>
      <c r="FK187" s="11"/>
      <c r="FL187" s="11"/>
      <c r="FM187" s="11"/>
      <c r="FN187" s="11"/>
      <c r="FO187" s="11"/>
      <c r="FP187" s="11"/>
      <c r="FQ187" s="11"/>
      <c r="FR187" s="11"/>
      <c r="FS187" s="11"/>
      <c r="FT187" s="11"/>
      <c r="FU187" s="11"/>
      <c r="FV187" s="11"/>
      <c r="FW187" s="11"/>
      <c r="FX187" s="11"/>
      <c r="FY187" s="11"/>
      <c r="FZ187" s="11"/>
      <c r="GA187" s="11"/>
      <c r="GB187" s="11"/>
      <c r="GC187" s="11"/>
      <c r="GD187" s="11"/>
      <c r="GE187" s="11"/>
      <c r="GF187" s="11"/>
      <c r="GG187" s="11"/>
      <c r="GH187" s="11"/>
      <c r="GI187" s="11"/>
      <c r="GJ187" s="11"/>
      <c r="GK187" s="11"/>
      <c r="GL187" s="11"/>
      <c r="GM187" s="11"/>
      <c r="GN187" s="11"/>
      <c r="GO187" s="11"/>
      <c r="GP187" s="11"/>
      <c r="GQ187" s="11"/>
      <c r="GR187" s="11"/>
      <c r="GS187" s="11"/>
      <c r="GT187" s="11"/>
      <c r="GU187" s="11"/>
      <c r="GV187" s="11"/>
    </row>
    <row r="188" spans="2:204" s="178" customFormat="1" ht="15" customHeight="1">
      <c r="B188" s="64"/>
      <c r="C188" s="64"/>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1"/>
      <c r="BF188" s="11"/>
      <c r="BG188" s="11"/>
      <c r="BH188" s="11"/>
      <c r="BI188" s="11"/>
      <c r="BJ188" s="11"/>
      <c r="BK188" s="11"/>
      <c r="BL188" s="11"/>
      <c r="BM188" s="11"/>
      <c r="BN188" s="11"/>
      <c r="BO188" s="11"/>
      <c r="BP188" s="11"/>
      <c r="BQ188" s="11"/>
      <c r="BR188" s="11"/>
      <c r="BS188" s="11"/>
      <c r="BT188" s="11"/>
      <c r="BU188" s="11"/>
      <c r="BV188" s="11"/>
      <c r="BW188" s="11"/>
      <c r="BX188" s="11"/>
      <c r="BY188" s="11"/>
      <c r="BZ188" s="11"/>
      <c r="CA188" s="11"/>
      <c r="CB188" s="11"/>
      <c r="CC188" s="11"/>
      <c r="CD188" s="11"/>
      <c r="CE188" s="11"/>
      <c r="CF188" s="11"/>
      <c r="CG188" s="11"/>
      <c r="CH188" s="11"/>
      <c r="CI188" s="11"/>
      <c r="CJ188" s="11"/>
      <c r="CK188" s="11"/>
      <c r="CL188" s="11"/>
      <c r="CM188" s="11"/>
      <c r="CN188" s="11"/>
      <c r="CO188" s="11"/>
      <c r="CP188" s="11"/>
      <c r="CQ188" s="11"/>
      <c r="CR188" s="11"/>
      <c r="CS188" s="11"/>
      <c r="CT188" s="11"/>
      <c r="CU188" s="11"/>
      <c r="CV188" s="11"/>
      <c r="CW188" s="11"/>
      <c r="CX188" s="11"/>
      <c r="CY188" s="11"/>
      <c r="CZ188" s="11"/>
      <c r="DA188" s="11"/>
      <c r="DB188" s="11"/>
      <c r="DC188" s="11"/>
      <c r="DD188" s="11"/>
      <c r="DE188" s="11"/>
      <c r="DF188" s="11"/>
      <c r="DG188" s="11"/>
      <c r="DH188" s="11"/>
      <c r="DI188" s="11"/>
      <c r="DJ188" s="11"/>
      <c r="DK188" s="11"/>
      <c r="DL188" s="11"/>
      <c r="DM188" s="11"/>
      <c r="DN188" s="11"/>
      <c r="DO188" s="11"/>
      <c r="DP188" s="11"/>
      <c r="DQ188" s="11"/>
      <c r="DR188" s="11"/>
      <c r="DS188" s="11"/>
      <c r="DT188" s="11"/>
      <c r="DU188" s="11"/>
      <c r="DV188" s="11"/>
      <c r="DW188" s="11"/>
      <c r="DX188" s="11"/>
      <c r="DY188" s="11"/>
      <c r="DZ188" s="11"/>
      <c r="EA188" s="11"/>
      <c r="EB188" s="11"/>
      <c r="EC188" s="11"/>
      <c r="ED188" s="11"/>
      <c r="EE188" s="11"/>
      <c r="EF188" s="11"/>
      <c r="EG188" s="11"/>
      <c r="EH188" s="11"/>
      <c r="EI188" s="11"/>
      <c r="EJ188" s="11"/>
      <c r="EK188" s="11"/>
      <c r="EL188" s="11"/>
      <c r="EM188" s="11"/>
      <c r="EN188" s="11"/>
      <c r="EO188" s="11"/>
      <c r="EP188" s="11"/>
      <c r="EQ188" s="11"/>
      <c r="ER188" s="11"/>
      <c r="ES188" s="11"/>
      <c r="ET188" s="11"/>
      <c r="EU188" s="11"/>
      <c r="EV188" s="11"/>
      <c r="EW188" s="11"/>
      <c r="EX188" s="11"/>
      <c r="EY188" s="11"/>
      <c r="EZ188" s="11"/>
      <c r="FA188" s="11"/>
      <c r="FB188" s="11"/>
      <c r="FC188" s="11"/>
      <c r="FD188" s="11"/>
      <c r="FE188" s="11"/>
      <c r="FF188" s="11"/>
      <c r="FG188" s="11"/>
      <c r="FH188" s="11"/>
      <c r="FI188" s="11"/>
      <c r="FJ188" s="11"/>
      <c r="FK188" s="11"/>
      <c r="FL188" s="11"/>
      <c r="FM188" s="11"/>
      <c r="FN188" s="11"/>
      <c r="FO188" s="11"/>
      <c r="FP188" s="11"/>
      <c r="FQ188" s="11"/>
      <c r="FR188" s="11"/>
      <c r="FS188" s="11"/>
      <c r="FT188" s="11"/>
      <c r="FU188" s="11"/>
      <c r="FV188" s="11"/>
      <c r="FW188" s="11"/>
      <c r="FX188" s="11"/>
      <c r="FY188" s="11"/>
      <c r="FZ188" s="11"/>
      <c r="GA188" s="11"/>
      <c r="GB188" s="11"/>
      <c r="GC188" s="11"/>
      <c r="GD188" s="11"/>
      <c r="GE188" s="11"/>
      <c r="GF188" s="11"/>
      <c r="GG188" s="11"/>
      <c r="GH188" s="11"/>
      <c r="GI188" s="11"/>
      <c r="GJ188" s="11"/>
      <c r="GK188" s="11"/>
      <c r="GL188" s="11"/>
      <c r="GM188" s="11"/>
      <c r="GN188" s="11"/>
      <c r="GO188" s="11"/>
      <c r="GP188" s="11"/>
      <c r="GQ188" s="11"/>
      <c r="GR188" s="11"/>
      <c r="GS188" s="11"/>
      <c r="GT188" s="11"/>
      <c r="GU188" s="11"/>
      <c r="GV188" s="11"/>
    </row>
    <row r="189" spans="2:204" s="178" customFormat="1" ht="15" customHeight="1">
      <c r="B189" s="64"/>
      <c r="C189" s="64"/>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1"/>
      <c r="BF189" s="11"/>
      <c r="BG189" s="11"/>
      <c r="BH189" s="11"/>
      <c r="BI189" s="11"/>
      <c r="BJ189" s="11"/>
      <c r="BK189" s="11"/>
      <c r="BL189" s="11"/>
      <c r="BM189" s="11"/>
      <c r="BN189" s="11"/>
      <c r="BO189" s="11"/>
      <c r="BP189" s="11"/>
      <c r="BQ189" s="11"/>
      <c r="BR189" s="11"/>
      <c r="BS189" s="11"/>
      <c r="BT189" s="11"/>
      <c r="BU189" s="11"/>
      <c r="BV189" s="11"/>
      <c r="BW189" s="11"/>
      <c r="BX189" s="11"/>
      <c r="BY189" s="11"/>
      <c r="BZ189" s="11"/>
      <c r="CA189" s="11"/>
      <c r="CB189" s="11"/>
      <c r="CC189" s="11"/>
      <c r="CD189" s="11"/>
      <c r="CE189" s="11"/>
      <c r="CF189" s="11"/>
      <c r="CG189" s="11"/>
      <c r="CH189" s="11"/>
      <c r="CI189" s="11"/>
      <c r="CJ189" s="11"/>
      <c r="CK189" s="11"/>
      <c r="CL189" s="11"/>
      <c r="CM189" s="11"/>
      <c r="CN189" s="11"/>
      <c r="CO189" s="11"/>
      <c r="CP189" s="11"/>
      <c r="CQ189" s="11"/>
      <c r="CR189" s="11"/>
      <c r="CS189" s="11"/>
      <c r="CT189" s="11"/>
      <c r="CU189" s="11"/>
      <c r="CV189" s="11"/>
      <c r="CW189" s="11"/>
      <c r="CX189" s="11"/>
      <c r="CY189" s="11"/>
      <c r="CZ189" s="11"/>
      <c r="DA189" s="11"/>
      <c r="DB189" s="11"/>
      <c r="DC189" s="11"/>
      <c r="DD189" s="11"/>
      <c r="DE189" s="11"/>
      <c r="DF189" s="11"/>
      <c r="DG189" s="11"/>
      <c r="DH189" s="11"/>
      <c r="DI189" s="11"/>
      <c r="DJ189" s="11"/>
      <c r="DK189" s="11"/>
      <c r="DL189" s="11"/>
      <c r="DM189" s="11"/>
      <c r="DN189" s="11"/>
      <c r="DO189" s="11"/>
      <c r="DP189" s="11"/>
      <c r="DQ189" s="11"/>
      <c r="DR189" s="11"/>
      <c r="DS189" s="11"/>
      <c r="DT189" s="11"/>
      <c r="DU189" s="11"/>
      <c r="DV189" s="11"/>
      <c r="DW189" s="11"/>
      <c r="DX189" s="11"/>
      <c r="DY189" s="11"/>
      <c r="DZ189" s="11"/>
      <c r="EA189" s="11"/>
      <c r="EB189" s="11"/>
      <c r="EC189" s="11"/>
      <c r="ED189" s="11"/>
      <c r="EE189" s="11"/>
      <c r="EF189" s="11"/>
      <c r="EG189" s="11"/>
      <c r="EH189" s="11"/>
      <c r="EI189" s="11"/>
      <c r="EJ189" s="11"/>
      <c r="EK189" s="11"/>
      <c r="EL189" s="11"/>
      <c r="EM189" s="11"/>
      <c r="EN189" s="11"/>
      <c r="EO189" s="11"/>
      <c r="EP189" s="11"/>
      <c r="EQ189" s="11"/>
      <c r="ER189" s="11"/>
      <c r="ES189" s="11"/>
      <c r="ET189" s="11"/>
      <c r="EU189" s="11"/>
      <c r="EV189" s="11"/>
      <c r="EW189" s="11"/>
      <c r="EX189" s="11"/>
      <c r="EY189" s="11"/>
      <c r="EZ189" s="11"/>
      <c r="FA189" s="11"/>
      <c r="FB189" s="11"/>
      <c r="FC189" s="11"/>
      <c r="FD189" s="11"/>
      <c r="FE189" s="11"/>
      <c r="FF189" s="11"/>
      <c r="FG189" s="11"/>
      <c r="FH189" s="11"/>
      <c r="FI189" s="11"/>
      <c r="FJ189" s="11"/>
      <c r="FK189" s="11"/>
      <c r="FL189" s="11"/>
      <c r="FM189" s="11"/>
      <c r="FN189" s="11"/>
      <c r="FO189" s="11"/>
      <c r="FP189" s="11"/>
      <c r="FQ189" s="11"/>
      <c r="FR189" s="11"/>
      <c r="FS189" s="11"/>
      <c r="FT189" s="11"/>
      <c r="FU189" s="11"/>
      <c r="FV189" s="11"/>
      <c r="FW189" s="11"/>
      <c r="FX189" s="11"/>
      <c r="FY189" s="11"/>
      <c r="FZ189" s="11"/>
      <c r="GA189" s="11"/>
      <c r="GB189" s="11"/>
      <c r="GC189" s="11"/>
      <c r="GD189" s="11"/>
      <c r="GE189" s="11"/>
      <c r="GF189" s="11"/>
      <c r="GG189" s="11"/>
      <c r="GH189" s="11"/>
      <c r="GI189" s="11"/>
      <c r="GJ189" s="11"/>
      <c r="GK189" s="11"/>
      <c r="GL189" s="11"/>
      <c r="GM189" s="11"/>
      <c r="GN189" s="11"/>
      <c r="GO189" s="11"/>
      <c r="GP189" s="11"/>
      <c r="GQ189" s="11"/>
      <c r="GR189" s="11"/>
      <c r="GS189" s="11"/>
      <c r="GT189" s="11"/>
      <c r="GU189" s="11"/>
      <c r="GV189" s="11"/>
    </row>
    <row r="190" spans="2:204" s="178" customFormat="1" ht="15" customHeight="1">
      <c r="B190" s="64"/>
      <c r="C190" s="64"/>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1"/>
      <c r="BF190" s="11"/>
      <c r="BG190" s="11"/>
      <c r="BH190" s="11"/>
      <c r="BI190" s="11"/>
      <c r="BJ190" s="11"/>
      <c r="BK190" s="11"/>
      <c r="BL190" s="11"/>
      <c r="BM190" s="11"/>
      <c r="BN190" s="11"/>
      <c r="BO190" s="11"/>
      <c r="BP190" s="11"/>
      <c r="BQ190" s="11"/>
      <c r="BR190" s="11"/>
      <c r="BS190" s="11"/>
      <c r="BT190" s="11"/>
      <c r="BU190" s="11"/>
      <c r="BV190" s="11"/>
      <c r="BW190" s="11"/>
      <c r="BX190" s="11"/>
      <c r="BY190" s="11"/>
      <c r="BZ190" s="11"/>
      <c r="CA190" s="11"/>
      <c r="CB190" s="11"/>
      <c r="CC190" s="11"/>
      <c r="CD190" s="11"/>
      <c r="CE190" s="11"/>
      <c r="CF190" s="11"/>
      <c r="CG190" s="11"/>
      <c r="CH190" s="11"/>
      <c r="CI190" s="11"/>
      <c r="CJ190" s="11"/>
      <c r="CK190" s="11"/>
      <c r="CL190" s="11"/>
      <c r="CM190" s="11"/>
      <c r="CN190" s="11"/>
      <c r="CO190" s="11"/>
      <c r="CP190" s="11"/>
      <c r="CQ190" s="11"/>
      <c r="CR190" s="11"/>
      <c r="CS190" s="11"/>
      <c r="CT190" s="11"/>
      <c r="CU190" s="11"/>
      <c r="CV190" s="11"/>
      <c r="CW190" s="11"/>
      <c r="CX190" s="11"/>
      <c r="CY190" s="11"/>
      <c r="CZ190" s="11"/>
      <c r="DA190" s="11"/>
      <c r="DB190" s="11"/>
      <c r="DC190" s="11"/>
      <c r="DD190" s="11"/>
      <c r="DE190" s="11"/>
      <c r="DF190" s="11"/>
      <c r="DG190" s="11"/>
      <c r="DH190" s="11"/>
      <c r="DI190" s="11"/>
      <c r="DJ190" s="11"/>
      <c r="DK190" s="11"/>
      <c r="DL190" s="11"/>
      <c r="DM190" s="11"/>
      <c r="DN190" s="11"/>
      <c r="DO190" s="11"/>
      <c r="DP190" s="11"/>
      <c r="DQ190" s="11"/>
      <c r="DR190" s="11"/>
      <c r="DS190" s="11"/>
      <c r="DT190" s="11"/>
      <c r="DU190" s="11"/>
      <c r="DV190" s="11"/>
      <c r="DW190" s="11"/>
      <c r="DX190" s="11"/>
      <c r="DY190" s="11"/>
      <c r="DZ190" s="11"/>
      <c r="EA190" s="11"/>
      <c r="EB190" s="11"/>
      <c r="EC190" s="11"/>
      <c r="ED190" s="11"/>
      <c r="EE190" s="11"/>
      <c r="EF190" s="11"/>
      <c r="EG190" s="11"/>
      <c r="EH190" s="11"/>
      <c r="EI190" s="11"/>
      <c r="EJ190" s="11"/>
      <c r="EK190" s="11"/>
      <c r="EL190" s="11"/>
      <c r="EM190" s="11"/>
      <c r="EN190" s="11"/>
      <c r="EO190" s="11"/>
      <c r="EP190" s="11"/>
      <c r="EQ190" s="11"/>
      <c r="ER190" s="11"/>
      <c r="ES190" s="11"/>
      <c r="ET190" s="11"/>
      <c r="EU190" s="11"/>
      <c r="EV190" s="11"/>
      <c r="EW190" s="11"/>
      <c r="EX190" s="11"/>
      <c r="EY190" s="11"/>
      <c r="EZ190" s="11"/>
      <c r="FA190" s="11"/>
      <c r="FB190" s="11"/>
      <c r="FC190" s="11"/>
      <c r="FD190" s="11"/>
      <c r="FE190" s="11"/>
      <c r="FF190" s="11"/>
      <c r="FG190" s="11"/>
      <c r="FH190" s="11"/>
      <c r="FI190" s="11"/>
      <c r="FJ190" s="11"/>
      <c r="FK190" s="11"/>
      <c r="FL190" s="11"/>
      <c r="FM190" s="11"/>
      <c r="FN190" s="11"/>
      <c r="FO190" s="11"/>
      <c r="FP190" s="11"/>
      <c r="FQ190" s="11"/>
      <c r="FR190" s="11"/>
      <c r="FS190" s="11"/>
      <c r="FT190" s="11"/>
      <c r="FU190" s="11"/>
      <c r="FV190" s="11"/>
      <c r="FW190" s="11"/>
      <c r="FX190" s="11"/>
      <c r="FY190" s="11"/>
      <c r="FZ190" s="11"/>
      <c r="GA190" s="11"/>
      <c r="GB190" s="11"/>
      <c r="GC190" s="11"/>
      <c r="GD190" s="11"/>
      <c r="GE190" s="11"/>
      <c r="GF190" s="11"/>
      <c r="GG190" s="11"/>
      <c r="GH190" s="11"/>
      <c r="GI190" s="11"/>
      <c r="GJ190" s="11"/>
      <c r="GK190" s="11"/>
      <c r="GL190" s="11"/>
      <c r="GM190" s="11"/>
      <c r="GN190" s="11"/>
      <c r="GO190" s="11"/>
      <c r="GP190" s="11"/>
      <c r="GQ190" s="11"/>
      <c r="GR190" s="11"/>
      <c r="GS190" s="11"/>
      <c r="GT190" s="11"/>
      <c r="GU190" s="11"/>
      <c r="GV190" s="11"/>
    </row>
    <row r="191" spans="2:204" s="178" customFormat="1" ht="15" customHeight="1">
      <c r="B191" s="64"/>
      <c r="C191" s="64"/>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1"/>
      <c r="BF191" s="11"/>
      <c r="BG191" s="11"/>
      <c r="BH191" s="11"/>
      <c r="BI191" s="11"/>
      <c r="BJ191" s="11"/>
      <c r="BK191" s="11"/>
      <c r="BL191" s="11"/>
      <c r="BM191" s="11"/>
      <c r="BN191" s="11"/>
      <c r="BO191" s="11"/>
      <c r="BP191" s="11"/>
      <c r="BQ191" s="11"/>
      <c r="BR191" s="11"/>
      <c r="BS191" s="11"/>
      <c r="BT191" s="11"/>
      <c r="BU191" s="11"/>
      <c r="BV191" s="11"/>
      <c r="BW191" s="11"/>
      <c r="BX191" s="11"/>
      <c r="BY191" s="11"/>
      <c r="BZ191" s="11"/>
      <c r="CA191" s="11"/>
      <c r="CB191" s="11"/>
      <c r="CC191" s="11"/>
      <c r="CD191" s="11"/>
      <c r="CE191" s="11"/>
      <c r="CF191" s="11"/>
      <c r="CG191" s="11"/>
      <c r="CH191" s="11"/>
      <c r="CI191" s="11"/>
      <c r="CJ191" s="11"/>
      <c r="CK191" s="11"/>
      <c r="CL191" s="11"/>
      <c r="CM191" s="11"/>
      <c r="CN191" s="11"/>
      <c r="CO191" s="11"/>
      <c r="CP191" s="11"/>
      <c r="CQ191" s="11"/>
      <c r="CR191" s="11"/>
      <c r="CS191" s="11"/>
      <c r="CT191" s="11"/>
      <c r="CU191" s="11"/>
      <c r="CV191" s="11"/>
      <c r="CW191" s="11"/>
      <c r="CX191" s="11"/>
      <c r="CY191" s="11"/>
      <c r="CZ191" s="11"/>
      <c r="DA191" s="11"/>
      <c r="DB191" s="11"/>
      <c r="DC191" s="11"/>
      <c r="DD191" s="11"/>
      <c r="DE191" s="11"/>
      <c r="DF191" s="11"/>
      <c r="DG191" s="11"/>
      <c r="DH191" s="11"/>
      <c r="DI191" s="11"/>
      <c r="DJ191" s="11"/>
      <c r="DK191" s="11"/>
      <c r="DL191" s="11"/>
      <c r="DM191" s="11"/>
      <c r="DN191" s="11"/>
      <c r="DO191" s="11"/>
      <c r="DP191" s="11"/>
      <c r="DQ191" s="11"/>
      <c r="DR191" s="11"/>
      <c r="DS191" s="11"/>
      <c r="DT191" s="11"/>
      <c r="DU191" s="11"/>
      <c r="DV191" s="11"/>
      <c r="DW191" s="11"/>
      <c r="DX191" s="11"/>
      <c r="DY191" s="11"/>
      <c r="DZ191" s="11"/>
      <c r="EA191" s="11"/>
      <c r="EB191" s="11"/>
      <c r="EC191" s="11"/>
      <c r="ED191" s="11"/>
      <c r="EE191" s="11"/>
      <c r="EF191" s="11"/>
      <c r="EG191" s="11"/>
      <c r="EH191" s="11"/>
      <c r="EI191" s="11"/>
      <c r="EJ191" s="11"/>
      <c r="EK191" s="11"/>
      <c r="EL191" s="11"/>
      <c r="EM191" s="11"/>
      <c r="EN191" s="11"/>
      <c r="EO191" s="11"/>
      <c r="EP191" s="11"/>
      <c r="EQ191" s="11"/>
      <c r="ER191" s="11"/>
      <c r="ES191" s="11"/>
      <c r="ET191" s="11"/>
      <c r="EU191" s="11"/>
      <c r="EV191" s="11"/>
      <c r="EW191" s="11"/>
      <c r="EX191" s="11"/>
      <c r="EY191" s="11"/>
      <c r="EZ191" s="11"/>
      <c r="FA191" s="11"/>
      <c r="FB191" s="11"/>
      <c r="FC191" s="11"/>
      <c r="FD191" s="11"/>
      <c r="FE191" s="11"/>
      <c r="FF191" s="11"/>
      <c r="FG191" s="11"/>
      <c r="FH191" s="11"/>
      <c r="FI191" s="11"/>
      <c r="FJ191" s="11"/>
      <c r="FK191" s="11"/>
      <c r="FL191" s="11"/>
      <c r="FM191" s="11"/>
      <c r="FN191" s="11"/>
      <c r="FO191" s="11"/>
      <c r="FP191" s="11"/>
      <c r="FQ191" s="11"/>
      <c r="FR191" s="11"/>
      <c r="FS191" s="11"/>
      <c r="FT191" s="11"/>
      <c r="FU191" s="11"/>
      <c r="FV191" s="11"/>
      <c r="FW191" s="11"/>
      <c r="FX191" s="11"/>
      <c r="FY191" s="11"/>
      <c r="FZ191" s="11"/>
      <c r="GA191" s="11"/>
      <c r="GB191" s="11"/>
      <c r="GC191" s="11"/>
      <c r="GD191" s="11"/>
      <c r="GE191" s="11"/>
      <c r="GF191" s="11"/>
      <c r="GG191" s="11"/>
      <c r="GH191" s="11"/>
      <c r="GI191" s="11"/>
      <c r="GJ191" s="11"/>
      <c r="GK191" s="11"/>
      <c r="GL191" s="11"/>
      <c r="GM191" s="11"/>
      <c r="GN191" s="11"/>
      <c r="GO191" s="11"/>
      <c r="GP191" s="11"/>
      <c r="GQ191" s="11"/>
      <c r="GR191" s="11"/>
      <c r="GS191" s="11"/>
      <c r="GT191" s="11"/>
      <c r="GU191" s="11"/>
      <c r="GV191" s="11"/>
    </row>
    <row r="192" spans="2:204" s="178" customFormat="1" ht="15" customHeight="1">
      <c r="B192" s="64"/>
      <c r="C192" s="64"/>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1"/>
      <c r="BF192" s="11"/>
      <c r="BG192" s="11"/>
      <c r="BH192" s="11"/>
      <c r="BI192" s="11"/>
      <c r="BJ192" s="11"/>
      <c r="BK192" s="11"/>
      <c r="BL192" s="11"/>
      <c r="BM192" s="11"/>
      <c r="BN192" s="11"/>
      <c r="BO192" s="11"/>
      <c r="BP192" s="11"/>
      <c r="BQ192" s="11"/>
      <c r="BR192" s="11"/>
      <c r="BS192" s="11"/>
      <c r="BT192" s="11"/>
      <c r="BU192" s="11"/>
      <c r="BV192" s="11"/>
      <c r="BW192" s="11"/>
      <c r="BX192" s="11"/>
      <c r="BY192" s="11"/>
      <c r="BZ192" s="11"/>
      <c r="CA192" s="11"/>
      <c r="CB192" s="11"/>
      <c r="CC192" s="11"/>
      <c r="CD192" s="11"/>
      <c r="CE192" s="11"/>
      <c r="CF192" s="11"/>
      <c r="CG192" s="11"/>
      <c r="CH192" s="11"/>
      <c r="CI192" s="11"/>
      <c r="CJ192" s="11"/>
      <c r="CK192" s="11"/>
      <c r="CL192" s="11"/>
      <c r="CM192" s="11"/>
      <c r="CN192" s="11"/>
      <c r="CO192" s="11"/>
      <c r="CP192" s="11"/>
      <c r="CQ192" s="11"/>
      <c r="CR192" s="11"/>
      <c r="CS192" s="11"/>
      <c r="CT192" s="11"/>
      <c r="CU192" s="11"/>
      <c r="CV192" s="11"/>
      <c r="CW192" s="11"/>
      <c r="CX192" s="11"/>
      <c r="CY192" s="11"/>
      <c r="CZ192" s="11"/>
      <c r="DA192" s="11"/>
      <c r="DB192" s="11"/>
      <c r="DC192" s="11"/>
      <c r="DD192" s="11"/>
      <c r="DE192" s="11"/>
      <c r="DF192" s="11"/>
      <c r="DG192" s="11"/>
      <c r="DH192" s="11"/>
      <c r="DI192" s="11"/>
      <c r="DJ192" s="11"/>
      <c r="DK192" s="11"/>
      <c r="DL192" s="11"/>
      <c r="DM192" s="11"/>
      <c r="DN192" s="11"/>
      <c r="DO192" s="11"/>
      <c r="DP192" s="11"/>
      <c r="DQ192" s="11"/>
      <c r="DR192" s="11"/>
      <c r="DS192" s="11"/>
      <c r="DT192" s="11"/>
      <c r="DU192" s="11"/>
      <c r="DV192" s="11"/>
      <c r="DW192" s="11"/>
      <c r="DX192" s="11"/>
      <c r="DY192" s="11"/>
      <c r="DZ192" s="11"/>
      <c r="EA192" s="11"/>
      <c r="EB192" s="11"/>
      <c r="EC192" s="11"/>
      <c r="ED192" s="11"/>
      <c r="EE192" s="11"/>
      <c r="EF192" s="11"/>
      <c r="EG192" s="11"/>
      <c r="EH192" s="11"/>
      <c r="EI192" s="11"/>
      <c r="EJ192" s="11"/>
      <c r="EK192" s="11"/>
      <c r="EL192" s="11"/>
      <c r="EM192" s="11"/>
      <c r="EN192" s="11"/>
      <c r="EO192" s="11"/>
      <c r="EP192" s="11"/>
      <c r="EQ192" s="11"/>
      <c r="ER192" s="11"/>
      <c r="ES192" s="11"/>
      <c r="ET192" s="11"/>
      <c r="EU192" s="11"/>
      <c r="EV192" s="11"/>
      <c r="EW192" s="11"/>
      <c r="EX192" s="11"/>
      <c r="EY192" s="11"/>
      <c r="EZ192" s="11"/>
      <c r="FA192" s="11"/>
      <c r="FB192" s="11"/>
      <c r="FC192" s="11"/>
      <c r="FD192" s="11"/>
      <c r="FE192" s="11"/>
      <c r="FF192" s="11"/>
      <c r="FG192" s="11"/>
      <c r="FH192" s="11"/>
      <c r="FI192" s="11"/>
      <c r="FJ192" s="11"/>
      <c r="FK192" s="11"/>
      <c r="FL192" s="11"/>
      <c r="FM192" s="11"/>
      <c r="FN192" s="11"/>
      <c r="FO192" s="11"/>
      <c r="FP192" s="11"/>
      <c r="FQ192" s="11"/>
      <c r="FR192" s="11"/>
      <c r="FS192" s="11"/>
      <c r="FT192" s="11"/>
      <c r="FU192" s="11"/>
      <c r="FV192" s="11"/>
      <c r="FW192" s="11"/>
      <c r="FX192" s="11"/>
      <c r="FY192" s="11"/>
      <c r="FZ192" s="11"/>
      <c r="GA192" s="11"/>
      <c r="GB192" s="11"/>
      <c r="GC192" s="11"/>
      <c r="GD192" s="11"/>
      <c r="GE192" s="11"/>
      <c r="GF192" s="11"/>
      <c r="GG192" s="11"/>
      <c r="GH192" s="11"/>
      <c r="GI192" s="11"/>
      <c r="GJ192" s="11"/>
      <c r="GK192" s="11"/>
      <c r="GL192" s="11"/>
      <c r="GM192" s="11"/>
      <c r="GN192" s="11"/>
      <c r="GO192" s="11"/>
      <c r="GP192" s="11"/>
      <c r="GQ192" s="11"/>
      <c r="GR192" s="11"/>
      <c r="GS192" s="11"/>
      <c r="GT192" s="11"/>
      <c r="GU192" s="11"/>
      <c r="GV192" s="11"/>
    </row>
    <row r="193" spans="2:204" s="178" customFormat="1" ht="15" customHeight="1">
      <c r="B193" s="64"/>
      <c r="C193" s="64"/>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1"/>
      <c r="BF193" s="11"/>
      <c r="BG193" s="11"/>
      <c r="BH193" s="11"/>
      <c r="BI193" s="11"/>
      <c r="BJ193" s="11"/>
      <c r="BK193" s="11"/>
      <c r="BL193" s="11"/>
      <c r="BM193" s="11"/>
      <c r="BN193" s="11"/>
      <c r="BO193" s="11"/>
      <c r="BP193" s="11"/>
      <c r="BQ193" s="11"/>
      <c r="BR193" s="11"/>
      <c r="BS193" s="11"/>
      <c r="BT193" s="11"/>
      <c r="BU193" s="11"/>
      <c r="BV193" s="11"/>
      <c r="BW193" s="11"/>
      <c r="BX193" s="11"/>
      <c r="BY193" s="11"/>
      <c r="BZ193" s="11"/>
      <c r="CA193" s="11"/>
      <c r="CB193" s="11"/>
      <c r="CC193" s="11"/>
      <c r="CD193" s="11"/>
      <c r="CE193" s="11"/>
      <c r="CF193" s="11"/>
      <c r="CG193" s="11"/>
      <c r="CH193" s="11"/>
      <c r="CI193" s="11"/>
      <c r="CJ193" s="11"/>
      <c r="CK193" s="11"/>
      <c r="CL193" s="11"/>
      <c r="CM193" s="11"/>
      <c r="CN193" s="11"/>
      <c r="CO193" s="11"/>
      <c r="CP193" s="11"/>
      <c r="CQ193" s="11"/>
      <c r="CR193" s="11"/>
      <c r="CS193" s="11"/>
      <c r="CT193" s="11"/>
      <c r="CU193" s="11"/>
      <c r="CV193" s="11"/>
      <c r="CW193" s="11"/>
      <c r="CX193" s="11"/>
      <c r="CY193" s="11"/>
      <c r="CZ193" s="11"/>
      <c r="DA193" s="11"/>
      <c r="DB193" s="11"/>
      <c r="DC193" s="11"/>
      <c r="DD193" s="11"/>
      <c r="DE193" s="11"/>
      <c r="DF193" s="11"/>
      <c r="DG193" s="11"/>
      <c r="DH193" s="11"/>
      <c r="DI193" s="11"/>
      <c r="DJ193" s="11"/>
      <c r="DK193" s="11"/>
      <c r="DL193" s="11"/>
      <c r="DM193" s="11"/>
      <c r="DN193" s="11"/>
      <c r="DO193" s="11"/>
      <c r="DP193" s="11"/>
      <c r="DQ193" s="11"/>
      <c r="DR193" s="11"/>
      <c r="DS193" s="11"/>
      <c r="DT193" s="11"/>
      <c r="DU193" s="11"/>
      <c r="DV193" s="11"/>
      <c r="DW193" s="11"/>
      <c r="DX193" s="11"/>
      <c r="DY193" s="11"/>
      <c r="DZ193" s="11"/>
      <c r="EA193" s="11"/>
      <c r="EB193" s="11"/>
      <c r="EC193" s="11"/>
      <c r="ED193" s="11"/>
      <c r="EE193" s="11"/>
      <c r="EF193" s="11"/>
      <c r="EG193" s="11"/>
      <c r="EH193" s="11"/>
      <c r="EI193" s="11"/>
      <c r="EJ193" s="11"/>
      <c r="EK193" s="11"/>
      <c r="EL193" s="11"/>
      <c r="EM193" s="11"/>
      <c r="EN193" s="11"/>
      <c r="EO193" s="11"/>
      <c r="EP193" s="11"/>
      <c r="EQ193" s="11"/>
      <c r="ER193" s="11"/>
      <c r="ES193" s="11"/>
      <c r="ET193" s="11"/>
      <c r="EU193" s="11"/>
      <c r="EV193" s="11"/>
      <c r="EW193" s="11"/>
      <c r="EX193" s="11"/>
      <c r="EY193" s="11"/>
      <c r="EZ193" s="11"/>
      <c r="FA193" s="11"/>
      <c r="FB193" s="11"/>
      <c r="FC193" s="11"/>
      <c r="FD193" s="11"/>
      <c r="FE193" s="11"/>
      <c r="FF193" s="11"/>
      <c r="FG193" s="11"/>
      <c r="FH193" s="11"/>
      <c r="FI193" s="11"/>
      <c r="FJ193" s="11"/>
      <c r="FK193" s="11"/>
      <c r="FL193" s="11"/>
      <c r="FM193" s="11"/>
      <c r="FN193" s="11"/>
      <c r="FO193" s="11"/>
      <c r="FP193" s="11"/>
      <c r="FQ193" s="11"/>
      <c r="FR193" s="11"/>
      <c r="FS193" s="11"/>
      <c r="FT193" s="11"/>
      <c r="FU193" s="11"/>
      <c r="FV193" s="11"/>
      <c r="FW193" s="11"/>
      <c r="FX193" s="11"/>
      <c r="FY193" s="11"/>
      <c r="FZ193" s="11"/>
      <c r="GA193" s="11"/>
      <c r="GB193" s="11"/>
      <c r="GC193" s="11"/>
      <c r="GD193" s="11"/>
      <c r="GE193" s="11"/>
      <c r="GF193" s="11"/>
      <c r="GG193" s="11"/>
      <c r="GH193" s="11"/>
      <c r="GI193" s="11"/>
      <c r="GJ193" s="11"/>
      <c r="GK193" s="11"/>
      <c r="GL193" s="11"/>
      <c r="GM193" s="11"/>
      <c r="GN193" s="11"/>
      <c r="GO193" s="11"/>
      <c r="GP193" s="11"/>
      <c r="GQ193" s="11"/>
      <c r="GR193" s="11"/>
      <c r="GS193" s="11"/>
      <c r="GT193" s="11"/>
      <c r="GU193" s="11"/>
      <c r="GV193" s="11"/>
    </row>
    <row r="194" spans="2:204" s="178" customFormat="1" ht="15" customHeight="1">
      <c r="B194" s="64"/>
      <c r="C194" s="64"/>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1"/>
      <c r="BF194" s="11"/>
      <c r="BG194" s="11"/>
      <c r="BH194" s="11"/>
      <c r="BI194" s="11"/>
      <c r="BJ194" s="11"/>
      <c r="BK194" s="11"/>
      <c r="BL194" s="11"/>
      <c r="BM194" s="11"/>
      <c r="BN194" s="11"/>
      <c r="BO194" s="11"/>
      <c r="BP194" s="11"/>
      <c r="BQ194" s="11"/>
      <c r="BR194" s="11"/>
      <c r="BS194" s="11"/>
      <c r="BT194" s="11"/>
      <c r="BU194" s="11"/>
      <c r="BV194" s="11"/>
      <c r="BW194" s="11"/>
      <c r="BX194" s="11"/>
      <c r="BY194" s="11"/>
      <c r="BZ194" s="11"/>
      <c r="CA194" s="11"/>
      <c r="CB194" s="11"/>
      <c r="CC194" s="11"/>
      <c r="CD194" s="11"/>
      <c r="CE194" s="11"/>
      <c r="CF194" s="11"/>
      <c r="CG194" s="11"/>
      <c r="CH194" s="11"/>
      <c r="CI194" s="11"/>
      <c r="CJ194" s="11"/>
      <c r="CK194" s="11"/>
      <c r="CL194" s="11"/>
      <c r="CM194" s="11"/>
      <c r="CN194" s="11"/>
      <c r="CO194" s="11"/>
      <c r="CP194" s="11"/>
      <c r="CQ194" s="11"/>
      <c r="CR194" s="11"/>
      <c r="CS194" s="11"/>
      <c r="CT194" s="11"/>
      <c r="CU194" s="11"/>
      <c r="CV194" s="11"/>
      <c r="CW194" s="11"/>
      <c r="CX194" s="11"/>
      <c r="CY194" s="11"/>
      <c r="CZ194" s="11"/>
      <c r="DA194" s="11"/>
      <c r="DB194" s="11"/>
      <c r="DC194" s="11"/>
      <c r="DD194" s="11"/>
      <c r="DE194" s="11"/>
      <c r="DF194" s="11"/>
      <c r="DG194" s="11"/>
      <c r="DH194" s="11"/>
      <c r="DI194" s="11"/>
      <c r="DJ194" s="11"/>
      <c r="DK194" s="11"/>
      <c r="DL194" s="11"/>
      <c r="DM194" s="11"/>
      <c r="DN194" s="11"/>
      <c r="DO194" s="11"/>
      <c r="DP194" s="11"/>
      <c r="DQ194" s="11"/>
      <c r="DR194" s="11"/>
      <c r="DS194" s="11"/>
      <c r="DT194" s="11"/>
      <c r="DU194" s="11"/>
      <c r="DV194" s="11"/>
      <c r="DW194" s="11"/>
      <c r="DX194" s="11"/>
      <c r="DY194" s="11"/>
      <c r="DZ194" s="11"/>
      <c r="EA194" s="11"/>
      <c r="EB194" s="11"/>
      <c r="EC194" s="11"/>
      <c r="ED194" s="11"/>
      <c r="EE194" s="11"/>
      <c r="EF194" s="11"/>
      <c r="EG194" s="11"/>
      <c r="EH194" s="11"/>
      <c r="EI194" s="11"/>
      <c r="EJ194" s="11"/>
      <c r="EK194" s="11"/>
      <c r="EL194" s="11"/>
      <c r="EM194" s="11"/>
      <c r="EN194" s="11"/>
      <c r="EO194" s="11"/>
      <c r="EP194" s="11"/>
      <c r="EQ194" s="11"/>
      <c r="ER194" s="11"/>
      <c r="ES194" s="11"/>
      <c r="ET194" s="11"/>
      <c r="EU194" s="11"/>
      <c r="EV194" s="11"/>
      <c r="EW194" s="11"/>
      <c r="EX194" s="11"/>
      <c r="EY194" s="11"/>
      <c r="EZ194" s="11"/>
      <c r="FA194" s="11"/>
      <c r="FB194" s="11"/>
      <c r="FC194" s="11"/>
      <c r="FD194" s="11"/>
      <c r="FE194" s="11"/>
      <c r="FF194" s="11"/>
      <c r="FG194" s="11"/>
      <c r="FH194" s="11"/>
      <c r="FI194" s="11"/>
      <c r="FJ194" s="11"/>
      <c r="FK194" s="11"/>
      <c r="FL194" s="11"/>
      <c r="FM194" s="11"/>
      <c r="FN194" s="11"/>
      <c r="FO194" s="11"/>
      <c r="FP194" s="11"/>
      <c r="FQ194" s="11"/>
      <c r="FR194" s="11"/>
      <c r="FS194" s="11"/>
      <c r="FT194" s="11"/>
      <c r="FU194" s="11"/>
      <c r="FV194" s="11"/>
      <c r="FW194" s="11"/>
      <c r="FX194" s="11"/>
      <c r="FY194" s="11"/>
      <c r="FZ194" s="11"/>
      <c r="GA194" s="11"/>
      <c r="GB194" s="11"/>
      <c r="GC194" s="11"/>
      <c r="GD194" s="11"/>
      <c r="GE194" s="11"/>
      <c r="GF194" s="11"/>
      <c r="GG194" s="11"/>
      <c r="GH194" s="11"/>
      <c r="GI194" s="11"/>
      <c r="GJ194" s="11"/>
      <c r="GK194" s="11"/>
      <c r="GL194" s="11"/>
      <c r="GM194" s="11"/>
      <c r="GN194" s="11"/>
      <c r="GO194" s="11"/>
      <c r="GP194" s="11"/>
      <c r="GQ194" s="11"/>
      <c r="GR194" s="11"/>
      <c r="GS194" s="11"/>
      <c r="GT194" s="11"/>
      <c r="GU194" s="11"/>
      <c r="GV194" s="11"/>
    </row>
    <row r="195" spans="2:204" s="178" customFormat="1" ht="15" customHeight="1">
      <c r="B195" s="64"/>
      <c r="C195" s="64"/>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1"/>
      <c r="BF195" s="11"/>
      <c r="BG195" s="11"/>
      <c r="BH195" s="11"/>
      <c r="BI195" s="11"/>
      <c r="BJ195" s="11"/>
      <c r="BK195" s="11"/>
      <c r="BL195" s="11"/>
      <c r="BM195" s="11"/>
      <c r="BN195" s="11"/>
      <c r="BO195" s="11"/>
      <c r="BP195" s="11"/>
      <c r="BQ195" s="11"/>
      <c r="BR195" s="11"/>
      <c r="BS195" s="11"/>
      <c r="BT195" s="11"/>
      <c r="BU195" s="11"/>
      <c r="BV195" s="11"/>
      <c r="BW195" s="11"/>
      <c r="BX195" s="11"/>
      <c r="BY195" s="11"/>
      <c r="BZ195" s="11"/>
      <c r="CA195" s="11"/>
      <c r="CB195" s="11"/>
      <c r="CC195" s="11"/>
      <c r="CD195" s="11"/>
      <c r="CE195" s="11"/>
      <c r="CF195" s="11"/>
      <c r="CG195" s="11"/>
      <c r="CH195" s="11"/>
      <c r="CI195" s="11"/>
      <c r="CJ195" s="11"/>
      <c r="CK195" s="11"/>
      <c r="CL195" s="11"/>
      <c r="CM195" s="11"/>
      <c r="CN195" s="11"/>
      <c r="CO195" s="11"/>
      <c r="CP195" s="11"/>
      <c r="CQ195" s="11"/>
      <c r="CR195" s="11"/>
      <c r="CS195" s="11"/>
      <c r="CT195" s="11"/>
      <c r="CU195" s="11"/>
      <c r="CV195" s="11"/>
      <c r="CW195" s="11"/>
      <c r="CX195" s="11"/>
      <c r="CY195" s="11"/>
      <c r="CZ195" s="11"/>
      <c r="DA195" s="11"/>
      <c r="DB195" s="11"/>
      <c r="DC195" s="11"/>
      <c r="DD195" s="11"/>
      <c r="DE195" s="11"/>
      <c r="DF195" s="11"/>
      <c r="DG195" s="11"/>
      <c r="DH195" s="11"/>
      <c r="DI195" s="11"/>
      <c r="DJ195" s="11"/>
      <c r="DK195" s="11"/>
      <c r="DL195" s="11"/>
      <c r="DM195" s="11"/>
      <c r="DN195" s="11"/>
      <c r="DO195" s="11"/>
      <c r="DP195" s="11"/>
      <c r="DQ195" s="11"/>
      <c r="DR195" s="11"/>
      <c r="DS195" s="11"/>
      <c r="DT195" s="11"/>
      <c r="DU195" s="11"/>
      <c r="DV195" s="11"/>
      <c r="DW195" s="11"/>
      <c r="DX195" s="11"/>
      <c r="DY195" s="11"/>
      <c r="DZ195" s="11"/>
      <c r="EA195" s="11"/>
      <c r="EB195" s="11"/>
      <c r="EC195" s="11"/>
      <c r="ED195" s="11"/>
      <c r="EE195" s="11"/>
      <c r="EF195" s="11"/>
      <c r="EG195" s="11"/>
      <c r="EH195" s="11"/>
      <c r="EI195" s="11"/>
      <c r="EJ195" s="11"/>
      <c r="EK195" s="11"/>
      <c r="EL195" s="11"/>
      <c r="EM195" s="11"/>
      <c r="EN195" s="11"/>
      <c r="EO195" s="11"/>
      <c r="EP195" s="11"/>
      <c r="EQ195" s="11"/>
      <c r="ER195" s="11"/>
      <c r="ES195" s="11"/>
      <c r="ET195" s="11"/>
      <c r="EU195" s="11"/>
      <c r="EV195" s="11"/>
      <c r="EW195" s="11"/>
      <c r="EX195" s="11"/>
      <c r="EY195" s="11"/>
      <c r="EZ195" s="11"/>
      <c r="FA195" s="11"/>
      <c r="FB195" s="11"/>
      <c r="FC195" s="11"/>
      <c r="FD195" s="11"/>
      <c r="FE195" s="11"/>
      <c r="FF195" s="11"/>
      <c r="FG195" s="11"/>
      <c r="FH195" s="11"/>
      <c r="FI195" s="11"/>
      <c r="FJ195" s="11"/>
      <c r="FK195" s="11"/>
      <c r="FL195" s="11"/>
      <c r="FM195" s="11"/>
      <c r="FN195" s="11"/>
      <c r="FO195" s="11"/>
      <c r="FP195" s="11"/>
      <c r="FQ195" s="11"/>
      <c r="FR195" s="11"/>
      <c r="FS195" s="11"/>
      <c r="FT195" s="11"/>
      <c r="FU195" s="11"/>
      <c r="FV195" s="11"/>
      <c r="FW195" s="11"/>
      <c r="FX195" s="11"/>
      <c r="FY195" s="11"/>
      <c r="FZ195" s="11"/>
      <c r="GA195" s="11"/>
      <c r="GB195" s="11"/>
      <c r="GC195" s="11"/>
      <c r="GD195" s="11"/>
      <c r="GE195" s="11"/>
      <c r="GF195" s="11"/>
      <c r="GG195" s="11"/>
      <c r="GH195" s="11"/>
      <c r="GI195" s="11"/>
      <c r="GJ195" s="11"/>
      <c r="GK195" s="11"/>
      <c r="GL195" s="11"/>
      <c r="GM195" s="11"/>
      <c r="GN195" s="11"/>
      <c r="GO195" s="11"/>
      <c r="GP195" s="11"/>
      <c r="GQ195" s="11"/>
      <c r="GR195" s="11"/>
      <c r="GS195" s="11"/>
      <c r="GT195" s="11"/>
      <c r="GU195" s="11"/>
      <c r="GV195" s="11"/>
    </row>
    <row r="196" spans="2:204" s="178" customFormat="1" ht="15" customHeight="1">
      <c r="B196" s="64"/>
      <c r="C196" s="64"/>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1"/>
      <c r="BF196" s="11"/>
      <c r="BG196" s="11"/>
      <c r="BH196" s="11"/>
      <c r="BI196" s="11"/>
      <c r="BJ196" s="11"/>
      <c r="BK196" s="11"/>
      <c r="BL196" s="11"/>
      <c r="BM196" s="11"/>
      <c r="BN196" s="11"/>
      <c r="BO196" s="11"/>
      <c r="BP196" s="11"/>
      <c r="BQ196" s="11"/>
      <c r="BR196" s="11"/>
      <c r="BS196" s="11"/>
      <c r="BT196" s="11"/>
      <c r="BU196" s="11"/>
      <c r="BV196" s="11"/>
      <c r="BW196" s="11"/>
      <c r="BX196" s="11"/>
      <c r="BY196" s="11"/>
      <c r="BZ196" s="11"/>
      <c r="CA196" s="11"/>
      <c r="CB196" s="11"/>
      <c r="CC196" s="11"/>
      <c r="CD196" s="11"/>
      <c r="CE196" s="11"/>
      <c r="CF196" s="11"/>
      <c r="CG196" s="11"/>
      <c r="CH196" s="11"/>
      <c r="CI196" s="11"/>
      <c r="CJ196" s="11"/>
      <c r="CK196" s="11"/>
      <c r="CL196" s="11"/>
      <c r="CM196" s="11"/>
      <c r="CN196" s="11"/>
      <c r="CO196" s="11"/>
      <c r="CP196" s="11"/>
      <c r="CQ196" s="11"/>
      <c r="CR196" s="11"/>
      <c r="CS196" s="11"/>
      <c r="CT196" s="11"/>
      <c r="CU196" s="11"/>
      <c r="CV196" s="11"/>
      <c r="CW196" s="11"/>
      <c r="CX196" s="11"/>
      <c r="CY196" s="11"/>
      <c r="CZ196" s="11"/>
      <c r="DA196" s="11"/>
      <c r="DB196" s="11"/>
      <c r="DC196" s="11"/>
      <c r="DD196" s="11"/>
      <c r="DE196" s="11"/>
      <c r="DF196" s="11"/>
      <c r="DG196" s="11"/>
      <c r="DH196" s="11"/>
      <c r="DI196" s="11"/>
      <c r="DJ196" s="11"/>
      <c r="DK196" s="11"/>
      <c r="DL196" s="11"/>
      <c r="DM196" s="11"/>
      <c r="DN196" s="11"/>
      <c r="DO196" s="11"/>
      <c r="DP196" s="11"/>
      <c r="DQ196" s="11"/>
      <c r="DR196" s="11"/>
      <c r="DS196" s="11"/>
      <c r="DT196" s="11"/>
      <c r="DU196" s="11"/>
      <c r="DV196" s="11"/>
      <c r="DW196" s="11"/>
      <c r="DX196" s="11"/>
      <c r="DY196" s="11"/>
      <c r="DZ196" s="11"/>
      <c r="EA196" s="11"/>
      <c r="EB196" s="11"/>
      <c r="EC196" s="11"/>
      <c r="ED196" s="11"/>
      <c r="EE196" s="11"/>
      <c r="EF196" s="11"/>
      <c r="EG196" s="11"/>
      <c r="EH196" s="11"/>
      <c r="EI196" s="11"/>
      <c r="EJ196" s="11"/>
      <c r="EK196" s="11"/>
      <c r="EL196" s="11"/>
      <c r="EM196" s="11"/>
      <c r="EN196" s="11"/>
      <c r="EO196" s="11"/>
      <c r="EP196" s="11"/>
      <c r="EQ196" s="11"/>
      <c r="ER196" s="11"/>
      <c r="ES196" s="11"/>
      <c r="ET196" s="11"/>
      <c r="EU196" s="11"/>
      <c r="EV196" s="11"/>
      <c r="EW196" s="11"/>
      <c r="EX196" s="11"/>
      <c r="EY196" s="11"/>
      <c r="EZ196" s="11"/>
      <c r="FA196" s="11"/>
      <c r="FB196" s="11"/>
      <c r="FC196" s="11"/>
      <c r="FD196" s="11"/>
      <c r="FE196" s="11"/>
      <c r="FF196" s="11"/>
      <c r="FG196" s="11"/>
      <c r="FH196" s="11"/>
      <c r="FI196" s="11"/>
      <c r="FJ196" s="11"/>
      <c r="FK196" s="11"/>
      <c r="FL196" s="11"/>
      <c r="FM196" s="11"/>
      <c r="FN196" s="11"/>
      <c r="FO196" s="11"/>
      <c r="FP196" s="11"/>
      <c r="FQ196" s="11"/>
      <c r="FR196" s="11"/>
      <c r="FS196" s="11"/>
      <c r="FT196" s="11"/>
      <c r="FU196" s="11"/>
      <c r="FV196" s="11"/>
      <c r="FW196" s="11"/>
      <c r="FX196" s="11"/>
      <c r="FY196" s="11"/>
      <c r="FZ196" s="11"/>
      <c r="GA196" s="11"/>
      <c r="GB196" s="11"/>
      <c r="GC196" s="11"/>
      <c r="GD196" s="11"/>
      <c r="GE196" s="11"/>
      <c r="GF196" s="11"/>
      <c r="GG196" s="11"/>
      <c r="GH196" s="11"/>
      <c r="GI196" s="11"/>
      <c r="GJ196" s="11"/>
      <c r="GK196" s="11"/>
      <c r="GL196" s="11"/>
      <c r="GM196" s="11"/>
      <c r="GN196" s="11"/>
      <c r="GO196" s="11"/>
      <c r="GP196" s="11"/>
      <c r="GQ196" s="11"/>
      <c r="GR196" s="11"/>
      <c r="GS196" s="11"/>
      <c r="GT196" s="11"/>
      <c r="GU196" s="11"/>
      <c r="GV196" s="11"/>
    </row>
    <row r="197" spans="2:204" s="178" customFormat="1" ht="15" customHeight="1">
      <c r="B197" s="64"/>
      <c r="C197" s="64"/>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1"/>
      <c r="BF197" s="11"/>
      <c r="BG197" s="11"/>
      <c r="BH197" s="11"/>
      <c r="BI197" s="11"/>
      <c r="BJ197" s="11"/>
      <c r="BK197" s="11"/>
      <c r="BL197" s="11"/>
      <c r="BM197" s="11"/>
      <c r="BN197" s="11"/>
      <c r="BO197" s="11"/>
      <c r="BP197" s="11"/>
      <c r="BQ197" s="11"/>
      <c r="BR197" s="11"/>
      <c r="BS197" s="11"/>
      <c r="BT197" s="11"/>
      <c r="BU197" s="11"/>
      <c r="BV197" s="11"/>
      <c r="BW197" s="11"/>
      <c r="BX197" s="11"/>
      <c r="BY197" s="11"/>
      <c r="BZ197" s="11"/>
      <c r="CA197" s="11"/>
      <c r="CB197" s="11"/>
      <c r="CC197" s="11"/>
      <c r="CD197" s="11"/>
      <c r="CE197" s="11"/>
      <c r="CF197" s="11"/>
      <c r="CG197" s="11"/>
      <c r="CH197" s="11"/>
      <c r="CI197" s="11"/>
      <c r="CJ197" s="11"/>
      <c r="CK197" s="11"/>
      <c r="CL197" s="11"/>
      <c r="CM197" s="11"/>
      <c r="CN197" s="11"/>
      <c r="CO197" s="11"/>
      <c r="CP197" s="11"/>
      <c r="CQ197" s="11"/>
      <c r="CR197" s="11"/>
      <c r="CS197" s="11"/>
      <c r="CT197" s="11"/>
      <c r="CU197" s="11"/>
      <c r="CV197" s="11"/>
      <c r="CW197" s="11"/>
      <c r="CX197" s="11"/>
      <c r="CY197" s="11"/>
      <c r="CZ197" s="11"/>
      <c r="DA197" s="11"/>
      <c r="DB197" s="11"/>
      <c r="DC197" s="11"/>
      <c r="DD197" s="11"/>
      <c r="DE197" s="11"/>
      <c r="DF197" s="11"/>
      <c r="DG197" s="11"/>
      <c r="DH197" s="11"/>
      <c r="DI197" s="11"/>
      <c r="DJ197" s="11"/>
      <c r="DK197" s="11"/>
      <c r="DL197" s="11"/>
      <c r="DM197" s="11"/>
      <c r="DN197" s="11"/>
      <c r="DO197" s="11"/>
      <c r="DP197" s="11"/>
      <c r="DQ197" s="11"/>
      <c r="DR197" s="11"/>
      <c r="DS197" s="11"/>
      <c r="DT197" s="11"/>
      <c r="DU197" s="11"/>
      <c r="DV197" s="11"/>
      <c r="DW197" s="11"/>
      <c r="DX197" s="11"/>
      <c r="DY197" s="11"/>
      <c r="DZ197" s="11"/>
      <c r="EA197" s="11"/>
      <c r="EB197" s="11"/>
      <c r="EC197" s="11"/>
      <c r="ED197" s="11"/>
      <c r="EE197" s="11"/>
      <c r="EF197" s="11"/>
      <c r="EG197" s="11"/>
      <c r="EH197" s="11"/>
      <c r="EI197" s="11"/>
      <c r="EJ197" s="11"/>
      <c r="EK197" s="11"/>
      <c r="EL197" s="11"/>
      <c r="EM197" s="11"/>
      <c r="EN197" s="11"/>
      <c r="EO197" s="11"/>
      <c r="EP197" s="11"/>
      <c r="EQ197" s="11"/>
      <c r="ER197" s="11"/>
      <c r="ES197" s="11"/>
      <c r="ET197" s="11"/>
      <c r="EU197" s="11"/>
      <c r="EV197" s="11"/>
      <c r="EW197" s="11"/>
      <c r="EX197" s="11"/>
      <c r="EY197" s="11"/>
      <c r="EZ197" s="11"/>
      <c r="FA197" s="11"/>
      <c r="FB197" s="11"/>
      <c r="FC197" s="11"/>
      <c r="FD197" s="11"/>
      <c r="FE197" s="11"/>
      <c r="FF197" s="11"/>
      <c r="FG197" s="11"/>
      <c r="FH197" s="11"/>
      <c r="FI197" s="11"/>
      <c r="FJ197" s="11"/>
      <c r="FK197" s="11"/>
      <c r="FL197" s="11"/>
      <c r="FM197" s="11"/>
      <c r="FN197" s="11"/>
      <c r="FO197" s="11"/>
      <c r="FP197" s="11"/>
      <c r="FQ197" s="11"/>
      <c r="FR197" s="11"/>
      <c r="FS197" s="11"/>
      <c r="FT197" s="11"/>
      <c r="FU197" s="11"/>
      <c r="FV197" s="11"/>
      <c r="FW197" s="11"/>
      <c r="FX197" s="11"/>
      <c r="FY197" s="11"/>
      <c r="FZ197" s="11"/>
      <c r="GA197" s="11"/>
      <c r="GB197" s="11"/>
      <c r="GC197" s="11"/>
      <c r="GD197" s="11"/>
      <c r="GE197" s="11"/>
      <c r="GF197" s="11"/>
      <c r="GG197" s="11"/>
      <c r="GH197" s="11"/>
      <c r="GI197" s="11"/>
      <c r="GJ197" s="11"/>
      <c r="GK197" s="11"/>
      <c r="GL197" s="11"/>
      <c r="GM197" s="11"/>
      <c r="GN197" s="11"/>
      <c r="GO197" s="11"/>
      <c r="GP197" s="11"/>
      <c r="GQ197" s="11"/>
      <c r="GR197" s="11"/>
      <c r="GS197" s="11"/>
      <c r="GT197" s="11"/>
      <c r="GU197" s="11"/>
      <c r="GV197" s="11"/>
    </row>
    <row r="198" spans="2:204" s="178" customFormat="1" ht="15" customHeight="1">
      <c r="B198" s="64"/>
      <c r="C198" s="64"/>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1"/>
      <c r="BF198" s="11"/>
      <c r="BG198" s="11"/>
      <c r="BH198" s="11"/>
      <c r="BI198" s="11"/>
      <c r="BJ198" s="11"/>
      <c r="BK198" s="11"/>
      <c r="BL198" s="11"/>
      <c r="BM198" s="11"/>
      <c r="BN198" s="11"/>
      <c r="BO198" s="11"/>
      <c r="BP198" s="11"/>
      <c r="BQ198" s="11"/>
      <c r="BR198" s="11"/>
      <c r="BS198" s="11"/>
      <c r="BT198" s="11"/>
      <c r="BU198" s="11"/>
      <c r="BV198" s="11"/>
      <c r="BW198" s="11"/>
      <c r="BX198" s="11"/>
      <c r="BY198" s="11"/>
      <c r="BZ198" s="11"/>
      <c r="CA198" s="11"/>
      <c r="CB198" s="11"/>
      <c r="CC198" s="11"/>
      <c r="CD198" s="11"/>
      <c r="CE198" s="11"/>
      <c r="CF198" s="11"/>
      <c r="CG198" s="11"/>
      <c r="CH198" s="11"/>
      <c r="CI198" s="11"/>
      <c r="CJ198" s="11"/>
      <c r="CK198" s="11"/>
      <c r="CL198" s="11"/>
      <c r="CM198" s="11"/>
      <c r="CN198" s="11"/>
      <c r="CO198" s="11"/>
      <c r="CP198" s="11"/>
      <c r="CQ198" s="11"/>
      <c r="CR198" s="11"/>
      <c r="CS198" s="11"/>
      <c r="CT198" s="11"/>
      <c r="CU198" s="11"/>
      <c r="CV198" s="11"/>
      <c r="CW198" s="11"/>
      <c r="CX198" s="11"/>
      <c r="CY198" s="11"/>
      <c r="CZ198" s="11"/>
      <c r="DA198" s="11"/>
      <c r="DB198" s="11"/>
      <c r="DC198" s="11"/>
      <c r="DD198" s="11"/>
      <c r="DE198" s="11"/>
      <c r="DF198" s="11"/>
      <c r="DG198" s="11"/>
      <c r="DH198" s="11"/>
      <c r="DI198" s="11"/>
      <c r="DJ198" s="11"/>
      <c r="DK198" s="11"/>
      <c r="DL198" s="11"/>
      <c r="DM198" s="11"/>
      <c r="DN198" s="11"/>
      <c r="DO198" s="11"/>
      <c r="DP198" s="11"/>
      <c r="DQ198" s="11"/>
      <c r="DR198" s="11"/>
      <c r="DS198" s="11"/>
      <c r="DT198" s="11"/>
      <c r="DU198" s="11"/>
      <c r="DV198" s="11"/>
      <c r="DW198" s="11"/>
      <c r="DX198" s="11"/>
      <c r="DY198" s="11"/>
      <c r="DZ198" s="11"/>
      <c r="EA198" s="11"/>
      <c r="EB198" s="11"/>
      <c r="EC198" s="11"/>
      <c r="ED198" s="11"/>
      <c r="EE198" s="11"/>
      <c r="EF198" s="11"/>
      <c r="EG198" s="11"/>
      <c r="EH198" s="11"/>
      <c r="EI198" s="11"/>
      <c r="EJ198" s="11"/>
      <c r="EK198" s="11"/>
      <c r="EL198" s="11"/>
      <c r="EM198" s="11"/>
      <c r="EN198" s="11"/>
      <c r="EO198" s="11"/>
      <c r="EP198" s="11"/>
      <c r="EQ198" s="11"/>
      <c r="ER198" s="11"/>
      <c r="ES198" s="11"/>
      <c r="ET198" s="11"/>
      <c r="EU198" s="11"/>
      <c r="EV198" s="11"/>
      <c r="EW198" s="11"/>
      <c r="EX198" s="11"/>
      <c r="EY198" s="11"/>
      <c r="EZ198" s="11"/>
      <c r="FA198" s="11"/>
      <c r="FB198" s="11"/>
      <c r="FC198" s="11"/>
      <c r="FD198" s="11"/>
      <c r="FE198" s="11"/>
      <c r="FF198" s="11"/>
      <c r="FG198" s="11"/>
      <c r="FH198" s="11"/>
      <c r="FI198" s="11"/>
      <c r="FJ198" s="11"/>
      <c r="FK198" s="11"/>
      <c r="FL198" s="11"/>
      <c r="FM198" s="11"/>
      <c r="FN198" s="11"/>
      <c r="FO198" s="11"/>
      <c r="FP198" s="11"/>
      <c r="FQ198" s="11"/>
      <c r="FR198" s="11"/>
      <c r="FS198" s="11"/>
      <c r="FT198" s="11"/>
      <c r="FU198" s="11"/>
      <c r="FV198" s="11"/>
      <c r="FW198" s="11"/>
      <c r="FX198" s="11"/>
      <c r="FY198" s="11"/>
      <c r="FZ198" s="11"/>
      <c r="GA198" s="11"/>
      <c r="GB198" s="11"/>
      <c r="GC198" s="11"/>
      <c r="GD198" s="11"/>
      <c r="GE198" s="11"/>
      <c r="GF198" s="11"/>
      <c r="GG198" s="11"/>
      <c r="GH198" s="11"/>
      <c r="GI198" s="11"/>
      <c r="GJ198" s="11"/>
      <c r="GK198" s="11"/>
      <c r="GL198" s="11"/>
      <c r="GM198" s="11"/>
      <c r="GN198" s="11"/>
      <c r="GO198" s="11"/>
      <c r="GP198" s="11"/>
      <c r="GQ198" s="11"/>
      <c r="GR198" s="11"/>
      <c r="GS198" s="11"/>
      <c r="GT198" s="11"/>
      <c r="GU198" s="11"/>
      <c r="GV198" s="11"/>
    </row>
    <row r="199" spans="2:204" s="178" customFormat="1" ht="15" customHeight="1">
      <c r="B199" s="64"/>
      <c r="C199" s="64"/>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1"/>
      <c r="BF199" s="11"/>
      <c r="BG199" s="11"/>
      <c r="BH199" s="11"/>
      <c r="BI199" s="11"/>
      <c r="BJ199" s="11"/>
      <c r="BK199" s="11"/>
      <c r="BL199" s="11"/>
      <c r="BM199" s="11"/>
      <c r="BN199" s="11"/>
      <c r="BO199" s="11"/>
      <c r="BP199" s="11"/>
      <c r="BQ199" s="11"/>
      <c r="BR199" s="11"/>
      <c r="BS199" s="11"/>
      <c r="BT199" s="11"/>
      <c r="BU199" s="11"/>
      <c r="BV199" s="11"/>
      <c r="BW199" s="11"/>
      <c r="BX199" s="11"/>
      <c r="BY199" s="11"/>
      <c r="BZ199" s="11"/>
      <c r="CA199" s="11"/>
      <c r="CB199" s="11"/>
      <c r="CC199" s="11"/>
      <c r="CD199" s="11"/>
      <c r="CE199" s="11"/>
      <c r="CF199" s="11"/>
      <c r="CG199" s="11"/>
      <c r="CH199" s="11"/>
      <c r="CI199" s="11"/>
      <c r="CJ199" s="11"/>
      <c r="CK199" s="11"/>
      <c r="CL199" s="11"/>
      <c r="CM199" s="11"/>
      <c r="CN199" s="11"/>
      <c r="CO199" s="11"/>
      <c r="CP199" s="11"/>
      <c r="CQ199" s="11"/>
      <c r="CR199" s="11"/>
      <c r="CS199" s="11"/>
      <c r="CT199" s="11"/>
      <c r="CU199" s="11"/>
      <c r="CV199" s="11"/>
      <c r="CW199" s="11"/>
      <c r="CX199" s="11"/>
      <c r="CY199" s="11"/>
      <c r="CZ199" s="11"/>
      <c r="DA199" s="11"/>
      <c r="DB199" s="11"/>
      <c r="DC199" s="11"/>
      <c r="DD199" s="11"/>
      <c r="DE199" s="11"/>
      <c r="DF199" s="11"/>
      <c r="DG199" s="11"/>
      <c r="DH199" s="11"/>
      <c r="DI199" s="11"/>
      <c r="DJ199" s="11"/>
      <c r="DK199" s="11"/>
      <c r="DL199" s="11"/>
      <c r="DM199" s="11"/>
      <c r="DN199" s="11"/>
      <c r="DO199" s="11"/>
      <c r="DP199" s="11"/>
      <c r="DQ199" s="11"/>
      <c r="DR199" s="11"/>
      <c r="DS199" s="11"/>
      <c r="DT199" s="11"/>
      <c r="DU199" s="11"/>
      <c r="DV199" s="11"/>
      <c r="DW199" s="11"/>
      <c r="DX199" s="11"/>
      <c r="DY199" s="11"/>
      <c r="DZ199" s="11"/>
      <c r="EA199" s="11"/>
      <c r="EB199" s="11"/>
      <c r="EC199" s="11"/>
      <c r="ED199" s="11"/>
      <c r="EE199" s="11"/>
      <c r="EF199" s="11"/>
      <c r="EG199" s="11"/>
      <c r="EH199" s="11"/>
      <c r="EI199" s="11"/>
      <c r="EJ199" s="11"/>
      <c r="EK199" s="11"/>
      <c r="EL199" s="11"/>
      <c r="EM199" s="11"/>
      <c r="EN199" s="11"/>
      <c r="EO199" s="11"/>
      <c r="EP199" s="11"/>
      <c r="EQ199" s="11"/>
      <c r="ER199" s="11"/>
      <c r="ES199" s="11"/>
      <c r="ET199" s="11"/>
      <c r="EU199" s="11"/>
      <c r="EV199" s="11"/>
      <c r="EW199" s="11"/>
      <c r="EX199" s="11"/>
      <c r="EY199" s="11"/>
      <c r="EZ199" s="11"/>
      <c r="FA199" s="11"/>
      <c r="FB199" s="11"/>
      <c r="FC199" s="11"/>
      <c r="FD199" s="11"/>
      <c r="FE199" s="11"/>
      <c r="FF199" s="11"/>
      <c r="FG199" s="11"/>
      <c r="FH199" s="11"/>
      <c r="FI199" s="11"/>
      <c r="FJ199" s="11"/>
      <c r="FK199" s="11"/>
      <c r="FL199" s="11"/>
      <c r="FM199" s="11"/>
      <c r="FN199" s="11"/>
      <c r="FO199" s="11"/>
      <c r="FP199" s="11"/>
      <c r="FQ199" s="11"/>
      <c r="FR199" s="11"/>
      <c r="FS199" s="11"/>
      <c r="FT199" s="11"/>
      <c r="FU199" s="11"/>
      <c r="FV199" s="11"/>
      <c r="FW199" s="11"/>
      <c r="FX199" s="11"/>
      <c r="FY199" s="11"/>
      <c r="FZ199" s="11"/>
      <c r="GA199" s="11"/>
      <c r="GB199" s="11"/>
      <c r="GC199" s="11"/>
      <c r="GD199" s="11"/>
      <c r="GE199" s="11"/>
      <c r="GF199" s="11"/>
      <c r="GG199" s="11"/>
      <c r="GH199" s="11"/>
      <c r="GI199" s="11"/>
      <c r="GJ199" s="11"/>
      <c r="GK199" s="11"/>
      <c r="GL199" s="11"/>
      <c r="GM199" s="11"/>
      <c r="GN199" s="11"/>
      <c r="GO199" s="11"/>
      <c r="GP199" s="11"/>
      <c r="GQ199" s="11"/>
      <c r="GR199" s="11"/>
      <c r="GS199" s="11"/>
      <c r="GT199" s="11"/>
      <c r="GU199" s="11"/>
      <c r="GV199" s="11"/>
    </row>
    <row r="200" spans="2:204" s="178" customFormat="1" ht="15" customHeight="1">
      <c r="B200" s="64"/>
      <c r="C200" s="64"/>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1"/>
      <c r="BF200" s="11"/>
      <c r="BG200" s="11"/>
      <c r="BH200" s="11"/>
      <c r="BI200" s="11"/>
      <c r="BJ200" s="11"/>
      <c r="BK200" s="11"/>
      <c r="BL200" s="11"/>
      <c r="BM200" s="11"/>
      <c r="BN200" s="11"/>
      <c r="BO200" s="11"/>
      <c r="BP200" s="11"/>
      <c r="BQ200" s="11"/>
      <c r="BR200" s="11"/>
      <c r="BS200" s="11"/>
      <c r="BT200" s="11"/>
      <c r="BU200" s="11"/>
      <c r="BV200" s="11"/>
      <c r="BW200" s="11"/>
      <c r="BX200" s="11"/>
      <c r="BY200" s="11"/>
      <c r="BZ200" s="11"/>
      <c r="CA200" s="11"/>
      <c r="CB200" s="11"/>
      <c r="CC200" s="11"/>
      <c r="CD200" s="11"/>
      <c r="CE200" s="11"/>
      <c r="CF200" s="11"/>
      <c r="CG200" s="11"/>
      <c r="CH200" s="11"/>
      <c r="CI200" s="11"/>
      <c r="CJ200" s="11"/>
      <c r="CK200" s="11"/>
      <c r="CL200" s="11"/>
      <c r="CM200" s="11"/>
      <c r="CN200" s="11"/>
      <c r="CO200" s="11"/>
      <c r="CP200" s="11"/>
      <c r="CQ200" s="11"/>
      <c r="CR200" s="11"/>
      <c r="CS200" s="11"/>
      <c r="CT200" s="11"/>
      <c r="CU200" s="11"/>
      <c r="CV200" s="11"/>
      <c r="CW200" s="11"/>
      <c r="CX200" s="11"/>
      <c r="CY200" s="11"/>
      <c r="CZ200" s="11"/>
      <c r="DA200" s="11"/>
      <c r="DB200" s="11"/>
      <c r="DC200" s="11"/>
      <c r="DD200" s="11"/>
      <c r="DE200" s="11"/>
      <c r="DF200" s="11"/>
      <c r="DG200" s="11"/>
      <c r="DH200" s="11"/>
      <c r="DI200" s="11"/>
      <c r="DJ200" s="11"/>
      <c r="DK200" s="11"/>
      <c r="DL200" s="11"/>
      <c r="DM200" s="11"/>
      <c r="DN200" s="11"/>
      <c r="DO200" s="11"/>
      <c r="DP200" s="11"/>
      <c r="DQ200" s="11"/>
      <c r="DR200" s="11"/>
      <c r="DS200" s="11"/>
      <c r="DT200" s="11"/>
      <c r="DU200" s="11"/>
      <c r="DV200" s="11"/>
      <c r="DW200" s="11"/>
      <c r="DX200" s="11"/>
      <c r="DY200" s="11"/>
      <c r="DZ200" s="11"/>
      <c r="EA200" s="11"/>
      <c r="EB200" s="11"/>
      <c r="EC200" s="11"/>
      <c r="ED200" s="11"/>
      <c r="EE200" s="11"/>
      <c r="EF200" s="11"/>
      <c r="EG200" s="11"/>
      <c r="EH200" s="11"/>
      <c r="EI200" s="11"/>
      <c r="EJ200" s="11"/>
      <c r="EK200" s="11"/>
      <c r="EL200" s="11"/>
      <c r="EM200" s="11"/>
      <c r="EN200" s="11"/>
      <c r="EO200" s="11"/>
      <c r="EP200" s="11"/>
      <c r="EQ200" s="11"/>
      <c r="ER200" s="11"/>
      <c r="ES200" s="11"/>
      <c r="ET200" s="11"/>
      <c r="EU200" s="11"/>
      <c r="EV200" s="11"/>
      <c r="EW200" s="11"/>
      <c r="EX200" s="11"/>
      <c r="EY200" s="11"/>
      <c r="EZ200" s="11"/>
      <c r="FA200" s="11"/>
      <c r="FB200" s="11"/>
      <c r="FC200" s="11"/>
      <c r="FD200" s="11"/>
      <c r="FE200" s="11"/>
      <c r="FF200" s="11"/>
      <c r="FG200" s="11"/>
      <c r="FH200" s="11"/>
      <c r="FI200" s="11"/>
      <c r="FJ200" s="11"/>
      <c r="FK200" s="11"/>
      <c r="FL200" s="11"/>
      <c r="FM200" s="11"/>
      <c r="FN200" s="11"/>
      <c r="FO200" s="11"/>
      <c r="FP200" s="11"/>
      <c r="FQ200" s="11"/>
      <c r="FR200" s="11"/>
      <c r="FS200" s="11"/>
      <c r="FT200" s="11"/>
      <c r="FU200" s="11"/>
      <c r="FV200" s="11"/>
      <c r="FW200" s="11"/>
      <c r="FX200" s="11"/>
      <c r="FY200" s="11"/>
      <c r="FZ200" s="11"/>
      <c r="GA200" s="11"/>
      <c r="GB200" s="11"/>
      <c r="GC200" s="11"/>
      <c r="GD200" s="11"/>
      <c r="GE200" s="11"/>
      <c r="GF200" s="11"/>
      <c r="GG200" s="11"/>
      <c r="GH200" s="11"/>
      <c r="GI200" s="11"/>
      <c r="GJ200" s="11"/>
      <c r="GK200" s="11"/>
      <c r="GL200" s="11"/>
      <c r="GM200" s="11"/>
      <c r="GN200" s="11"/>
      <c r="GO200" s="11"/>
      <c r="GP200" s="11"/>
      <c r="GQ200" s="11"/>
      <c r="GR200" s="11"/>
      <c r="GS200" s="11"/>
      <c r="GT200" s="11"/>
      <c r="GU200" s="11"/>
      <c r="GV200" s="11"/>
    </row>
    <row r="201" spans="2:204" s="178" customFormat="1" ht="15" customHeight="1">
      <c r="B201" s="64"/>
      <c r="C201" s="64"/>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1"/>
      <c r="BF201" s="11"/>
      <c r="BG201" s="11"/>
      <c r="BH201" s="11"/>
      <c r="BI201" s="11"/>
      <c r="BJ201" s="11"/>
      <c r="BK201" s="11"/>
      <c r="BL201" s="11"/>
      <c r="BM201" s="11"/>
      <c r="BN201" s="11"/>
      <c r="BO201" s="11"/>
      <c r="BP201" s="11"/>
      <c r="BQ201" s="11"/>
      <c r="BR201" s="11"/>
      <c r="BS201" s="11"/>
      <c r="BT201" s="11"/>
      <c r="BU201" s="11"/>
      <c r="BV201" s="11"/>
      <c r="BW201" s="11"/>
      <c r="BX201" s="11"/>
      <c r="BY201" s="11"/>
      <c r="BZ201" s="11"/>
      <c r="CA201" s="11"/>
      <c r="CB201" s="11"/>
      <c r="CC201" s="11"/>
      <c r="CD201" s="11"/>
      <c r="CE201" s="11"/>
      <c r="CF201" s="11"/>
      <c r="CG201" s="11"/>
      <c r="CH201" s="11"/>
      <c r="CI201" s="11"/>
      <c r="CJ201" s="11"/>
      <c r="CK201" s="11"/>
      <c r="CL201" s="11"/>
      <c r="CM201" s="11"/>
      <c r="CN201" s="11"/>
      <c r="CO201" s="11"/>
      <c r="CP201" s="11"/>
      <c r="CQ201" s="11"/>
      <c r="CR201" s="11"/>
      <c r="CS201" s="11"/>
      <c r="CT201" s="11"/>
      <c r="CU201" s="11"/>
      <c r="CV201" s="11"/>
      <c r="CW201" s="11"/>
      <c r="CX201" s="11"/>
      <c r="CY201" s="11"/>
      <c r="CZ201" s="11"/>
      <c r="DA201" s="11"/>
      <c r="DB201" s="11"/>
      <c r="DC201" s="11"/>
      <c r="DD201" s="11"/>
      <c r="DE201" s="11"/>
      <c r="DF201" s="11"/>
      <c r="DG201" s="11"/>
      <c r="DH201" s="11"/>
      <c r="DI201" s="11"/>
      <c r="DJ201" s="11"/>
      <c r="DK201" s="11"/>
      <c r="DL201" s="11"/>
      <c r="DM201" s="11"/>
      <c r="DN201" s="11"/>
      <c r="DO201" s="11"/>
      <c r="DP201" s="11"/>
      <c r="DQ201" s="11"/>
      <c r="DR201" s="11"/>
      <c r="DS201" s="11"/>
      <c r="DT201" s="11"/>
      <c r="DU201" s="11"/>
      <c r="DV201" s="11"/>
      <c r="DW201" s="11"/>
      <c r="DX201" s="11"/>
      <c r="DY201" s="11"/>
      <c r="DZ201" s="11"/>
      <c r="EA201" s="11"/>
      <c r="EB201" s="11"/>
      <c r="EC201" s="11"/>
      <c r="ED201" s="11"/>
      <c r="EE201" s="11"/>
      <c r="EF201" s="11"/>
      <c r="EG201" s="11"/>
      <c r="EH201" s="11"/>
      <c r="EI201" s="11"/>
      <c r="EJ201" s="11"/>
      <c r="EK201" s="11"/>
      <c r="EL201" s="11"/>
      <c r="EM201" s="11"/>
      <c r="EN201" s="11"/>
      <c r="EO201" s="11"/>
      <c r="EP201" s="11"/>
      <c r="EQ201" s="11"/>
      <c r="ER201" s="11"/>
      <c r="ES201" s="11"/>
      <c r="ET201" s="11"/>
      <c r="EU201" s="11"/>
      <c r="EV201" s="11"/>
      <c r="EW201" s="11"/>
      <c r="EX201" s="11"/>
      <c r="EY201" s="11"/>
      <c r="EZ201" s="11"/>
      <c r="FA201" s="11"/>
      <c r="FB201" s="11"/>
      <c r="FC201" s="11"/>
      <c r="FD201" s="11"/>
      <c r="FE201" s="11"/>
      <c r="FF201" s="11"/>
      <c r="FG201" s="11"/>
      <c r="FH201" s="11"/>
      <c r="FI201" s="11"/>
      <c r="FJ201" s="11"/>
      <c r="FK201" s="11"/>
      <c r="FL201" s="11"/>
      <c r="FM201" s="11"/>
      <c r="FN201" s="11"/>
      <c r="FO201" s="11"/>
      <c r="FP201" s="11"/>
      <c r="FQ201" s="11"/>
      <c r="FR201" s="11"/>
      <c r="FS201" s="11"/>
      <c r="FT201" s="11"/>
      <c r="FU201" s="11"/>
      <c r="FV201" s="11"/>
      <c r="FW201" s="11"/>
      <c r="FX201" s="11"/>
      <c r="FY201" s="11"/>
      <c r="FZ201" s="11"/>
      <c r="GA201" s="11"/>
      <c r="GB201" s="11"/>
      <c r="GC201" s="11"/>
      <c r="GD201" s="11"/>
      <c r="GE201" s="11"/>
      <c r="GF201" s="11"/>
      <c r="GG201" s="11"/>
      <c r="GH201" s="11"/>
      <c r="GI201" s="11"/>
      <c r="GJ201" s="11"/>
      <c r="GK201" s="11"/>
      <c r="GL201" s="11"/>
      <c r="GM201" s="11"/>
      <c r="GN201" s="11"/>
      <c r="GO201" s="11"/>
      <c r="GP201" s="11"/>
      <c r="GQ201" s="11"/>
      <c r="GR201" s="11"/>
      <c r="GS201" s="11"/>
      <c r="GT201" s="11"/>
      <c r="GU201" s="11"/>
      <c r="GV201" s="11"/>
    </row>
  </sheetData>
  <mergeCells count="5">
    <mergeCell ref="A74:F74"/>
    <mergeCell ref="A6:C6"/>
    <mergeCell ref="C7:D7"/>
    <mergeCell ref="E7:F7"/>
    <mergeCell ref="A1:E1"/>
  </mergeCells>
  <hyperlinks>
    <hyperlink ref="F1" location="Índice!A1" display="Volver al índice"/>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I455"/>
  <sheetViews>
    <sheetView zoomScaleNormal="100" workbookViewId="0">
      <pane ySplit="8" topLeftCell="A9" activePane="bottomLeft" state="frozen"/>
      <selection pane="bottomLeft" sqref="A1:E22"/>
    </sheetView>
  </sheetViews>
  <sheetFormatPr baseColWidth="10" defaultColWidth="11.42578125" defaultRowHeight="24.75" customHeight="1"/>
  <cols>
    <col min="1" max="1" width="54.28515625" style="11" customWidth="1"/>
    <col min="2" max="2" width="11.140625" style="11" customWidth="1"/>
    <col min="3" max="5" width="9.7109375" style="11" customWidth="1"/>
    <col min="6" max="6" width="15" style="11" customWidth="1"/>
    <col min="7" max="16384" width="11.42578125" style="11"/>
  </cols>
  <sheetData>
    <row r="1" spans="1:9" s="2" customFormat="1" ht="15.75" customHeight="1">
      <c r="A1" s="338" t="s">
        <v>33</v>
      </c>
      <c r="B1" s="347"/>
      <c r="C1" s="347"/>
      <c r="D1" s="37"/>
      <c r="E1" s="38"/>
      <c r="F1" s="87" t="s">
        <v>102</v>
      </c>
    </row>
    <row r="2" spans="1:9" s="2" customFormat="1" ht="5.25" customHeight="1">
      <c r="A2" s="1"/>
      <c r="B2" s="1"/>
      <c r="C2" s="1"/>
      <c r="D2" s="1"/>
      <c r="E2" s="1"/>
    </row>
    <row r="3" spans="1:9" s="67" customFormat="1" ht="15" customHeight="1">
      <c r="A3" s="42" t="s">
        <v>100</v>
      </c>
      <c r="B3" s="42"/>
      <c r="C3" s="42"/>
      <c r="D3" s="42"/>
      <c r="E3" s="42"/>
    </row>
    <row r="4" spans="1:9" s="67" customFormat="1" ht="15" customHeight="1">
      <c r="A4" s="43" t="s">
        <v>18</v>
      </c>
      <c r="B4" s="68"/>
      <c r="C4" s="68"/>
      <c r="D4" s="68"/>
      <c r="E4" s="68"/>
      <c r="F4" s="69"/>
    </row>
    <row r="5" spans="1:9" s="71" customFormat="1" ht="6" customHeight="1">
      <c r="A5" s="50"/>
      <c r="B5" s="70"/>
      <c r="C5" s="70"/>
      <c r="D5" s="70"/>
      <c r="E5" s="70"/>
    </row>
    <row r="6" spans="1:9" s="8" customFormat="1" ht="15" customHeight="1" thickBot="1">
      <c r="A6" s="341" t="s">
        <v>3679</v>
      </c>
      <c r="B6" s="342"/>
      <c r="C6" s="9"/>
      <c r="D6" s="9"/>
      <c r="E6" s="9"/>
    </row>
    <row r="7" spans="1:9" s="67" customFormat="1" ht="21.75" customHeight="1">
      <c r="A7" s="343"/>
      <c r="B7" s="345"/>
      <c r="C7" s="345"/>
      <c r="D7" s="345"/>
      <c r="E7" s="131"/>
    </row>
    <row r="8" spans="1:9" s="67" customFormat="1" ht="21.75" customHeight="1">
      <c r="A8" s="344"/>
      <c r="B8" s="45" t="s">
        <v>35</v>
      </c>
      <c r="C8" s="45" t="s">
        <v>36</v>
      </c>
      <c r="D8" s="45" t="s">
        <v>37</v>
      </c>
      <c r="E8" s="45" t="s">
        <v>38</v>
      </c>
    </row>
    <row r="9" spans="1:9" s="8" customFormat="1" ht="21" customHeight="1">
      <c r="A9" s="54" t="s">
        <v>38</v>
      </c>
      <c r="B9" s="65">
        <f>SUM(B11:B28)</f>
        <v>390</v>
      </c>
      <c r="C9" s="65">
        <f>SUM(C11:C28)</f>
        <v>3</v>
      </c>
      <c r="D9" s="65">
        <f>SUM(D11:D28)</f>
        <v>2</v>
      </c>
      <c r="E9" s="65">
        <f>SUM(E11:E35)</f>
        <v>395</v>
      </c>
      <c r="F9" s="10"/>
    </row>
    <row r="10" spans="1:9" s="8" customFormat="1" ht="9" customHeight="1">
      <c r="A10" s="62"/>
      <c r="B10" s="66"/>
      <c r="C10" s="66"/>
      <c r="D10" s="66"/>
      <c r="E10" s="65"/>
    </row>
    <row r="11" spans="1:9" s="88" customFormat="1" ht="12" customHeight="1">
      <c r="A11" s="85" t="s">
        <v>3282</v>
      </c>
      <c r="B11" s="96">
        <v>12</v>
      </c>
      <c r="C11" s="96">
        <v>0</v>
      </c>
      <c r="D11" s="96">
        <v>0</v>
      </c>
      <c r="E11" s="65">
        <f t="shared" ref="E11:E26" si="0">SUM(B11:D11)</f>
        <v>12</v>
      </c>
      <c r="F11" s="41"/>
      <c r="G11" s="15"/>
      <c r="H11" s="15"/>
      <c r="I11" s="15"/>
    </row>
    <row r="12" spans="1:9" s="88" customFormat="1" ht="12" customHeight="1">
      <c r="A12" s="85" t="s">
        <v>3283</v>
      </c>
      <c r="B12" s="96">
        <v>44</v>
      </c>
      <c r="C12" s="96">
        <v>0</v>
      </c>
      <c r="D12" s="96">
        <v>0</v>
      </c>
      <c r="E12" s="65">
        <f t="shared" si="0"/>
        <v>44</v>
      </c>
      <c r="F12" s="41"/>
      <c r="G12" s="15"/>
      <c r="H12" s="15"/>
      <c r="I12" s="15"/>
    </row>
    <row r="13" spans="1:9" s="88" customFormat="1" ht="12" customHeight="1">
      <c r="A13" s="85" t="s">
        <v>3284</v>
      </c>
      <c r="B13" s="96">
        <v>10</v>
      </c>
      <c r="C13" s="96">
        <v>0</v>
      </c>
      <c r="D13" s="96">
        <v>0</v>
      </c>
      <c r="E13" s="65">
        <f t="shared" si="0"/>
        <v>10</v>
      </c>
      <c r="F13" s="41"/>
      <c r="G13" s="15"/>
      <c r="H13" s="15"/>
      <c r="I13" s="15"/>
    </row>
    <row r="14" spans="1:9" s="88" customFormat="1" ht="12" customHeight="1">
      <c r="A14" s="85" t="s">
        <v>3285</v>
      </c>
      <c r="B14" s="96">
        <v>58</v>
      </c>
      <c r="C14" s="96">
        <v>0</v>
      </c>
      <c r="D14" s="96">
        <v>0</v>
      </c>
      <c r="E14" s="65">
        <f t="shared" si="0"/>
        <v>58</v>
      </c>
      <c r="F14" s="41"/>
      <c r="G14" s="15"/>
      <c r="H14" s="15"/>
      <c r="I14" s="15"/>
    </row>
    <row r="15" spans="1:9" s="88" customFormat="1" ht="12" customHeight="1">
      <c r="A15" s="85" t="s">
        <v>3286</v>
      </c>
      <c r="B15" s="96">
        <v>31</v>
      </c>
      <c r="C15" s="96">
        <v>2</v>
      </c>
      <c r="D15" s="96">
        <v>0</v>
      </c>
      <c r="E15" s="65">
        <f t="shared" si="0"/>
        <v>33</v>
      </c>
      <c r="F15" s="41"/>
      <c r="G15" s="15"/>
      <c r="H15" s="15"/>
      <c r="I15" s="15"/>
    </row>
    <row r="16" spans="1:9" s="88" customFormat="1" ht="12" customHeight="1">
      <c r="A16" s="85" t="s">
        <v>3287</v>
      </c>
      <c r="B16" s="96">
        <v>3</v>
      </c>
      <c r="C16" s="96">
        <v>0</v>
      </c>
      <c r="D16" s="96">
        <v>0</v>
      </c>
      <c r="E16" s="65">
        <f t="shared" si="0"/>
        <v>3</v>
      </c>
      <c r="F16" s="41"/>
      <c r="G16" s="15"/>
      <c r="H16" s="15"/>
      <c r="I16" s="15"/>
    </row>
    <row r="17" spans="1:9" s="88" customFormat="1" ht="12" customHeight="1">
      <c r="A17" s="85" t="s">
        <v>3288</v>
      </c>
      <c r="B17" s="96">
        <v>5</v>
      </c>
      <c r="C17" s="96">
        <v>0</v>
      </c>
      <c r="D17" s="96">
        <v>0</v>
      </c>
      <c r="E17" s="65">
        <f t="shared" si="0"/>
        <v>5</v>
      </c>
      <c r="F17" s="41"/>
      <c r="G17" s="15"/>
      <c r="H17" s="15"/>
      <c r="I17" s="15"/>
    </row>
    <row r="18" spans="1:9" s="88" customFormat="1" ht="12" customHeight="1">
      <c r="A18" s="85" t="s">
        <v>3289</v>
      </c>
      <c r="B18" s="96">
        <v>27</v>
      </c>
      <c r="C18" s="96">
        <v>0</v>
      </c>
      <c r="D18" s="96">
        <v>0</v>
      </c>
      <c r="E18" s="65">
        <f t="shared" si="0"/>
        <v>27</v>
      </c>
      <c r="F18" s="41"/>
      <c r="G18" s="15"/>
      <c r="H18" s="15"/>
      <c r="I18" s="15"/>
    </row>
    <row r="19" spans="1:9" s="88" customFormat="1" ht="12" customHeight="1">
      <c r="A19" s="85" t="s">
        <v>3290</v>
      </c>
      <c r="B19" s="96">
        <v>82</v>
      </c>
      <c r="C19" s="96">
        <v>0</v>
      </c>
      <c r="D19" s="96">
        <v>0</v>
      </c>
      <c r="E19" s="65">
        <f t="shared" si="0"/>
        <v>82</v>
      </c>
      <c r="F19" s="41"/>
      <c r="G19" s="15"/>
      <c r="H19" s="15"/>
      <c r="I19" s="15"/>
    </row>
    <row r="20" spans="1:9" s="88" customFormat="1" ht="12" customHeight="1">
      <c r="A20" s="85" t="s">
        <v>3291</v>
      </c>
      <c r="B20" s="96">
        <v>37</v>
      </c>
      <c r="C20" s="96">
        <v>0</v>
      </c>
      <c r="D20" s="96">
        <v>0</v>
      </c>
      <c r="E20" s="65">
        <f t="shared" si="0"/>
        <v>37</v>
      </c>
      <c r="F20" s="41"/>
      <c r="G20" s="15"/>
      <c r="H20" s="15"/>
      <c r="I20" s="15"/>
    </row>
    <row r="21" spans="1:9" s="88" customFormat="1" ht="12" customHeight="1">
      <c r="A21" s="85" t="s">
        <v>3292</v>
      </c>
      <c r="B21" s="96">
        <v>39</v>
      </c>
      <c r="C21" s="96">
        <v>0</v>
      </c>
      <c r="D21" s="96">
        <v>1</v>
      </c>
      <c r="E21" s="65">
        <f t="shared" si="0"/>
        <v>40</v>
      </c>
      <c r="F21" s="41"/>
      <c r="G21" s="15"/>
      <c r="H21" s="15"/>
      <c r="I21" s="15"/>
    </row>
    <row r="22" spans="1:9" s="88" customFormat="1" ht="12" customHeight="1">
      <c r="A22" s="85" t="s">
        <v>3293</v>
      </c>
      <c r="B22" s="96">
        <v>3</v>
      </c>
      <c r="C22" s="214">
        <v>1</v>
      </c>
      <c r="D22" s="96">
        <v>0</v>
      </c>
      <c r="E22" s="65">
        <f t="shared" si="0"/>
        <v>4</v>
      </c>
      <c r="F22" s="215"/>
      <c r="G22" s="216"/>
      <c r="H22" s="216"/>
      <c r="I22" s="216"/>
    </row>
    <row r="23" spans="1:9" s="88" customFormat="1" ht="12" customHeight="1">
      <c r="A23" s="85" t="s">
        <v>3459</v>
      </c>
      <c r="B23" s="96">
        <v>1</v>
      </c>
      <c r="C23" s="96">
        <v>0</v>
      </c>
      <c r="D23" s="96">
        <v>0</v>
      </c>
      <c r="E23" s="65">
        <f t="shared" si="0"/>
        <v>1</v>
      </c>
      <c r="F23" s="41"/>
      <c r="G23" s="15"/>
      <c r="H23" s="15"/>
      <c r="I23" s="15"/>
    </row>
    <row r="24" spans="1:9" s="88" customFormat="1" ht="12" customHeight="1">
      <c r="A24" s="85" t="s">
        <v>3646</v>
      </c>
      <c r="B24" s="96">
        <v>1</v>
      </c>
      <c r="C24" s="96">
        <v>0</v>
      </c>
      <c r="D24" s="96">
        <v>0</v>
      </c>
      <c r="E24" s="65">
        <f t="shared" si="0"/>
        <v>1</v>
      </c>
      <c r="F24" s="41"/>
      <c r="G24" s="15"/>
      <c r="H24" s="15"/>
      <c r="I24" s="15"/>
    </row>
    <row r="25" spans="1:9" s="88" customFormat="1" ht="12" customHeight="1">
      <c r="A25" s="85" t="s">
        <v>3295</v>
      </c>
      <c r="B25" s="96">
        <v>25</v>
      </c>
      <c r="C25" s="96">
        <v>0</v>
      </c>
      <c r="D25" s="96">
        <v>1</v>
      </c>
      <c r="E25" s="65">
        <f t="shared" si="0"/>
        <v>26</v>
      </c>
      <c r="F25" s="41"/>
      <c r="G25" s="15"/>
      <c r="H25" s="15"/>
      <c r="I25" s="15"/>
    </row>
    <row r="26" spans="1:9" s="88" customFormat="1" ht="12" customHeight="1">
      <c r="A26" s="85" t="s">
        <v>3296</v>
      </c>
      <c r="B26" s="96">
        <v>12</v>
      </c>
      <c r="C26" s="96">
        <v>0</v>
      </c>
      <c r="D26" s="96">
        <v>0</v>
      </c>
      <c r="E26" s="65">
        <f t="shared" si="0"/>
        <v>12</v>
      </c>
      <c r="F26" s="41"/>
      <c r="G26" s="15"/>
      <c r="H26" s="15"/>
      <c r="I26" s="15"/>
    </row>
    <row r="27" spans="1:9" s="88" customFormat="1" ht="12" customHeight="1">
      <c r="A27" s="85"/>
      <c r="B27" s="96"/>
      <c r="C27" s="96"/>
      <c r="D27" s="96"/>
      <c r="E27" s="65"/>
      <c r="F27" s="41"/>
      <c r="G27" s="15"/>
      <c r="H27" s="15"/>
      <c r="I27" s="15"/>
    </row>
    <row r="28" spans="1:9" s="88" customFormat="1" ht="12" customHeight="1">
      <c r="A28" s="85"/>
      <c r="B28" s="96"/>
      <c r="C28" s="96"/>
      <c r="D28" s="96"/>
      <c r="E28" s="65"/>
      <c r="F28" s="41"/>
      <c r="G28" s="15"/>
      <c r="H28" s="15"/>
      <c r="I28" s="15"/>
    </row>
    <row r="29" spans="1:9" s="88" customFormat="1" ht="12" customHeight="1">
      <c r="A29" s="85"/>
      <c r="B29" s="96"/>
      <c r="C29" s="96"/>
      <c r="D29" s="96"/>
      <c r="E29" s="65"/>
      <c r="F29" s="41"/>
      <c r="G29" s="15"/>
      <c r="H29" s="15"/>
      <c r="I29" s="15"/>
    </row>
    <row r="30" spans="1:9" ht="15" customHeight="1">
      <c r="E30" s="94"/>
    </row>
    <row r="31" spans="1:9" ht="15" customHeight="1">
      <c r="E31" s="95"/>
    </row>
    <row r="32" spans="1:9" ht="15" customHeight="1">
      <c r="E32" s="95"/>
    </row>
    <row r="33" spans="5:5" ht="15" customHeight="1">
      <c r="E33" s="95"/>
    </row>
    <row r="34" spans="5:5" ht="15" customHeight="1">
      <c r="E34" s="95"/>
    </row>
    <row r="35" spans="5:5" ht="15" customHeight="1">
      <c r="E35" s="95"/>
    </row>
    <row r="36" spans="5:5" ht="15" customHeight="1">
      <c r="E36" s="95"/>
    </row>
    <row r="37" spans="5:5" ht="15" customHeight="1">
      <c r="E37" s="95"/>
    </row>
    <row r="38" spans="5:5" ht="15" customHeight="1">
      <c r="E38" s="96"/>
    </row>
    <row r="39" spans="5:5" ht="15" customHeight="1">
      <c r="E39" s="94"/>
    </row>
    <row r="40" spans="5:5" ht="15" customHeight="1">
      <c r="E40" s="95"/>
    </row>
    <row r="41" spans="5:5" ht="15" customHeight="1">
      <c r="E41" s="95"/>
    </row>
    <row r="42" spans="5:5" ht="15" customHeight="1">
      <c r="E42" s="95"/>
    </row>
    <row r="43" spans="5:5" ht="15" customHeight="1">
      <c r="E43" s="95"/>
    </row>
    <row r="44" spans="5:5" ht="15" customHeight="1">
      <c r="E44" s="95"/>
    </row>
    <row r="45" spans="5:5" ht="15" customHeight="1">
      <c r="E45" s="96"/>
    </row>
    <row r="46" spans="5:5" ht="15" customHeight="1">
      <c r="E46" s="94"/>
    </row>
    <row r="47" spans="5:5" ht="15" customHeight="1">
      <c r="E47" s="95"/>
    </row>
    <row r="48" spans="5:5" ht="15" customHeight="1">
      <c r="E48" s="95"/>
    </row>
    <row r="49" spans="5:5" ht="15" customHeight="1">
      <c r="E49" s="91"/>
    </row>
    <row r="50" spans="5:5" ht="15" customHeight="1">
      <c r="E50" s="132"/>
    </row>
    <row r="51" spans="5:5" ht="15" customHeight="1"/>
    <row r="52" spans="5:5" ht="15" customHeight="1">
      <c r="E52" s="15"/>
    </row>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I475"/>
  <sheetViews>
    <sheetView zoomScaleNormal="100" workbookViewId="0">
      <pane ySplit="8" topLeftCell="A30" activePane="bottomLeft" state="frozen"/>
      <selection pane="bottomLeft" sqref="A1:C1"/>
    </sheetView>
  </sheetViews>
  <sheetFormatPr baseColWidth="10" defaultColWidth="11.42578125" defaultRowHeight="24.75" customHeight="1"/>
  <cols>
    <col min="1" max="1" width="66"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38" t="s">
        <v>33</v>
      </c>
      <c r="B1" s="347"/>
      <c r="C1" s="347"/>
      <c r="D1" s="37"/>
      <c r="E1" s="38"/>
      <c r="F1" s="87" t="s">
        <v>102</v>
      </c>
    </row>
    <row r="2" spans="1:9" s="2" customFormat="1" ht="5.25" customHeight="1">
      <c r="A2" s="1"/>
      <c r="B2" s="1"/>
      <c r="C2" s="1"/>
      <c r="D2" s="1"/>
      <c r="E2" s="1"/>
    </row>
    <row r="3" spans="1:9" s="67" customFormat="1" ht="15" customHeight="1">
      <c r="A3" s="42" t="s">
        <v>92</v>
      </c>
      <c r="B3" s="42"/>
      <c r="C3" s="42"/>
      <c r="D3" s="42"/>
      <c r="E3" s="42"/>
    </row>
    <row r="4" spans="1:9" s="67" customFormat="1" ht="15" customHeight="1">
      <c r="A4" s="43" t="s">
        <v>19</v>
      </c>
      <c r="B4" s="68"/>
      <c r="C4" s="68"/>
      <c r="D4" s="68"/>
      <c r="E4" s="68"/>
      <c r="F4" s="69"/>
    </row>
    <row r="5" spans="1:9" s="71" customFormat="1" ht="6" customHeight="1">
      <c r="A5" s="50"/>
      <c r="B5" s="70"/>
      <c r="C5" s="70"/>
      <c r="D5" s="70"/>
      <c r="E5" s="70"/>
    </row>
    <row r="6" spans="1:9" s="8" customFormat="1" ht="15" customHeight="1" thickBot="1">
      <c r="A6" s="341" t="s">
        <v>3679</v>
      </c>
      <c r="B6" s="342"/>
      <c r="C6" s="9"/>
      <c r="D6" s="9"/>
      <c r="E6" s="9"/>
    </row>
    <row r="7" spans="1:9" s="67" customFormat="1" ht="21.75" customHeight="1">
      <c r="A7" s="343"/>
      <c r="B7" s="345"/>
      <c r="C7" s="345"/>
      <c r="D7" s="345"/>
      <c r="E7" s="131"/>
    </row>
    <row r="8" spans="1:9" s="67" customFormat="1" ht="21.75" customHeight="1">
      <c r="A8" s="344"/>
      <c r="B8" s="45" t="s">
        <v>35</v>
      </c>
      <c r="C8" s="45" t="s">
        <v>36</v>
      </c>
      <c r="D8" s="45" t="s">
        <v>37</v>
      </c>
      <c r="E8" s="45" t="s">
        <v>38</v>
      </c>
    </row>
    <row r="9" spans="1:9" s="8" customFormat="1" ht="21" customHeight="1">
      <c r="A9" s="54" t="s">
        <v>38</v>
      </c>
      <c r="B9" s="114">
        <f>SUM(B11:B45)</f>
        <v>5139</v>
      </c>
      <c r="C9" s="114">
        <f>SUM(C11:C45)</f>
        <v>29</v>
      </c>
      <c r="D9" s="114">
        <f>SUM(D11:D45)</f>
        <v>8</v>
      </c>
      <c r="E9" s="114">
        <f>SUM(E11:E45)</f>
        <v>5176</v>
      </c>
      <c r="F9" s="10"/>
    </row>
    <row r="10" spans="1:9" s="8" customFormat="1" ht="9" customHeight="1">
      <c r="A10" s="62"/>
      <c r="B10" s="115"/>
      <c r="C10" s="115"/>
      <c r="D10" s="115"/>
      <c r="E10" s="114"/>
    </row>
    <row r="11" spans="1:9" s="88" customFormat="1" ht="12" customHeight="1">
      <c r="A11" s="81" t="s">
        <v>3620</v>
      </c>
      <c r="B11" s="144">
        <v>4</v>
      </c>
      <c r="C11" s="144">
        <v>0</v>
      </c>
      <c r="D11" s="144">
        <v>0</v>
      </c>
      <c r="E11" s="114">
        <f t="shared" ref="E11:E43" si="0">SUM(B11:D11)</f>
        <v>4</v>
      </c>
      <c r="F11" s="40"/>
      <c r="G11" s="11"/>
      <c r="H11" s="11"/>
      <c r="I11" s="11"/>
    </row>
    <row r="12" spans="1:9" s="88" customFormat="1" ht="12" customHeight="1">
      <c r="A12" s="81" t="s">
        <v>3297</v>
      </c>
      <c r="B12" s="144">
        <v>19</v>
      </c>
      <c r="C12" s="144">
        <v>4</v>
      </c>
      <c r="D12" s="144">
        <v>1</v>
      </c>
      <c r="E12" s="114">
        <f t="shared" si="0"/>
        <v>24</v>
      </c>
      <c r="F12" s="41"/>
      <c r="G12" s="11"/>
      <c r="H12" s="11"/>
      <c r="I12" s="11"/>
    </row>
    <row r="13" spans="1:9" s="88" customFormat="1" ht="12" customHeight="1">
      <c r="A13" s="81" t="s">
        <v>3298</v>
      </c>
      <c r="B13" s="144">
        <v>38</v>
      </c>
      <c r="C13" s="144">
        <v>0</v>
      </c>
      <c r="D13" s="144">
        <v>0</v>
      </c>
      <c r="E13" s="114">
        <f t="shared" si="0"/>
        <v>38</v>
      </c>
      <c r="F13" s="41"/>
      <c r="G13" s="11"/>
      <c r="H13" s="11"/>
      <c r="I13" s="11"/>
    </row>
    <row r="14" spans="1:9" s="88" customFormat="1" ht="12" customHeight="1">
      <c r="A14" s="81" t="s">
        <v>3299</v>
      </c>
      <c r="B14" s="144">
        <v>85</v>
      </c>
      <c r="C14" s="144">
        <v>5</v>
      </c>
      <c r="D14" s="144">
        <v>0</v>
      </c>
      <c r="E14" s="114">
        <f t="shared" si="0"/>
        <v>90</v>
      </c>
      <c r="F14" s="41"/>
      <c r="G14" s="11"/>
      <c r="H14" s="11"/>
      <c r="I14" s="11"/>
    </row>
    <row r="15" spans="1:9" s="88" customFormat="1" ht="12" customHeight="1">
      <c r="A15" s="81" t="s">
        <v>3672</v>
      </c>
      <c r="B15" s="144">
        <v>2</v>
      </c>
      <c r="C15" s="144">
        <v>0</v>
      </c>
      <c r="D15" s="144">
        <v>0</v>
      </c>
      <c r="E15" s="114">
        <f t="shared" si="0"/>
        <v>2</v>
      </c>
      <c r="F15" s="41"/>
      <c r="G15" s="11"/>
      <c r="H15" s="11"/>
      <c r="I15" s="11"/>
    </row>
    <row r="16" spans="1:9" s="88" customFormat="1" ht="12" customHeight="1">
      <c r="A16" s="81" t="s">
        <v>3300</v>
      </c>
      <c r="B16" s="144">
        <v>11</v>
      </c>
      <c r="C16" s="144">
        <v>0</v>
      </c>
      <c r="D16" s="144">
        <v>0</v>
      </c>
      <c r="E16" s="114">
        <f t="shared" si="0"/>
        <v>11</v>
      </c>
      <c r="F16" s="41"/>
      <c r="G16" s="11"/>
      <c r="H16" s="11"/>
      <c r="I16" s="11"/>
    </row>
    <row r="17" spans="1:9" s="88" customFormat="1" ht="12" customHeight="1">
      <c r="A17" s="81" t="s">
        <v>3301</v>
      </c>
      <c r="B17" s="144">
        <v>43</v>
      </c>
      <c r="C17" s="144">
        <v>0</v>
      </c>
      <c r="D17" s="144">
        <v>0</v>
      </c>
      <c r="E17" s="114">
        <f t="shared" si="0"/>
        <v>43</v>
      </c>
      <c r="F17" s="40"/>
      <c r="G17" s="11"/>
      <c r="H17" s="11"/>
      <c r="I17" s="11"/>
    </row>
    <row r="18" spans="1:9" s="88" customFormat="1" ht="12" customHeight="1">
      <c r="A18" s="81" t="s">
        <v>3302</v>
      </c>
      <c r="B18" s="144">
        <v>80</v>
      </c>
      <c r="C18" s="144">
        <v>0</v>
      </c>
      <c r="D18" s="144">
        <v>0</v>
      </c>
      <c r="E18" s="114">
        <f t="shared" si="0"/>
        <v>80</v>
      </c>
      <c r="F18" s="41"/>
      <c r="G18" s="11"/>
      <c r="H18" s="11"/>
      <c r="I18" s="11"/>
    </row>
    <row r="19" spans="1:9" s="88" customFormat="1" ht="12" customHeight="1">
      <c r="A19" s="81" t="s">
        <v>3303</v>
      </c>
      <c r="B19" s="144">
        <v>27</v>
      </c>
      <c r="C19" s="144">
        <v>0</v>
      </c>
      <c r="D19" s="144">
        <v>0</v>
      </c>
      <c r="E19" s="114">
        <f t="shared" si="0"/>
        <v>27</v>
      </c>
      <c r="F19" s="41"/>
      <c r="G19" s="11"/>
      <c r="H19" s="11"/>
      <c r="I19" s="11"/>
    </row>
    <row r="20" spans="1:9" s="88" customFormat="1" ht="12" customHeight="1">
      <c r="A20" s="81" t="s">
        <v>3304</v>
      </c>
      <c r="B20" s="144">
        <v>514</v>
      </c>
      <c r="C20" s="144">
        <v>0</v>
      </c>
      <c r="D20" s="144">
        <v>0</v>
      </c>
      <c r="E20" s="114">
        <f t="shared" si="0"/>
        <v>514</v>
      </c>
      <c r="F20" s="41"/>
      <c r="G20" s="11"/>
      <c r="H20" s="11"/>
      <c r="I20" s="11"/>
    </row>
    <row r="21" spans="1:9" s="88" customFormat="1" ht="12" customHeight="1">
      <c r="A21" s="81" t="s">
        <v>3305</v>
      </c>
      <c r="B21" s="144">
        <v>201</v>
      </c>
      <c r="C21" s="144">
        <v>1</v>
      </c>
      <c r="D21" s="144">
        <v>0</v>
      </c>
      <c r="E21" s="114">
        <f t="shared" si="0"/>
        <v>202</v>
      </c>
      <c r="F21" s="41"/>
      <c r="G21" s="11"/>
      <c r="H21" s="11"/>
      <c r="I21" s="11"/>
    </row>
    <row r="22" spans="1:9" s="88" customFormat="1" ht="12" customHeight="1">
      <c r="A22" s="81" t="s">
        <v>3306</v>
      </c>
      <c r="B22" s="144">
        <v>133</v>
      </c>
      <c r="C22" s="144">
        <v>0</v>
      </c>
      <c r="D22" s="144">
        <v>0</v>
      </c>
      <c r="E22" s="114">
        <f t="shared" si="0"/>
        <v>133</v>
      </c>
      <c r="F22" s="41"/>
      <c r="G22" s="11"/>
      <c r="H22" s="11"/>
      <c r="I22" s="11"/>
    </row>
    <row r="23" spans="1:9" s="88" customFormat="1" ht="12" customHeight="1">
      <c r="A23" s="81" t="s">
        <v>3307</v>
      </c>
      <c r="B23" s="144">
        <v>14</v>
      </c>
      <c r="C23" s="144">
        <v>0</v>
      </c>
      <c r="D23" s="144">
        <v>2</v>
      </c>
      <c r="E23" s="114">
        <f t="shared" si="0"/>
        <v>16</v>
      </c>
      <c r="F23" s="41"/>
      <c r="G23" s="11"/>
      <c r="H23" s="11"/>
      <c r="I23" s="11"/>
    </row>
    <row r="24" spans="1:9" s="88" customFormat="1" ht="12" customHeight="1">
      <c r="A24" s="81" t="s">
        <v>3502</v>
      </c>
      <c r="B24" s="144">
        <v>9</v>
      </c>
      <c r="C24" s="144">
        <v>0</v>
      </c>
      <c r="D24" s="144">
        <v>0</v>
      </c>
      <c r="E24" s="114">
        <f t="shared" si="0"/>
        <v>9</v>
      </c>
      <c r="F24" s="41"/>
      <c r="G24" s="11"/>
      <c r="H24" s="11"/>
      <c r="I24" s="11"/>
    </row>
    <row r="25" spans="1:9" s="88" customFormat="1" ht="12" customHeight="1">
      <c r="A25" s="81" t="s">
        <v>3503</v>
      </c>
      <c r="B25" s="144">
        <v>9</v>
      </c>
      <c r="C25" s="144">
        <v>0</v>
      </c>
      <c r="D25" s="144">
        <v>0</v>
      </c>
      <c r="E25" s="114">
        <f t="shared" si="0"/>
        <v>9</v>
      </c>
      <c r="F25" s="41"/>
      <c r="G25" s="11"/>
      <c r="H25" s="11"/>
      <c r="I25" s="11"/>
    </row>
    <row r="26" spans="1:9" s="15" customFormat="1" ht="12" customHeight="1">
      <c r="A26" s="81" t="s">
        <v>3651</v>
      </c>
      <c r="B26" s="144">
        <v>12</v>
      </c>
      <c r="C26" s="144">
        <v>0</v>
      </c>
      <c r="D26" s="144">
        <v>0</v>
      </c>
      <c r="E26" s="114">
        <f t="shared" si="0"/>
        <v>12</v>
      </c>
      <c r="F26" s="40"/>
      <c r="G26" s="11"/>
      <c r="H26" s="11"/>
      <c r="I26" s="11"/>
    </row>
    <row r="27" spans="1:9" s="15" customFormat="1" ht="12" customHeight="1">
      <c r="A27" s="81" t="s">
        <v>3308</v>
      </c>
      <c r="B27" s="144">
        <v>278</v>
      </c>
      <c r="C27" s="144">
        <v>0</v>
      </c>
      <c r="D27" s="144">
        <v>0</v>
      </c>
      <c r="E27" s="114">
        <f t="shared" si="0"/>
        <v>278</v>
      </c>
      <c r="F27" s="41"/>
      <c r="G27" s="11"/>
      <c r="H27" s="11"/>
      <c r="I27" s="11"/>
    </row>
    <row r="28" spans="1:9" s="15" customFormat="1" ht="12" customHeight="1">
      <c r="A28" s="81" t="s">
        <v>3309</v>
      </c>
      <c r="B28" s="144">
        <v>245</v>
      </c>
      <c r="C28" s="144">
        <v>2</v>
      </c>
      <c r="D28" s="144">
        <v>1</v>
      </c>
      <c r="E28" s="114">
        <f t="shared" si="0"/>
        <v>248</v>
      </c>
      <c r="F28" s="41"/>
      <c r="G28" s="11"/>
      <c r="H28" s="11"/>
      <c r="I28" s="11"/>
    </row>
    <row r="29" spans="1:9" s="15" customFormat="1" ht="12" customHeight="1">
      <c r="A29" s="81" t="s">
        <v>3310</v>
      </c>
      <c r="B29" s="144">
        <v>299</v>
      </c>
      <c r="C29" s="144">
        <v>3</v>
      </c>
      <c r="D29" s="144">
        <v>0</v>
      </c>
      <c r="E29" s="114">
        <f t="shared" si="0"/>
        <v>302</v>
      </c>
      <c r="F29" s="41"/>
      <c r="G29" s="11"/>
      <c r="H29" s="11"/>
      <c r="I29" s="11"/>
    </row>
    <row r="30" spans="1:9" s="15" customFormat="1" ht="12" customHeight="1">
      <c r="A30" s="81" t="s">
        <v>3311</v>
      </c>
      <c r="B30" s="144">
        <v>611</v>
      </c>
      <c r="C30" s="144">
        <v>2</v>
      </c>
      <c r="D30" s="144">
        <v>0</v>
      </c>
      <c r="E30" s="114">
        <f t="shared" si="0"/>
        <v>613</v>
      </c>
      <c r="F30" s="41"/>
      <c r="G30" s="11"/>
      <c r="H30" s="11"/>
      <c r="I30" s="11"/>
    </row>
    <row r="31" spans="1:9" s="15" customFormat="1" ht="12" customHeight="1">
      <c r="A31" s="81" t="s">
        <v>3312</v>
      </c>
      <c r="B31" s="144">
        <v>210</v>
      </c>
      <c r="C31" s="144">
        <v>1</v>
      </c>
      <c r="D31" s="144">
        <v>0</v>
      </c>
      <c r="E31" s="114">
        <f t="shared" si="0"/>
        <v>211</v>
      </c>
      <c r="F31" s="41"/>
      <c r="G31" s="11"/>
      <c r="H31" s="11"/>
      <c r="I31" s="11"/>
    </row>
    <row r="32" spans="1:9" s="15" customFormat="1" ht="12" customHeight="1">
      <c r="A32" s="81" t="s">
        <v>3504</v>
      </c>
      <c r="B32" s="144">
        <v>20</v>
      </c>
      <c r="C32" s="144">
        <v>0</v>
      </c>
      <c r="D32" s="144">
        <v>0</v>
      </c>
      <c r="E32" s="114">
        <f t="shared" si="0"/>
        <v>20</v>
      </c>
      <c r="F32" s="41"/>
      <c r="G32" s="11"/>
      <c r="H32" s="11"/>
      <c r="I32" s="11"/>
    </row>
    <row r="33" spans="1:9" s="15" customFormat="1" ht="12" customHeight="1">
      <c r="A33" s="81" t="s">
        <v>3313</v>
      </c>
      <c r="B33" s="144">
        <v>42</v>
      </c>
      <c r="C33" s="144">
        <v>0</v>
      </c>
      <c r="D33" s="144">
        <v>0</v>
      </c>
      <c r="E33" s="114">
        <f t="shared" si="0"/>
        <v>42</v>
      </c>
      <c r="F33" s="41"/>
      <c r="G33" s="11"/>
      <c r="H33" s="11"/>
      <c r="I33" s="11"/>
    </row>
    <row r="34" spans="1:9" s="15" customFormat="1" ht="12" customHeight="1">
      <c r="A34" s="81" t="s">
        <v>3314</v>
      </c>
      <c r="B34" s="144">
        <v>22</v>
      </c>
      <c r="C34" s="144">
        <v>0</v>
      </c>
      <c r="D34" s="144">
        <v>0</v>
      </c>
      <c r="E34" s="114">
        <f t="shared" si="0"/>
        <v>22</v>
      </c>
      <c r="F34" s="41"/>
      <c r="G34" s="11"/>
      <c r="H34" s="11"/>
      <c r="I34" s="11"/>
    </row>
    <row r="35" spans="1:9" s="15" customFormat="1" ht="12" customHeight="1">
      <c r="A35" s="81" t="s">
        <v>3315</v>
      </c>
      <c r="B35" s="144">
        <v>523</v>
      </c>
      <c r="C35" s="144">
        <v>4</v>
      </c>
      <c r="D35" s="144">
        <v>0</v>
      </c>
      <c r="E35" s="114">
        <f t="shared" si="0"/>
        <v>527</v>
      </c>
      <c r="F35" s="40"/>
      <c r="G35" s="11"/>
      <c r="H35" s="11"/>
      <c r="I35" s="11"/>
    </row>
    <row r="36" spans="1:9" s="15" customFormat="1" ht="12" customHeight="1">
      <c r="A36" s="81" t="s">
        <v>3316</v>
      </c>
      <c r="B36" s="144">
        <v>257</v>
      </c>
      <c r="C36" s="144">
        <v>0</v>
      </c>
      <c r="D36" s="144">
        <v>0</v>
      </c>
      <c r="E36" s="114">
        <f t="shared" si="0"/>
        <v>257</v>
      </c>
      <c r="F36" s="41"/>
      <c r="G36" s="11"/>
      <c r="H36" s="11"/>
      <c r="I36" s="11"/>
    </row>
    <row r="37" spans="1:9" s="15" customFormat="1" ht="12" customHeight="1">
      <c r="A37" s="81" t="s">
        <v>3317</v>
      </c>
      <c r="B37" s="144">
        <v>208</v>
      </c>
      <c r="C37" s="144">
        <v>1</v>
      </c>
      <c r="D37" s="144">
        <v>0</v>
      </c>
      <c r="E37" s="114">
        <f t="shared" si="0"/>
        <v>209</v>
      </c>
      <c r="F37" s="41"/>
      <c r="G37" s="11"/>
      <c r="H37" s="11"/>
      <c r="I37" s="11"/>
    </row>
    <row r="38" spans="1:9" s="15" customFormat="1" ht="12" customHeight="1">
      <c r="A38" s="81" t="s">
        <v>3318</v>
      </c>
      <c r="B38" s="144">
        <v>37</v>
      </c>
      <c r="C38" s="144">
        <v>1</v>
      </c>
      <c r="D38" s="144">
        <v>0</v>
      </c>
      <c r="E38" s="114">
        <f t="shared" si="0"/>
        <v>38</v>
      </c>
      <c r="F38" s="41"/>
      <c r="G38" s="11"/>
      <c r="H38" s="11"/>
      <c r="I38" s="11"/>
    </row>
    <row r="39" spans="1:9" s="15" customFormat="1" ht="12" customHeight="1">
      <c r="A39" s="82" t="s">
        <v>3319</v>
      </c>
      <c r="B39" s="315">
        <v>19</v>
      </c>
      <c r="C39" s="315">
        <v>0</v>
      </c>
      <c r="D39" s="315">
        <v>0</v>
      </c>
      <c r="E39" s="114">
        <f t="shared" si="0"/>
        <v>19</v>
      </c>
      <c r="F39" s="41"/>
      <c r="G39" s="11"/>
      <c r="H39" s="11"/>
      <c r="I39" s="11"/>
    </row>
    <row r="40" spans="1:9" s="15" customFormat="1" ht="12" customHeight="1">
      <c r="A40" s="82" t="s">
        <v>3320</v>
      </c>
      <c r="B40" s="315">
        <v>77</v>
      </c>
      <c r="C40" s="315">
        <v>0</v>
      </c>
      <c r="D40" s="315">
        <v>0</v>
      </c>
      <c r="E40" s="114">
        <f t="shared" si="0"/>
        <v>77</v>
      </c>
      <c r="F40" s="41"/>
      <c r="G40" s="11"/>
      <c r="H40" s="11"/>
      <c r="I40" s="11"/>
    </row>
    <row r="41" spans="1:9" s="15" customFormat="1" ht="12" customHeight="1">
      <c r="A41" s="82" t="s">
        <v>3457</v>
      </c>
      <c r="B41" s="315">
        <v>957</v>
      </c>
      <c r="C41" s="315">
        <v>0</v>
      </c>
      <c r="D41" s="315">
        <v>1</v>
      </c>
      <c r="E41" s="114">
        <f t="shared" si="0"/>
        <v>958</v>
      </c>
      <c r="F41" s="41"/>
      <c r="G41" s="11"/>
      <c r="H41" s="11"/>
      <c r="I41" s="11"/>
    </row>
    <row r="42" spans="1:9" s="15" customFormat="1" ht="12" customHeight="1">
      <c r="A42" s="82" t="s">
        <v>3321</v>
      </c>
      <c r="B42" s="315">
        <v>130</v>
      </c>
      <c r="C42" s="315">
        <v>4</v>
      </c>
      <c r="D42" s="315">
        <v>3</v>
      </c>
      <c r="E42" s="114">
        <f t="shared" si="0"/>
        <v>137</v>
      </c>
      <c r="F42" s="41"/>
      <c r="G42" s="11"/>
      <c r="H42" s="11"/>
      <c r="I42" s="11"/>
    </row>
    <row r="43" spans="1:9" s="15" customFormat="1" ht="12" customHeight="1">
      <c r="A43" s="82" t="s">
        <v>3418</v>
      </c>
      <c r="B43" s="315">
        <v>3</v>
      </c>
      <c r="C43" s="315">
        <v>1</v>
      </c>
      <c r="D43" s="315">
        <v>0</v>
      </c>
      <c r="E43" s="114">
        <f t="shared" si="0"/>
        <v>4</v>
      </c>
      <c r="F43" s="41"/>
      <c r="G43" s="11"/>
      <c r="H43" s="11"/>
      <c r="I43" s="11"/>
    </row>
    <row r="44" spans="1:9" s="15" customFormat="1" ht="12" customHeight="1">
      <c r="A44" s="82"/>
      <c r="B44" s="96"/>
      <c r="C44" s="96"/>
      <c r="D44" s="96"/>
      <c r="E44" s="65"/>
      <c r="F44" s="41"/>
      <c r="G44" s="11"/>
      <c r="H44" s="11"/>
      <c r="I44" s="11"/>
    </row>
    <row r="45" spans="1:9" s="15" customFormat="1" ht="12" customHeight="1">
      <c r="A45" s="82"/>
      <c r="B45" s="96"/>
      <c r="C45" s="96"/>
      <c r="D45" s="96"/>
      <c r="E45" s="65"/>
      <c r="F45" s="41"/>
      <c r="G45" s="11"/>
      <c r="H45" s="11"/>
      <c r="I45" s="11"/>
    </row>
    <row r="46" spans="1:9" s="15" customFormat="1" ht="12" customHeight="1">
      <c r="A46" s="82"/>
      <c r="B46" s="96"/>
      <c r="C46" s="96"/>
      <c r="D46" s="96"/>
      <c r="E46" s="65"/>
      <c r="F46" s="41"/>
      <c r="G46" s="11"/>
      <c r="H46" s="11"/>
      <c r="I46" s="11"/>
    </row>
    <row r="47" spans="1:9" s="15" customFormat="1" ht="12" customHeight="1">
      <c r="A47" s="82"/>
      <c r="B47" s="96"/>
      <c r="C47" s="96"/>
      <c r="D47" s="96"/>
      <c r="E47" s="65"/>
      <c r="F47" s="41"/>
      <c r="G47" s="11"/>
      <c r="H47" s="11"/>
      <c r="I47" s="11"/>
    </row>
    <row r="48" spans="1:9" s="15" customFormat="1" ht="12" customHeight="1">
      <c r="A48" s="82"/>
      <c r="B48" s="96"/>
      <c r="C48" s="96"/>
      <c r="D48" s="96"/>
      <c r="E48" s="65"/>
      <c r="F48" s="41"/>
      <c r="G48" s="11"/>
      <c r="H48" s="11"/>
      <c r="I48" s="11"/>
    </row>
    <row r="49" spans="1:9" s="15" customFormat="1" ht="12" customHeight="1">
      <c r="A49" s="82"/>
      <c r="B49" s="96"/>
      <c r="C49" s="96"/>
      <c r="D49" s="96"/>
      <c r="E49" s="65"/>
      <c r="F49" s="41"/>
      <c r="G49" s="11"/>
      <c r="H49" s="11"/>
      <c r="I49" s="11"/>
    </row>
    <row r="50" spans="1:9" s="15" customFormat="1" ht="12" customHeight="1">
      <c r="A50" s="82"/>
      <c r="B50" s="96"/>
      <c r="C50" s="96"/>
      <c r="D50" s="96"/>
      <c r="E50" s="65"/>
      <c r="F50" s="41"/>
      <c r="G50" s="11"/>
      <c r="H50" s="11"/>
      <c r="I50" s="11"/>
    </row>
    <row r="51" spans="1:9" s="15" customFormat="1" ht="12" customHeight="1">
      <c r="A51" s="82"/>
      <c r="B51" s="96"/>
      <c r="C51" s="96"/>
      <c r="D51" s="96"/>
      <c r="E51" s="65"/>
      <c r="F51" s="41"/>
      <c r="G51" s="11"/>
      <c r="H51" s="11"/>
      <c r="I51" s="11"/>
    </row>
    <row r="52" spans="1:9" s="15" customFormat="1" ht="12" customHeight="1">
      <c r="A52" s="82"/>
      <c r="B52" s="96"/>
      <c r="C52" s="96"/>
      <c r="D52" s="96"/>
      <c r="E52" s="65"/>
      <c r="F52" s="41"/>
      <c r="G52" s="11"/>
      <c r="H52" s="11"/>
      <c r="I52" s="11"/>
    </row>
    <row r="53" spans="1:9" s="15" customFormat="1" ht="12" customHeight="1">
      <c r="A53" s="82"/>
      <c r="B53" s="96"/>
      <c r="C53" s="96"/>
      <c r="D53" s="96"/>
      <c r="E53" s="65"/>
      <c r="F53" s="41"/>
      <c r="G53" s="11"/>
      <c r="H53" s="11"/>
      <c r="I53" s="11"/>
    </row>
    <row r="54" spans="1:9" s="15" customFormat="1" ht="12" customHeight="1">
      <c r="A54" s="82"/>
      <c r="B54" s="96"/>
      <c r="C54" s="96"/>
      <c r="D54" s="96"/>
      <c r="E54" s="65"/>
      <c r="F54" s="41"/>
      <c r="G54" s="11"/>
      <c r="H54" s="11"/>
      <c r="I54" s="11"/>
    </row>
    <row r="55" spans="1:9" s="15" customFormat="1" ht="12" customHeight="1">
      <c r="A55" s="82"/>
      <c r="B55" s="96"/>
      <c r="C55" s="96"/>
      <c r="D55" s="96"/>
      <c r="E55" s="65"/>
      <c r="F55" s="41"/>
      <c r="G55" s="11"/>
      <c r="H55" s="11"/>
      <c r="I55" s="11"/>
    </row>
    <row r="56" spans="1:9" s="15" customFormat="1" ht="12" customHeight="1">
      <c r="A56" s="82"/>
      <c r="B56" s="96"/>
      <c r="C56" s="96"/>
      <c r="D56" s="96"/>
      <c r="E56" s="65"/>
      <c r="F56" s="41"/>
      <c r="G56" s="11"/>
      <c r="H56" s="11"/>
      <c r="I56" s="11"/>
    </row>
    <row r="57" spans="1:9" s="15" customFormat="1" ht="12" customHeight="1">
      <c r="A57" s="82"/>
      <c r="B57" s="96"/>
      <c r="C57" s="96"/>
      <c r="D57" s="96"/>
      <c r="E57" s="65"/>
      <c r="F57" s="41"/>
      <c r="G57" s="11"/>
      <c r="H57" s="11"/>
      <c r="I57" s="11"/>
    </row>
    <row r="58" spans="1:9" s="15" customFormat="1" ht="12" customHeight="1">
      <c r="A58" s="82"/>
      <c r="B58" s="96"/>
      <c r="C58" s="96"/>
      <c r="D58" s="96"/>
      <c r="E58" s="65"/>
      <c r="F58" s="41"/>
      <c r="G58" s="11"/>
      <c r="H58" s="11"/>
      <c r="I58" s="11"/>
    </row>
    <row r="59" spans="1:9" s="15" customFormat="1" ht="12" customHeight="1">
      <c r="A59" s="82"/>
      <c r="B59" s="96"/>
      <c r="C59" s="96"/>
      <c r="D59" s="96"/>
      <c r="E59" s="65"/>
      <c r="F59" s="41"/>
      <c r="G59" s="11"/>
      <c r="H59" s="11"/>
      <c r="I59" s="11"/>
    </row>
    <row r="60" spans="1:9" s="15" customFormat="1" ht="12" customHeight="1">
      <c r="A60" s="82"/>
      <c r="B60" s="96"/>
      <c r="C60" s="96"/>
      <c r="D60" s="96"/>
      <c r="E60" s="65"/>
      <c r="F60" s="41"/>
      <c r="G60" s="11"/>
      <c r="H60" s="11"/>
      <c r="I60" s="11"/>
    </row>
    <row r="61" spans="1:9" s="15" customFormat="1" ht="12" customHeight="1">
      <c r="A61" s="82"/>
      <c r="B61" s="96"/>
      <c r="C61" s="96"/>
      <c r="D61" s="96"/>
      <c r="E61" s="65"/>
      <c r="F61" s="41"/>
      <c r="G61" s="11"/>
      <c r="H61" s="11"/>
      <c r="I61" s="11"/>
    </row>
    <row r="62" spans="1:9" s="15" customFormat="1" ht="12" customHeight="1">
      <c r="A62" s="82"/>
      <c r="B62" s="96"/>
      <c r="C62" s="96"/>
      <c r="D62" s="96"/>
      <c r="E62" s="65"/>
      <c r="F62" s="41"/>
      <c r="G62" s="11"/>
      <c r="H62" s="11"/>
      <c r="I62" s="11"/>
    </row>
    <row r="63" spans="1:9" s="15" customFormat="1" ht="12" customHeight="1">
      <c r="A63" s="82"/>
      <c r="B63" s="96"/>
      <c r="C63" s="96"/>
      <c r="D63" s="96"/>
      <c r="E63" s="65"/>
      <c r="F63" s="41"/>
      <c r="G63" s="11"/>
      <c r="H63" s="11"/>
      <c r="I63" s="11"/>
    </row>
    <row r="64" spans="1:9" s="15" customFormat="1" ht="12" customHeight="1">
      <c r="A64" s="82"/>
      <c r="B64" s="96"/>
      <c r="C64" s="96"/>
      <c r="D64" s="96"/>
      <c r="E64" s="65"/>
      <c r="F64" s="41"/>
      <c r="G64" s="11"/>
      <c r="H64" s="11"/>
      <c r="I64" s="11"/>
    </row>
    <row r="65" spans="1:9" s="15" customFormat="1" ht="12" customHeight="1">
      <c r="A65" s="82"/>
      <c r="B65" s="96"/>
      <c r="C65" s="96"/>
      <c r="D65" s="96"/>
      <c r="E65" s="65"/>
      <c r="F65" s="41"/>
      <c r="G65" s="11"/>
      <c r="H65" s="11"/>
      <c r="I65" s="11"/>
    </row>
    <row r="66" spans="1:9" s="15" customFormat="1" ht="12" customHeight="1">
      <c r="A66" s="82"/>
      <c r="B66" s="96"/>
      <c r="C66" s="96"/>
      <c r="D66" s="96"/>
      <c r="E66" s="65"/>
      <c r="F66" s="41"/>
      <c r="G66" s="11"/>
      <c r="H66" s="11"/>
      <c r="I66" s="11"/>
    </row>
    <row r="67" spans="1:9" s="15" customFormat="1" ht="12" customHeight="1">
      <c r="A67" s="82"/>
      <c r="B67" s="96"/>
      <c r="C67" s="96"/>
      <c r="D67" s="96"/>
      <c r="E67" s="65"/>
      <c r="F67" s="41"/>
      <c r="G67" s="11"/>
      <c r="H67" s="11"/>
      <c r="I67" s="11"/>
    </row>
    <row r="68" spans="1:9" s="15" customFormat="1" ht="12" customHeight="1">
      <c r="A68" s="82"/>
      <c r="B68" s="96"/>
      <c r="C68" s="96"/>
      <c r="D68" s="96"/>
      <c r="E68" s="65"/>
      <c r="F68" s="41"/>
      <c r="G68" s="11"/>
      <c r="H68" s="11"/>
      <c r="I68" s="11"/>
    </row>
    <row r="69" spans="1:9" s="15" customFormat="1" ht="12" customHeight="1">
      <c r="A69" s="82"/>
      <c r="B69" s="96"/>
      <c r="C69" s="96"/>
      <c r="D69" s="96"/>
      <c r="E69" s="65"/>
      <c r="F69" s="41"/>
      <c r="G69" s="11"/>
      <c r="H69" s="11"/>
      <c r="I69" s="11"/>
    </row>
    <row r="70" spans="1:9" s="15" customFormat="1" ht="12" customHeight="1">
      <c r="A70" s="82"/>
      <c r="B70" s="96"/>
      <c r="C70" s="96"/>
      <c r="D70" s="96"/>
      <c r="E70" s="65"/>
      <c r="F70" s="41"/>
      <c r="G70" s="11"/>
      <c r="H70" s="11"/>
      <c r="I70" s="11"/>
    </row>
    <row r="71" spans="1:9" s="15" customFormat="1" ht="12" customHeight="1">
      <c r="A71" s="82"/>
      <c r="B71" s="96"/>
      <c r="C71" s="96"/>
      <c r="D71" s="96"/>
      <c r="E71" s="65"/>
      <c r="F71" s="41"/>
      <c r="G71" s="11"/>
      <c r="H71" s="11"/>
      <c r="I71" s="11"/>
    </row>
    <row r="72" spans="1:9" s="15" customFormat="1" ht="12" customHeight="1">
      <c r="A72" s="82"/>
      <c r="B72" s="96"/>
      <c r="C72" s="96"/>
      <c r="D72" s="96"/>
      <c r="E72" s="65"/>
      <c r="F72" s="41"/>
      <c r="G72" s="11"/>
      <c r="H72" s="11"/>
      <c r="I72" s="11"/>
    </row>
    <row r="73" spans="1:9" s="15" customFormat="1" ht="12" customHeight="1">
      <c r="A73" s="82"/>
      <c r="B73" s="96"/>
      <c r="C73" s="96"/>
      <c r="D73" s="96"/>
      <c r="E73" s="65"/>
      <c r="F73" s="41"/>
      <c r="G73" s="11"/>
      <c r="H73" s="11"/>
      <c r="I73" s="11"/>
    </row>
    <row r="74" spans="1:9" s="15" customFormat="1" ht="12" customHeight="1">
      <c r="A74" s="82"/>
      <c r="B74" s="96"/>
      <c r="C74" s="96"/>
      <c r="D74" s="96"/>
      <c r="E74" s="65"/>
      <c r="F74" s="41"/>
      <c r="G74" s="11"/>
      <c r="H74" s="11"/>
      <c r="I74" s="11"/>
    </row>
    <row r="75" spans="1:9" s="15" customFormat="1" ht="12" customHeight="1">
      <c r="A75" s="82"/>
      <c r="B75" s="96"/>
      <c r="C75" s="96"/>
      <c r="D75" s="96"/>
      <c r="E75" s="65"/>
      <c r="F75" s="41"/>
      <c r="G75" s="11"/>
      <c r="H75" s="11"/>
      <c r="I75" s="11"/>
    </row>
    <row r="76" spans="1:9" s="15" customFormat="1" ht="12" customHeight="1">
      <c r="A76" s="82"/>
      <c r="B76" s="96"/>
      <c r="C76" s="96"/>
      <c r="D76" s="96"/>
      <c r="E76" s="65"/>
      <c r="F76" s="41"/>
      <c r="G76" s="11"/>
      <c r="H76" s="11"/>
      <c r="I76" s="11"/>
    </row>
    <row r="77" spans="1:9" s="15" customFormat="1" ht="12" customHeight="1">
      <c r="A77" s="82"/>
      <c r="B77" s="96"/>
      <c r="C77" s="96"/>
      <c r="D77" s="96"/>
      <c r="E77" s="65"/>
      <c r="F77" s="41"/>
      <c r="G77" s="11"/>
      <c r="H77" s="11"/>
      <c r="I77" s="11"/>
    </row>
    <row r="78" spans="1:9" s="15" customFormat="1" ht="12" customHeight="1">
      <c r="A78" s="82"/>
      <c r="B78" s="96"/>
      <c r="C78" s="96"/>
      <c r="D78" s="96"/>
      <c r="E78" s="65"/>
      <c r="F78" s="41"/>
      <c r="G78" s="11"/>
      <c r="H78" s="11"/>
      <c r="I78" s="11"/>
    </row>
    <row r="79" spans="1:9" s="15" customFormat="1" ht="12" customHeight="1">
      <c r="A79" s="82"/>
      <c r="B79" s="96"/>
      <c r="C79" s="96"/>
      <c r="D79" s="96"/>
      <c r="E79" s="65"/>
      <c r="F79" s="41"/>
      <c r="G79" s="11"/>
      <c r="H79" s="11"/>
      <c r="I79" s="11"/>
    </row>
    <row r="80" spans="1:9" s="15" customFormat="1" ht="12" customHeight="1">
      <c r="A80" s="82"/>
      <c r="B80" s="96"/>
      <c r="C80" s="96"/>
      <c r="D80" s="96"/>
      <c r="E80" s="65"/>
      <c r="F80" s="41"/>
      <c r="G80" s="11"/>
      <c r="H80" s="11"/>
      <c r="I80" s="11"/>
    </row>
    <row r="81" spans="1:9" s="15" customFormat="1" ht="12" customHeight="1">
      <c r="A81" s="82"/>
      <c r="B81" s="96"/>
      <c r="C81" s="96"/>
      <c r="D81" s="96"/>
      <c r="E81" s="65"/>
      <c r="F81" s="41"/>
      <c r="G81" s="11"/>
      <c r="H81" s="11"/>
      <c r="I81" s="11"/>
    </row>
    <row r="82" spans="1:9" s="15" customFormat="1" ht="12" customHeight="1">
      <c r="A82" s="82"/>
      <c r="B82" s="96"/>
      <c r="C82" s="96"/>
      <c r="D82" s="96"/>
      <c r="E82" s="65"/>
      <c r="F82" s="41"/>
      <c r="G82" s="11"/>
      <c r="H82" s="11"/>
      <c r="I82" s="11"/>
    </row>
    <row r="83" spans="1:9" s="15" customFormat="1" ht="12" customHeight="1">
      <c r="A83" s="82"/>
      <c r="B83" s="96"/>
      <c r="C83" s="96"/>
      <c r="D83" s="96"/>
      <c r="E83" s="65"/>
      <c r="F83" s="41"/>
      <c r="G83" s="11"/>
      <c r="H83" s="11"/>
      <c r="I83" s="11"/>
    </row>
    <row r="84" spans="1:9" s="15" customFormat="1" ht="12" customHeight="1">
      <c r="A84" s="82"/>
      <c r="B84" s="96"/>
      <c r="C84" s="96"/>
      <c r="D84" s="96"/>
      <c r="E84" s="65"/>
      <c r="F84" s="41"/>
      <c r="G84" s="11"/>
      <c r="H84" s="11"/>
      <c r="I84" s="11"/>
    </row>
    <row r="85" spans="1:9" s="15" customFormat="1" ht="12" customHeight="1">
      <c r="A85" s="82"/>
      <c r="B85" s="96"/>
      <c r="C85" s="96"/>
      <c r="D85" s="96"/>
      <c r="E85" s="65"/>
      <c r="F85" s="41"/>
      <c r="G85" s="11"/>
      <c r="H85" s="11"/>
      <c r="I85" s="11"/>
    </row>
    <row r="86" spans="1:9" s="15" customFormat="1" ht="12" customHeight="1">
      <c r="A86" s="82"/>
      <c r="B86" s="96"/>
      <c r="C86" s="96"/>
      <c r="D86" s="96"/>
      <c r="E86" s="65"/>
      <c r="F86" s="41"/>
      <c r="G86" s="11"/>
      <c r="H86" s="11"/>
      <c r="I86" s="11"/>
    </row>
    <row r="87" spans="1:9" s="15" customFormat="1" ht="12" customHeight="1">
      <c r="A87" s="82"/>
      <c r="B87" s="96"/>
      <c r="C87" s="96"/>
      <c r="D87" s="96"/>
      <c r="E87" s="65"/>
      <c r="F87" s="41"/>
      <c r="G87" s="11"/>
      <c r="H87" s="11"/>
      <c r="I87" s="11"/>
    </row>
    <row r="88" spans="1:9" s="15" customFormat="1" ht="12" customHeight="1">
      <c r="A88" s="82"/>
      <c r="B88" s="96"/>
      <c r="C88" s="96"/>
      <c r="D88" s="96"/>
      <c r="E88" s="65"/>
      <c r="F88" s="41"/>
      <c r="G88" s="11"/>
      <c r="H88" s="11"/>
      <c r="I88" s="11"/>
    </row>
    <row r="89" spans="1:9" s="15" customFormat="1" ht="12" customHeight="1">
      <c r="A89" s="82"/>
      <c r="B89" s="96"/>
      <c r="C89" s="96"/>
      <c r="D89" s="96"/>
      <c r="E89" s="65"/>
      <c r="F89" s="41"/>
      <c r="G89" s="11"/>
      <c r="H89" s="11"/>
      <c r="I89" s="11"/>
    </row>
    <row r="90" spans="1:9" s="15" customFormat="1" ht="12" customHeight="1">
      <c r="A90" s="82"/>
      <c r="B90" s="96"/>
      <c r="C90" s="96"/>
      <c r="D90" s="96"/>
      <c r="E90" s="65"/>
      <c r="F90" s="41"/>
      <c r="G90" s="11"/>
      <c r="H90" s="11"/>
      <c r="I90" s="11"/>
    </row>
    <row r="91" spans="1:9" s="15" customFormat="1" ht="12" customHeight="1">
      <c r="A91" s="82"/>
      <c r="B91" s="96"/>
      <c r="C91" s="96"/>
      <c r="D91" s="96"/>
      <c r="E91" s="65"/>
      <c r="F91" s="41"/>
      <c r="G91" s="11"/>
      <c r="H91" s="11"/>
      <c r="I91" s="11"/>
    </row>
    <row r="92" spans="1:9" s="15" customFormat="1" ht="12" customHeight="1">
      <c r="A92" s="82"/>
      <c r="B92" s="96"/>
      <c r="C92" s="96"/>
      <c r="D92" s="96"/>
      <c r="E92" s="65"/>
      <c r="F92" s="41"/>
      <c r="G92" s="11"/>
      <c r="H92" s="11"/>
      <c r="I92" s="11"/>
    </row>
    <row r="93" spans="1:9" s="15" customFormat="1" ht="12" customHeight="1">
      <c r="A93" s="82"/>
      <c r="B93" s="96"/>
      <c r="C93" s="96"/>
      <c r="D93" s="96"/>
      <c r="E93" s="65"/>
      <c r="F93" s="41"/>
      <c r="G93" s="11"/>
      <c r="H93" s="11"/>
      <c r="I93" s="11"/>
    </row>
    <row r="94" spans="1:9" s="15" customFormat="1" ht="12" customHeight="1">
      <c r="A94" s="82"/>
      <c r="B94" s="96"/>
      <c r="C94" s="96"/>
      <c r="D94" s="96"/>
      <c r="E94" s="65"/>
      <c r="F94" s="41"/>
      <c r="G94" s="11"/>
      <c r="H94" s="11"/>
      <c r="I94" s="11"/>
    </row>
    <row r="95" spans="1:9" s="15" customFormat="1" ht="12" customHeight="1">
      <c r="A95" s="82"/>
      <c r="B95" s="96"/>
      <c r="C95" s="96"/>
      <c r="D95" s="96"/>
      <c r="E95" s="65"/>
      <c r="F95" s="41"/>
      <c r="G95" s="11"/>
      <c r="H95" s="11"/>
      <c r="I95" s="11"/>
    </row>
    <row r="96" spans="1:9" s="15" customFormat="1" ht="12" customHeight="1">
      <c r="A96" s="82"/>
      <c r="B96" s="96"/>
      <c r="C96" s="96"/>
      <c r="D96" s="96"/>
      <c r="E96" s="65"/>
      <c r="F96" s="41"/>
      <c r="G96" s="11"/>
      <c r="H96" s="11"/>
      <c r="I96" s="11"/>
    </row>
    <row r="97" spans="1:9" s="15" customFormat="1" ht="12" customHeight="1">
      <c r="A97" s="82"/>
      <c r="B97" s="96"/>
      <c r="C97" s="96"/>
      <c r="D97" s="96"/>
      <c r="E97" s="65"/>
      <c r="F97" s="41"/>
      <c r="G97" s="11"/>
      <c r="H97" s="11"/>
      <c r="I97" s="11"/>
    </row>
    <row r="98" spans="1:9" s="15" customFormat="1" ht="12" customHeight="1">
      <c r="A98" s="82"/>
      <c r="B98" s="96"/>
      <c r="C98" s="96"/>
      <c r="D98" s="96"/>
      <c r="E98" s="65"/>
      <c r="F98" s="41"/>
      <c r="G98" s="11"/>
      <c r="H98" s="11"/>
      <c r="I98" s="11"/>
    </row>
    <row r="99" spans="1:9" s="15" customFormat="1" ht="12" customHeight="1">
      <c r="A99" s="82"/>
      <c r="B99" s="96"/>
      <c r="C99" s="96"/>
      <c r="D99" s="96"/>
      <c r="E99" s="65"/>
      <c r="F99" s="41"/>
      <c r="G99" s="11"/>
      <c r="H99" s="11"/>
      <c r="I99" s="11"/>
    </row>
    <row r="100" spans="1:9" s="15" customFormat="1" ht="12" customHeight="1">
      <c r="A100" s="82"/>
      <c r="B100" s="96"/>
      <c r="C100" s="96"/>
      <c r="D100" s="96"/>
      <c r="E100" s="65"/>
      <c r="F100" s="41"/>
      <c r="G100" s="11"/>
      <c r="H100" s="11"/>
      <c r="I100" s="11"/>
    </row>
    <row r="101" spans="1:9" s="15" customFormat="1" ht="12" customHeight="1">
      <c r="A101" s="82"/>
      <c r="B101" s="96"/>
      <c r="C101" s="96"/>
      <c r="D101" s="96"/>
      <c r="E101" s="65"/>
      <c r="F101" s="41"/>
      <c r="G101" s="11"/>
      <c r="H101" s="11"/>
      <c r="I101" s="11"/>
    </row>
    <row r="102" spans="1:9" s="15" customFormat="1" ht="12" customHeight="1">
      <c r="A102" s="82"/>
      <c r="B102" s="96"/>
      <c r="C102" s="96"/>
      <c r="D102" s="96"/>
      <c r="E102" s="65"/>
      <c r="F102" s="41"/>
      <c r="G102" s="11"/>
      <c r="H102" s="11"/>
      <c r="I102" s="11"/>
    </row>
    <row r="103" spans="1:9" s="15" customFormat="1" ht="12" customHeight="1">
      <c r="A103" s="82"/>
      <c r="B103" s="96"/>
      <c r="C103" s="96"/>
      <c r="D103" s="96"/>
      <c r="E103" s="65"/>
      <c r="F103" s="41"/>
      <c r="G103" s="11"/>
      <c r="H103" s="11"/>
      <c r="I103" s="11"/>
    </row>
    <row r="104" spans="1:9" s="15" customFormat="1" ht="12" customHeight="1">
      <c r="A104" s="82"/>
      <c r="B104" s="96"/>
      <c r="C104" s="96"/>
      <c r="D104" s="96"/>
      <c r="E104" s="65"/>
      <c r="F104" s="41"/>
      <c r="G104" s="11"/>
      <c r="H104" s="11"/>
      <c r="I104" s="11"/>
    </row>
    <row r="105" spans="1:9" s="15" customFormat="1" ht="12" customHeight="1">
      <c r="A105" s="82"/>
      <c r="B105" s="96"/>
      <c r="C105" s="96"/>
      <c r="D105" s="96"/>
      <c r="E105" s="65"/>
      <c r="F105" s="41"/>
      <c r="G105" s="11"/>
      <c r="H105" s="11"/>
      <c r="I105" s="11"/>
    </row>
    <row r="106" spans="1:9" s="15" customFormat="1" ht="12" customHeight="1">
      <c r="A106" s="82"/>
      <c r="B106" s="96"/>
      <c r="C106" s="96"/>
      <c r="D106" s="96"/>
      <c r="E106" s="65"/>
      <c r="F106" s="41"/>
      <c r="G106" s="11"/>
      <c r="H106" s="11"/>
      <c r="I106" s="11"/>
    </row>
    <row r="107" spans="1:9" s="15" customFormat="1" ht="12" customHeight="1">
      <c r="A107" s="82"/>
      <c r="B107" s="96"/>
      <c r="C107" s="96"/>
      <c r="D107" s="96"/>
      <c r="E107" s="65"/>
      <c r="F107" s="41"/>
      <c r="G107" s="11"/>
      <c r="H107" s="11"/>
      <c r="I107" s="11"/>
    </row>
    <row r="108" spans="1:9" s="15" customFormat="1" ht="12" customHeight="1">
      <c r="A108" s="82"/>
      <c r="B108" s="96"/>
      <c r="C108" s="96"/>
      <c r="D108" s="96"/>
      <c r="E108" s="65"/>
      <c r="F108" s="41"/>
      <c r="G108" s="11"/>
      <c r="H108" s="11"/>
      <c r="I108" s="11"/>
    </row>
    <row r="109" spans="1:9" s="15" customFormat="1" ht="12" customHeight="1">
      <c r="A109" s="82"/>
      <c r="B109" s="96"/>
      <c r="C109" s="96"/>
      <c r="D109" s="96"/>
      <c r="E109" s="65"/>
      <c r="F109" s="41"/>
      <c r="G109" s="11"/>
      <c r="H109" s="11"/>
      <c r="I109" s="11"/>
    </row>
    <row r="110" spans="1:9" s="15" customFormat="1" ht="12" customHeight="1">
      <c r="A110" s="82"/>
      <c r="B110" s="96"/>
      <c r="C110" s="96"/>
      <c r="D110" s="96"/>
      <c r="E110" s="65"/>
      <c r="F110" s="41"/>
      <c r="G110" s="11"/>
      <c r="H110" s="11"/>
      <c r="I110" s="11"/>
    </row>
    <row r="111" spans="1:9" s="15" customFormat="1" ht="12" customHeight="1">
      <c r="A111" s="82"/>
      <c r="B111" s="96"/>
      <c r="C111" s="96"/>
      <c r="D111" s="96"/>
      <c r="E111" s="65"/>
      <c r="F111" s="41"/>
      <c r="G111" s="11"/>
      <c r="H111" s="11"/>
      <c r="I111" s="11"/>
    </row>
    <row r="112" spans="1:9" s="15" customFormat="1" ht="12" customHeight="1">
      <c r="A112" s="82"/>
      <c r="B112" s="96"/>
      <c r="C112" s="96"/>
      <c r="D112" s="96"/>
      <c r="E112" s="65"/>
      <c r="F112" s="41"/>
      <c r="G112" s="11"/>
      <c r="H112" s="11"/>
      <c r="I112" s="11"/>
    </row>
    <row r="113" spans="1:9" s="15" customFormat="1" ht="12" customHeight="1">
      <c r="A113" s="82"/>
      <c r="B113" s="96"/>
      <c r="C113" s="96"/>
      <c r="D113" s="96"/>
      <c r="E113" s="65"/>
      <c r="F113" s="41"/>
      <c r="G113" s="11"/>
      <c r="H113" s="11"/>
      <c r="I113" s="11"/>
    </row>
    <row r="114" spans="1:9" s="15" customFormat="1" ht="12" customHeight="1">
      <c r="A114" s="82"/>
      <c r="B114" s="96"/>
      <c r="C114" s="96"/>
      <c r="D114" s="96"/>
      <c r="E114" s="65"/>
      <c r="F114" s="41"/>
      <c r="G114" s="11"/>
      <c r="H114" s="11"/>
      <c r="I114" s="11"/>
    </row>
    <row r="115" spans="1:9" s="15" customFormat="1" ht="12" customHeight="1">
      <c r="A115" s="82"/>
      <c r="B115" s="96"/>
      <c r="C115" s="96"/>
      <c r="D115" s="96"/>
      <c r="E115" s="65"/>
      <c r="F115" s="41"/>
      <c r="G115" s="11"/>
      <c r="H115" s="11"/>
      <c r="I115" s="11"/>
    </row>
    <row r="116" spans="1:9" s="15" customFormat="1" ht="12" customHeight="1">
      <c r="A116" s="82"/>
      <c r="B116" s="96"/>
      <c r="C116" s="96"/>
      <c r="D116" s="96"/>
      <c r="E116" s="65"/>
      <c r="F116" s="41"/>
      <c r="G116" s="11"/>
      <c r="H116" s="11"/>
      <c r="I116" s="11"/>
    </row>
    <row r="117" spans="1:9" s="15" customFormat="1" ht="12" customHeight="1">
      <c r="A117" s="82"/>
      <c r="B117" s="96"/>
      <c r="C117" s="96"/>
      <c r="D117" s="96"/>
      <c r="E117" s="65"/>
      <c r="F117" s="41"/>
      <c r="G117" s="11"/>
      <c r="H117" s="11"/>
      <c r="I117" s="11"/>
    </row>
    <row r="118" spans="1:9" s="15" customFormat="1" ht="12" customHeight="1">
      <c r="A118" s="82"/>
      <c r="B118" s="96"/>
      <c r="C118" s="96"/>
      <c r="D118" s="96"/>
      <c r="E118" s="65"/>
      <c r="F118" s="41"/>
      <c r="G118" s="11"/>
      <c r="H118" s="11"/>
      <c r="I118" s="11"/>
    </row>
    <row r="119" spans="1:9" s="15" customFormat="1" ht="12" customHeight="1">
      <c r="A119" s="82"/>
      <c r="B119" s="96"/>
      <c r="C119" s="96"/>
      <c r="D119" s="96"/>
      <c r="E119" s="65"/>
      <c r="F119" s="41"/>
      <c r="G119" s="11"/>
      <c r="H119" s="11"/>
      <c r="I119" s="11"/>
    </row>
    <row r="120" spans="1:9" s="15" customFormat="1" ht="12" customHeight="1">
      <c r="A120" s="82"/>
      <c r="B120" s="96"/>
      <c r="C120" s="96"/>
      <c r="D120" s="96"/>
      <c r="E120" s="65"/>
      <c r="F120" s="41"/>
      <c r="G120" s="11"/>
      <c r="H120" s="11"/>
      <c r="I120" s="11"/>
    </row>
    <row r="121" spans="1:9" s="15" customFormat="1" ht="12" customHeight="1">
      <c r="A121" s="82"/>
      <c r="B121" s="96"/>
      <c r="C121" s="96"/>
      <c r="D121" s="96"/>
      <c r="E121" s="65"/>
      <c r="F121" s="41"/>
      <c r="G121" s="11"/>
      <c r="H121" s="11"/>
      <c r="I121" s="11"/>
    </row>
    <row r="122" spans="1:9" s="15" customFormat="1" ht="12" customHeight="1">
      <c r="A122" s="82"/>
      <c r="B122" s="96"/>
      <c r="C122" s="96"/>
      <c r="D122" s="96"/>
      <c r="E122" s="65"/>
      <c r="F122" s="41"/>
      <c r="G122" s="11"/>
      <c r="H122" s="11"/>
      <c r="I122" s="11"/>
    </row>
    <row r="123" spans="1:9" s="15" customFormat="1" ht="12" customHeight="1">
      <c r="A123" s="82"/>
      <c r="B123" s="96"/>
      <c r="C123" s="96"/>
      <c r="D123" s="96"/>
      <c r="E123" s="65"/>
      <c r="F123" s="41"/>
      <c r="G123" s="11"/>
      <c r="H123" s="11"/>
      <c r="I123" s="11"/>
    </row>
    <row r="124" spans="1:9" s="15" customFormat="1" ht="12" customHeight="1">
      <c r="A124" s="82"/>
      <c r="B124" s="96"/>
      <c r="C124" s="96"/>
      <c r="D124" s="96"/>
      <c r="E124" s="65"/>
      <c r="F124" s="41"/>
      <c r="G124" s="11"/>
      <c r="H124" s="11"/>
      <c r="I124" s="11"/>
    </row>
    <row r="125" spans="1:9" s="15" customFormat="1" ht="12" customHeight="1">
      <c r="A125" s="82"/>
      <c r="B125" s="96"/>
      <c r="C125" s="96"/>
      <c r="D125" s="96"/>
      <c r="E125" s="65"/>
      <c r="F125" s="41"/>
      <c r="G125" s="11"/>
      <c r="H125" s="11"/>
      <c r="I125" s="11"/>
    </row>
    <row r="126" spans="1:9" s="15" customFormat="1" ht="12" customHeight="1">
      <c r="A126" s="82"/>
      <c r="B126" s="96"/>
      <c r="C126" s="96"/>
      <c r="D126" s="96"/>
      <c r="E126" s="65"/>
      <c r="F126" s="41"/>
      <c r="G126" s="11"/>
      <c r="H126" s="11"/>
      <c r="I126" s="11"/>
    </row>
    <row r="127" spans="1:9" s="15" customFormat="1" ht="12" customHeight="1">
      <c r="A127" s="82"/>
      <c r="B127" s="96"/>
      <c r="C127" s="96"/>
      <c r="D127" s="96"/>
      <c r="E127" s="65"/>
      <c r="F127" s="41"/>
      <c r="G127" s="11"/>
      <c r="H127" s="11"/>
      <c r="I127" s="11"/>
    </row>
    <row r="128" spans="1:9" s="15" customFormat="1" ht="12" customHeight="1">
      <c r="A128" s="82"/>
      <c r="B128" s="96"/>
      <c r="C128" s="96"/>
      <c r="D128" s="96"/>
      <c r="E128" s="65"/>
      <c r="F128" s="41"/>
      <c r="G128" s="11"/>
      <c r="H128" s="11"/>
      <c r="I128" s="11"/>
    </row>
    <row r="129" spans="1:9" s="15" customFormat="1" ht="12" customHeight="1">
      <c r="A129" s="82"/>
      <c r="B129" s="96"/>
      <c r="C129" s="96"/>
      <c r="D129" s="96"/>
      <c r="E129" s="65"/>
      <c r="F129" s="41"/>
      <c r="G129" s="11"/>
      <c r="H129" s="11"/>
      <c r="I129" s="11"/>
    </row>
    <row r="130" spans="1:9" s="15" customFormat="1" ht="12" customHeight="1">
      <c r="A130" s="82"/>
      <c r="B130" s="96"/>
      <c r="C130" s="96"/>
      <c r="D130" s="96"/>
      <c r="E130" s="65"/>
      <c r="F130" s="41"/>
      <c r="G130" s="11"/>
      <c r="H130" s="11"/>
      <c r="I130" s="11"/>
    </row>
    <row r="131" spans="1:9" s="15" customFormat="1" ht="12" customHeight="1">
      <c r="A131" s="82"/>
      <c r="B131" s="96"/>
      <c r="C131" s="96"/>
      <c r="D131" s="96"/>
      <c r="E131" s="65"/>
      <c r="F131" s="41"/>
      <c r="G131" s="11"/>
      <c r="H131" s="11"/>
      <c r="I131" s="11"/>
    </row>
    <row r="132" spans="1:9" s="15" customFormat="1" ht="12" customHeight="1">
      <c r="A132" s="82"/>
      <c r="B132" s="96"/>
      <c r="C132" s="96"/>
      <c r="D132" s="96"/>
      <c r="E132" s="65"/>
      <c r="F132" s="41"/>
      <c r="G132" s="11"/>
      <c r="H132" s="11"/>
      <c r="I132" s="11"/>
    </row>
    <row r="133" spans="1:9" s="15" customFormat="1" ht="12" customHeight="1">
      <c r="A133" s="82"/>
      <c r="B133" s="96"/>
      <c r="C133" s="96"/>
      <c r="D133" s="96"/>
      <c r="E133" s="65"/>
      <c r="F133" s="41"/>
      <c r="G133" s="11"/>
      <c r="H133" s="11"/>
      <c r="I133" s="11"/>
    </row>
    <row r="134" spans="1:9" ht="15" customHeight="1"/>
    <row r="135" spans="1:9" ht="15" customHeight="1"/>
    <row r="136" spans="1:9" ht="15" customHeight="1"/>
    <row r="137" spans="1:9" ht="15" customHeight="1"/>
    <row r="138" spans="1:9" ht="15" customHeight="1"/>
    <row r="139" spans="1:9" ht="15" customHeight="1"/>
    <row r="140" spans="1:9" ht="15" customHeight="1"/>
    <row r="141" spans="1:9" ht="15" customHeight="1"/>
    <row r="142" spans="1:9" ht="15" customHeight="1"/>
    <row r="143" spans="1:9" ht="15" customHeight="1"/>
    <row r="144" spans="1:9"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I449"/>
  <sheetViews>
    <sheetView zoomScaleNormal="100" workbookViewId="0">
      <pane ySplit="8" topLeftCell="A9" activePane="bottomLeft" state="frozen"/>
      <selection pane="bottomLeft" sqref="A1:C1"/>
    </sheetView>
  </sheetViews>
  <sheetFormatPr baseColWidth="10" defaultColWidth="11.42578125" defaultRowHeight="24.75" customHeight="1"/>
  <cols>
    <col min="1" max="1" width="54" style="11" customWidth="1"/>
    <col min="2" max="2" width="10.7109375" style="11" customWidth="1"/>
    <col min="3" max="5" width="9.7109375" style="11" customWidth="1"/>
    <col min="6" max="6" width="17" style="11" customWidth="1"/>
    <col min="7" max="16384" width="11.42578125" style="11"/>
  </cols>
  <sheetData>
    <row r="1" spans="1:9" s="2" customFormat="1" ht="15.75" customHeight="1">
      <c r="A1" s="338" t="s">
        <v>33</v>
      </c>
      <c r="B1" s="347"/>
      <c r="C1" s="347"/>
      <c r="D1" s="37"/>
      <c r="E1" s="38"/>
      <c r="F1" s="87" t="s">
        <v>102</v>
      </c>
    </row>
    <row r="2" spans="1:9" s="2" customFormat="1" ht="5.25" customHeight="1">
      <c r="A2" s="1"/>
      <c r="B2" s="1"/>
      <c r="C2" s="1"/>
      <c r="D2" s="1"/>
      <c r="E2" s="1"/>
    </row>
    <row r="3" spans="1:9" s="67" customFormat="1" ht="15" customHeight="1">
      <c r="A3" s="42" t="s">
        <v>101</v>
      </c>
      <c r="B3" s="42"/>
      <c r="C3" s="42"/>
      <c r="D3" s="42"/>
      <c r="E3" s="42"/>
    </row>
    <row r="4" spans="1:9" s="67" customFormat="1" ht="15" customHeight="1">
      <c r="A4" s="43" t="s">
        <v>19</v>
      </c>
      <c r="B4" s="68"/>
      <c r="C4" s="68"/>
      <c r="D4" s="68"/>
      <c r="E4" s="68"/>
      <c r="F4" s="69"/>
    </row>
    <row r="5" spans="1:9" s="71" customFormat="1" ht="6" customHeight="1">
      <c r="A5" s="50"/>
      <c r="B5" s="70"/>
      <c r="C5" s="70"/>
      <c r="D5" s="70"/>
      <c r="E5" s="70"/>
    </row>
    <row r="6" spans="1:9" s="8" customFormat="1" ht="15" customHeight="1" thickBot="1">
      <c r="A6" s="341" t="s">
        <v>3679</v>
      </c>
      <c r="B6" s="342"/>
      <c r="C6" s="9"/>
      <c r="D6" s="9"/>
      <c r="E6" s="9"/>
    </row>
    <row r="7" spans="1:9" s="67" customFormat="1" ht="21.75" customHeight="1">
      <c r="A7" s="343"/>
      <c r="B7" s="345"/>
      <c r="C7" s="345"/>
      <c r="D7" s="345"/>
      <c r="E7" s="131"/>
    </row>
    <row r="8" spans="1:9" s="67" customFormat="1" ht="21.75" customHeight="1">
      <c r="A8" s="344"/>
      <c r="B8" s="45" t="s">
        <v>35</v>
      </c>
      <c r="C8" s="45" t="s">
        <v>36</v>
      </c>
      <c r="D8" s="45" t="s">
        <v>37</v>
      </c>
      <c r="E8" s="45" t="s">
        <v>38</v>
      </c>
    </row>
    <row r="9" spans="1:9" s="8" customFormat="1" ht="21" customHeight="1">
      <c r="A9" s="54" t="s">
        <v>38</v>
      </c>
      <c r="B9" s="65">
        <f t="shared" ref="B9:D9" si="0">SUM(B11:B40)</f>
        <v>390</v>
      </c>
      <c r="C9" s="65">
        <f t="shared" si="0"/>
        <v>3</v>
      </c>
      <c r="D9" s="65">
        <f t="shared" si="0"/>
        <v>2</v>
      </c>
      <c r="E9" s="65">
        <f>SUM(E11:E40)</f>
        <v>395</v>
      </c>
      <c r="F9" s="10"/>
    </row>
    <row r="10" spans="1:9" s="8" customFormat="1" ht="9" customHeight="1">
      <c r="A10" s="62"/>
      <c r="B10" s="66"/>
      <c r="C10" s="66"/>
      <c r="D10" s="66"/>
      <c r="E10" s="65"/>
    </row>
    <row r="11" spans="1:9" s="88" customFormat="1" ht="12" customHeight="1">
      <c r="A11" s="82" t="s">
        <v>3620</v>
      </c>
      <c r="B11" s="96">
        <v>1</v>
      </c>
      <c r="C11" s="96">
        <v>0</v>
      </c>
      <c r="D11" s="96">
        <v>0</v>
      </c>
      <c r="E11" s="65">
        <f t="shared" ref="E11:E30" si="1">SUM(B11:D11)</f>
        <v>1</v>
      </c>
      <c r="F11" s="40"/>
      <c r="G11" s="11"/>
      <c r="H11" s="11"/>
      <c r="I11" s="11"/>
    </row>
    <row r="12" spans="1:9" s="88" customFormat="1" ht="12" customHeight="1">
      <c r="A12" s="82" t="s">
        <v>3297</v>
      </c>
      <c r="B12" s="96">
        <v>2</v>
      </c>
      <c r="C12" s="96">
        <v>0</v>
      </c>
      <c r="D12" s="96">
        <v>0</v>
      </c>
      <c r="E12" s="65">
        <f t="shared" si="1"/>
        <v>2</v>
      </c>
      <c r="F12" s="40"/>
      <c r="G12" s="11"/>
      <c r="H12" s="11"/>
      <c r="I12" s="11"/>
    </row>
    <row r="13" spans="1:9" s="88" customFormat="1" ht="12" customHeight="1">
      <c r="A13" s="82" t="s">
        <v>3298</v>
      </c>
      <c r="B13" s="96">
        <v>6</v>
      </c>
      <c r="C13" s="96">
        <v>0</v>
      </c>
      <c r="D13" s="96">
        <v>0</v>
      </c>
      <c r="E13" s="65">
        <f t="shared" si="1"/>
        <v>6</v>
      </c>
      <c r="F13" s="40"/>
      <c r="G13" s="11"/>
      <c r="H13" s="11"/>
      <c r="I13" s="11"/>
    </row>
    <row r="14" spans="1:9" s="88" customFormat="1" ht="12" customHeight="1">
      <c r="A14" s="82" t="s">
        <v>3300</v>
      </c>
      <c r="B14" s="96">
        <v>2</v>
      </c>
      <c r="C14" s="96">
        <v>0</v>
      </c>
      <c r="D14" s="96">
        <v>0</v>
      </c>
      <c r="E14" s="65">
        <f t="shared" si="1"/>
        <v>2</v>
      </c>
      <c r="F14" s="40"/>
      <c r="G14" s="11"/>
      <c r="H14" s="11"/>
      <c r="I14" s="11"/>
    </row>
    <row r="15" spans="1:9" s="88" customFormat="1" ht="12" customHeight="1">
      <c r="A15" s="82" t="s">
        <v>3301</v>
      </c>
      <c r="B15" s="96">
        <v>3</v>
      </c>
      <c r="C15" s="96">
        <v>0</v>
      </c>
      <c r="D15" s="96">
        <v>0</v>
      </c>
      <c r="E15" s="65">
        <f t="shared" si="1"/>
        <v>3</v>
      </c>
      <c r="F15" s="40"/>
      <c r="G15" s="11"/>
      <c r="H15" s="11"/>
      <c r="I15" s="11"/>
    </row>
    <row r="16" spans="1:9" s="88" customFormat="1" ht="12" customHeight="1">
      <c r="A16" s="82" t="s">
        <v>3302</v>
      </c>
      <c r="B16" s="96">
        <v>64</v>
      </c>
      <c r="C16" s="96">
        <v>1</v>
      </c>
      <c r="D16" s="96">
        <v>0</v>
      </c>
      <c r="E16" s="65">
        <f t="shared" si="1"/>
        <v>65</v>
      </c>
      <c r="F16" s="40"/>
      <c r="G16" s="11"/>
      <c r="H16" s="11"/>
      <c r="I16" s="11"/>
    </row>
    <row r="17" spans="1:9" s="88" customFormat="1" ht="12" customHeight="1">
      <c r="A17" s="82" t="s">
        <v>3303</v>
      </c>
      <c r="B17" s="96">
        <v>33</v>
      </c>
      <c r="C17" s="96">
        <v>0</v>
      </c>
      <c r="D17" s="96">
        <v>0</v>
      </c>
      <c r="E17" s="65">
        <f t="shared" si="1"/>
        <v>33</v>
      </c>
      <c r="F17" s="40"/>
      <c r="G17" s="11"/>
      <c r="H17" s="11"/>
      <c r="I17" s="11"/>
    </row>
    <row r="18" spans="1:9" s="88" customFormat="1" ht="12" customHeight="1">
      <c r="A18" s="82" t="s">
        <v>3304</v>
      </c>
      <c r="B18" s="96">
        <v>19</v>
      </c>
      <c r="C18" s="96">
        <v>0</v>
      </c>
      <c r="D18" s="96">
        <v>0</v>
      </c>
      <c r="E18" s="65">
        <f t="shared" si="1"/>
        <v>19</v>
      </c>
      <c r="F18" s="40"/>
      <c r="G18" s="11"/>
      <c r="H18" s="11"/>
      <c r="I18" s="11"/>
    </row>
    <row r="19" spans="1:9" s="88" customFormat="1" ht="12" customHeight="1">
      <c r="A19" s="82" t="s">
        <v>3305</v>
      </c>
      <c r="B19" s="96">
        <v>10</v>
      </c>
      <c r="C19" s="96">
        <v>1</v>
      </c>
      <c r="D19" s="96">
        <v>0</v>
      </c>
      <c r="E19" s="65">
        <f t="shared" si="1"/>
        <v>11</v>
      </c>
      <c r="F19" s="40"/>
      <c r="G19" s="11"/>
      <c r="H19" s="11"/>
      <c r="I19" s="11"/>
    </row>
    <row r="20" spans="1:9" s="88" customFormat="1" ht="12" customHeight="1">
      <c r="A20" s="82" t="s">
        <v>3306</v>
      </c>
      <c r="B20" s="96">
        <v>14</v>
      </c>
      <c r="C20" s="96">
        <v>0</v>
      </c>
      <c r="D20" s="96">
        <v>0</v>
      </c>
      <c r="E20" s="65">
        <f t="shared" si="1"/>
        <v>14</v>
      </c>
      <c r="F20" s="40"/>
      <c r="G20" s="11"/>
      <c r="H20" s="11"/>
      <c r="I20" s="11"/>
    </row>
    <row r="21" spans="1:9" s="88" customFormat="1" ht="12" customHeight="1">
      <c r="A21" s="82" t="s">
        <v>3307</v>
      </c>
      <c r="B21" s="96">
        <v>2</v>
      </c>
      <c r="C21" s="96">
        <v>0</v>
      </c>
      <c r="D21" s="96">
        <v>0</v>
      </c>
      <c r="E21" s="65">
        <f t="shared" si="1"/>
        <v>2</v>
      </c>
      <c r="F21" s="40"/>
      <c r="G21" s="11"/>
      <c r="H21" s="11"/>
      <c r="I21" s="11"/>
    </row>
    <row r="22" spans="1:9" s="88" customFormat="1" ht="12" customHeight="1">
      <c r="A22" s="82" t="s">
        <v>3502</v>
      </c>
      <c r="B22" s="96">
        <v>2</v>
      </c>
      <c r="C22" s="96">
        <v>0</v>
      </c>
      <c r="D22" s="96">
        <v>0</v>
      </c>
      <c r="E22" s="65">
        <f t="shared" si="1"/>
        <v>2</v>
      </c>
      <c r="F22" s="40"/>
      <c r="G22" s="11"/>
      <c r="H22" s="11"/>
      <c r="I22" s="11"/>
    </row>
    <row r="23" spans="1:9" s="88" customFormat="1" ht="12" customHeight="1">
      <c r="A23" s="82" t="s">
        <v>3503</v>
      </c>
      <c r="B23" s="96">
        <v>1</v>
      </c>
      <c r="C23" s="96">
        <v>0</v>
      </c>
      <c r="D23" s="96">
        <v>0</v>
      </c>
      <c r="E23" s="65">
        <f t="shared" si="1"/>
        <v>1</v>
      </c>
      <c r="F23" s="40"/>
      <c r="G23" s="11"/>
      <c r="H23" s="11"/>
      <c r="I23" s="11"/>
    </row>
    <row r="24" spans="1:9" s="88" customFormat="1" ht="12" customHeight="1">
      <c r="A24" s="82" t="s">
        <v>3308</v>
      </c>
      <c r="B24" s="96">
        <v>9</v>
      </c>
      <c r="C24" s="96">
        <v>0</v>
      </c>
      <c r="D24" s="96">
        <v>0</v>
      </c>
      <c r="E24" s="65">
        <f t="shared" si="1"/>
        <v>9</v>
      </c>
      <c r="F24" s="40"/>
      <c r="G24" s="11"/>
      <c r="H24" s="11"/>
      <c r="I24" s="11"/>
    </row>
    <row r="25" spans="1:9" s="88" customFormat="1" ht="12" customHeight="1">
      <c r="A25" s="82" t="s">
        <v>3309</v>
      </c>
      <c r="B25" s="96">
        <v>9</v>
      </c>
      <c r="C25" s="96">
        <v>0</v>
      </c>
      <c r="D25" s="96">
        <v>0</v>
      </c>
      <c r="E25" s="65">
        <f t="shared" si="1"/>
        <v>9</v>
      </c>
      <c r="F25" s="40"/>
      <c r="G25" s="11"/>
      <c r="H25" s="11"/>
      <c r="I25" s="11"/>
    </row>
    <row r="26" spans="1:9" s="88" customFormat="1" ht="12" customHeight="1">
      <c r="A26" s="82" t="s">
        <v>3310</v>
      </c>
      <c r="B26" s="96">
        <v>6</v>
      </c>
      <c r="C26" s="96">
        <v>0</v>
      </c>
      <c r="D26" s="96">
        <v>0</v>
      </c>
      <c r="E26" s="65">
        <f t="shared" si="1"/>
        <v>6</v>
      </c>
      <c r="F26" s="40"/>
      <c r="G26" s="11"/>
      <c r="H26" s="11"/>
      <c r="I26" s="11"/>
    </row>
    <row r="27" spans="1:9" s="88" customFormat="1" ht="12" customHeight="1">
      <c r="A27" s="82" t="s">
        <v>3311</v>
      </c>
      <c r="B27" s="96">
        <v>9</v>
      </c>
      <c r="C27" s="96">
        <v>0</v>
      </c>
      <c r="D27" s="96">
        <v>0</v>
      </c>
      <c r="E27" s="65">
        <f t="shared" si="1"/>
        <v>9</v>
      </c>
      <c r="F27" s="40"/>
      <c r="G27" s="11"/>
      <c r="H27" s="11"/>
      <c r="I27" s="11"/>
    </row>
    <row r="28" spans="1:9" s="88" customFormat="1" ht="12" customHeight="1">
      <c r="A28" s="82" t="s">
        <v>3312</v>
      </c>
      <c r="B28" s="96">
        <v>12</v>
      </c>
      <c r="C28" s="96">
        <v>0</v>
      </c>
      <c r="D28" s="96">
        <v>0</v>
      </c>
      <c r="E28" s="65">
        <f t="shared" si="1"/>
        <v>12</v>
      </c>
      <c r="F28" s="40"/>
      <c r="G28" s="11"/>
      <c r="H28" s="11"/>
      <c r="I28" s="11"/>
    </row>
    <row r="29" spans="1:9" s="88" customFormat="1" ht="12" customHeight="1">
      <c r="A29" s="82" t="s">
        <v>3504</v>
      </c>
      <c r="B29" s="96">
        <v>1</v>
      </c>
      <c r="C29" s="96">
        <v>0</v>
      </c>
      <c r="D29" s="96">
        <v>0</v>
      </c>
      <c r="E29" s="65">
        <f t="shared" si="1"/>
        <v>1</v>
      </c>
      <c r="F29" s="40"/>
      <c r="G29" s="11"/>
      <c r="H29" s="11"/>
      <c r="I29" s="11"/>
    </row>
    <row r="30" spans="1:9" s="88" customFormat="1" ht="12" customHeight="1">
      <c r="A30" s="82" t="s">
        <v>3313</v>
      </c>
      <c r="B30" s="96">
        <v>2</v>
      </c>
      <c r="C30" s="96">
        <v>0</v>
      </c>
      <c r="D30" s="96">
        <v>0</v>
      </c>
      <c r="E30" s="65">
        <f t="shared" si="1"/>
        <v>2</v>
      </c>
      <c r="F30" s="40"/>
      <c r="G30" s="11"/>
      <c r="H30" s="11"/>
      <c r="I30" s="11"/>
    </row>
    <row r="31" spans="1:9" s="88" customFormat="1" ht="12" customHeight="1">
      <c r="A31" s="82" t="s">
        <v>3314</v>
      </c>
      <c r="B31" s="96">
        <v>3</v>
      </c>
      <c r="C31" s="96">
        <v>0</v>
      </c>
      <c r="D31" s="96">
        <v>0</v>
      </c>
      <c r="E31" s="65">
        <f t="shared" ref="E31:E39" si="2">SUM(B31:D31)</f>
        <v>3</v>
      </c>
      <c r="F31" s="40"/>
      <c r="G31" s="11"/>
      <c r="H31" s="11"/>
      <c r="I31" s="11"/>
    </row>
    <row r="32" spans="1:9" s="88" customFormat="1" ht="12" customHeight="1">
      <c r="A32" s="82" t="s">
        <v>3315</v>
      </c>
      <c r="B32" s="96">
        <v>40</v>
      </c>
      <c r="C32" s="96">
        <v>1</v>
      </c>
      <c r="D32" s="96">
        <v>0</v>
      </c>
      <c r="E32" s="65">
        <f t="shared" si="2"/>
        <v>41</v>
      </c>
      <c r="F32" s="40"/>
      <c r="G32" s="11"/>
      <c r="H32" s="11"/>
      <c r="I32" s="11"/>
    </row>
    <row r="33" spans="1:9" s="88" customFormat="1" ht="12" customHeight="1">
      <c r="A33" s="82" t="s">
        <v>3316</v>
      </c>
      <c r="B33" s="96">
        <v>47</v>
      </c>
      <c r="C33" s="96">
        <v>0</v>
      </c>
      <c r="D33" s="96">
        <v>0</v>
      </c>
      <c r="E33" s="65">
        <f t="shared" si="2"/>
        <v>47</v>
      </c>
      <c r="F33" s="40"/>
      <c r="G33" s="11"/>
      <c r="H33" s="11"/>
      <c r="I33" s="11"/>
    </row>
    <row r="34" spans="1:9" s="88" customFormat="1" ht="12" customHeight="1">
      <c r="A34" s="82" t="s">
        <v>3317</v>
      </c>
      <c r="B34" s="96">
        <v>11</v>
      </c>
      <c r="C34" s="96">
        <v>0</v>
      </c>
      <c r="D34" s="96">
        <v>0</v>
      </c>
      <c r="E34" s="65">
        <f t="shared" si="2"/>
        <v>11</v>
      </c>
      <c r="F34" s="40"/>
      <c r="G34" s="11"/>
      <c r="H34" s="11"/>
      <c r="I34" s="11"/>
    </row>
    <row r="35" spans="1:9" s="88" customFormat="1" ht="12" customHeight="1">
      <c r="A35" s="82" t="s">
        <v>3318</v>
      </c>
      <c r="B35" s="96">
        <v>2</v>
      </c>
      <c r="C35" s="96">
        <v>0</v>
      </c>
      <c r="D35" s="96">
        <v>0</v>
      </c>
      <c r="E35" s="65">
        <f t="shared" si="2"/>
        <v>2</v>
      </c>
      <c r="F35" s="40"/>
      <c r="G35" s="11"/>
      <c r="H35" s="11"/>
      <c r="I35" s="11"/>
    </row>
    <row r="36" spans="1:9" s="88" customFormat="1" ht="12" customHeight="1">
      <c r="A36" s="82" t="s">
        <v>3320</v>
      </c>
      <c r="B36" s="96">
        <v>5</v>
      </c>
      <c r="C36" s="96">
        <v>0</v>
      </c>
      <c r="D36" s="96">
        <v>0</v>
      </c>
      <c r="E36" s="65">
        <f t="shared" si="2"/>
        <v>5</v>
      </c>
      <c r="F36" s="40"/>
      <c r="G36" s="11"/>
      <c r="H36" s="11"/>
      <c r="I36" s="11"/>
    </row>
    <row r="37" spans="1:9" s="88" customFormat="1" ht="12.75" customHeight="1">
      <c r="A37" s="82" t="s">
        <v>3457</v>
      </c>
      <c r="B37" s="96">
        <v>2</v>
      </c>
      <c r="C37" s="96">
        <v>0</v>
      </c>
      <c r="D37" s="96">
        <v>0</v>
      </c>
      <c r="E37" s="65">
        <f t="shared" si="2"/>
        <v>2</v>
      </c>
      <c r="F37" s="40"/>
      <c r="G37" s="11"/>
      <c r="H37" s="11"/>
      <c r="I37" s="11"/>
    </row>
    <row r="38" spans="1:9" s="88" customFormat="1" ht="12.75" customHeight="1">
      <c r="A38" s="82" t="s">
        <v>3321</v>
      </c>
      <c r="B38" s="96">
        <v>71</v>
      </c>
      <c r="C38" s="96">
        <v>0</v>
      </c>
      <c r="D38" s="96">
        <v>2</v>
      </c>
      <c r="E38" s="65">
        <f t="shared" si="2"/>
        <v>73</v>
      </c>
      <c r="F38" s="40"/>
      <c r="G38" s="11"/>
      <c r="H38" s="11"/>
      <c r="I38" s="11"/>
    </row>
    <row r="39" spans="1:9" s="88" customFormat="1" ht="12.75" customHeight="1">
      <c r="A39" s="82" t="s">
        <v>3418</v>
      </c>
      <c r="B39" s="96">
        <v>2</v>
      </c>
      <c r="C39" s="96">
        <v>0</v>
      </c>
      <c r="D39" s="96">
        <v>0</v>
      </c>
      <c r="E39" s="65">
        <f t="shared" si="2"/>
        <v>2</v>
      </c>
      <c r="F39" s="40"/>
      <c r="G39" s="11"/>
      <c r="H39" s="11"/>
      <c r="I39" s="11"/>
    </row>
    <row r="40" spans="1:9" s="88" customFormat="1" ht="12.75" customHeight="1">
      <c r="A40" s="82"/>
      <c r="B40" s="96"/>
      <c r="C40" s="96"/>
      <c r="D40" s="96"/>
      <c r="E40" s="65"/>
      <c r="F40" s="40"/>
      <c r="G40" s="11"/>
      <c r="H40" s="11"/>
      <c r="I40" s="11"/>
    </row>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I478"/>
  <sheetViews>
    <sheetView workbookViewId="0">
      <selection sqref="A1:C1"/>
    </sheetView>
  </sheetViews>
  <sheetFormatPr baseColWidth="10" defaultColWidth="11.42578125" defaultRowHeight="12.75"/>
  <cols>
    <col min="1" max="1" width="35.7109375"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38" t="s">
        <v>33</v>
      </c>
      <c r="B1" s="347"/>
      <c r="C1" s="347"/>
      <c r="D1" s="37"/>
      <c r="E1" s="38"/>
      <c r="F1" s="128" t="s">
        <v>102</v>
      </c>
    </row>
    <row r="2" spans="1:9" s="2" customFormat="1" ht="5.25" customHeight="1">
      <c r="A2" s="1"/>
      <c r="B2" s="1"/>
      <c r="C2" s="1"/>
      <c r="D2" s="1"/>
      <c r="E2" s="1"/>
    </row>
    <row r="3" spans="1:9" s="67" customFormat="1" ht="15" customHeight="1">
      <c r="A3" s="42" t="s">
        <v>3257</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341" t="s">
        <v>3679</v>
      </c>
      <c r="B6" s="342"/>
      <c r="C6" s="9"/>
      <c r="D6" s="9"/>
      <c r="E6" s="9"/>
    </row>
    <row r="7" spans="1:9" s="67" customFormat="1" ht="21.75" customHeight="1">
      <c r="A7" s="343"/>
      <c r="B7" s="345"/>
      <c r="C7" s="345"/>
      <c r="D7" s="345"/>
      <c r="E7" s="131"/>
    </row>
    <row r="8" spans="1:9" s="67" customFormat="1" ht="21.75" customHeight="1">
      <c r="A8" s="344"/>
      <c r="B8" s="45" t="s">
        <v>35</v>
      </c>
      <c r="C8" s="45" t="s">
        <v>36</v>
      </c>
      <c r="D8" s="45" t="s">
        <v>37</v>
      </c>
      <c r="E8" s="45" t="s">
        <v>38</v>
      </c>
    </row>
    <row r="9" spans="1:9" s="8" customFormat="1" ht="21" customHeight="1">
      <c r="A9" s="54" t="s">
        <v>38</v>
      </c>
      <c r="B9" s="65">
        <f>SUM(B11:B41)</f>
        <v>5139</v>
      </c>
      <c r="C9" s="65">
        <f>SUM(C11:C41)</f>
        <v>29</v>
      </c>
      <c r="D9" s="65">
        <f>SUM(D11:D41)</f>
        <v>8</v>
      </c>
      <c r="E9" s="65">
        <f>SUM(B9:D9)</f>
        <v>5176</v>
      </c>
      <c r="F9" s="10"/>
    </row>
    <row r="10" spans="1:9" s="8" customFormat="1" ht="9" customHeight="1">
      <c r="A10" s="62"/>
      <c r="B10" s="66"/>
      <c r="C10" s="66"/>
      <c r="D10" s="66"/>
      <c r="E10" s="65"/>
    </row>
    <row r="11" spans="1:9" s="88" customFormat="1" ht="12" customHeight="1">
      <c r="A11" s="82" t="s">
        <v>3322</v>
      </c>
      <c r="B11" s="96">
        <v>3007</v>
      </c>
      <c r="C11" s="96">
        <v>20</v>
      </c>
      <c r="D11" s="96">
        <v>4</v>
      </c>
      <c r="E11" s="65">
        <f t="shared" ref="E11:E17" si="0">SUM(B11:D11)</f>
        <v>3031</v>
      </c>
      <c r="F11" s="40"/>
      <c r="G11" s="11"/>
      <c r="H11" s="11"/>
      <c r="I11" s="11"/>
    </row>
    <row r="12" spans="1:9" s="88" customFormat="1" ht="12" customHeight="1">
      <c r="A12" s="82" t="s">
        <v>3323</v>
      </c>
      <c r="B12" s="96">
        <v>270</v>
      </c>
      <c r="C12" s="96">
        <v>0</v>
      </c>
      <c r="D12" s="96">
        <v>0</v>
      </c>
      <c r="E12" s="65">
        <f t="shared" si="0"/>
        <v>270</v>
      </c>
      <c r="F12" s="41"/>
      <c r="G12" s="11"/>
      <c r="H12" s="11"/>
      <c r="I12" s="11"/>
    </row>
    <row r="13" spans="1:9" s="88" customFormat="1" ht="12" customHeight="1">
      <c r="A13" s="82" t="s">
        <v>3324</v>
      </c>
      <c r="B13" s="96">
        <v>1212</v>
      </c>
      <c r="C13" s="96">
        <v>6</v>
      </c>
      <c r="D13" s="96">
        <v>2</v>
      </c>
      <c r="E13" s="65">
        <f t="shared" si="0"/>
        <v>1220</v>
      </c>
      <c r="F13" s="41"/>
      <c r="G13" s="11"/>
      <c r="H13" s="11"/>
      <c r="I13" s="11"/>
    </row>
    <row r="14" spans="1:9" s="88" customFormat="1" ht="12" customHeight="1">
      <c r="A14" s="82" t="s">
        <v>3325</v>
      </c>
      <c r="B14" s="96">
        <v>168</v>
      </c>
      <c r="C14" s="96">
        <v>0</v>
      </c>
      <c r="D14" s="96">
        <v>0</v>
      </c>
      <c r="E14" s="65">
        <f t="shared" si="0"/>
        <v>168</v>
      </c>
      <c r="F14" s="41"/>
      <c r="G14" s="11"/>
      <c r="H14" s="11"/>
      <c r="I14" s="11"/>
    </row>
    <row r="15" spans="1:9" s="88" customFormat="1" ht="12" customHeight="1">
      <c r="A15" s="82" t="s">
        <v>3406</v>
      </c>
      <c r="B15" s="96">
        <v>178</v>
      </c>
      <c r="C15" s="96">
        <v>0</v>
      </c>
      <c r="D15" s="96">
        <v>1</v>
      </c>
      <c r="E15" s="65">
        <f t="shared" si="0"/>
        <v>179</v>
      </c>
      <c r="F15" s="41"/>
      <c r="G15" s="11"/>
      <c r="H15" s="11"/>
      <c r="I15" s="11"/>
    </row>
    <row r="16" spans="1:9" s="88" customFormat="1" ht="12" customHeight="1">
      <c r="A16" s="82" t="s">
        <v>3614</v>
      </c>
      <c r="B16" s="96">
        <v>292</v>
      </c>
      <c r="C16" s="96">
        <v>3</v>
      </c>
      <c r="D16" s="96">
        <v>1</v>
      </c>
      <c r="E16" s="65">
        <f t="shared" si="0"/>
        <v>296</v>
      </c>
      <c r="F16" s="41"/>
      <c r="G16" s="11"/>
      <c r="H16" s="11"/>
      <c r="I16" s="11"/>
    </row>
    <row r="17" spans="1:9" s="88" customFormat="1" ht="12" customHeight="1">
      <c r="A17" s="82" t="s">
        <v>3615</v>
      </c>
      <c r="B17" s="96">
        <v>12</v>
      </c>
      <c r="C17" s="96">
        <v>0</v>
      </c>
      <c r="D17" s="96">
        <v>0</v>
      </c>
      <c r="E17" s="65">
        <f t="shared" si="0"/>
        <v>12</v>
      </c>
      <c r="F17" s="41"/>
      <c r="G17" s="11"/>
      <c r="H17" s="11"/>
      <c r="I17" s="11"/>
    </row>
    <row r="18" spans="1:9" s="88" customFormat="1" ht="12" customHeight="1">
      <c r="A18" s="82"/>
      <c r="B18" s="96"/>
      <c r="C18" s="96"/>
      <c r="D18" s="96"/>
      <c r="E18" s="95"/>
      <c r="F18" s="41"/>
      <c r="G18" s="11"/>
      <c r="H18" s="11"/>
      <c r="I18" s="11"/>
    </row>
    <row r="19" spans="1:9" s="88" customFormat="1" ht="12" customHeight="1">
      <c r="A19" s="82"/>
      <c r="B19" s="96"/>
      <c r="C19" s="96"/>
      <c r="D19" s="96"/>
      <c r="E19" s="95"/>
      <c r="F19" s="41"/>
      <c r="G19" s="11"/>
      <c r="H19" s="11"/>
      <c r="I19" s="11"/>
    </row>
    <row r="20" spans="1:9" s="88" customFormat="1" ht="12" customHeight="1">
      <c r="A20" s="81"/>
      <c r="B20" s="96"/>
      <c r="C20" s="96"/>
      <c r="D20" s="96"/>
      <c r="E20" s="96"/>
      <c r="F20" s="41"/>
      <c r="G20" s="11"/>
      <c r="H20" s="11"/>
      <c r="I20" s="11"/>
    </row>
    <row r="21" spans="1:9" s="88" customFormat="1" ht="12" customHeight="1">
      <c r="A21" s="82"/>
      <c r="B21" s="96"/>
      <c r="C21" s="96"/>
      <c r="D21" s="96"/>
      <c r="E21" s="94"/>
      <c r="F21" s="41"/>
      <c r="G21" s="11"/>
      <c r="H21" s="11"/>
      <c r="I21" s="11"/>
    </row>
    <row r="22" spans="1:9" s="88" customFormat="1" ht="12" customHeight="1">
      <c r="A22" s="82"/>
      <c r="B22" s="96"/>
      <c r="C22" s="96"/>
      <c r="D22" s="96"/>
      <c r="E22" s="95"/>
      <c r="F22" s="41"/>
      <c r="G22" s="11"/>
      <c r="H22" s="11"/>
      <c r="I22" s="11"/>
    </row>
    <row r="23" spans="1:9" s="88" customFormat="1" ht="12" customHeight="1">
      <c r="A23" s="82"/>
      <c r="B23" s="96"/>
      <c r="C23" s="96"/>
      <c r="D23" s="96"/>
      <c r="E23" s="95"/>
      <c r="F23" s="41"/>
      <c r="G23" s="11"/>
      <c r="H23" s="11"/>
      <c r="I23" s="11"/>
    </row>
    <row r="24" spans="1:9" s="15" customFormat="1" ht="12" customHeight="1">
      <c r="A24" s="232"/>
      <c r="B24" s="96"/>
      <c r="C24" s="96"/>
      <c r="D24" s="96"/>
      <c r="E24" s="95"/>
      <c r="F24" s="40"/>
      <c r="G24" s="11"/>
      <c r="H24" s="11"/>
      <c r="I24" s="11"/>
    </row>
    <row r="25" spans="1:9" s="15" customFormat="1" ht="12" customHeight="1">
      <c r="A25" s="232"/>
      <c r="B25" s="96"/>
      <c r="C25" s="96"/>
      <c r="D25" s="96"/>
      <c r="E25" s="95"/>
      <c r="F25" s="41"/>
      <c r="G25" s="11"/>
      <c r="H25" s="11"/>
      <c r="I25" s="11"/>
    </row>
    <row r="26" spans="1:9" s="15" customFormat="1" ht="12" customHeight="1">
      <c r="A26" s="232"/>
      <c r="B26" s="96"/>
      <c r="C26" s="96"/>
      <c r="D26" s="96"/>
      <c r="E26" s="95"/>
      <c r="F26" s="41"/>
      <c r="G26" s="11"/>
      <c r="H26" s="11"/>
      <c r="I26" s="11"/>
    </row>
    <row r="27" spans="1:9" s="15" customFormat="1" ht="12" customHeight="1">
      <c r="A27" s="232"/>
      <c r="B27" s="96"/>
      <c r="C27" s="96"/>
      <c r="D27" s="96"/>
      <c r="E27" s="95"/>
      <c r="F27" s="41"/>
      <c r="G27" s="11"/>
      <c r="H27" s="11"/>
      <c r="I27" s="11"/>
    </row>
    <row r="28" spans="1:9" s="15" customFormat="1" ht="12" customHeight="1">
      <c r="A28" s="232"/>
      <c r="B28" s="96"/>
      <c r="C28" s="96"/>
      <c r="D28" s="96"/>
      <c r="E28" s="95"/>
      <c r="F28" s="41"/>
      <c r="G28" s="11"/>
      <c r="H28" s="11"/>
      <c r="I28" s="11"/>
    </row>
    <row r="29" spans="1:9" s="15" customFormat="1" ht="12" customHeight="1">
      <c r="A29" s="232"/>
      <c r="B29" s="96"/>
      <c r="C29" s="96"/>
      <c r="D29" s="96"/>
      <c r="E29" s="96"/>
      <c r="F29" s="41"/>
      <c r="G29" s="11"/>
      <c r="H29" s="11"/>
      <c r="I29" s="11"/>
    </row>
    <row r="30" spans="1:9" s="15" customFormat="1" ht="12" customHeight="1">
      <c r="A30" s="233"/>
      <c r="B30" s="96"/>
      <c r="C30" s="96"/>
      <c r="D30" s="96"/>
      <c r="E30" s="94"/>
      <c r="F30" s="41"/>
      <c r="G30" s="11"/>
      <c r="H30" s="11"/>
      <c r="I30" s="11"/>
    </row>
    <row r="31" spans="1:9" s="15" customFormat="1" ht="12" customHeight="1">
      <c r="A31" s="234"/>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2"/>
      <c r="B33" s="96"/>
      <c r="C33" s="96"/>
      <c r="D33" s="96"/>
      <c r="E33" s="95"/>
      <c r="F33" s="40"/>
      <c r="G33" s="11"/>
      <c r="H33" s="11"/>
      <c r="I33" s="11"/>
    </row>
    <row r="34" spans="1:9" s="15" customFormat="1" ht="12" customHeight="1">
      <c r="A34" s="82"/>
      <c r="B34" s="96"/>
      <c r="C34" s="96"/>
      <c r="D34" s="96"/>
      <c r="E34" s="95"/>
      <c r="F34" s="41"/>
      <c r="G34" s="11"/>
      <c r="H34" s="11"/>
      <c r="I34" s="11"/>
    </row>
    <row r="35" spans="1:9" s="15" customFormat="1" ht="12" customHeight="1">
      <c r="A35" s="82"/>
      <c r="B35" s="96"/>
      <c r="C35" s="96"/>
      <c r="D35" s="96"/>
      <c r="E35" s="95"/>
      <c r="F35" s="41"/>
      <c r="G35" s="11"/>
      <c r="H35" s="11"/>
      <c r="I35" s="11"/>
    </row>
    <row r="36" spans="1:9" s="15" customFormat="1" ht="12" customHeight="1">
      <c r="A36" s="81"/>
      <c r="B36" s="96"/>
      <c r="C36" s="96"/>
      <c r="D36" s="96"/>
      <c r="E36" s="95"/>
      <c r="F36" s="41"/>
      <c r="G36" s="11"/>
      <c r="H36" s="11"/>
      <c r="I36" s="11"/>
    </row>
    <row r="37" spans="1:9" s="15" customFormat="1" ht="12" customHeight="1">
      <c r="A37" s="82"/>
      <c r="B37" s="96"/>
      <c r="C37" s="96"/>
      <c r="D37" s="96"/>
      <c r="E37" s="95"/>
      <c r="F37" s="41"/>
      <c r="G37" s="11"/>
      <c r="H37" s="11"/>
      <c r="I37" s="11"/>
    </row>
    <row r="38" spans="1:9" s="15" customFormat="1" ht="12" customHeight="1">
      <c r="A38" s="82"/>
      <c r="B38" s="96"/>
      <c r="C38" s="96"/>
      <c r="D38" s="96"/>
      <c r="E38" s="96"/>
      <c r="F38" s="41"/>
      <c r="G38" s="11"/>
      <c r="H38" s="11"/>
      <c r="I38" s="11"/>
    </row>
    <row r="39" spans="1:9" s="15" customFormat="1" ht="12" customHeight="1">
      <c r="A39" s="82"/>
      <c r="B39" s="96"/>
      <c r="C39" s="96"/>
      <c r="D39" s="96"/>
      <c r="E39" s="94"/>
      <c r="F39" s="41"/>
      <c r="G39" s="11"/>
      <c r="H39" s="11"/>
      <c r="I39" s="11"/>
    </row>
    <row r="40" spans="1:9" s="15" customFormat="1" ht="12" customHeight="1">
      <c r="A40" s="82"/>
      <c r="B40" s="96"/>
      <c r="C40" s="96"/>
      <c r="D40" s="96"/>
      <c r="E40" s="95"/>
      <c r="F40" s="40"/>
      <c r="G40" s="11"/>
      <c r="H40" s="11"/>
      <c r="I40" s="11"/>
    </row>
    <row r="41" spans="1:9" s="15" customFormat="1" ht="12" customHeight="1">
      <c r="A41" s="82"/>
      <c r="B41" s="96"/>
      <c r="C41" s="96"/>
      <c r="D41" s="96"/>
      <c r="E41" s="95"/>
      <c r="F41" s="41"/>
      <c r="G41" s="11"/>
      <c r="H41" s="11"/>
      <c r="I41" s="11"/>
    </row>
    <row r="42" spans="1:9" s="15" customFormat="1" ht="9" customHeight="1">
      <c r="A42" s="39"/>
      <c r="B42" s="92"/>
      <c r="C42" s="92"/>
      <c r="D42" s="92"/>
      <c r="E42" s="95"/>
      <c r="F42" s="40"/>
      <c r="G42" s="11"/>
      <c r="H42" s="11"/>
      <c r="I42" s="11"/>
    </row>
    <row r="43" spans="1:9" s="15" customFormat="1" ht="12.75" customHeight="1">
      <c r="A43" s="362"/>
      <c r="B43" s="363"/>
      <c r="C43" s="363"/>
      <c r="D43" s="363"/>
      <c r="E43" s="363"/>
    </row>
    <row r="44" spans="1:9" s="15" customFormat="1" ht="12" customHeight="1">
      <c r="A44" s="360"/>
      <c r="B44" s="361"/>
      <c r="C44" s="361"/>
      <c r="D44" s="361"/>
      <c r="E44" s="361"/>
    </row>
    <row r="45" spans="1:9" s="15" customFormat="1" ht="15" customHeight="1">
      <c r="E45" s="96"/>
    </row>
    <row r="46" spans="1:9" s="15" customFormat="1" ht="15" customHeight="1">
      <c r="E46" s="94"/>
    </row>
    <row r="47" spans="1:9" s="15" customFormat="1" ht="15" customHeight="1">
      <c r="E47" s="95"/>
    </row>
    <row r="48" spans="1:9" s="15" customFormat="1" ht="15" customHeight="1">
      <c r="E48" s="95"/>
    </row>
    <row r="49" spans="5:5" s="15" customFormat="1" ht="15" customHeight="1">
      <c r="E49" s="91"/>
    </row>
    <row r="50" spans="5:5" s="15" customFormat="1" ht="15" customHeight="1">
      <c r="E50" s="132"/>
    </row>
    <row r="51" spans="5:5" s="15" customFormat="1" ht="15" customHeight="1">
      <c r="E51" s="11"/>
    </row>
    <row r="52" spans="5:5" s="15" customFormat="1" ht="15" customHeight="1"/>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6">
    <mergeCell ref="A44:E44"/>
    <mergeCell ref="A1:C1"/>
    <mergeCell ref="A6:B6"/>
    <mergeCell ref="A7:A8"/>
    <mergeCell ref="B7:D7"/>
    <mergeCell ref="A43:E43"/>
  </mergeCells>
  <hyperlinks>
    <hyperlink ref="F1" location="Índice!A1" display="Volver al índice"/>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I475"/>
  <sheetViews>
    <sheetView workbookViewId="0">
      <selection activeCell="B11" sqref="B11:D16"/>
    </sheetView>
  </sheetViews>
  <sheetFormatPr baseColWidth="10" defaultColWidth="11.42578125" defaultRowHeight="12.75"/>
  <cols>
    <col min="1" max="1" width="33"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38" t="s">
        <v>33</v>
      </c>
      <c r="B1" s="347"/>
      <c r="C1" s="347"/>
      <c r="D1" s="37"/>
      <c r="E1" s="38"/>
      <c r="F1" s="128" t="s">
        <v>102</v>
      </c>
    </row>
    <row r="2" spans="1:9" s="2" customFormat="1" ht="5.25" customHeight="1">
      <c r="A2" s="1"/>
      <c r="B2" s="1"/>
      <c r="C2" s="1"/>
      <c r="D2" s="1"/>
      <c r="E2" s="1"/>
    </row>
    <row r="3" spans="1:9" s="67" customFormat="1" ht="15" customHeight="1">
      <c r="A3" s="42" t="s">
        <v>3259</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341" t="s">
        <v>3679</v>
      </c>
      <c r="B6" s="342"/>
      <c r="C6" s="9"/>
      <c r="D6" s="9"/>
      <c r="E6" s="9"/>
    </row>
    <row r="7" spans="1:9" s="67" customFormat="1" ht="21.75" customHeight="1">
      <c r="A7" s="343"/>
      <c r="B7" s="345"/>
      <c r="C7" s="345"/>
      <c r="D7" s="345"/>
      <c r="E7" s="131"/>
    </row>
    <row r="8" spans="1:9" s="67" customFormat="1" ht="21.75" customHeight="1">
      <c r="A8" s="344"/>
      <c r="B8" s="45" t="s">
        <v>35</v>
      </c>
      <c r="C8" s="45" t="s">
        <v>36</v>
      </c>
      <c r="D8" s="45" t="s">
        <v>37</v>
      </c>
      <c r="E8" s="45" t="s">
        <v>38</v>
      </c>
    </row>
    <row r="9" spans="1:9" s="8" customFormat="1" ht="21" customHeight="1">
      <c r="A9" s="54" t="s">
        <v>38</v>
      </c>
      <c r="B9" s="65">
        <f>SUM(B11:B38)</f>
        <v>390</v>
      </c>
      <c r="C9" s="65">
        <f>SUM(C11:C38)</f>
        <v>3</v>
      </c>
      <c r="D9" s="65">
        <f>SUM(D11:D38)</f>
        <v>2</v>
      </c>
      <c r="E9" s="65">
        <f>SUM(B9:D9)</f>
        <v>395</v>
      </c>
      <c r="F9" s="10"/>
    </row>
    <row r="10" spans="1:9" s="8" customFormat="1" ht="9" customHeight="1">
      <c r="A10" s="62"/>
      <c r="B10" s="66"/>
      <c r="C10" s="66"/>
      <c r="D10" s="66"/>
      <c r="E10" s="65"/>
    </row>
    <row r="11" spans="1:9" s="88" customFormat="1" ht="12" customHeight="1">
      <c r="A11" s="82" t="s">
        <v>3322</v>
      </c>
      <c r="B11" s="96">
        <v>192</v>
      </c>
      <c r="C11" s="96">
        <v>1</v>
      </c>
      <c r="D11" s="96">
        <v>1</v>
      </c>
      <c r="E11" s="65">
        <f t="shared" ref="E11:E17" si="0">SUM(B11:D11)</f>
        <v>194</v>
      </c>
      <c r="F11" s="40"/>
      <c r="G11" s="11"/>
      <c r="H11" s="11"/>
      <c r="I11" s="11"/>
    </row>
    <row r="12" spans="1:9" s="88" customFormat="1" ht="12" customHeight="1">
      <c r="A12" s="82" t="s">
        <v>3323</v>
      </c>
      <c r="B12" s="96">
        <v>64</v>
      </c>
      <c r="C12" s="96">
        <v>0</v>
      </c>
      <c r="D12" s="96">
        <v>0</v>
      </c>
      <c r="E12" s="65">
        <f t="shared" si="0"/>
        <v>64</v>
      </c>
      <c r="F12" s="41"/>
      <c r="G12" s="11"/>
      <c r="H12" s="11"/>
      <c r="I12" s="11"/>
    </row>
    <row r="13" spans="1:9" s="88" customFormat="1" ht="12" customHeight="1">
      <c r="A13" s="82" t="s">
        <v>3324</v>
      </c>
      <c r="B13" s="96">
        <v>74</v>
      </c>
      <c r="C13" s="96">
        <v>0</v>
      </c>
      <c r="D13" s="96">
        <v>0</v>
      </c>
      <c r="E13" s="65">
        <f t="shared" si="0"/>
        <v>74</v>
      </c>
      <c r="F13" s="41"/>
      <c r="G13" s="11"/>
      <c r="H13" s="11"/>
      <c r="I13" s="11"/>
    </row>
    <row r="14" spans="1:9" s="88" customFormat="1" ht="12" customHeight="1">
      <c r="A14" s="82" t="s">
        <v>3325</v>
      </c>
      <c r="B14" s="96">
        <v>22</v>
      </c>
      <c r="C14" s="96">
        <v>2</v>
      </c>
      <c r="D14" s="96">
        <v>0</v>
      </c>
      <c r="E14" s="65">
        <f t="shared" si="0"/>
        <v>24</v>
      </c>
      <c r="F14" s="41"/>
      <c r="G14" s="11"/>
      <c r="H14" s="11"/>
      <c r="I14" s="11"/>
    </row>
    <row r="15" spans="1:9" s="88" customFormat="1" ht="12" customHeight="1">
      <c r="A15" s="82" t="s">
        <v>3406</v>
      </c>
      <c r="B15" s="96">
        <v>20</v>
      </c>
      <c r="C15" s="96">
        <v>0</v>
      </c>
      <c r="D15" s="96">
        <v>0</v>
      </c>
      <c r="E15" s="65">
        <f t="shared" si="0"/>
        <v>20</v>
      </c>
      <c r="F15" s="41"/>
      <c r="G15" s="11"/>
      <c r="H15" s="11"/>
      <c r="I15" s="11"/>
    </row>
    <row r="16" spans="1:9" s="88" customFormat="1" ht="12" customHeight="1">
      <c r="A16" s="82" t="s">
        <v>3614</v>
      </c>
      <c r="B16" s="96">
        <v>18</v>
      </c>
      <c r="C16" s="96">
        <v>0</v>
      </c>
      <c r="D16" s="96">
        <v>1</v>
      </c>
      <c r="E16" s="65">
        <f t="shared" si="0"/>
        <v>19</v>
      </c>
      <c r="F16" s="41"/>
      <c r="G16" s="11"/>
      <c r="H16" s="11"/>
      <c r="I16" s="11"/>
    </row>
    <row r="17" spans="1:9" s="88" customFormat="1" ht="12" customHeight="1">
      <c r="A17" s="81" t="s">
        <v>3615</v>
      </c>
      <c r="B17" s="96">
        <v>0</v>
      </c>
      <c r="C17" s="96">
        <v>0</v>
      </c>
      <c r="D17" s="96">
        <v>0</v>
      </c>
      <c r="E17" s="65">
        <f t="shared" si="0"/>
        <v>0</v>
      </c>
      <c r="F17" s="41"/>
      <c r="G17" s="11"/>
      <c r="H17" s="11"/>
      <c r="I17" s="11"/>
    </row>
    <row r="18" spans="1:9" s="88" customFormat="1" ht="12" customHeight="1">
      <c r="A18" s="82"/>
      <c r="B18" s="96"/>
      <c r="C18" s="96"/>
      <c r="D18" s="96"/>
      <c r="E18" s="94"/>
      <c r="F18" s="41"/>
      <c r="G18" s="11"/>
      <c r="H18" s="11"/>
      <c r="I18" s="11"/>
    </row>
    <row r="19" spans="1:9" s="88" customFormat="1" ht="12" customHeight="1">
      <c r="A19" s="82"/>
      <c r="B19" s="96"/>
      <c r="C19" s="96"/>
      <c r="D19" s="96"/>
      <c r="E19" s="95"/>
      <c r="F19" s="41"/>
      <c r="G19" s="11"/>
      <c r="H19" s="11"/>
      <c r="I19" s="11"/>
    </row>
    <row r="20" spans="1:9" s="88" customFormat="1" ht="12" customHeight="1">
      <c r="A20" s="82"/>
      <c r="B20" s="96"/>
      <c r="C20" s="96"/>
      <c r="D20" s="96"/>
      <c r="E20" s="95"/>
      <c r="F20" s="41"/>
      <c r="G20" s="11"/>
      <c r="H20" s="11"/>
      <c r="I20" s="11"/>
    </row>
    <row r="21" spans="1:9" s="15" customFormat="1" ht="12" customHeight="1">
      <c r="A21" s="82"/>
      <c r="B21" s="96"/>
      <c r="C21" s="96"/>
      <c r="D21" s="96"/>
      <c r="E21" s="95"/>
      <c r="F21" s="40"/>
      <c r="G21" s="11"/>
      <c r="H21" s="11"/>
      <c r="I21" s="11"/>
    </row>
    <row r="22" spans="1:9" s="15" customFormat="1" ht="12" customHeight="1">
      <c r="A22" s="82"/>
      <c r="B22" s="96"/>
      <c r="C22" s="96"/>
      <c r="D22" s="96"/>
      <c r="E22" s="95"/>
      <c r="F22" s="41"/>
      <c r="G22" s="11"/>
      <c r="H22" s="11"/>
      <c r="I22" s="11"/>
    </row>
    <row r="23" spans="1:9" s="15" customFormat="1" ht="12" customHeight="1">
      <c r="A23" s="232"/>
      <c r="B23" s="96"/>
      <c r="C23" s="96"/>
      <c r="D23" s="96"/>
      <c r="E23" s="95"/>
      <c r="F23" s="41"/>
      <c r="G23" s="11"/>
      <c r="H23" s="11"/>
      <c r="I23" s="11"/>
    </row>
    <row r="24" spans="1:9" s="15" customFormat="1" ht="12" customHeight="1">
      <c r="A24" s="232"/>
      <c r="B24" s="96"/>
      <c r="C24" s="96"/>
      <c r="D24" s="96"/>
      <c r="E24" s="95"/>
      <c r="F24" s="41"/>
      <c r="G24" s="11"/>
      <c r="H24" s="11"/>
      <c r="I24" s="11"/>
    </row>
    <row r="25" spans="1:9" s="15" customFormat="1" ht="12" customHeight="1">
      <c r="A25" s="232"/>
      <c r="B25" s="96"/>
      <c r="C25" s="96"/>
      <c r="D25" s="96"/>
      <c r="E25" s="95"/>
      <c r="F25" s="41"/>
      <c r="G25" s="11"/>
      <c r="H25" s="11"/>
      <c r="I25" s="11"/>
    </row>
    <row r="26" spans="1:9" s="15" customFormat="1" ht="12" customHeight="1">
      <c r="A26" s="232"/>
      <c r="B26" s="96"/>
      <c r="C26" s="96"/>
      <c r="D26" s="96"/>
      <c r="E26" s="96"/>
      <c r="F26" s="41"/>
      <c r="G26" s="11"/>
      <c r="H26" s="11"/>
      <c r="I26" s="11"/>
    </row>
    <row r="27" spans="1:9" s="15" customFormat="1" ht="12" customHeight="1">
      <c r="A27" s="232"/>
      <c r="B27" s="96"/>
      <c r="C27" s="96"/>
      <c r="D27" s="96"/>
      <c r="E27" s="94"/>
      <c r="F27" s="41"/>
      <c r="G27" s="11"/>
      <c r="H27" s="11"/>
      <c r="I27" s="11"/>
    </row>
    <row r="28" spans="1:9" s="15" customFormat="1" ht="12" customHeight="1">
      <c r="A28" s="232"/>
      <c r="B28" s="96"/>
      <c r="C28" s="96"/>
      <c r="D28" s="96"/>
      <c r="E28" s="95"/>
      <c r="F28" s="41"/>
      <c r="G28" s="11"/>
      <c r="H28" s="11"/>
      <c r="I28" s="11"/>
    </row>
    <row r="29" spans="1:9" s="15" customFormat="1" ht="12" customHeight="1">
      <c r="A29" s="233"/>
      <c r="B29" s="96"/>
      <c r="C29" s="96"/>
      <c r="D29" s="96"/>
      <c r="E29" s="95"/>
      <c r="F29" s="41"/>
      <c r="G29" s="11"/>
      <c r="H29" s="11"/>
      <c r="I29" s="11"/>
    </row>
    <row r="30" spans="1:9" s="15" customFormat="1" ht="12" customHeight="1">
      <c r="A30" s="234"/>
      <c r="B30" s="96"/>
      <c r="C30" s="96"/>
      <c r="D30" s="96"/>
      <c r="E30" s="95"/>
      <c r="F30" s="40"/>
      <c r="G30" s="11"/>
      <c r="H30" s="11"/>
      <c r="I30" s="11"/>
    </row>
    <row r="31" spans="1:9" s="15" customFormat="1" ht="12" customHeight="1">
      <c r="A31" s="82"/>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1"/>
      <c r="B33" s="96"/>
      <c r="C33" s="96"/>
      <c r="D33" s="96"/>
      <c r="E33" s="95"/>
      <c r="F33" s="41"/>
      <c r="G33" s="11"/>
      <c r="H33" s="11"/>
      <c r="I33" s="11"/>
    </row>
    <row r="34" spans="1:9" s="15" customFormat="1" ht="12" customHeight="1">
      <c r="A34" s="82"/>
      <c r="B34" s="96"/>
      <c r="C34" s="96"/>
      <c r="D34" s="96"/>
      <c r="E34" s="95"/>
      <c r="F34" s="41"/>
      <c r="G34" s="11"/>
      <c r="H34" s="11"/>
      <c r="I34" s="11"/>
    </row>
    <row r="35" spans="1:9" s="15" customFormat="1" ht="12" customHeight="1">
      <c r="A35" s="82"/>
      <c r="B35" s="96"/>
      <c r="C35" s="96"/>
      <c r="D35" s="96"/>
      <c r="E35" s="96"/>
      <c r="F35" s="41"/>
      <c r="G35" s="11"/>
      <c r="H35" s="11"/>
      <c r="I35" s="11"/>
    </row>
    <row r="36" spans="1:9" s="15" customFormat="1" ht="12" customHeight="1">
      <c r="A36" s="82"/>
      <c r="B36" s="96"/>
      <c r="C36" s="96"/>
      <c r="D36" s="96"/>
      <c r="E36" s="94"/>
      <c r="F36" s="41"/>
      <c r="G36" s="11"/>
      <c r="H36" s="11"/>
      <c r="I36" s="11"/>
    </row>
    <row r="37" spans="1:9" s="15" customFormat="1" ht="12" customHeight="1">
      <c r="A37" s="82"/>
      <c r="B37" s="96"/>
      <c r="C37" s="96"/>
      <c r="D37" s="96"/>
      <c r="E37" s="95"/>
      <c r="F37" s="40"/>
      <c r="G37" s="11"/>
      <c r="H37" s="11"/>
      <c r="I37" s="11"/>
    </row>
    <row r="38" spans="1:9" s="15" customFormat="1" ht="12" customHeight="1">
      <c r="A38" s="82"/>
      <c r="B38" s="96"/>
      <c r="C38" s="96"/>
      <c r="D38" s="96"/>
      <c r="E38" s="95"/>
      <c r="F38" s="41"/>
      <c r="G38" s="11"/>
      <c r="H38" s="11"/>
      <c r="I38" s="11"/>
    </row>
    <row r="39" spans="1:9" s="15" customFormat="1" ht="9" customHeight="1">
      <c r="A39" s="39"/>
      <c r="B39" s="92"/>
      <c r="C39" s="92"/>
      <c r="D39" s="92"/>
      <c r="E39" s="95"/>
      <c r="F39" s="40"/>
      <c r="G39" s="11"/>
      <c r="H39" s="11"/>
      <c r="I39" s="11"/>
    </row>
    <row r="40" spans="1:9" s="15" customFormat="1" ht="12.75" customHeight="1">
      <c r="A40" s="362"/>
      <c r="B40" s="363"/>
      <c r="C40" s="363"/>
      <c r="D40" s="363"/>
      <c r="E40" s="363"/>
    </row>
    <row r="41" spans="1:9" s="15" customFormat="1" ht="12" customHeight="1">
      <c r="A41" s="360"/>
      <c r="B41" s="361"/>
      <c r="C41" s="361"/>
      <c r="D41" s="361"/>
      <c r="E41" s="361"/>
    </row>
    <row r="42" spans="1:9" s="15" customFormat="1" ht="15" customHeight="1">
      <c r="E42" s="96"/>
    </row>
    <row r="43" spans="1:9" s="15" customFormat="1" ht="15" customHeight="1">
      <c r="E43" s="94"/>
    </row>
    <row r="44" spans="1:9" s="15" customFormat="1" ht="15" customHeight="1">
      <c r="E44" s="95"/>
    </row>
    <row r="45" spans="1:9" s="15" customFormat="1" ht="15" customHeight="1">
      <c r="E45" s="95"/>
    </row>
    <row r="46" spans="1:9" s="15" customFormat="1" ht="15" customHeight="1">
      <c r="E46" s="91"/>
    </row>
    <row r="47" spans="1:9" s="15" customFormat="1" ht="15" customHeight="1">
      <c r="E47" s="132"/>
    </row>
    <row r="48" spans="1:9" s="15" customFormat="1" ht="15" customHeight="1">
      <c r="E48" s="11"/>
    </row>
    <row r="49" spans="5:5" s="15" customFormat="1" ht="15" customHeight="1"/>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6">
    <mergeCell ref="A41:E41"/>
    <mergeCell ref="A1:C1"/>
    <mergeCell ref="A6:B6"/>
    <mergeCell ref="A7:A8"/>
    <mergeCell ref="B7:D7"/>
    <mergeCell ref="A40:E40"/>
  </mergeCells>
  <hyperlinks>
    <hyperlink ref="F1" location="Índice!A1" display="Volver al índice"/>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K463"/>
  <sheetViews>
    <sheetView workbookViewId="0">
      <selection activeCell="B11" sqref="B11:D21"/>
    </sheetView>
  </sheetViews>
  <sheetFormatPr baseColWidth="10" defaultColWidth="11.42578125" defaultRowHeight="12.75"/>
  <cols>
    <col min="1" max="1" width="26.140625" style="11" customWidth="1"/>
    <col min="2" max="2" width="10.7109375" style="11" customWidth="1"/>
    <col min="3" max="5" width="9.7109375" style="11" customWidth="1"/>
    <col min="6" max="6" width="15" style="11" customWidth="1"/>
    <col min="7" max="16384" width="11.42578125" style="11"/>
  </cols>
  <sheetData>
    <row r="1" spans="1:11" s="2" customFormat="1" ht="15.75" customHeight="1">
      <c r="A1" s="338" t="s">
        <v>33</v>
      </c>
      <c r="B1" s="347"/>
      <c r="C1" s="347"/>
      <c r="D1" s="37"/>
      <c r="E1" s="38"/>
      <c r="F1" s="142" t="s">
        <v>102</v>
      </c>
    </row>
    <row r="2" spans="1:11" s="2" customFormat="1" ht="5.25" customHeight="1">
      <c r="A2" s="1"/>
      <c r="B2" s="1"/>
      <c r="C2" s="1"/>
      <c r="D2" s="1"/>
      <c r="E2" s="1"/>
    </row>
    <row r="3" spans="1:11" s="67" customFormat="1" ht="15" customHeight="1">
      <c r="A3" s="42" t="s">
        <v>3405</v>
      </c>
      <c r="B3" s="42"/>
      <c r="C3" s="42"/>
      <c r="D3" s="42"/>
      <c r="E3" s="42"/>
    </row>
    <row r="4" spans="1:11" s="67" customFormat="1" ht="15" customHeight="1">
      <c r="A4" s="43" t="s">
        <v>3403</v>
      </c>
      <c r="B4" s="68"/>
      <c r="C4" s="68"/>
      <c r="D4" s="68"/>
      <c r="E4" s="68"/>
      <c r="F4" s="69"/>
    </row>
    <row r="5" spans="1:11" s="71" customFormat="1" ht="6" customHeight="1">
      <c r="A5" s="50"/>
      <c r="B5" s="70"/>
      <c r="C5" s="70"/>
      <c r="D5" s="70"/>
      <c r="E5" s="70"/>
    </row>
    <row r="6" spans="1:11" s="8" customFormat="1" ht="15" customHeight="1" thickBot="1">
      <c r="A6" s="341" t="s">
        <v>3679</v>
      </c>
      <c r="B6" s="342"/>
      <c r="C6" s="9"/>
      <c r="D6" s="9"/>
      <c r="E6" s="9"/>
    </row>
    <row r="7" spans="1:11" s="67" customFormat="1" ht="21.75" customHeight="1">
      <c r="A7" s="343"/>
      <c r="B7" s="345"/>
      <c r="C7" s="345"/>
      <c r="D7" s="345"/>
      <c r="E7" s="141"/>
    </row>
    <row r="8" spans="1:11" s="67" customFormat="1" ht="21.75" customHeight="1">
      <c r="A8" s="344"/>
      <c r="B8" s="45" t="s">
        <v>35</v>
      </c>
      <c r="C8" s="45" t="s">
        <v>36</v>
      </c>
      <c r="D8" s="45" t="s">
        <v>37</v>
      </c>
      <c r="E8" s="45" t="s">
        <v>38</v>
      </c>
    </row>
    <row r="9" spans="1:11" s="8" customFormat="1" ht="21" customHeight="1">
      <c r="A9" s="54" t="s">
        <v>38</v>
      </c>
      <c r="B9" s="65">
        <f>SUM(B11:B26)</f>
        <v>5139</v>
      </c>
      <c r="C9" s="65">
        <f>SUM(C11:C26)</f>
        <v>29</v>
      </c>
      <c r="D9" s="65">
        <f>SUM(D11:D26)</f>
        <v>8</v>
      </c>
      <c r="E9" s="65">
        <f>SUM(B9:D9)</f>
        <v>5176</v>
      </c>
      <c r="F9" s="10"/>
    </row>
    <row r="10" spans="1:11" s="8" customFormat="1" ht="9" customHeight="1">
      <c r="A10" s="62"/>
      <c r="B10" s="66"/>
      <c r="C10" s="66"/>
      <c r="D10" s="66"/>
      <c r="E10" s="65"/>
    </row>
    <row r="11" spans="1:11" s="88" customFormat="1" ht="12" customHeight="1">
      <c r="A11" s="82" t="s">
        <v>3407</v>
      </c>
      <c r="B11" s="96">
        <v>499</v>
      </c>
      <c r="C11" s="96">
        <v>3</v>
      </c>
      <c r="D11" s="96">
        <v>1</v>
      </c>
      <c r="E11" s="65">
        <f t="shared" ref="E11:E21" si="0">SUM(B11:D11)</f>
        <v>503</v>
      </c>
      <c r="F11" s="40"/>
      <c r="G11" s="235"/>
      <c r="H11" s="235"/>
      <c r="I11" s="235"/>
      <c r="J11" s="235"/>
      <c r="K11" s="235"/>
    </row>
    <row r="12" spans="1:11" s="88" customFormat="1" ht="12" customHeight="1">
      <c r="A12" s="82" t="s">
        <v>3408</v>
      </c>
      <c r="B12" s="96">
        <v>588</v>
      </c>
      <c r="C12" s="96">
        <v>3</v>
      </c>
      <c r="D12" s="96">
        <v>0</v>
      </c>
      <c r="E12" s="65">
        <f t="shared" si="0"/>
        <v>591</v>
      </c>
      <c r="F12" s="41"/>
      <c r="G12" s="235"/>
      <c r="H12" s="235"/>
      <c r="I12" s="235"/>
      <c r="J12" s="235"/>
      <c r="K12" s="235"/>
    </row>
    <row r="13" spans="1:11" s="88" customFormat="1" ht="12" customHeight="1">
      <c r="A13" s="82" t="s">
        <v>3409</v>
      </c>
      <c r="B13" s="96">
        <v>380</v>
      </c>
      <c r="C13" s="96">
        <v>2</v>
      </c>
      <c r="D13" s="96">
        <v>1</v>
      </c>
      <c r="E13" s="65">
        <f t="shared" si="0"/>
        <v>383</v>
      </c>
      <c r="F13" s="41"/>
      <c r="G13" s="235"/>
      <c r="H13" s="235"/>
      <c r="I13" s="235"/>
      <c r="J13" s="235"/>
      <c r="K13" s="235"/>
    </row>
    <row r="14" spans="1:11" s="88" customFormat="1" ht="12" customHeight="1">
      <c r="A14" s="82" t="s">
        <v>3410</v>
      </c>
      <c r="B14" s="96">
        <v>451</v>
      </c>
      <c r="C14" s="96">
        <v>4</v>
      </c>
      <c r="D14" s="96">
        <v>1</v>
      </c>
      <c r="E14" s="65">
        <f t="shared" si="0"/>
        <v>456</v>
      </c>
      <c r="F14" s="41"/>
      <c r="G14" s="235"/>
      <c r="H14" s="235"/>
      <c r="I14" s="235"/>
      <c r="J14" s="235"/>
      <c r="K14" s="235"/>
    </row>
    <row r="15" spans="1:11" s="88" customFormat="1" ht="12" customHeight="1">
      <c r="A15" s="82" t="s">
        <v>3411</v>
      </c>
      <c r="B15" s="96">
        <v>459</v>
      </c>
      <c r="C15" s="96">
        <v>3</v>
      </c>
      <c r="D15" s="96">
        <v>1</v>
      </c>
      <c r="E15" s="65">
        <f t="shared" si="0"/>
        <v>463</v>
      </c>
      <c r="F15" s="41"/>
      <c r="G15" s="235"/>
      <c r="H15" s="235"/>
      <c r="I15" s="235"/>
      <c r="J15" s="235"/>
      <c r="K15" s="235"/>
    </row>
    <row r="16" spans="1:11" s="88" customFormat="1" ht="12" customHeight="1">
      <c r="A16" s="82" t="s">
        <v>3412</v>
      </c>
      <c r="B16" s="96">
        <v>924</v>
      </c>
      <c r="C16" s="96">
        <v>6</v>
      </c>
      <c r="D16" s="96">
        <v>1</v>
      </c>
      <c r="E16" s="65">
        <f t="shared" si="0"/>
        <v>931</v>
      </c>
      <c r="F16" s="41"/>
      <c r="G16" s="235"/>
      <c r="H16" s="235"/>
      <c r="I16" s="235"/>
      <c r="J16" s="235"/>
      <c r="K16" s="235"/>
    </row>
    <row r="17" spans="1:11" s="88" customFormat="1" ht="12" customHeight="1">
      <c r="A17" s="82" t="s">
        <v>3413</v>
      </c>
      <c r="B17" s="96">
        <v>594</v>
      </c>
      <c r="C17" s="96">
        <v>3</v>
      </c>
      <c r="D17" s="96">
        <v>1</v>
      </c>
      <c r="E17" s="65">
        <f t="shared" si="0"/>
        <v>598</v>
      </c>
      <c r="F17" s="40"/>
      <c r="G17" s="235"/>
      <c r="H17" s="235"/>
      <c r="I17" s="235"/>
      <c r="J17" s="235"/>
      <c r="K17" s="235"/>
    </row>
    <row r="18" spans="1:11" s="88" customFormat="1" ht="12" customHeight="1">
      <c r="A18" s="82" t="s">
        <v>3414</v>
      </c>
      <c r="B18" s="96">
        <v>474</v>
      </c>
      <c r="C18" s="96">
        <v>3</v>
      </c>
      <c r="D18" s="96">
        <v>2</v>
      </c>
      <c r="E18" s="65">
        <f t="shared" si="0"/>
        <v>479</v>
      </c>
      <c r="F18" s="41"/>
      <c r="G18" s="235"/>
      <c r="H18" s="235"/>
      <c r="I18" s="235"/>
      <c r="J18" s="235"/>
      <c r="K18" s="235"/>
    </row>
    <row r="19" spans="1:11" s="88" customFormat="1" ht="12" customHeight="1">
      <c r="A19" s="82" t="s">
        <v>3415</v>
      </c>
      <c r="B19" s="96">
        <v>347</v>
      </c>
      <c r="C19" s="96">
        <v>0</v>
      </c>
      <c r="D19" s="96">
        <v>0</v>
      </c>
      <c r="E19" s="65">
        <f t="shared" si="0"/>
        <v>347</v>
      </c>
      <c r="F19" s="41"/>
      <c r="G19" s="235"/>
      <c r="H19" s="235"/>
      <c r="I19" s="235"/>
      <c r="J19" s="235"/>
      <c r="K19" s="235"/>
    </row>
    <row r="20" spans="1:11" s="88" customFormat="1" ht="12" customHeight="1">
      <c r="A20" s="82" t="s">
        <v>3416</v>
      </c>
      <c r="B20" s="96">
        <v>240</v>
      </c>
      <c r="C20" s="96">
        <v>0</v>
      </c>
      <c r="D20" s="96">
        <v>0</v>
      </c>
      <c r="E20" s="65">
        <f t="shared" si="0"/>
        <v>240</v>
      </c>
      <c r="F20" s="41"/>
      <c r="G20" s="235"/>
      <c r="H20" s="235"/>
      <c r="I20" s="235"/>
      <c r="J20" s="235"/>
      <c r="K20" s="235"/>
    </row>
    <row r="21" spans="1:11" s="88" customFormat="1" ht="12" customHeight="1">
      <c r="A21" s="82" t="s">
        <v>3417</v>
      </c>
      <c r="B21" s="96">
        <v>183</v>
      </c>
      <c r="C21" s="96">
        <v>2</v>
      </c>
      <c r="D21" s="96">
        <v>0</v>
      </c>
      <c r="E21" s="65">
        <f t="shared" si="0"/>
        <v>185</v>
      </c>
      <c r="F21" s="41"/>
      <c r="G21" s="235"/>
      <c r="H21" s="235"/>
      <c r="I21" s="235"/>
      <c r="J21" s="235"/>
      <c r="K21" s="235"/>
    </row>
    <row r="22" spans="1:11" s="88" customFormat="1" ht="12" customHeight="1">
      <c r="A22" s="81"/>
      <c r="B22" s="96"/>
      <c r="C22" s="96"/>
      <c r="D22" s="96"/>
      <c r="E22" s="96"/>
      <c r="F22" s="41"/>
      <c r="G22" s="235"/>
      <c r="H22" s="235"/>
      <c r="I22" s="235"/>
      <c r="J22" s="235"/>
      <c r="K22" s="235"/>
    </row>
    <row r="23" spans="1:11" s="88" customFormat="1" ht="12" customHeight="1">
      <c r="A23" s="82"/>
      <c r="B23" s="96"/>
      <c r="C23" s="96"/>
      <c r="D23" s="96"/>
      <c r="E23" s="94"/>
      <c r="F23" s="41"/>
      <c r="G23" s="235"/>
      <c r="H23" s="235"/>
      <c r="I23" s="235"/>
      <c r="J23" s="235"/>
      <c r="K23" s="235"/>
    </row>
    <row r="24" spans="1:11" s="88" customFormat="1" ht="12" customHeight="1">
      <c r="A24" s="82"/>
      <c r="B24" s="96"/>
      <c r="C24" s="96"/>
      <c r="D24" s="96"/>
      <c r="E24" s="95"/>
      <c r="F24" s="41"/>
      <c r="G24" s="11"/>
      <c r="H24" s="11"/>
      <c r="I24" s="11"/>
    </row>
    <row r="25" spans="1:11" s="88" customFormat="1" ht="12" customHeight="1">
      <c r="A25" s="82"/>
      <c r="B25" s="96"/>
      <c r="C25" s="96"/>
      <c r="D25" s="96"/>
      <c r="E25" s="95"/>
      <c r="F25" s="41"/>
      <c r="G25" s="11"/>
      <c r="H25" s="11"/>
      <c r="I25" s="11"/>
    </row>
    <row r="26" spans="1:11" s="15" customFormat="1" ht="12" customHeight="1">
      <c r="A26" s="82"/>
      <c r="B26" s="96"/>
      <c r="C26" s="96"/>
      <c r="D26" s="96"/>
      <c r="E26" s="95"/>
      <c r="F26" s="40"/>
      <c r="G26" s="11"/>
      <c r="H26" s="11"/>
      <c r="I26" s="11"/>
    </row>
    <row r="27" spans="1:11" s="15" customFormat="1" ht="9" customHeight="1">
      <c r="A27" s="39"/>
      <c r="B27" s="92"/>
      <c r="C27" s="92"/>
      <c r="D27" s="92"/>
      <c r="E27" s="95"/>
      <c r="F27" s="40"/>
      <c r="G27" s="11"/>
      <c r="H27" s="11"/>
      <c r="I27" s="11"/>
    </row>
    <row r="28" spans="1:11" s="15" customFormat="1" ht="12.75" customHeight="1">
      <c r="A28" s="362"/>
      <c r="B28" s="363"/>
      <c r="C28" s="363"/>
      <c r="D28" s="363"/>
      <c r="E28" s="363"/>
    </row>
    <row r="29" spans="1:11" s="15" customFormat="1" ht="12" customHeight="1">
      <c r="A29" s="360"/>
      <c r="B29" s="361"/>
      <c r="C29" s="361"/>
      <c r="D29" s="361"/>
      <c r="E29" s="361"/>
    </row>
    <row r="30" spans="1:11" s="15" customFormat="1" ht="15" customHeight="1">
      <c r="A30" s="299"/>
      <c r="E30" s="96"/>
    </row>
    <row r="31" spans="1:11" s="15" customFormat="1" ht="15" customHeight="1">
      <c r="A31" s="232"/>
      <c r="E31" s="94"/>
    </row>
    <row r="32" spans="1:11" s="15" customFormat="1" ht="15" customHeight="1">
      <c r="A32" s="232"/>
      <c r="E32" s="95"/>
    </row>
    <row r="33" spans="1:5" s="15" customFormat="1" ht="15" customHeight="1">
      <c r="A33" s="232"/>
      <c r="E33" s="95"/>
    </row>
    <row r="34" spans="1:5" s="15" customFormat="1" ht="15" customHeight="1">
      <c r="A34" s="232"/>
      <c r="E34" s="91"/>
    </row>
    <row r="35" spans="1:5" s="15" customFormat="1" ht="15" customHeight="1">
      <c r="A35" s="232"/>
      <c r="E35" s="143"/>
    </row>
    <row r="36" spans="1:5" s="15" customFormat="1" ht="15" customHeight="1">
      <c r="A36" s="232"/>
      <c r="E36" s="11"/>
    </row>
    <row r="37" spans="1:5" s="15" customFormat="1" ht="15" customHeight="1">
      <c r="A37" s="232"/>
    </row>
    <row r="38" spans="1:5" s="15" customFormat="1" ht="15" customHeight="1">
      <c r="A38" s="232"/>
      <c r="E38" s="11"/>
    </row>
    <row r="39" spans="1:5" s="15" customFormat="1" ht="15" customHeight="1">
      <c r="A39" s="232"/>
      <c r="E39" s="11"/>
    </row>
    <row r="40" spans="1:5" s="15" customFormat="1" ht="15" customHeight="1">
      <c r="A40" s="232"/>
      <c r="E40" s="11"/>
    </row>
    <row r="41" spans="1:5" s="15" customFormat="1" ht="15" customHeight="1">
      <c r="A41" s="232"/>
      <c r="E41" s="11"/>
    </row>
    <row r="42" spans="1:5" s="15" customFormat="1" ht="15" customHeight="1">
      <c r="A42" s="232"/>
      <c r="E42" s="11"/>
    </row>
    <row r="43" spans="1:5" s="15" customFormat="1" ht="15" customHeight="1">
      <c r="A43" s="233"/>
      <c r="E43" s="11"/>
    </row>
    <row r="44" spans="1:5" s="15" customFormat="1" ht="15" customHeight="1">
      <c r="A44" s="234"/>
      <c r="E44" s="11"/>
    </row>
    <row r="45" spans="1:5" s="15" customFormat="1" ht="15" customHeight="1">
      <c r="E45" s="11"/>
    </row>
    <row r="46" spans="1:5" s="15" customFormat="1" ht="15" customHeight="1">
      <c r="E46" s="11"/>
    </row>
    <row r="47" spans="1:5" s="15" customFormat="1" ht="15" customHeight="1">
      <c r="E47" s="11"/>
    </row>
    <row r="48" spans="1:5"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ht="15" customHeight="1"/>
    <row r="79" spans="5:5" ht="15" customHeight="1"/>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sheetData>
  <mergeCells count="6">
    <mergeCell ref="A29:E29"/>
    <mergeCell ref="A1:C1"/>
    <mergeCell ref="A6:B6"/>
    <mergeCell ref="A7:A8"/>
    <mergeCell ref="B7:D7"/>
    <mergeCell ref="A28:E28"/>
  </mergeCells>
  <hyperlinks>
    <hyperlink ref="F1" location="Índice!A1" display="Volver al índice"/>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K465"/>
  <sheetViews>
    <sheetView workbookViewId="0">
      <selection activeCell="B11" sqref="B11:D21"/>
    </sheetView>
  </sheetViews>
  <sheetFormatPr baseColWidth="10" defaultColWidth="11.42578125" defaultRowHeight="12.75"/>
  <cols>
    <col min="1" max="1" width="23.7109375" style="11" customWidth="1"/>
    <col min="2" max="2" width="10.7109375" style="11" customWidth="1"/>
    <col min="3" max="5" width="9.7109375" style="11" customWidth="1"/>
    <col min="6" max="6" width="15" style="11" customWidth="1"/>
    <col min="7" max="16384" width="11.42578125" style="11"/>
  </cols>
  <sheetData>
    <row r="1" spans="1:11" s="2" customFormat="1" ht="15.75" customHeight="1">
      <c r="A1" s="338" t="s">
        <v>33</v>
      </c>
      <c r="B1" s="347"/>
      <c r="C1" s="347"/>
      <c r="D1" s="37"/>
      <c r="E1" s="38"/>
      <c r="F1" s="142" t="s">
        <v>102</v>
      </c>
    </row>
    <row r="2" spans="1:11" s="2" customFormat="1" ht="5.25" customHeight="1">
      <c r="A2" s="1"/>
      <c r="B2" s="1"/>
      <c r="C2" s="1"/>
      <c r="D2" s="1"/>
      <c r="E2" s="1"/>
    </row>
    <row r="3" spans="1:11" s="67" customFormat="1" ht="15" customHeight="1">
      <c r="A3" s="42" t="s">
        <v>3404</v>
      </c>
      <c r="B3" s="42"/>
      <c r="C3" s="42"/>
      <c r="D3" s="42"/>
      <c r="E3" s="42"/>
    </row>
    <row r="4" spans="1:11" s="67" customFormat="1" ht="15" customHeight="1">
      <c r="A4" s="43" t="s">
        <v>3403</v>
      </c>
      <c r="B4" s="68"/>
      <c r="C4" s="68"/>
      <c r="D4" s="68"/>
      <c r="E4" s="68"/>
      <c r="F4" s="69"/>
    </row>
    <row r="5" spans="1:11" s="71" customFormat="1" ht="6" customHeight="1">
      <c r="A5" s="50"/>
      <c r="B5" s="70"/>
      <c r="C5" s="70"/>
      <c r="D5" s="70"/>
      <c r="E5" s="70"/>
    </row>
    <row r="6" spans="1:11" s="8" customFormat="1" ht="15" customHeight="1" thickBot="1">
      <c r="A6" s="341" t="s">
        <v>3679</v>
      </c>
      <c r="B6" s="342"/>
      <c r="C6" s="9"/>
      <c r="D6" s="9"/>
      <c r="E6" s="9"/>
    </row>
    <row r="7" spans="1:11" s="67" customFormat="1" ht="21.75" customHeight="1">
      <c r="A7" s="343"/>
      <c r="B7" s="345"/>
      <c r="C7" s="345"/>
      <c r="D7" s="345"/>
      <c r="E7" s="141"/>
    </row>
    <row r="8" spans="1:11" s="67" customFormat="1" ht="21.75" customHeight="1">
      <c r="A8" s="344"/>
      <c r="B8" s="45" t="s">
        <v>35</v>
      </c>
      <c r="C8" s="45" t="s">
        <v>36</v>
      </c>
      <c r="D8" s="45" t="s">
        <v>37</v>
      </c>
      <c r="E8" s="45" t="s">
        <v>38</v>
      </c>
    </row>
    <row r="9" spans="1:11" s="8" customFormat="1" ht="21" customHeight="1">
      <c r="A9" s="54" t="s">
        <v>38</v>
      </c>
      <c r="B9" s="65">
        <f>SUM(B11:B28)</f>
        <v>390</v>
      </c>
      <c r="C9" s="65">
        <f>SUM(C11:C28)</f>
        <v>3</v>
      </c>
      <c r="D9" s="65">
        <f>SUM(D11:D28)</f>
        <v>2</v>
      </c>
      <c r="E9" s="65">
        <f>SUM(B9:D9)</f>
        <v>395</v>
      </c>
      <c r="F9" s="10"/>
    </row>
    <row r="10" spans="1:11" s="8" customFormat="1" ht="9" customHeight="1">
      <c r="A10" s="62"/>
      <c r="B10" s="66"/>
      <c r="C10" s="66"/>
      <c r="D10" s="66"/>
      <c r="E10" s="65"/>
    </row>
    <row r="11" spans="1:11" s="88" customFormat="1" ht="12" customHeight="1">
      <c r="A11" s="82" t="s">
        <v>3407</v>
      </c>
      <c r="B11" s="96">
        <v>37</v>
      </c>
      <c r="C11" s="96">
        <v>0</v>
      </c>
      <c r="D11" s="96">
        <v>0</v>
      </c>
      <c r="E11" s="65">
        <f t="shared" ref="E11:E21" si="0">SUM(B11:D11)</f>
        <v>37</v>
      </c>
      <c r="F11" s="40"/>
      <c r="G11" s="236"/>
      <c r="H11" s="237"/>
      <c r="I11" s="237"/>
      <c r="J11" s="238"/>
      <c r="K11" s="238"/>
    </row>
    <row r="12" spans="1:11" s="88" customFormat="1" ht="12" customHeight="1">
      <c r="A12" s="82" t="s">
        <v>3408</v>
      </c>
      <c r="B12" s="96">
        <v>68</v>
      </c>
      <c r="C12" s="96">
        <v>2</v>
      </c>
      <c r="D12" s="96">
        <v>0</v>
      </c>
      <c r="E12" s="65">
        <f t="shared" si="0"/>
        <v>70</v>
      </c>
      <c r="F12" s="41"/>
      <c r="G12" s="239"/>
      <c r="H12" s="237"/>
      <c r="I12" s="237"/>
      <c r="J12" s="238"/>
      <c r="K12" s="238"/>
    </row>
    <row r="13" spans="1:11" s="88" customFormat="1" ht="12" customHeight="1">
      <c r="A13" s="82" t="s">
        <v>3409</v>
      </c>
      <c r="B13" s="96">
        <v>35</v>
      </c>
      <c r="C13" s="96">
        <v>0</v>
      </c>
      <c r="D13" s="96">
        <v>0</v>
      </c>
      <c r="E13" s="65">
        <f t="shared" si="0"/>
        <v>35</v>
      </c>
      <c r="F13" s="41"/>
      <c r="G13" s="239"/>
      <c r="H13" s="237"/>
      <c r="I13" s="237"/>
      <c r="J13" s="238"/>
      <c r="K13" s="238"/>
    </row>
    <row r="14" spans="1:11" s="88" customFormat="1" ht="12" customHeight="1">
      <c r="A14" s="82" t="s">
        <v>3410</v>
      </c>
      <c r="B14" s="96">
        <v>39</v>
      </c>
      <c r="C14" s="96">
        <v>0</v>
      </c>
      <c r="D14" s="96">
        <v>0</v>
      </c>
      <c r="E14" s="65">
        <f t="shared" si="0"/>
        <v>39</v>
      </c>
      <c r="F14" s="41"/>
      <c r="G14" s="239"/>
      <c r="H14" s="237"/>
      <c r="I14" s="237"/>
      <c r="J14" s="238"/>
      <c r="K14" s="238"/>
    </row>
    <row r="15" spans="1:11" s="88" customFormat="1" ht="12" customHeight="1">
      <c r="A15" s="82" t="s">
        <v>3411</v>
      </c>
      <c r="B15" s="96">
        <v>36</v>
      </c>
      <c r="C15" s="96">
        <v>0</v>
      </c>
      <c r="D15" s="96">
        <v>0</v>
      </c>
      <c r="E15" s="65">
        <f t="shared" si="0"/>
        <v>36</v>
      </c>
      <c r="F15" s="41"/>
      <c r="G15" s="239"/>
      <c r="H15" s="237"/>
      <c r="I15" s="237"/>
      <c r="J15" s="238"/>
      <c r="K15" s="238"/>
    </row>
    <row r="16" spans="1:11" s="88" customFormat="1" ht="12" customHeight="1">
      <c r="A16" s="82" t="s">
        <v>3412</v>
      </c>
      <c r="B16" s="96">
        <v>51</v>
      </c>
      <c r="C16" s="96">
        <v>0</v>
      </c>
      <c r="D16" s="96">
        <v>0</v>
      </c>
      <c r="E16" s="65">
        <f t="shared" si="0"/>
        <v>51</v>
      </c>
      <c r="F16" s="41"/>
      <c r="G16" s="239"/>
      <c r="H16" s="237"/>
      <c r="I16" s="237"/>
      <c r="J16" s="238"/>
      <c r="K16" s="238"/>
    </row>
    <row r="17" spans="1:11" s="88" customFormat="1" ht="12" customHeight="1">
      <c r="A17" s="82" t="s">
        <v>3413</v>
      </c>
      <c r="B17" s="96">
        <v>38</v>
      </c>
      <c r="C17" s="96">
        <v>1</v>
      </c>
      <c r="D17" s="96">
        <v>1</v>
      </c>
      <c r="E17" s="65">
        <f t="shared" si="0"/>
        <v>40</v>
      </c>
      <c r="F17" s="40"/>
      <c r="G17" s="239"/>
      <c r="H17" s="237"/>
      <c r="I17" s="237"/>
      <c r="J17" s="238"/>
      <c r="K17" s="238"/>
    </row>
    <row r="18" spans="1:11" s="88" customFormat="1" ht="12" customHeight="1">
      <c r="A18" s="82" t="s">
        <v>3414</v>
      </c>
      <c r="B18" s="96">
        <v>24</v>
      </c>
      <c r="C18" s="96">
        <v>0</v>
      </c>
      <c r="D18" s="96">
        <v>0</v>
      </c>
      <c r="E18" s="65">
        <f t="shared" si="0"/>
        <v>24</v>
      </c>
      <c r="F18" s="41"/>
      <c r="G18" s="239"/>
      <c r="H18" s="237"/>
      <c r="I18" s="237"/>
      <c r="J18" s="238"/>
      <c r="K18" s="238"/>
    </row>
    <row r="19" spans="1:11" s="88" customFormat="1" ht="12" customHeight="1">
      <c r="A19" s="82" t="s">
        <v>3415</v>
      </c>
      <c r="B19" s="96">
        <v>31</v>
      </c>
      <c r="C19" s="96">
        <v>0</v>
      </c>
      <c r="D19" s="96">
        <v>0</v>
      </c>
      <c r="E19" s="65">
        <f t="shared" si="0"/>
        <v>31</v>
      </c>
      <c r="F19" s="41"/>
      <c r="G19" s="239"/>
      <c r="H19" s="237"/>
      <c r="I19" s="237"/>
      <c r="J19" s="238"/>
      <c r="K19" s="238"/>
    </row>
    <row r="20" spans="1:11" s="88" customFormat="1" ht="12" customHeight="1">
      <c r="A20" s="82" t="s">
        <v>3416</v>
      </c>
      <c r="B20" s="96">
        <v>16</v>
      </c>
      <c r="C20" s="96">
        <v>0</v>
      </c>
      <c r="D20" s="96">
        <v>0</v>
      </c>
      <c r="E20" s="65">
        <f t="shared" si="0"/>
        <v>16</v>
      </c>
      <c r="F20" s="41"/>
      <c r="G20" s="239"/>
      <c r="H20" s="237"/>
      <c r="I20" s="237"/>
      <c r="J20" s="238"/>
      <c r="K20" s="238"/>
    </row>
    <row r="21" spans="1:11" s="88" customFormat="1" ht="12" customHeight="1">
      <c r="A21" s="81" t="s">
        <v>3417</v>
      </c>
      <c r="B21" s="96">
        <v>15</v>
      </c>
      <c r="C21" s="96">
        <v>0</v>
      </c>
      <c r="D21" s="96">
        <v>1</v>
      </c>
      <c r="E21" s="65">
        <f t="shared" si="0"/>
        <v>16</v>
      </c>
      <c r="F21" s="41"/>
      <c r="G21" s="239"/>
      <c r="H21" s="237"/>
      <c r="I21" s="237"/>
      <c r="J21" s="238"/>
      <c r="K21" s="238"/>
    </row>
    <row r="22" spans="1:11" s="88" customFormat="1" ht="12" customHeight="1">
      <c r="A22" s="82"/>
      <c r="B22" s="96"/>
      <c r="C22" s="96"/>
      <c r="D22" s="96"/>
      <c r="E22" s="94"/>
      <c r="F22" s="41"/>
      <c r="G22" s="239"/>
      <c r="H22" s="237"/>
      <c r="I22" s="237"/>
      <c r="J22" s="238"/>
      <c r="K22" s="238"/>
    </row>
    <row r="23" spans="1:11" s="88" customFormat="1" ht="12" customHeight="1">
      <c r="A23" s="82"/>
      <c r="B23" s="96"/>
      <c r="C23" s="96"/>
      <c r="D23" s="96"/>
      <c r="E23" s="95"/>
      <c r="F23" s="41"/>
      <c r="G23" s="239"/>
      <c r="H23" s="237"/>
      <c r="I23" s="237"/>
      <c r="J23" s="238"/>
      <c r="K23" s="238"/>
    </row>
    <row r="24" spans="1:11" s="88" customFormat="1" ht="12" customHeight="1">
      <c r="A24" s="82"/>
      <c r="B24" s="96"/>
      <c r="C24" s="96"/>
      <c r="D24" s="96"/>
      <c r="E24" s="95"/>
      <c r="F24" s="41"/>
      <c r="G24" s="11"/>
      <c r="H24" s="11"/>
      <c r="I24" s="11"/>
    </row>
    <row r="25" spans="1:11" s="15" customFormat="1" ht="12" customHeight="1">
      <c r="A25" s="82"/>
      <c r="B25" s="96"/>
      <c r="C25" s="96"/>
      <c r="D25" s="96"/>
      <c r="E25" s="95"/>
      <c r="F25" s="40"/>
      <c r="G25" s="11"/>
      <c r="H25" s="11"/>
      <c r="I25" s="11"/>
    </row>
    <row r="26" spans="1:11" s="15" customFormat="1" ht="12" customHeight="1">
      <c r="A26" s="82"/>
      <c r="B26" s="96"/>
      <c r="C26" s="96"/>
      <c r="D26" s="96"/>
      <c r="E26" s="95"/>
      <c r="F26" s="41"/>
      <c r="G26" s="11"/>
      <c r="H26" s="11"/>
      <c r="I26" s="11"/>
    </row>
    <row r="27" spans="1:11" s="15" customFormat="1" ht="12" customHeight="1">
      <c r="A27" s="82"/>
      <c r="B27" s="96"/>
      <c r="C27" s="96"/>
      <c r="D27" s="96"/>
      <c r="E27" s="95"/>
      <c r="F27" s="40"/>
      <c r="G27" s="11"/>
      <c r="H27" s="11"/>
      <c r="I27" s="11"/>
    </row>
    <row r="28" spans="1:11" s="15" customFormat="1" ht="12" customHeight="1">
      <c r="A28" s="82"/>
      <c r="B28" s="96"/>
      <c r="C28" s="96"/>
      <c r="D28" s="96"/>
      <c r="E28" s="95"/>
      <c r="F28" s="41"/>
      <c r="G28" s="11"/>
      <c r="H28" s="11"/>
      <c r="I28" s="11"/>
    </row>
    <row r="29" spans="1:11" s="15" customFormat="1" ht="9" customHeight="1">
      <c r="A29" s="39"/>
      <c r="B29" s="92"/>
      <c r="C29" s="92"/>
      <c r="D29" s="92"/>
      <c r="E29" s="95"/>
      <c r="F29" s="40"/>
      <c r="G29" s="11"/>
      <c r="H29" s="11"/>
      <c r="I29" s="11"/>
    </row>
    <row r="30" spans="1:11" s="15" customFormat="1" ht="12.75" customHeight="1">
      <c r="A30" s="362"/>
      <c r="B30" s="363"/>
      <c r="C30" s="363"/>
      <c r="D30" s="363"/>
      <c r="E30" s="363"/>
    </row>
    <row r="31" spans="1:11" s="15" customFormat="1" ht="12" customHeight="1">
      <c r="A31" s="360"/>
      <c r="B31" s="361"/>
      <c r="C31" s="361"/>
      <c r="D31" s="361"/>
      <c r="E31" s="361"/>
    </row>
    <row r="32" spans="1:11" s="15" customFormat="1" ht="15" customHeight="1">
      <c r="E32" s="96"/>
    </row>
    <row r="33" spans="5:5" s="15" customFormat="1" ht="15" customHeight="1">
      <c r="E33" s="94"/>
    </row>
    <row r="34" spans="5:5" s="15" customFormat="1" ht="15" customHeight="1">
      <c r="E34" s="95"/>
    </row>
    <row r="35" spans="5:5" s="15" customFormat="1" ht="15" customHeight="1">
      <c r="E35" s="95"/>
    </row>
    <row r="36" spans="5:5" s="15" customFormat="1" ht="15" customHeight="1">
      <c r="E36" s="91"/>
    </row>
    <row r="37" spans="5:5" s="15" customFormat="1" ht="15" customHeight="1">
      <c r="E37" s="143"/>
    </row>
    <row r="38" spans="5:5" s="15" customFormat="1" ht="15" customHeight="1">
      <c r="E38" s="11"/>
    </row>
    <row r="39" spans="5:5" s="15" customFormat="1" ht="15" customHeight="1"/>
    <row r="40" spans="5:5" s="15" customFormat="1" ht="15" customHeight="1">
      <c r="E40" s="11"/>
    </row>
    <row r="41" spans="5:5" s="15" customFormat="1" ht="15" customHeight="1">
      <c r="E41" s="11"/>
    </row>
    <row r="42" spans="5:5" s="15" customFormat="1" ht="15" customHeight="1">
      <c r="E42" s="11"/>
    </row>
    <row r="43" spans="5:5" s="15" customFormat="1" ht="15" customHeight="1">
      <c r="E43" s="11"/>
    </row>
    <row r="44" spans="5:5" s="15" customFormat="1" ht="15" customHeight="1">
      <c r="E44" s="11"/>
    </row>
    <row r="45" spans="5:5" s="15" customFormat="1" ht="15" customHeight="1">
      <c r="E45" s="11"/>
    </row>
    <row r="46" spans="5:5" s="15" customFormat="1" ht="15" customHeight="1">
      <c r="E46" s="11"/>
    </row>
    <row r="47" spans="5:5" s="15" customFormat="1" ht="15" customHeight="1">
      <c r="E47" s="11"/>
    </row>
    <row r="48" spans="5:5"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sheetData>
  <mergeCells count="6">
    <mergeCell ref="A31:E31"/>
    <mergeCell ref="A1:C1"/>
    <mergeCell ref="A6:B6"/>
    <mergeCell ref="A7:A8"/>
    <mergeCell ref="B7:D7"/>
    <mergeCell ref="A30:E30"/>
  </mergeCells>
  <hyperlinks>
    <hyperlink ref="F1" location="Índice!A1" display="Volver al índice"/>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I471"/>
  <sheetViews>
    <sheetView workbookViewId="0">
      <selection activeCell="B11" sqref="B11:D15"/>
    </sheetView>
  </sheetViews>
  <sheetFormatPr baseColWidth="10" defaultColWidth="11.42578125" defaultRowHeight="12.75"/>
  <cols>
    <col min="1" max="1" width="26.28515625"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38" t="s">
        <v>33</v>
      </c>
      <c r="B1" s="347"/>
      <c r="C1" s="347"/>
      <c r="D1" s="37"/>
      <c r="E1" s="38"/>
      <c r="F1" s="219" t="s">
        <v>102</v>
      </c>
    </row>
    <row r="2" spans="1:9" s="2" customFormat="1" ht="5.25" customHeight="1">
      <c r="A2" s="1"/>
      <c r="B2" s="1"/>
      <c r="C2" s="1"/>
      <c r="D2" s="1"/>
      <c r="E2" s="1"/>
    </row>
    <row r="3" spans="1:9" s="67" customFormat="1" ht="15" customHeight="1">
      <c r="A3" s="42" t="s">
        <v>3420</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341" t="s">
        <v>3679</v>
      </c>
      <c r="B6" s="342"/>
      <c r="C6" s="9"/>
      <c r="D6" s="9"/>
      <c r="E6" s="9"/>
    </row>
    <row r="7" spans="1:9" s="67" customFormat="1" ht="21.75" customHeight="1">
      <c r="A7" s="343"/>
      <c r="B7" s="345"/>
      <c r="C7" s="345"/>
      <c r="D7" s="345"/>
      <c r="E7" s="220"/>
    </row>
    <row r="8" spans="1:9" s="67" customFormat="1" ht="21.75" customHeight="1">
      <c r="A8" s="344"/>
      <c r="B8" s="45" t="s">
        <v>35</v>
      </c>
      <c r="C8" s="45" t="s">
        <v>36</v>
      </c>
      <c r="D8" s="45" t="s">
        <v>37</v>
      </c>
      <c r="E8" s="45" t="s">
        <v>38</v>
      </c>
    </row>
    <row r="9" spans="1:9" s="8" customFormat="1" ht="21" customHeight="1">
      <c r="A9" s="54" t="s">
        <v>38</v>
      </c>
      <c r="B9" s="65">
        <f>SUM(B11:B34)</f>
        <v>5139</v>
      </c>
      <c r="C9" s="65">
        <f>SUM(C11:C34)</f>
        <v>29</v>
      </c>
      <c r="D9" s="65">
        <f>SUM(D11:D34)</f>
        <v>8</v>
      </c>
      <c r="E9" s="65">
        <f>SUM(B9:D9)</f>
        <v>5176</v>
      </c>
      <c r="F9" s="10"/>
    </row>
    <row r="10" spans="1:9" s="8" customFormat="1" ht="9" customHeight="1">
      <c r="A10" s="62"/>
      <c r="B10" s="66"/>
      <c r="C10" s="66"/>
      <c r="D10" s="66"/>
      <c r="E10" s="65"/>
    </row>
    <row r="11" spans="1:9" s="88" customFormat="1" ht="12" customHeight="1">
      <c r="A11" s="82" t="s">
        <v>3421</v>
      </c>
      <c r="B11" s="222">
        <v>3632</v>
      </c>
      <c r="C11" s="222">
        <v>25</v>
      </c>
      <c r="D11" s="222">
        <v>7</v>
      </c>
      <c r="E11" s="65">
        <f>SUM(B11:D11)</f>
        <v>3664</v>
      </c>
      <c r="F11" s="40"/>
      <c r="G11" s="11"/>
      <c r="H11" s="11"/>
      <c r="I11" s="11"/>
    </row>
    <row r="12" spans="1:9" s="88" customFormat="1" ht="12" customHeight="1">
      <c r="A12" s="82" t="s">
        <v>3422</v>
      </c>
      <c r="B12" s="222">
        <v>1215</v>
      </c>
      <c r="C12" s="222">
        <v>1</v>
      </c>
      <c r="D12" s="222">
        <v>0</v>
      </c>
      <c r="E12" s="65">
        <f>SUM(B12:D12)</f>
        <v>1216</v>
      </c>
      <c r="F12" s="41"/>
      <c r="G12" s="11"/>
      <c r="H12" s="11"/>
      <c r="I12" s="11"/>
    </row>
    <row r="13" spans="1:9" s="88" customFormat="1" ht="12" customHeight="1">
      <c r="A13" s="82" t="s">
        <v>3424</v>
      </c>
      <c r="B13" s="222">
        <v>62</v>
      </c>
      <c r="C13" s="222">
        <v>2</v>
      </c>
      <c r="D13" s="222">
        <v>0</v>
      </c>
      <c r="E13" s="65">
        <f>SUM(B13:D13)</f>
        <v>64</v>
      </c>
      <c r="F13" s="41"/>
      <c r="G13" s="11"/>
      <c r="H13" s="11"/>
      <c r="I13" s="11"/>
    </row>
    <row r="14" spans="1:9" s="88" customFormat="1" ht="12" customHeight="1">
      <c r="A14" s="82" t="s">
        <v>3423</v>
      </c>
      <c r="B14" s="222">
        <v>220</v>
      </c>
      <c r="C14" s="222">
        <v>1</v>
      </c>
      <c r="D14" s="222">
        <v>0</v>
      </c>
      <c r="E14" s="65">
        <f>SUM(B14:D14)</f>
        <v>221</v>
      </c>
      <c r="F14" s="41"/>
      <c r="G14" s="11"/>
      <c r="H14" s="11"/>
      <c r="I14" s="11"/>
    </row>
    <row r="15" spans="1:9" s="88" customFormat="1" ht="12" customHeight="1">
      <c r="A15" s="82" t="s">
        <v>3623</v>
      </c>
      <c r="B15" s="96">
        <v>10</v>
      </c>
      <c r="C15" s="96">
        <v>0</v>
      </c>
      <c r="D15" s="96">
        <v>1</v>
      </c>
      <c r="E15" s="65">
        <f>SUM(B15:D15)</f>
        <v>11</v>
      </c>
      <c r="F15" s="41"/>
      <c r="G15" s="11"/>
      <c r="H15" s="11"/>
      <c r="I15" s="11"/>
    </row>
    <row r="16" spans="1:9" s="88" customFormat="1" ht="12" customHeight="1">
      <c r="A16" s="82"/>
      <c r="B16" s="96"/>
      <c r="C16" s="96"/>
      <c r="D16" s="96"/>
      <c r="E16" s="94"/>
      <c r="F16" s="41"/>
      <c r="G16" s="11"/>
      <c r="H16" s="11"/>
      <c r="I16" s="11"/>
    </row>
    <row r="17" spans="1:9" s="88" customFormat="1" ht="12" customHeight="1">
      <c r="A17" s="82"/>
      <c r="B17" s="96"/>
      <c r="C17" s="96"/>
      <c r="D17" s="96"/>
      <c r="E17" s="95"/>
      <c r="F17" s="41"/>
      <c r="G17" s="11"/>
      <c r="H17" s="11"/>
      <c r="I17" s="11"/>
    </row>
    <row r="18" spans="1:9" s="88" customFormat="1" ht="12" customHeight="1">
      <c r="A18" s="82"/>
      <c r="B18" s="96"/>
      <c r="C18" s="96"/>
      <c r="D18" s="96"/>
      <c r="E18" s="95"/>
      <c r="F18" s="41"/>
      <c r="G18" s="11"/>
      <c r="H18" s="11"/>
      <c r="I18" s="11"/>
    </row>
    <row r="19" spans="1:9" s="15" customFormat="1" ht="12" customHeight="1">
      <c r="A19" s="82"/>
      <c r="B19" s="96"/>
      <c r="C19" s="96"/>
      <c r="D19" s="96"/>
      <c r="E19" s="95"/>
      <c r="F19" s="40"/>
      <c r="G19" s="11"/>
      <c r="H19" s="11"/>
      <c r="I19" s="11"/>
    </row>
    <row r="20" spans="1:9" s="15" customFormat="1" ht="12" customHeight="1">
      <c r="A20" s="82"/>
      <c r="B20" s="96"/>
      <c r="C20" s="96"/>
      <c r="D20" s="96"/>
      <c r="E20" s="95"/>
      <c r="F20" s="41"/>
      <c r="G20" s="11"/>
      <c r="H20" s="11"/>
      <c r="I20" s="11"/>
    </row>
    <row r="21" spans="1:9" s="15" customFormat="1" ht="12" customHeight="1">
      <c r="A21" s="82"/>
      <c r="B21" s="96"/>
      <c r="C21" s="96"/>
      <c r="D21" s="96"/>
      <c r="E21" s="95"/>
      <c r="F21" s="41"/>
      <c r="G21" s="11"/>
      <c r="H21" s="11"/>
      <c r="I21" s="11"/>
    </row>
    <row r="22" spans="1:9" s="15" customFormat="1" ht="12" customHeight="1">
      <c r="A22" s="82"/>
      <c r="B22" s="96"/>
      <c r="C22" s="96"/>
      <c r="D22" s="96"/>
      <c r="E22" s="95"/>
      <c r="F22" s="41"/>
      <c r="G22" s="11"/>
      <c r="H22" s="11"/>
      <c r="I22" s="11"/>
    </row>
    <row r="23" spans="1:9" s="15" customFormat="1" ht="12" customHeight="1">
      <c r="A23" s="82"/>
      <c r="B23" s="96"/>
      <c r="C23" s="96"/>
      <c r="D23" s="96"/>
      <c r="E23" s="94"/>
      <c r="F23" s="41"/>
      <c r="G23" s="11"/>
      <c r="H23" s="11"/>
      <c r="I23" s="11"/>
    </row>
    <row r="24" spans="1:9" s="15" customFormat="1" ht="12" customHeight="1">
      <c r="A24" s="82"/>
      <c r="B24" s="96"/>
      <c r="C24" s="96"/>
      <c r="D24" s="96"/>
      <c r="E24" s="95"/>
      <c r="F24" s="41"/>
      <c r="G24" s="11"/>
      <c r="H24" s="11"/>
      <c r="I24" s="11"/>
    </row>
    <row r="25" spans="1:9" s="15" customFormat="1" ht="12" customHeight="1">
      <c r="A25" s="82"/>
      <c r="B25" s="96"/>
      <c r="C25" s="96"/>
      <c r="D25" s="96"/>
      <c r="E25" s="95"/>
      <c r="F25" s="41"/>
      <c r="G25" s="11"/>
      <c r="H25" s="11"/>
      <c r="I25" s="11"/>
    </row>
    <row r="26" spans="1:9" s="15" customFormat="1" ht="12" customHeight="1">
      <c r="A26" s="82"/>
      <c r="B26" s="96"/>
      <c r="C26" s="96"/>
      <c r="D26" s="96"/>
      <c r="E26" s="95"/>
      <c r="F26" s="40"/>
      <c r="G26" s="11"/>
      <c r="H26" s="11"/>
      <c r="I26" s="11"/>
    </row>
    <row r="27" spans="1:9" s="15" customFormat="1" ht="12" customHeight="1">
      <c r="A27" s="82"/>
      <c r="B27" s="96"/>
      <c r="C27" s="96"/>
      <c r="D27" s="96"/>
      <c r="E27" s="95"/>
      <c r="F27" s="41"/>
      <c r="G27" s="11"/>
      <c r="H27" s="11"/>
      <c r="I27" s="11"/>
    </row>
    <row r="28" spans="1:9" s="15" customFormat="1" ht="12" customHeight="1">
      <c r="A28" s="82"/>
      <c r="B28" s="96"/>
      <c r="C28" s="96"/>
      <c r="D28" s="96"/>
      <c r="E28" s="95"/>
      <c r="F28" s="41"/>
      <c r="G28" s="11"/>
      <c r="H28" s="11"/>
      <c r="I28" s="11"/>
    </row>
    <row r="29" spans="1:9" s="15" customFormat="1" ht="12" customHeight="1">
      <c r="A29" s="81"/>
      <c r="B29" s="96"/>
      <c r="C29" s="96"/>
      <c r="D29" s="96"/>
      <c r="E29" s="95"/>
      <c r="F29" s="41"/>
      <c r="G29" s="11"/>
      <c r="H29" s="11"/>
      <c r="I29" s="11"/>
    </row>
    <row r="30" spans="1:9" s="15" customFormat="1" ht="12" customHeight="1">
      <c r="A30" s="82"/>
      <c r="B30" s="96"/>
      <c r="C30" s="96"/>
      <c r="D30" s="96"/>
      <c r="E30" s="95"/>
      <c r="F30" s="41"/>
      <c r="G30" s="11"/>
      <c r="H30" s="11"/>
      <c r="I30" s="11"/>
    </row>
    <row r="31" spans="1:9" s="15" customFormat="1" ht="12" customHeight="1">
      <c r="A31" s="82"/>
      <c r="B31" s="96"/>
      <c r="C31" s="96"/>
      <c r="D31" s="96"/>
      <c r="E31" s="96"/>
      <c r="F31" s="41"/>
      <c r="G31" s="11"/>
      <c r="H31" s="11"/>
      <c r="I31" s="11"/>
    </row>
    <row r="32" spans="1:9" s="15" customFormat="1" ht="12" customHeight="1">
      <c r="A32" s="82"/>
      <c r="B32" s="96"/>
      <c r="C32" s="96"/>
      <c r="D32" s="96"/>
      <c r="E32" s="94"/>
      <c r="F32" s="41"/>
      <c r="G32" s="11"/>
      <c r="H32" s="11"/>
      <c r="I32" s="11"/>
    </row>
    <row r="33" spans="1:9" s="15" customFormat="1" ht="12" customHeight="1">
      <c r="A33" s="82"/>
      <c r="B33" s="96"/>
      <c r="C33" s="96"/>
      <c r="D33" s="96"/>
      <c r="E33" s="95"/>
      <c r="F33" s="40"/>
      <c r="G33" s="11"/>
      <c r="H33" s="11"/>
      <c r="I33" s="11"/>
    </row>
    <row r="34" spans="1:9" s="15" customFormat="1" ht="12" customHeight="1">
      <c r="A34" s="82"/>
      <c r="B34" s="96"/>
      <c r="C34" s="96"/>
      <c r="D34" s="96"/>
      <c r="E34" s="95"/>
      <c r="F34" s="41"/>
      <c r="G34" s="11"/>
      <c r="H34" s="11"/>
      <c r="I34" s="11"/>
    </row>
    <row r="35" spans="1:9" s="15" customFormat="1" ht="9" customHeight="1">
      <c r="A35" s="39"/>
      <c r="B35" s="92"/>
      <c r="C35" s="92"/>
      <c r="D35" s="92"/>
      <c r="E35" s="95"/>
      <c r="F35" s="40"/>
      <c r="G35" s="11"/>
      <c r="H35" s="11"/>
      <c r="I35" s="11"/>
    </row>
    <row r="36" spans="1:9" s="15" customFormat="1" ht="12.75" customHeight="1">
      <c r="A36" s="362"/>
      <c r="B36" s="363"/>
      <c r="C36" s="363"/>
      <c r="D36" s="363"/>
      <c r="E36" s="363"/>
    </row>
    <row r="37" spans="1:9" s="15" customFormat="1" ht="12" customHeight="1">
      <c r="A37" s="360"/>
      <c r="B37" s="361"/>
      <c r="C37" s="361"/>
      <c r="D37" s="361"/>
      <c r="E37" s="361"/>
    </row>
    <row r="38" spans="1:9" s="15" customFormat="1" ht="15" customHeight="1">
      <c r="E38" s="96"/>
    </row>
    <row r="39" spans="1:9" s="15" customFormat="1" ht="15" customHeight="1">
      <c r="E39" s="94"/>
    </row>
    <row r="40" spans="1:9" s="15" customFormat="1" ht="15" customHeight="1">
      <c r="E40" s="95"/>
    </row>
    <row r="41" spans="1:9" s="15" customFormat="1" ht="15" customHeight="1">
      <c r="E41" s="95"/>
    </row>
    <row r="42" spans="1:9" s="15" customFormat="1" ht="15" customHeight="1">
      <c r="E42" s="91"/>
    </row>
    <row r="43" spans="1:9" s="15" customFormat="1" ht="15" customHeight="1">
      <c r="E43" s="221"/>
    </row>
    <row r="44" spans="1:9" s="15" customFormat="1" ht="15" customHeight="1">
      <c r="E44" s="11"/>
    </row>
    <row r="45" spans="1:9" s="15" customFormat="1" ht="15" customHeight="1"/>
    <row r="46" spans="1:9" s="15" customFormat="1" ht="15" customHeight="1">
      <c r="E46" s="11"/>
    </row>
    <row r="47" spans="1:9" s="15" customFormat="1" ht="15" customHeight="1">
      <c r="E47" s="11"/>
    </row>
    <row r="48" spans="1:9"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ht="15" customHeight="1"/>
    <row r="87" spans="5:5" ht="15" customHeight="1"/>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sheetData>
  <mergeCells count="6">
    <mergeCell ref="A37:E37"/>
    <mergeCell ref="A1:C1"/>
    <mergeCell ref="A6:B6"/>
    <mergeCell ref="A7:A8"/>
    <mergeCell ref="B7:D7"/>
    <mergeCell ref="A36:E36"/>
  </mergeCells>
  <hyperlinks>
    <hyperlink ref="F1" location="Índice!A1" display="Volver al índice"/>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I473"/>
  <sheetViews>
    <sheetView topLeftCell="A7" workbookViewId="0">
      <selection sqref="A1:C1"/>
    </sheetView>
  </sheetViews>
  <sheetFormatPr baseColWidth="10" defaultColWidth="11.42578125" defaultRowHeight="12.75"/>
  <cols>
    <col min="1" max="1" width="23.5703125"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38" t="s">
        <v>33</v>
      </c>
      <c r="B1" s="347"/>
      <c r="C1" s="347"/>
      <c r="D1" s="37"/>
      <c r="E1" s="38"/>
      <c r="F1" s="219" t="s">
        <v>102</v>
      </c>
    </row>
    <row r="2" spans="1:9" s="2" customFormat="1" ht="5.25" customHeight="1">
      <c r="A2" s="1"/>
      <c r="B2" s="1"/>
      <c r="C2" s="1"/>
      <c r="D2" s="1"/>
      <c r="E2" s="1"/>
    </row>
    <row r="3" spans="1:9" s="67" customFormat="1" ht="15" customHeight="1">
      <c r="A3" s="42" t="s">
        <v>3419</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341" t="s">
        <v>3679</v>
      </c>
      <c r="B6" s="342"/>
      <c r="C6" s="9"/>
      <c r="D6" s="9"/>
      <c r="E6" s="9"/>
    </row>
    <row r="7" spans="1:9" s="67" customFormat="1" ht="21.75" customHeight="1">
      <c r="A7" s="343"/>
      <c r="B7" s="345"/>
      <c r="C7" s="345"/>
      <c r="D7" s="345"/>
      <c r="E7" s="220"/>
    </row>
    <row r="8" spans="1:9" s="67" customFormat="1" ht="21.75" customHeight="1">
      <c r="A8" s="344"/>
      <c r="B8" s="45" t="s">
        <v>35</v>
      </c>
      <c r="C8" s="45" t="s">
        <v>36</v>
      </c>
      <c r="D8" s="45" t="s">
        <v>37</v>
      </c>
      <c r="E8" s="45" t="s">
        <v>38</v>
      </c>
    </row>
    <row r="9" spans="1:9" s="8" customFormat="1" ht="21" customHeight="1">
      <c r="A9" s="54" t="s">
        <v>38</v>
      </c>
      <c r="B9" s="65">
        <f>SUM(B11:B36)</f>
        <v>390</v>
      </c>
      <c r="C9" s="65">
        <f>SUM(C11:C36)</f>
        <v>3</v>
      </c>
      <c r="D9" s="65">
        <f>SUM(D11:D36)</f>
        <v>2</v>
      </c>
      <c r="E9" s="65">
        <f>SUM(B9:D9)</f>
        <v>395</v>
      </c>
      <c r="F9" s="10"/>
    </row>
    <row r="10" spans="1:9" s="8" customFormat="1" ht="9" customHeight="1">
      <c r="A10" s="62"/>
      <c r="B10" s="66"/>
      <c r="C10" s="66"/>
      <c r="D10" s="66"/>
      <c r="E10" s="65"/>
    </row>
    <row r="11" spans="1:9" s="88" customFormat="1" ht="12" customHeight="1">
      <c r="A11" s="82" t="s">
        <v>3421</v>
      </c>
      <c r="B11" s="326">
        <v>317</v>
      </c>
      <c r="C11" s="326">
        <v>3</v>
      </c>
      <c r="D11" s="326">
        <v>1</v>
      </c>
      <c r="E11" s="65">
        <f>SUM(B11:D11)</f>
        <v>321</v>
      </c>
      <c r="F11" s="40"/>
      <c r="G11" s="11"/>
      <c r="H11" s="11"/>
      <c r="I11" s="11"/>
    </row>
    <row r="12" spans="1:9" s="88" customFormat="1" ht="12" customHeight="1">
      <c r="A12" s="82" t="s">
        <v>3422</v>
      </c>
      <c r="B12" s="326">
        <v>55</v>
      </c>
      <c r="C12" s="326">
        <v>0</v>
      </c>
      <c r="D12" s="326">
        <v>0</v>
      </c>
      <c r="E12" s="65">
        <f>SUM(B12:D12)</f>
        <v>55</v>
      </c>
      <c r="F12" s="41"/>
      <c r="G12" s="11"/>
      <c r="H12" s="11"/>
      <c r="I12" s="11"/>
    </row>
    <row r="13" spans="1:9" s="88" customFormat="1" ht="12" customHeight="1">
      <c r="A13" s="82" t="s">
        <v>3424</v>
      </c>
      <c r="B13" s="326">
        <v>6</v>
      </c>
      <c r="C13" s="326">
        <v>0</v>
      </c>
      <c r="D13" s="326">
        <v>1</v>
      </c>
      <c r="E13" s="65">
        <f>SUM(B13:D13)</f>
        <v>7</v>
      </c>
      <c r="F13" s="41"/>
      <c r="G13" s="11"/>
      <c r="H13" s="11"/>
      <c r="I13" s="11"/>
    </row>
    <row r="14" spans="1:9" s="88" customFormat="1" ht="12" customHeight="1">
      <c r="A14" s="82" t="s">
        <v>3423</v>
      </c>
      <c r="B14" s="326">
        <v>11</v>
      </c>
      <c r="C14" s="326">
        <v>0</v>
      </c>
      <c r="D14" s="326">
        <v>0</v>
      </c>
      <c r="E14" s="65">
        <f>SUM(B14:D14)</f>
        <v>11</v>
      </c>
      <c r="F14" s="41"/>
      <c r="G14" s="11"/>
      <c r="H14" s="11"/>
      <c r="I14" s="11"/>
    </row>
    <row r="15" spans="1:9" s="88" customFormat="1" ht="12" customHeight="1">
      <c r="A15" s="82" t="s">
        <v>3623</v>
      </c>
      <c r="B15" s="326">
        <v>1</v>
      </c>
      <c r="C15" s="326">
        <v>0</v>
      </c>
      <c r="D15" s="326">
        <v>0</v>
      </c>
      <c r="E15" s="65">
        <f>SUM(B15:D15)</f>
        <v>1</v>
      </c>
      <c r="F15" s="41"/>
      <c r="G15" s="11"/>
      <c r="H15" s="11"/>
      <c r="I15" s="11"/>
    </row>
    <row r="16" spans="1:9" s="88" customFormat="1" ht="12" customHeight="1">
      <c r="A16" s="82"/>
      <c r="B16" s="96"/>
      <c r="C16" s="96"/>
      <c r="D16" s="96"/>
      <c r="E16" s="94"/>
      <c r="F16" s="41"/>
      <c r="G16" s="11"/>
      <c r="H16" s="11"/>
      <c r="I16" s="11"/>
    </row>
    <row r="17" spans="1:9" s="88" customFormat="1" ht="12" customHeight="1">
      <c r="A17" s="82"/>
      <c r="B17" s="96"/>
      <c r="C17" s="96"/>
      <c r="D17" s="96"/>
      <c r="E17" s="95"/>
      <c r="F17" s="41"/>
      <c r="G17" s="11"/>
      <c r="H17" s="11"/>
      <c r="I17" s="11"/>
    </row>
    <row r="18" spans="1:9" s="88" customFormat="1" ht="12" customHeight="1">
      <c r="A18" s="82"/>
      <c r="B18" s="96"/>
      <c r="C18" s="96"/>
      <c r="D18" s="96"/>
      <c r="E18" s="95"/>
      <c r="F18" s="41"/>
      <c r="G18" s="11"/>
      <c r="H18" s="11"/>
      <c r="I18" s="11"/>
    </row>
    <row r="19" spans="1:9" s="15" customFormat="1" ht="12" customHeight="1">
      <c r="A19" s="82"/>
      <c r="B19" s="96"/>
      <c r="C19" s="96"/>
      <c r="D19" s="96"/>
      <c r="E19" s="95"/>
      <c r="F19" s="40"/>
      <c r="G19" s="11"/>
      <c r="H19" s="11"/>
      <c r="I19" s="11"/>
    </row>
    <row r="20" spans="1:9" s="15" customFormat="1" ht="12" customHeight="1">
      <c r="A20" s="82"/>
      <c r="B20" s="96"/>
      <c r="C20" s="96"/>
      <c r="D20" s="96"/>
      <c r="E20" s="95"/>
      <c r="F20" s="41"/>
      <c r="G20" s="11"/>
      <c r="H20" s="11"/>
      <c r="I20" s="11"/>
    </row>
    <row r="21" spans="1:9" s="15" customFormat="1" ht="12" customHeight="1">
      <c r="A21" s="82"/>
      <c r="B21" s="96"/>
      <c r="C21" s="96"/>
      <c r="D21" s="96"/>
      <c r="E21" s="95"/>
      <c r="F21" s="41"/>
      <c r="G21" s="11"/>
      <c r="H21" s="11"/>
      <c r="I21" s="11"/>
    </row>
    <row r="22" spans="1:9" s="15" customFormat="1" ht="12" customHeight="1">
      <c r="A22" s="81"/>
      <c r="B22" s="96"/>
      <c r="C22" s="96"/>
      <c r="D22" s="96"/>
      <c r="E22" s="95"/>
      <c r="F22" s="41"/>
      <c r="G22" s="11"/>
      <c r="H22" s="11"/>
      <c r="I22" s="11"/>
    </row>
    <row r="23" spans="1:9" s="15" customFormat="1" ht="12" customHeight="1">
      <c r="A23" s="82"/>
      <c r="B23" s="96"/>
      <c r="C23" s="96"/>
      <c r="D23" s="96"/>
      <c r="E23" s="95"/>
      <c r="F23" s="41"/>
      <c r="G23" s="11"/>
      <c r="H23" s="11"/>
      <c r="I23" s="11"/>
    </row>
    <row r="24" spans="1:9" s="15" customFormat="1" ht="12" customHeight="1">
      <c r="A24" s="82"/>
      <c r="B24" s="96"/>
      <c r="C24" s="96"/>
      <c r="D24" s="96"/>
      <c r="E24" s="96"/>
      <c r="F24" s="41"/>
      <c r="G24" s="11"/>
      <c r="H24" s="11"/>
      <c r="I24" s="11"/>
    </row>
    <row r="25" spans="1:9" s="15" customFormat="1" ht="12" customHeight="1">
      <c r="A25" s="82"/>
      <c r="B25" s="96"/>
      <c r="C25" s="96"/>
      <c r="D25" s="96"/>
      <c r="E25" s="94"/>
      <c r="F25" s="41"/>
      <c r="G25" s="11"/>
      <c r="H25" s="11"/>
      <c r="I25" s="11"/>
    </row>
    <row r="26" spans="1:9" s="15" customFormat="1" ht="12" customHeight="1">
      <c r="A26" s="82"/>
      <c r="B26" s="96"/>
      <c r="C26" s="96"/>
      <c r="D26" s="96"/>
      <c r="E26" s="95"/>
      <c r="F26" s="41"/>
      <c r="G26" s="11"/>
      <c r="H26" s="11"/>
      <c r="I26" s="11"/>
    </row>
    <row r="27" spans="1:9" s="15" customFormat="1" ht="12" customHeight="1">
      <c r="A27" s="82"/>
      <c r="B27" s="96"/>
      <c r="C27" s="96"/>
      <c r="D27" s="96"/>
      <c r="E27" s="95"/>
      <c r="F27" s="41"/>
      <c r="G27" s="11"/>
      <c r="H27" s="11"/>
      <c r="I27" s="11"/>
    </row>
    <row r="28" spans="1:9" s="15" customFormat="1" ht="12" customHeight="1">
      <c r="A28" s="82"/>
      <c r="B28" s="96"/>
      <c r="C28" s="96"/>
      <c r="D28" s="96"/>
      <c r="E28" s="95"/>
      <c r="F28" s="40"/>
      <c r="G28" s="11"/>
      <c r="H28" s="11"/>
      <c r="I28" s="11"/>
    </row>
    <row r="29" spans="1:9" s="15" customFormat="1" ht="12" customHeight="1">
      <c r="A29" s="82"/>
      <c r="B29" s="96"/>
      <c r="C29" s="96"/>
      <c r="D29" s="96"/>
      <c r="E29" s="95"/>
      <c r="F29" s="41"/>
      <c r="G29" s="11"/>
      <c r="H29" s="11"/>
      <c r="I29" s="11"/>
    </row>
    <row r="30" spans="1:9" s="15" customFormat="1" ht="12" customHeight="1">
      <c r="A30" s="82"/>
      <c r="B30" s="96"/>
      <c r="C30" s="96"/>
      <c r="D30" s="96"/>
      <c r="E30" s="95"/>
      <c r="F30" s="41"/>
      <c r="G30" s="11"/>
      <c r="H30" s="11"/>
      <c r="I30" s="11"/>
    </row>
    <row r="31" spans="1:9" s="15" customFormat="1" ht="12" customHeight="1">
      <c r="A31" s="81"/>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2"/>
      <c r="B33" s="96"/>
      <c r="C33" s="96"/>
      <c r="D33" s="96"/>
      <c r="E33" s="96"/>
      <c r="F33" s="41"/>
      <c r="G33" s="11"/>
      <c r="H33" s="11"/>
      <c r="I33" s="11"/>
    </row>
    <row r="34" spans="1:9" s="15" customFormat="1" ht="12" customHeight="1">
      <c r="A34" s="82"/>
      <c r="B34" s="96"/>
      <c r="C34" s="96"/>
      <c r="D34" s="96"/>
      <c r="E34" s="94"/>
      <c r="F34" s="41"/>
      <c r="G34" s="11"/>
      <c r="H34" s="11"/>
      <c r="I34" s="11"/>
    </row>
    <row r="35" spans="1:9" s="15" customFormat="1" ht="12" customHeight="1">
      <c r="A35" s="82"/>
      <c r="B35" s="96"/>
      <c r="C35" s="96"/>
      <c r="D35" s="96"/>
      <c r="E35" s="95"/>
      <c r="F35" s="40"/>
      <c r="G35" s="11"/>
      <c r="H35" s="11"/>
      <c r="I35" s="11"/>
    </row>
    <row r="36" spans="1:9" s="15" customFormat="1" ht="12" customHeight="1">
      <c r="A36" s="82"/>
      <c r="B36" s="96"/>
      <c r="C36" s="96"/>
      <c r="D36" s="96"/>
      <c r="E36" s="95"/>
      <c r="F36" s="41"/>
      <c r="G36" s="11"/>
      <c r="H36" s="11"/>
      <c r="I36" s="11"/>
    </row>
    <row r="37" spans="1:9" s="15" customFormat="1" ht="9" customHeight="1">
      <c r="A37" s="39"/>
      <c r="B37" s="92"/>
      <c r="C37" s="92"/>
      <c r="D37" s="92"/>
      <c r="E37" s="95"/>
      <c r="F37" s="40"/>
      <c r="G37" s="11"/>
      <c r="H37" s="11"/>
      <c r="I37" s="11"/>
    </row>
    <row r="38" spans="1:9" s="15" customFormat="1" ht="12.75" customHeight="1">
      <c r="A38" s="362"/>
      <c r="B38" s="363"/>
      <c r="C38" s="363"/>
      <c r="D38" s="363"/>
      <c r="E38" s="363"/>
    </row>
    <row r="39" spans="1:9" s="15" customFormat="1" ht="12" customHeight="1">
      <c r="A39" s="360"/>
      <c r="B39" s="361"/>
      <c r="C39" s="361"/>
      <c r="D39" s="361"/>
      <c r="E39" s="361"/>
    </row>
    <row r="40" spans="1:9" s="15" customFormat="1" ht="15" customHeight="1">
      <c r="E40" s="96"/>
    </row>
    <row r="41" spans="1:9" s="15" customFormat="1" ht="15" customHeight="1">
      <c r="E41" s="94"/>
    </row>
    <row r="42" spans="1:9" s="15" customFormat="1" ht="15" customHeight="1">
      <c r="E42" s="95"/>
    </row>
    <row r="43" spans="1:9" s="15" customFormat="1" ht="15" customHeight="1">
      <c r="E43" s="95"/>
    </row>
    <row r="44" spans="1:9" s="15" customFormat="1" ht="15" customHeight="1">
      <c r="E44" s="91"/>
    </row>
    <row r="45" spans="1:9" s="15" customFormat="1" ht="15" customHeight="1">
      <c r="E45" s="221"/>
    </row>
    <row r="46" spans="1:9" s="15" customFormat="1" ht="15" customHeight="1">
      <c r="E46" s="11"/>
    </row>
    <row r="47" spans="1:9" s="15" customFormat="1" ht="15" customHeight="1"/>
    <row r="48" spans="1:9"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sheetData>
  <mergeCells count="6">
    <mergeCell ref="A39:E39"/>
    <mergeCell ref="A1:C1"/>
    <mergeCell ref="A6:B6"/>
    <mergeCell ref="A7:A8"/>
    <mergeCell ref="B7:D7"/>
    <mergeCell ref="A38:E38"/>
  </mergeCells>
  <hyperlinks>
    <hyperlink ref="F1" location="Índice!A1" display="Volver al índice"/>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EC42"/>
  <sheetViews>
    <sheetView zoomScaleNormal="100" workbookViewId="0">
      <selection sqref="A1:D1"/>
    </sheetView>
  </sheetViews>
  <sheetFormatPr baseColWidth="10" defaultColWidth="8.42578125" defaultRowHeight="12.75"/>
  <cols>
    <col min="1" max="1" width="2.85546875" style="2" customWidth="1"/>
    <col min="2" max="2" width="55.5703125" style="210" customWidth="1"/>
    <col min="3" max="3" width="1.85546875" style="1" customWidth="1"/>
    <col min="4" max="4" width="15.140625" style="2" customWidth="1"/>
    <col min="5" max="5" width="12.85546875" style="2" customWidth="1"/>
    <col min="6" max="6" width="1.5703125" style="2" customWidth="1"/>
    <col min="7" max="7" width="18.5703125" style="2" customWidth="1"/>
    <col min="8" max="8" width="1.5703125" style="1" customWidth="1"/>
    <col min="9" max="10" width="12.85546875" style="2" customWidth="1"/>
    <col min="11" max="12" width="8.42578125" style="2"/>
    <col min="13" max="13" width="8.42578125" style="2" customWidth="1"/>
    <col min="14" max="14" width="14.28515625" style="2" customWidth="1"/>
    <col min="15" max="16384" width="8.42578125" style="2"/>
  </cols>
  <sheetData>
    <row r="1" spans="1:133" ht="15">
      <c r="A1" s="338" t="s">
        <v>33</v>
      </c>
      <c r="B1" s="347"/>
      <c r="C1" s="347"/>
      <c r="D1" s="347"/>
      <c r="E1" s="37"/>
      <c r="F1" s="37"/>
      <c r="G1" s="1"/>
      <c r="I1" s="1"/>
      <c r="J1" s="179"/>
    </row>
    <row r="2" spans="1:133" ht="5.25" customHeight="1">
      <c r="B2" s="3"/>
      <c r="D2" s="1"/>
      <c r="E2" s="1"/>
      <c r="F2" s="1"/>
      <c r="G2" s="1"/>
      <c r="I2" s="1"/>
      <c r="J2" s="1"/>
    </row>
    <row r="3" spans="1:133" s="67" customFormat="1" ht="15" customHeight="1">
      <c r="A3" s="42" t="s">
        <v>3460</v>
      </c>
      <c r="B3" s="42"/>
      <c r="C3" s="42"/>
      <c r="D3" s="42"/>
      <c r="E3" s="42"/>
      <c r="F3" s="42"/>
      <c r="G3" s="42"/>
      <c r="H3" s="42"/>
      <c r="I3" s="42"/>
      <c r="J3" s="42"/>
    </row>
    <row r="4" spans="1:133" s="67" customFormat="1" ht="15" customHeight="1">
      <c r="A4" s="43" t="s">
        <v>3461</v>
      </c>
      <c r="B4" s="43"/>
      <c r="C4" s="43"/>
      <c r="D4" s="68"/>
      <c r="E4" s="68"/>
      <c r="F4" s="68"/>
      <c r="G4" s="68"/>
      <c r="H4" s="68"/>
      <c r="I4" s="68"/>
      <c r="J4" s="68"/>
      <c r="K4" s="69"/>
    </row>
    <row r="5" spans="1:133" s="67" customFormat="1" ht="6" customHeight="1">
      <c r="B5" s="180"/>
      <c r="C5" s="181"/>
      <c r="D5" s="181"/>
      <c r="E5" s="181"/>
      <c r="F5" s="181"/>
      <c r="G5" s="181"/>
      <c r="H5" s="181"/>
      <c r="I5" s="181"/>
      <c r="J5" s="181"/>
      <c r="K5" s="69"/>
    </row>
    <row r="6" spans="1:133" s="184" customFormat="1" ht="30" customHeight="1" thickBot="1">
      <c r="A6" s="333" t="s">
        <v>3679</v>
      </c>
      <c r="B6" s="366"/>
      <c r="C6" s="366"/>
      <c r="D6" s="182"/>
      <c r="E6" s="183"/>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c r="BE6" s="185"/>
      <c r="BF6" s="185"/>
      <c r="BG6" s="185"/>
      <c r="BH6" s="185"/>
      <c r="BI6" s="185"/>
      <c r="BJ6" s="185"/>
      <c r="BK6" s="185"/>
      <c r="BL6" s="185"/>
      <c r="BM6" s="185"/>
      <c r="BN6" s="185"/>
      <c r="BO6" s="185"/>
      <c r="BP6" s="185"/>
      <c r="BQ6" s="185"/>
      <c r="BR6" s="185"/>
      <c r="BS6" s="185"/>
      <c r="BT6" s="185"/>
      <c r="BU6" s="185"/>
      <c r="BV6" s="185"/>
      <c r="BW6" s="185"/>
      <c r="BX6" s="185"/>
      <c r="BY6" s="185"/>
      <c r="BZ6" s="185"/>
      <c r="CA6" s="185"/>
      <c r="CB6" s="185"/>
      <c r="CC6" s="185"/>
      <c r="CD6" s="185"/>
      <c r="CE6" s="185"/>
      <c r="CF6" s="185"/>
      <c r="CG6" s="185"/>
      <c r="CH6" s="185"/>
      <c r="CI6" s="185"/>
      <c r="CJ6" s="185"/>
      <c r="CK6" s="185"/>
      <c r="CL6" s="185"/>
      <c r="CM6" s="185"/>
      <c r="CN6" s="185"/>
      <c r="CO6" s="185"/>
      <c r="CP6" s="185"/>
      <c r="CQ6" s="185"/>
      <c r="CR6" s="185"/>
      <c r="CS6" s="185"/>
      <c r="CT6" s="185"/>
      <c r="CU6" s="185"/>
      <c r="CV6" s="185"/>
      <c r="CW6" s="185"/>
      <c r="CX6" s="185"/>
      <c r="CY6" s="185"/>
      <c r="CZ6" s="185"/>
      <c r="DA6" s="185"/>
      <c r="DB6" s="185"/>
      <c r="DC6" s="185"/>
      <c r="DD6" s="185"/>
      <c r="DE6" s="185"/>
      <c r="DF6" s="185"/>
      <c r="DG6" s="185"/>
      <c r="DH6" s="185"/>
      <c r="DI6" s="185"/>
      <c r="DJ6" s="185"/>
      <c r="DK6" s="185"/>
      <c r="DL6" s="185"/>
      <c r="DM6" s="185"/>
      <c r="DN6" s="185"/>
      <c r="DO6" s="185"/>
      <c r="DP6" s="185"/>
      <c r="DQ6" s="185"/>
      <c r="DR6" s="185"/>
      <c r="DS6" s="185"/>
      <c r="DT6" s="185"/>
      <c r="DU6" s="185"/>
      <c r="DV6" s="185"/>
      <c r="DW6" s="185"/>
      <c r="DX6" s="185"/>
      <c r="DY6" s="185"/>
      <c r="DZ6" s="185"/>
      <c r="EA6" s="185"/>
      <c r="EB6" s="185"/>
      <c r="EC6" s="185"/>
    </row>
    <row r="7" spans="1:133" s="67" customFormat="1" ht="29.25" customHeight="1">
      <c r="B7" s="349"/>
      <c r="C7" s="46"/>
      <c r="D7" s="367" t="s">
        <v>3362</v>
      </c>
      <c r="E7" s="367"/>
      <c r="F7" s="46"/>
      <c r="G7" s="368" t="s">
        <v>3363</v>
      </c>
      <c r="H7" s="46"/>
      <c r="I7" s="370" t="s">
        <v>3364</v>
      </c>
      <c r="J7" s="370"/>
    </row>
    <row r="8" spans="1:133" s="67" customFormat="1" ht="21.95" customHeight="1">
      <c r="B8" s="349"/>
      <c r="C8" s="46"/>
      <c r="D8" s="186" t="s">
        <v>3359</v>
      </c>
      <c r="E8" s="186" t="s">
        <v>37</v>
      </c>
      <c r="F8" s="46"/>
      <c r="G8" s="369"/>
      <c r="H8" s="46"/>
      <c r="I8" s="186" t="s">
        <v>3359</v>
      </c>
      <c r="J8" s="186" t="s">
        <v>37</v>
      </c>
    </row>
    <row r="9" spans="1:133" s="34" customFormat="1" ht="26.25" customHeight="1">
      <c r="A9" s="187"/>
      <c r="B9" s="188" t="s">
        <v>38</v>
      </c>
      <c r="C9" s="189"/>
      <c r="D9" s="190">
        <f>'ATR-A2.1'!F9</f>
        <v>5176</v>
      </c>
      <c r="E9" s="190">
        <f>'ATR-A2.1'!E9</f>
        <v>8</v>
      </c>
      <c r="F9" s="191"/>
      <c r="G9" s="301">
        <f>SUM(G12:G15)</f>
        <v>129571.27272727272</v>
      </c>
      <c r="H9" s="301"/>
      <c r="I9" s="323">
        <f>(D9*100000/G9)/11</f>
        <v>363.15569388276305</v>
      </c>
      <c r="J9" s="302">
        <f>(E9*100000/G9)/11</f>
        <v>0.56129164433193668</v>
      </c>
      <c r="K9" s="33"/>
      <c r="L9" s="33"/>
      <c r="M9" s="33"/>
    </row>
    <row r="10" spans="1:133" ht="9" customHeight="1">
      <c r="A10" s="67"/>
      <c r="B10" s="188"/>
      <c r="C10" s="194"/>
      <c r="D10" s="190"/>
      <c r="E10" s="190"/>
      <c r="F10" s="191"/>
      <c r="G10" s="301"/>
      <c r="H10" s="301"/>
      <c r="I10" s="323"/>
      <c r="J10" s="301"/>
      <c r="K10" s="33"/>
      <c r="L10" s="6"/>
    </row>
    <row r="11" spans="1:133" s="34" customFormat="1" ht="13.5" customHeight="1">
      <c r="A11" s="187"/>
      <c r="B11" s="55" t="s">
        <v>9</v>
      </c>
      <c r="C11" s="196"/>
      <c r="D11" s="190"/>
      <c r="E11" s="190"/>
      <c r="F11" s="191"/>
      <c r="G11" s="222"/>
      <c r="H11" s="222"/>
      <c r="I11" s="324"/>
      <c r="J11" s="222"/>
      <c r="K11" s="33"/>
      <c r="L11" s="33"/>
    </row>
    <row r="12" spans="1:133" ht="13.5" customHeight="1">
      <c r="A12" s="67"/>
      <c r="B12" s="57" t="s">
        <v>5</v>
      </c>
      <c r="C12" s="197"/>
      <c r="D12" s="243">
        <f>D18</f>
        <v>247</v>
      </c>
      <c r="E12" s="243">
        <f>E18</f>
        <v>1</v>
      </c>
      <c r="F12" s="198"/>
      <c r="G12" s="222">
        <f>G18</f>
        <v>7081.272727272727</v>
      </c>
      <c r="H12" s="222"/>
      <c r="I12" s="324">
        <f>(D12*100000/G12)/11</f>
        <v>317.09759416643129</v>
      </c>
      <c r="J12" s="303">
        <f>(E12*100000/G12)/11</f>
        <v>1.2837959277993169</v>
      </c>
      <c r="K12" s="33"/>
      <c r="L12" s="33"/>
    </row>
    <row r="13" spans="1:133" ht="13.5" customHeight="1">
      <c r="A13" s="67"/>
      <c r="B13" s="57" t="s">
        <v>6</v>
      </c>
      <c r="C13" s="197"/>
      <c r="D13" s="243">
        <f>SUM(D19:D22)</f>
        <v>1284</v>
      </c>
      <c r="E13" s="243">
        <f>SUM(E19:E22)</f>
        <v>2</v>
      </c>
      <c r="F13" s="198"/>
      <c r="G13" s="222">
        <f>SUM(G19:G22)</f>
        <v>26811.090909090912</v>
      </c>
      <c r="H13" s="222"/>
      <c r="I13" s="324">
        <f t="shared" ref="I13:I15" si="0">(D13*100000/G13)/11</f>
        <v>435.36935189643356</v>
      </c>
      <c r="J13" s="303">
        <f t="shared" ref="J13:J15" si="1">(E13*100000/G13)/11</f>
        <v>0.67814540793837008</v>
      </c>
      <c r="K13" s="33"/>
      <c r="L13" s="33"/>
    </row>
    <row r="14" spans="1:133" ht="13.5" customHeight="1">
      <c r="A14" s="67"/>
      <c r="B14" s="57" t="s">
        <v>44</v>
      </c>
      <c r="C14" s="197"/>
      <c r="D14" s="243">
        <f>D23</f>
        <v>638</v>
      </c>
      <c r="E14" s="243">
        <f>E23</f>
        <v>2</v>
      </c>
      <c r="F14" s="198"/>
      <c r="G14" s="222">
        <f>G23</f>
        <v>8616.818181818182</v>
      </c>
      <c r="H14" s="222"/>
      <c r="I14" s="324">
        <f t="shared" si="0"/>
        <v>673.10228411668515</v>
      </c>
      <c r="J14" s="303">
        <f t="shared" si="1"/>
        <v>2.1100385082027748</v>
      </c>
      <c r="K14" s="33"/>
      <c r="L14" s="33"/>
    </row>
    <row r="15" spans="1:133" ht="13.5" customHeight="1">
      <c r="A15" s="67"/>
      <c r="B15" s="57" t="s">
        <v>7</v>
      </c>
      <c r="C15" s="197"/>
      <c r="D15" s="243">
        <f>SUM(D24:D37)</f>
        <v>3007</v>
      </c>
      <c r="E15" s="243">
        <f>SUM(E24:E37)</f>
        <v>3</v>
      </c>
      <c r="F15" s="198"/>
      <c r="G15" s="222">
        <f>SUM(G24:G38)</f>
        <v>87062.090909090897</v>
      </c>
      <c r="H15" s="222"/>
      <c r="I15" s="324">
        <f t="shared" si="0"/>
        <v>313.98698734341116</v>
      </c>
      <c r="J15" s="303">
        <f t="shared" si="1"/>
        <v>0.31325605654480665</v>
      </c>
      <c r="K15" s="33"/>
      <c r="L15" s="33"/>
      <c r="N15" s="6"/>
    </row>
    <row r="16" spans="1:133" ht="9" customHeight="1">
      <c r="A16" s="67"/>
      <c r="B16" s="199"/>
      <c r="C16" s="197"/>
      <c r="D16" s="243"/>
      <c r="E16" s="243"/>
      <c r="F16" s="198"/>
      <c r="G16" s="222"/>
      <c r="H16" s="222"/>
      <c r="I16" s="324"/>
      <c r="J16" s="303"/>
      <c r="K16" s="33"/>
      <c r="L16" s="33"/>
    </row>
    <row r="17" spans="1:13" ht="13.5" customHeight="1">
      <c r="A17" s="67"/>
      <c r="B17" s="55" t="s">
        <v>3365</v>
      </c>
      <c r="C17" s="197"/>
      <c r="D17" s="243"/>
      <c r="E17" s="243"/>
      <c r="F17" s="198"/>
      <c r="G17" s="222"/>
      <c r="H17" s="222"/>
      <c r="I17" s="324"/>
      <c r="J17" s="303"/>
      <c r="K17" s="33"/>
      <c r="L17" s="33"/>
    </row>
    <row r="18" spans="1:13" ht="13.5" customHeight="1">
      <c r="A18" s="200" t="s">
        <v>39</v>
      </c>
      <c r="B18" s="136" t="s">
        <v>573</v>
      </c>
      <c r="C18" s="197"/>
      <c r="D18" s="243">
        <f>SUM('ATR-A2.1'!F18:F20)</f>
        <v>247</v>
      </c>
      <c r="E18" s="243">
        <f>SUM('ATR-A2.1'!E18:E20)</f>
        <v>1</v>
      </c>
      <c r="F18" s="198"/>
      <c r="G18" s="222">
        <v>7081.272727272727</v>
      </c>
      <c r="H18" s="222"/>
      <c r="I18" s="324">
        <f>(D18*100000/G18)/11</f>
        <v>317.09759416643129</v>
      </c>
      <c r="J18" s="303">
        <f>(E18*100000/G18)/11</f>
        <v>1.2837959277993169</v>
      </c>
      <c r="K18" s="235"/>
      <c r="L18" s="33"/>
      <c r="M18" s="201"/>
    </row>
    <row r="19" spans="1:13" ht="13.5" customHeight="1">
      <c r="A19" s="200" t="s">
        <v>40</v>
      </c>
      <c r="B19" s="136" t="s">
        <v>580</v>
      </c>
      <c r="C19" s="197"/>
      <c r="D19" s="243">
        <f>SUM('ATR-A2.2'!F21)</f>
        <v>9</v>
      </c>
      <c r="E19" s="243">
        <f>SUM('ATR-A2.2'!E21)</f>
        <v>0</v>
      </c>
      <c r="F19" s="198"/>
      <c r="G19" s="222">
        <v>135.27272727272725</v>
      </c>
      <c r="H19" s="222"/>
      <c r="I19" s="324">
        <f t="shared" ref="I19:I38" si="2">(D19*100000/G19)/11</f>
        <v>604.83870967741939</v>
      </c>
      <c r="J19" s="303">
        <f t="shared" ref="J19:J38" si="3">(E19*100000/G19)/11</f>
        <v>0</v>
      </c>
      <c r="K19" s="235"/>
      <c r="L19" s="33"/>
      <c r="M19" s="201"/>
    </row>
    <row r="20" spans="1:13" ht="13.5" customHeight="1">
      <c r="A20" s="200" t="s">
        <v>41</v>
      </c>
      <c r="B20" s="136" t="s">
        <v>589</v>
      </c>
      <c r="C20" s="197"/>
      <c r="D20" s="243">
        <f>SUM('ATR-A2.1'!F22:F41)</f>
        <v>1223</v>
      </c>
      <c r="E20" s="243">
        <f>SUM('ATR-A2.1'!E22:E41)</f>
        <v>2</v>
      </c>
      <c r="F20" s="198"/>
      <c r="G20" s="222">
        <v>25379.272727272728</v>
      </c>
      <c r="H20" s="222"/>
      <c r="I20" s="324">
        <f t="shared" si="2"/>
        <v>438.08118292665455</v>
      </c>
      <c r="J20" s="303">
        <f t="shared" si="3"/>
        <v>0.71640422391930414</v>
      </c>
      <c r="K20" s="235"/>
      <c r="L20" s="33"/>
    </row>
    <row r="21" spans="1:13" s="34" customFormat="1" ht="13.5" customHeight="1">
      <c r="A21" s="200" t="s">
        <v>622</v>
      </c>
      <c r="B21" s="85" t="s">
        <v>623</v>
      </c>
      <c r="C21" s="202"/>
      <c r="D21" s="243">
        <v>0</v>
      </c>
      <c r="E21" s="243">
        <v>0</v>
      </c>
      <c r="F21" s="192"/>
      <c r="G21" s="222">
        <v>187</v>
      </c>
      <c r="H21" s="222"/>
      <c r="I21" s="324">
        <f t="shared" si="2"/>
        <v>0</v>
      </c>
      <c r="J21" s="303">
        <f t="shared" si="3"/>
        <v>0</v>
      </c>
      <c r="K21" s="235"/>
      <c r="L21" s="33"/>
    </row>
    <row r="22" spans="1:13" ht="13.5" customHeight="1">
      <c r="A22" s="200" t="s">
        <v>42</v>
      </c>
      <c r="B22" s="136" t="s">
        <v>3366</v>
      </c>
      <c r="C22" s="197"/>
      <c r="D22" s="243">
        <f>SUM('ATR-A2.1'!F42:F44)</f>
        <v>52</v>
      </c>
      <c r="E22" s="243">
        <f>SUM('ATR-A2.1'!E42:E44)</f>
        <v>0</v>
      </c>
      <c r="F22" s="198"/>
      <c r="G22" s="222">
        <v>1109.5454545454545</v>
      </c>
      <c r="H22" s="222"/>
      <c r="I22" s="324">
        <f t="shared" si="2"/>
        <v>426.054895534617</v>
      </c>
      <c r="J22" s="303">
        <f t="shared" si="3"/>
        <v>0</v>
      </c>
      <c r="K22" s="235"/>
      <c r="L22" s="33"/>
    </row>
    <row r="23" spans="1:13" ht="13.5" customHeight="1">
      <c r="A23" s="200" t="s">
        <v>43</v>
      </c>
      <c r="B23" s="136" t="s">
        <v>44</v>
      </c>
      <c r="C23" s="197"/>
      <c r="D23" s="243">
        <f>SUM('ATR-A2.1'!F45:F47)</f>
        <v>638</v>
      </c>
      <c r="E23" s="243">
        <f>SUM('ATR-A2.1'!E45:E47)</f>
        <v>2</v>
      </c>
      <c r="F23" s="198"/>
      <c r="G23" s="222">
        <v>8616.818181818182</v>
      </c>
      <c r="H23" s="222"/>
      <c r="I23" s="324">
        <f t="shared" si="2"/>
        <v>673.10228411668515</v>
      </c>
      <c r="J23" s="303">
        <f t="shared" si="3"/>
        <v>2.1100385082027748</v>
      </c>
      <c r="K23" s="235"/>
      <c r="L23" s="33"/>
    </row>
    <row r="24" spans="1:13" ht="13.5" customHeight="1">
      <c r="A24" s="200" t="s">
        <v>3466</v>
      </c>
      <c r="B24" s="85" t="s">
        <v>3367</v>
      </c>
      <c r="C24" s="197"/>
      <c r="D24" s="243">
        <f>SUM('ATR-A2.1'!F48:F50)</f>
        <v>500</v>
      </c>
      <c r="E24" s="243">
        <f>SUM('ATR-A2.1'!E48:E50)</f>
        <v>1</v>
      </c>
      <c r="F24" s="198"/>
      <c r="G24" s="222">
        <v>19255.909090909088</v>
      </c>
      <c r="H24" s="222"/>
      <c r="I24" s="324">
        <f t="shared" si="2"/>
        <v>236.05504803720231</v>
      </c>
      <c r="J24" s="303">
        <f t="shared" si="3"/>
        <v>0.47211009607440463</v>
      </c>
      <c r="K24" s="235"/>
      <c r="L24" s="33"/>
    </row>
    <row r="25" spans="1:13" ht="13.5" customHeight="1">
      <c r="A25" s="200" t="s">
        <v>45</v>
      </c>
      <c r="B25" s="136" t="s">
        <v>639</v>
      </c>
      <c r="C25" s="197"/>
      <c r="D25" s="243">
        <f>SUM('ATR-A2.1'!F51:F53)</f>
        <v>186</v>
      </c>
      <c r="E25" s="243">
        <f>SUM('ATR-A2.1'!E51:E53)</f>
        <v>1</v>
      </c>
      <c r="F25" s="203"/>
      <c r="G25" s="222">
        <v>4650</v>
      </c>
      <c r="H25" s="222"/>
      <c r="I25" s="324">
        <f t="shared" si="2"/>
        <v>363.63636363636363</v>
      </c>
      <c r="J25" s="303">
        <f t="shared" si="3"/>
        <v>1.955034213098729</v>
      </c>
      <c r="K25" s="235"/>
      <c r="L25" s="33"/>
    </row>
    <row r="26" spans="1:13" s="34" customFormat="1" ht="13.5" customHeight="1">
      <c r="A26" s="200" t="s">
        <v>46</v>
      </c>
      <c r="B26" s="136" t="s">
        <v>646</v>
      </c>
      <c r="C26" s="202"/>
      <c r="D26" s="243">
        <f>SUM('ATR-A2.1'!F54:F55)</f>
        <v>253</v>
      </c>
      <c r="E26" s="243">
        <f>SUM('ATR-A2.1'!E54:E55)</f>
        <v>0</v>
      </c>
      <c r="F26" s="192"/>
      <c r="G26" s="222">
        <v>9741.0909090909099</v>
      </c>
      <c r="H26" s="222"/>
      <c r="I26" s="324">
        <f t="shared" si="2"/>
        <v>236.11318500821261</v>
      </c>
      <c r="J26" s="303">
        <f t="shared" si="3"/>
        <v>0</v>
      </c>
      <c r="K26" s="235"/>
      <c r="L26" s="33"/>
    </row>
    <row r="27" spans="1:13" ht="13.5" customHeight="1">
      <c r="A27" s="200" t="s">
        <v>47</v>
      </c>
      <c r="B27" s="136" t="s">
        <v>650</v>
      </c>
      <c r="C27" s="197"/>
      <c r="D27" s="243">
        <f>SUM('ATR-A2.1'!F56:F57)</f>
        <v>9</v>
      </c>
      <c r="E27" s="243">
        <f>SUM('ATR-A2.1'!E56:E57)</f>
        <v>0</v>
      </c>
      <c r="F27" s="198"/>
      <c r="G27" s="222">
        <v>1897.9999999999998</v>
      </c>
      <c r="H27" s="222"/>
      <c r="I27" s="324">
        <f t="shared" si="2"/>
        <v>43.107577354152703</v>
      </c>
      <c r="J27" s="303">
        <f t="shared" si="3"/>
        <v>0</v>
      </c>
      <c r="K27" s="235"/>
      <c r="L27" s="33"/>
    </row>
    <row r="28" spans="1:13" s="34" customFormat="1" ht="13.5" customHeight="1">
      <c r="A28" s="200" t="s">
        <v>48</v>
      </c>
      <c r="B28" s="136" t="s">
        <v>658</v>
      </c>
      <c r="C28" s="189"/>
      <c r="D28" s="243">
        <f>SUM('ATR-A2.1'!F58:F59)</f>
        <v>3</v>
      </c>
      <c r="E28" s="243">
        <f>SUM('ATR-A2.1'!E58:E59)</f>
        <v>0</v>
      </c>
      <c r="F28" s="192"/>
      <c r="G28" s="222">
        <v>1771.4545454545455</v>
      </c>
      <c r="H28" s="222"/>
      <c r="I28" s="324">
        <f t="shared" si="2"/>
        <v>15.395668685209893</v>
      </c>
      <c r="J28" s="303">
        <f t="shared" si="3"/>
        <v>0</v>
      </c>
      <c r="K28" s="235"/>
      <c r="L28" s="33"/>
    </row>
    <row r="29" spans="1:13" ht="13.5" customHeight="1">
      <c r="A29" s="200" t="s">
        <v>53</v>
      </c>
      <c r="B29" s="136" t="s">
        <v>663</v>
      </c>
      <c r="C29" s="197"/>
      <c r="D29" s="243">
        <f>SUM('ATR-A2.1'!F60:F60)</f>
        <v>2</v>
      </c>
      <c r="E29" s="243">
        <f>SUM('ATR-A2.1'!E60:E60)</f>
        <v>0</v>
      </c>
      <c r="F29" s="198"/>
      <c r="G29" s="222">
        <v>520.09090909090912</v>
      </c>
      <c r="H29" s="222"/>
      <c r="I29" s="324">
        <f t="shared" si="2"/>
        <v>34.958923265163428</v>
      </c>
      <c r="J29" s="303">
        <f t="shared" si="3"/>
        <v>0</v>
      </c>
      <c r="K29" s="235"/>
      <c r="L29" s="33"/>
    </row>
    <row r="30" spans="1:13" s="34" customFormat="1" ht="13.5" customHeight="1">
      <c r="A30" s="200" t="s">
        <v>49</v>
      </c>
      <c r="B30" s="136" t="s">
        <v>664</v>
      </c>
      <c r="C30" s="196"/>
      <c r="D30" s="243">
        <f>SUM('ATR-A2.1'!F61:F64)</f>
        <v>25</v>
      </c>
      <c r="E30" s="243">
        <f>SUM('ATR-A2.1'!E61:E64)</f>
        <v>0</v>
      </c>
      <c r="F30" s="192"/>
      <c r="G30" s="222">
        <v>4998.363636363636</v>
      </c>
      <c r="H30" s="222"/>
      <c r="I30" s="324">
        <f t="shared" si="2"/>
        <v>45.469426357717076</v>
      </c>
      <c r="J30" s="303">
        <f t="shared" si="3"/>
        <v>0</v>
      </c>
      <c r="K30" s="235"/>
      <c r="L30" s="33"/>
    </row>
    <row r="31" spans="1:13" ht="13.5" customHeight="1">
      <c r="A31" s="200" t="s">
        <v>50</v>
      </c>
      <c r="B31" s="136" t="s">
        <v>3368</v>
      </c>
      <c r="C31" s="197"/>
      <c r="D31" s="243">
        <f>SUM('ATR-A2.1'!F65:F70)</f>
        <v>363</v>
      </c>
      <c r="E31" s="243">
        <f>SUM('ATR-A2.1'!E65:E70)</f>
        <v>1</v>
      </c>
      <c r="F31" s="198"/>
      <c r="G31" s="222">
        <v>7329.7272727272739</v>
      </c>
      <c r="H31" s="222"/>
      <c r="I31" s="324">
        <f t="shared" si="2"/>
        <v>450.2213898569957</v>
      </c>
      <c r="J31" s="303">
        <f t="shared" si="3"/>
        <v>1.2402793109008146</v>
      </c>
      <c r="K31" s="235"/>
      <c r="L31" s="33"/>
    </row>
    <row r="32" spans="1:13" ht="13.5" customHeight="1">
      <c r="A32" s="200" t="s">
        <v>54</v>
      </c>
      <c r="B32" s="85" t="s">
        <v>3369</v>
      </c>
      <c r="C32" s="197"/>
      <c r="D32" s="243">
        <f>SUM('ATR-A2.1'!F71)</f>
        <v>189</v>
      </c>
      <c r="E32" s="243">
        <f>SUM('ATR-A2.1'!E71)</f>
        <v>0</v>
      </c>
      <c r="F32" s="198"/>
      <c r="G32" s="222">
        <v>7018.363636363636</v>
      </c>
      <c r="H32" s="222"/>
      <c r="I32" s="324">
        <f t="shared" si="2"/>
        <v>244.81231056190254</v>
      </c>
      <c r="J32" s="303">
        <f t="shared" si="3"/>
        <v>0</v>
      </c>
      <c r="K32" s="235"/>
      <c r="L32" s="33"/>
    </row>
    <row r="33" spans="1:12" ht="13.5" customHeight="1">
      <c r="A33" s="200" t="s">
        <v>55</v>
      </c>
      <c r="B33" s="136" t="s">
        <v>682</v>
      </c>
      <c r="C33" s="194"/>
      <c r="D33" s="243">
        <f>SUM('ATR-A2.1'!F72:F72)</f>
        <v>45</v>
      </c>
      <c r="E33" s="243">
        <f>SUM('ATR-A2.1'!E72:E72)</f>
        <v>0</v>
      </c>
      <c r="F33" s="203"/>
      <c r="G33" s="222">
        <v>9313.0909090909099</v>
      </c>
      <c r="H33" s="222"/>
      <c r="I33" s="324">
        <f t="shared" si="2"/>
        <v>43.926437858732577</v>
      </c>
      <c r="J33" s="303">
        <f t="shared" si="3"/>
        <v>0</v>
      </c>
      <c r="K33" s="235"/>
      <c r="L33" s="33"/>
    </row>
    <row r="34" spans="1:12" s="34" customFormat="1" ht="13.5" customHeight="1">
      <c r="A34" s="200" t="s">
        <v>683</v>
      </c>
      <c r="B34" s="136" t="s">
        <v>684</v>
      </c>
      <c r="C34" s="196"/>
      <c r="D34" s="243">
        <f>SUM('ATR-A2.1'!F73:F75)</f>
        <v>1274</v>
      </c>
      <c r="E34" s="243">
        <f>SUM('ATR-A2.1'!E73:E75)</f>
        <v>0</v>
      </c>
      <c r="F34" s="192"/>
      <c r="G34" s="222">
        <v>12442.454545454544</v>
      </c>
      <c r="H34" s="222"/>
      <c r="I34" s="324">
        <f t="shared" si="2"/>
        <v>930.83066042216171</v>
      </c>
      <c r="J34" s="303">
        <f t="shared" si="3"/>
        <v>0</v>
      </c>
      <c r="K34" s="235"/>
      <c r="L34" s="33"/>
    </row>
    <row r="35" spans="1:12" ht="13.5" customHeight="1">
      <c r="A35" s="200" t="s">
        <v>691</v>
      </c>
      <c r="B35" s="136" t="s">
        <v>3370</v>
      </c>
      <c r="C35" s="197"/>
      <c r="D35" s="243">
        <f>SUM('ATR-A2.1'!F76:F79)</f>
        <v>120</v>
      </c>
      <c r="E35" s="243">
        <f>SUM('ATR-A2.1'!E76:E79)</f>
        <v>0</v>
      </c>
      <c r="F35" s="198"/>
      <c r="G35" s="222">
        <v>2289.090909090909</v>
      </c>
      <c r="H35" s="222"/>
      <c r="I35" s="324">
        <f t="shared" si="2"/>
        <v>476.56870532168392</v>
      </c>
      <c r="J35" s="303">
        <f t="shared" si="3"/>
        <v>0</v>
      </c>
      <c r="K35" s="235"/>
      <c r="L35" s="33"/>
    </row>
    <row r="36" spans="1:12" s="34" customFormat="1" ht="13.5" customHeight="1">
      <c r="A36" s="200" t="s">
        <v>700</v>
      </c>
      <c r="B36" s="136" t="s">
        <v>701</v>
      </c>
      <c r="C36" s="202"/>
      <c r="D36" s="243">
        <f>SUM('ATR-A2.1'!F80:F82)</f>
        <v>30</v>
      </c>
      <c r="E36" s="243">
        <f>SUM('ATR-A2.1'!E80:E82)</f>
        <v>0</v>
      </c>
      <c r="F36" s="192"/>
      <c r="G36" s="222">
        <v>3255.272727272727</v>
      </c>
      <c r="H36" s="222"/>
      <c r="I36" s="324">
        <f t="shared" si="2"/>
        <v>83.780160857908854</v>
      </c>
      <c r="J36" s="303">
        <f t="shared" si="3"/>
        <v>0</v>
      </c>
      <c r="K36" s="235"/>
      <c r="L36" s="33"/>
    </row>
    <row r="37" spans="1:12" ht="13.5" customHeight="1">
      <c r="A37" s="200" t="s">
        <v>706</v>
      </c>
      <c r="B37" s="85" t="s">
        <v>3371</v>
      </c>
      <c r="C37" s="197"/>
      <c r="D37" s="243">
        <f>SUM('ATR-A2.1'!F83:F85)</f>
        <v>8</v>
      </c>
      <c r="E37" s="243">
        <f>SUM('ATR-A2.1'!E83:E85)</f>
        <v>0</v>
      </c>
      <c r="F37" s="198"/>
      <c r="G37" s="222">
        <v>2572.3636363636365</v>
      </c>
      <c r="H37" s="222"/>
      <c r="I37" s="324">
        <f t="shared" si="2"/>
        <v>28.272547356516824</v>
      </c>
      <c r="J37" s="303">
        <f t="shared" si="3"/>
        <v>0</v>
      </c>
      <c r="K37" s="235"/>
      <c r="L37" s="33"/>
    </row>
    <row r="38" spans="1:12" ht="13.5" customHeight="1">
      <c r="A38" s="200" t="s">
        <v>712</v>
      </c>
      <c r="B38" s="85" t="s">
        <v>713</v>
      </c>
      <c r="C38" s="197"/>
      <c r="D38" s="243">
        <v>0</v>
      </c>
      <c r="E38" s="243">
        <v>0</v>
      </c>
      <c r="F38" s="198"/>
      <c r="G38" s="222">
        <v>6.8181818181818183</v>
      </c>
      <c r="H38" s="222"/>
      <c r="I38" s="324">
        <f t="shared" si="2"/>
        <v>0</v>
      </c>
      <c r="J38" s="303">
        <f t="shared" si="3"/>
        <v>0</v>
      </c>
      <c r="K38" s="235"/>
      <c r="L38" s="33"/>
    </row>
    <row r="39" spans="1:12" s="11" customFormat="1" ht="15" customHeight="1">
      <c r="A39" s="171" t="s">
        <v>149</v>
      </c>
      <c r="B39" s="204" t="s">
        <v>714</v>
      </c>
      <c r="C39" s="66"/>
      <c r="D39" s="240"/>
      <c r="E39" s="243"/>
      <c r="F39" s="240"/>
      <c r="G39" s="198"/>
      <c r="H39" s="198"/>
      <c r="I39" s="244"/>
      <c r="J39" s="198"/>
    </row>
    <row r="40" spans="1:12" s="11" customFormat="1" ht="9" customHeight="1">
      <c r="A40" s="205"/>
      <c r="B40" s="206"/>
      <c r="C40" s="207"/>
      <c r="D40" s="207"/>
      <c r="E40" s="207"/>
      <c r="F40" s="207"/>
      <c r="G40" s="207"/>
      <c r="H40" s="15"/>
    </row>
    <row r="41" spans="1:12" ht="18" customHeight="1">
      <c r="A41" s="364" t="s">
        <v>3373</v>
      </c>
      <c r="B41" s="364"/>
      <c r="C41" s="364"/>
      <c r="D41" s="364"/>
      <c r="E41" s="364"/>
      <c r="F41" s="364"/>
      <c r="G41" s="364"/>
      <c r="H41" s="364"/>
      <c r="I41" s="364"/>
      <c r="J41" s="208"/>
      <c r="K41" s="140"/>
    </row>
    <row r="42" spans="1:12" ht="24.75" customHeight="1">
      <c r="A42" s="365" t="s">
        <v>3374</v>
      </c>
      <c r="B42" s="365"/>
      <c r="C42" s="365"/>
      <c r="D42" s="365"/>
      <c r="E42" s="365"/>
      <c r="F42" s="365"/>
      <c r="G42" s="365"/>
      <c r="H42" s="365"/>
      <c r="I42" s="365"/>
      <c r="J42" s="209"/>
    </row>
  </sheetData>
  <mergeCells count="8">
    <mergeCell ref="A41:I41"/>
    <mergeCell ref="A42:I42"/>
    <mergeCell ref="A1:D1"/>
    <mergeCell ref="A6:C6"/>
    <mergeCell ref="B7:B8"/>
    <mergeCell ref="D7:E7"/>
    <mergeCell ref="G7:G8"/>
    <mergeCell ref="I7:J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P258"/>
  <sheetViews>
    <sheetView topLeftCell="A52" zoomScaleNormal="100" workbookViewId="0">
      <selection activeCell="B18" sqref="B18:E83"/>
    </sheetView>
  </sheetViews>
  <sheetFormatPr baseColWidth="10" defaultColWidth="11.42578125" defaultRowHeight="24.75" customHeight="1"/>
  <cols>
    <col min="1" max="1" width="3.28515625" style="64" customWidth="1"/>
    <col min="2" max="2" width="56.42578125" style="64" customWidth="1"/>
    <col min="3" max="4" width="9.28515625" style="11" customWidth="1"/>
    <col min="5" max="6" width="9.5703125" style="11" customWidth="1"/>
    <col min="7" max="10" width="11.42578125" style="11"/>
    <col min="11" max="11" width="2.140625" style="11" customWidth="1"/>
    <col min="12" max="16384" width="11.42578125" style="11"/>
  </cols>
  <sheetData>
    <row r="1" spans="1:7" s="2" customFormat="1" ht="15.75" customHeight="1">
      <c r="A1" s="338" t="s">
        <v>33</v>
      </c>
      <c r="B1" s="339"/>
      <c r="C1" s="340"/>
      <c r="D1" s="1"/>
      <c r="E1" s="346" t="s">
        <v>102</v>
      </c>
      <c r="F1" s="346"/>
    </row>
    <row r="2" spans="1:7" s="2" customFormat="1" ht="5.25" customHeight="1">
      <c r="A2" s="47"/>
      <c r="B2" s="48"/>
      <c r="C2" s="1"/>
      <c r="D2" s="1"/>
      <c r="E2" s="1"/>
      <c r="F2" s="1"/>
    </row>
    <row r="3" spans="1:7" s="2" customFormat="1" ht="15" customHeight="1">
      <c r="A3" s="42" t="s">
        <v>84</v>
      </c>
      <c r="B3" s="42"/>
      <c r="C3" s="4"/>
      <c r="D3" s="4"/>
      <c r="E3" s="4"/>
      <c r="F3" s="4"/>
    </row>
    <row r="4" spans="1:7" s="2" customFormat="1" ht="15" customHeight="1">
      <c r="A4" s="43" t="s">
        <v>11</v>
      </c>
      <c r="B4" s="43"/>
      <c r="C4" s="5"/>
      <c r="D4" s="5"/>
      <c r="E4" s="5"/>
      <c r="F4" s="5"/>
      <c r="G4" s="6"/>
    </row>
    <row r="5" spans="1:7" s="8" customFormat="1" ht="6" customHeight="1">
      <c r="A5" s="49"/>
      <c r="B5" s="50"/>
      <c r="C5" s="7"/>
      <c r="D5" s="7"/>
      <c r="E5" s="7"/>
      <c r="F5" s="7"/>
    </row>
    <row r="6" spans="1:7" s="8" customFormat="1" ht="15" customHeight="1" thickBot="1">
      <c r="A6" s="341" t="s">
        <v>3679</v>
      </c>
      <c r="B6" s="342"/>
      <c r="C6" s="9"/>
      <c r="D6" s="9"/>
    </row>
    <row r="7" spans="1:7" s="2" customFormat="1" ht="21.75" customHeight="1">
      <c r="A7" s="51"/>
      <c r="B7" s="343"/>
      <c r="C7" s="345"/>
      <c r="D7" s="345"/>
      <c r="E7" s="345"/>
      <c r="F7" s="317"/>
    </row>
    <row r="8" spans="1:7" s="2" customFormat="1" ht="21.75" customHeight="1">
      <c r="A8" s="52"/>
      <c r="B8" s="344"/>
      <c r="C8" s="45" t="s">
        <v>35</v>
      </c>
      <c r="D8" s="45" t="s">
        <v>36</v>
      </c>
      <c r="E8" s="45" t="s">
        <v>37</v>
      </c>
      <c r="F8" s="45" t="s">
        <v>38</v>
      </c>
    </row>
    <row r="9" spans="1:7" s="8" customFormat="1" ht="26.25" customHeight="1">
      <c r="A9" s="53"/>
      <c r="B9" s="54" t="s">
        <v>38</v>
      </c>
      <c r="C9" s="155">
        <f>SUM(C12:C15)</f>
        <v>5139</v>
      </c>
      <c r="D9" s="155">
        <f>SUM(D12:D15)</f>
        <v>29</v>
      </c>
      <c r="E9" s="155">
        <f>SUM(E12:E15)</f>
        <v>8</v>
      </c>
      <c r="F9" s="155">
        <f>SUM(F12:F15)</f>
        <v>5176</v>
      </c>
      <c r="G9" s="10"/>
    </row>
    <row r="10" spans="1:7" s="8" customFormat="1" ht="11.25" customHeight="1">
      <c r="A10" s="53"/>
      <c r="B10" s="55"/>
      <c r="C10" s="295"/>
      <c r="D10" s="295"/>
      <c r="E10" s="295"/>
      <c r="F10" s="295"/>
      <c r="G10" s="10"/>
    </row>
    <row r="11" spans="1:7" s="8" customFormat="1" ht="13.5" customHeight="1">
      <c r="A11" s="53"/>
      <c r="B11" s="55" t="s">
        <v>9</v>
      </c>
      <c r="C11" s="295"/>
      <c r="D11" s="295"/>
      <c r="E11" s="295"/>
      <c r="F11" s="295"/>
      <c r="G11" s="10"/>
    </row>
    <row r="12" spans="1:7" s="8" customFormat="1" ht="13.5" customHeight="1">
      <c r="A12" s="56"/>
      <c r="B12" s="57" t="s">
        <v>5</v>
      </c>
      <c r="C12" s="312">
        <f>SUM(C17:C20)</f>
        <v>243</v>
      </c>
      <c r="D12" s="312">
        <f>SUM(D17:D19)</f>
        <v>3</v>
      </c>
      <c r="E12" s="312">
        <f>SUM(E17:E19)</f>
        <v>1</v>
      </c>
      <c r="F12" s="155">
        <f>SUM(C12:E12)</f>
        <v>247</v>
      </c>
    </row>
    <row r="13" spans="1:7" s="8" customFormat="1" ht="13.5" customHeight="1">
      <c r="A13" s="56"/>
      <c r="B13" s="57" t="s">
        <v>6</v>
      </c>
      <c r="C13" s="312">
        <f>SUM(C21:C44)</f>
        <v>1269</v>
      </c>
      <c r="D13" s="312">
        <f t="shared" ref="D13:E13" si="0">SUM(D21:D44)</f>
        <v>13</v>
      </c>
      <c r="E13" s="312">
        <f t="shared" si="0"/>
        <v>2</v>
      </c>
      <c r="F13" s="155">
        <f t="shared" ref="F13:F15" si="1">SUM(C13:E13)</f>
        <v>1284</v>
      </c>
    </row>
    <row r="14" spans="1:7" s="8" customFormat="1" ht="13.5" customHeight="1">
      <c r="A14" s="56"/>
      <c r="B14" s="57" t="s">
        <v>44</v>
      </c>
      <c r="C14" s="312">
        <f>SUM(C45:C47)</f>
        <v>631</v>
      </c>
      <c r="D14" s="312">
        <f t="shared" ref="D14:E14" si="2">SUM(D45:D47)</f>
        <v>5</v>
      </c>
      <c r="E14" s="312">
        <f t="shared" si="2"/>
        <v>2</v>
      </c>
      <c r="F14" s="155">
        <f t="shared" si="1"/>
        <v>638</v>
      </c>
    </row>
    <row r="15" spans="1:7" s="8" customFormat="1" ht="13.5" customHeight="1">
      <c r="A15" s="56"/>
      <c r="B15" s="57" t="s">
        <v>7</v>
      </c>
      <c r="C15" s="312">
        <f>SUM(C48:C102)</f>
        <v>2996</v>
      </c>
      <c r="D15" s="312">
        <f t="shared" ref="D15:E15" si="3">SUM(D48:D102)</f>
        <v>8</v>
      </c>
      <c r="E15" s="312">
        <f t="shared" si="3"/>
        <v>3</v>
      </c>
      <c r="F15" s="155">
        <f t="shared" si="1"/>
        <v>3007</v>
      </c>
    </row>
    <row r="16" spans="1:7" s="8" customFormat="1" ht="9" customHeight="1">
      <c r="A16" s="56"/>
      <c r="B16" s="57"/>
      <c r="C16" s="241"/>
      <c r="D16" s="241"/>
      <c r="E16" s="241"/>
      <c r="F16" s="241"/>
    </row>
    <row r="17" spans="1:68" s="8" customFormat="1" ht="13.5" customHeight="1">
      <c r="A17" s="56"/>
      <c r="B17" s="55" t="s">
        <v>10</v>
      </c>
      <c r="C17" s="241"/>
      <c r="D17" s="241"/>
      <c r="E17" s="241"/>
      <c r="F17" s="241"/>
    </row>
    <row r="18" spans="1:68" s="88" customFormat="1" ht="15" customHeight="1">
      <c r="A18" s="58"/>
      <c r="B18" s="120" t="s">
        <v>3509</v>
      </c>
      <c r="C18" s="242">
        <v>227</v>
      </c>
      <c r="D18" s="242">
        <v>0</v>
      </c>
      <c r="E18" s="242">
        <v>1</v>
      </c>
      <c r="F18" s="155">
        <f>SUM(C18:E18)</f>
        <v>228</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88" customFormat="1" ht="15" customHeight="1">
      <c r="A19" s="59"/>
      <c r="B19" s="120" t="s">
        <v>3510</v>
      </c>
      <c r="C19" s="242">
        <v>8</v>
      </c>
      <c r="D19" s="242">
        <v>3</v>
      </c>
      <c r="E19" s="242">
        <v>0</v>
      </c>
      <c r="F19" s="155">
        <f t="shared" ref="F19:F82" si="4">SUM(C19:E19)</f>
        <v>11</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88" customFormat="1" ht="15" customHeight="1">
      <c r="A20" s="59"/>
      <c r="B20" s="120" t="s">
        <v>3511</v>
      </c>
      <c r="C20" s="242">
        <v>8</v>
      </c>
      <c r="D20" s="242">
        <v>0</v>
      </c>
      <c r="E20" s="242">
        <v>0</v>
      </c>
      <c r="F20" s="155">
        <f t="shared" si="4"/>
        <v>8</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88" customFormat="1" ht="15" customHeight="1">
      <c r="A21" s="59"/>
      <c r="B21" s="120" t="s">
        <v>3512</v>
      </c>
      <c r="C21" s="242">
        <v>9</v>
      </c>
      <c r="D21" s="242">
        <v>0</v>
      </c>
      <c r="E21" s="242">
        <v>0</v>
      </c>
      <c r="F21" s="155">
        <f t="shared" si="4"/>
        <v>9</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88" customFormat="1" ht="15" customHeight="1">
      <c r="A22" s="58"/>
      <c r="B22" s="120" t="s">
        <v>3513</v>
      </c>
      <c r="C22" s="242">
        <v>332</v>
      </c>
      <c r="D22" s="242">
        <v>1</v>
      </c>
      <c r="E22" s="242">
        <v>0</v>
      </c>
      <c r="F22" s="155">
        <f t="shared" si="4"/>
        <v>333</v>
      </c>
      <c r="G22" s="11"/>
      <c r="H22" s="11"/>
      <c r="I22" s="11"/>
    </row>
    <row r="23" spans="1:68" s="88" customFormat="1" ht="15" customHeight="1">
      <c r="A23" s="59"/>
      <c r="B23" s="120" t="s">
        <v>3514</v>
      </c>
      <c r="C23" s="242">
        <v>92</v>
      </c>
      <c r="D23" s="242">
        <v>0</v>
      </c>
      <c r="E23" s="242">
        <v>0</v>
      </c>
      <c r="F23" s="155">
        <f t="shared" si="4"/>
        <v>92</v>
      </c>
      <c r="G23" s="11"/>
      <c r="H23" s="11"/>
      <c r="I23" s="11"/>
    </row>
    <row r="24" spans="1:68" s="88" customFormat="1" ht="15" customHeight="1">
      <c r="A24" s="59"/>
      <c r="B24" s="120" t="s">
        <v>3515</v>
      </c>
      <c r="C24" s="242">
        <v>25</v>
      </c>
      <c r="D24" s="242">
        <v>0</v>
      </c>
      <c r="E24" s="242">
        <v>0</v>
      </c>
      <c r="F24" s="155">
        <f t="shared" si="4"/>
        <v>25</v>
      </c>
      <c r="G24" s="11"/>
      <c r="H24" s="11"/>
      <c r="I24" s="11"/>
    </row>
    <row r="25" spans="1:68" s="88" customFormat="1" ht="15" customHeight="1">
      <c r="A25" s="59"/>
      <c r="B25" s="120" t="s">
        <v>3670</v>
      </c>
      <c r="C25" s="242">
        <v>1</v>
      </c>
      <c r="D25" s="242">
        <v>0</v>
      </c>
      <c r="E25" s="242">
        <v>0</v>
      </c>
      <c r="F25" s="155">
        <f t="shared" si="4"/>
        <v>1</v>
      </c>
      <c r="G25" s="11"/>
      <c r="H25" s="11"/>
      <c r="I25" s="11"/>
    </row>
    <row r="26" spans="1:68" s="88" customFormat="1" ht="15" customHeight="1">
      <c r="A26" s="59"/>
      <c r="B26" s="120" t="s">
        <v>3516</v>
      </c>
      <c r="C26" s="242">
        <v>82</v>
      </c>
      <c r="D26" s="242">
        <v>0</v>
      </c>
      <c r="E26" s="242">
        <v>0</v>
      </c>
      <c r="F26" s="155">
        <f t="shared" si="4"/>
        <v>82</v>
      </c>
      <c r="G26" s="11"/>
      <c r="H26" s="11"/>
      <c r="I26" s="11"/>
    </row>
    <row r="27" spans="1:68" s="88" customFormat="1" ht="15" customHeight="1">
      <c r="A27" s="59"/>
      <c r="B27" s="120" t="s">
        <v>3517</v>
      </c>
      <c r="C27" s="242">
        <v>71</v>
      </c>
      <c r="D27" s="242">
        <v>2</v>
      </c>
      <c r="E27" s="242">
        <v>0</v>
      </c>
      <c r="F27" s="155">
        <f t="shared" si="4"/>
        <v>73</v>
      </c>
      <c r="G27" s="11"/>
      <c r="H27" s="11"/>
      <c r="I27" s="11"/>
    </row>
    <row r="28" spans="1:68" s="88" customFormat="1" ht="15" customHeight="1">
      <c r="A28" s="58"/>
      <c r="B28" s="120" t="s">
        <v>3518</v>
      </c>
      <c r="C28" s="242">
        <v>22</v>
      </c>
      <c r="D28" s="242">
        <v>0</v>
      </c>
      <c r="E28" s="242">
        <v>0</v>
      </c>
      <c r="F28" s="155">
        <f t="shared" si="4"/>
        <v>22</v>
      </c>
      <c r="G28" s="11"/>
      <c r="H28" s="11"/>
      <c r="I28" s="11"/>
    </row>
    <row r="29" spans="1:68" s="88" customFormat="1" ht="15" customHeight="1">
      <c r="A29" s="59"/>
      <c r="B29" s="120" t="s">
        <v>3519</v>
      </c>
      <c r="C29" s="242">
        <v>14</v>
      </c>
      <c r="D29" s="242">
        <v>1</v>
      </c>
      <c r="E29" s="242">
        <v>0</v>
      </c>
      <c r="F29" s="155">
        <f t="shared" si="4"/>
        <v>15</v>
      </c>
      <c r="G29" s="11"/>
      <c r="H29" s="11"/>
      <c r="I29" s="11"/>
    </row>
    <row r="30" spans="1:68" s="88" customFormat="1" ht="15" customHeight="1">
      <c r="A30" s="59"/>
      <c r="B30" s="120" t="s">
        <v>3520</v>
      </c>
      <c r="C30" s="242">
        <v>19</v>
      </c>
      <c r="D30" s="242">
        <v>0</v>
      </c>
      <c r="E30" s="242">
        <v>0</v>
      </c>
      <c r="F30" s="155">
        <f t="shared" si="4"/>
        <v>19</v>
      </c>
      <c r="G30" s="11"/>
      <c r="H30" s="11"/>
      <c r="I30" s="11"/>
    </row>
    <row r="31" spans="1:68" s="88" customFormat="1" ht="15" customHeight="1">
      <c r="A31" s="59"/>
      <c r="B31" s="120" t="s">
        <v>3521</v>
      </c>
      <c r="C31" s="242">
        <v>69</v>
      </c>
      <c r="D31" s="242">
        <v>1</v>
      </c>
      <c r="E31" s="242">
        <v>0</v>
      </c>
      <c r="F31" s="155">
        <f t="shared" si="4"/>
        <v>70</v>
      </c>
      <c r="G31" s="11"/>
      <c r="H31" s="11"/>
      <c r="I31" s="11"/>
    </row>
    <row r="32" spans="1:68" s="88" customFormat="1" ht="15" customHeight="1">
      <c r="A32" s="59"/>
      <c r="B32" s="120" t="s">
        <v>3522</v>
      </c>
      <c r="C32" s="242">
        <v>75</v>
      </c>
      <c r="D32" s="242">
        <v>2</v>
      </c>
      <c r="E32" s="242">
        <v>0</v>
      </c>
      <c r="F32" s="155">
        <f t="shared" si="4"/>
        <v>77</v>
      </c>
      <c r="G32" s="11"/>
      <c r="H32" s="11"/>
      <c r="I32" s="11"/>
    </row>
    <row r="33" spans="1:9" s="88" customFormat="1" ht="15" customHeight="1">
      <c r="A33" s="59"/>
      <c r="B33" s="120" t="s">
        <v>3523</v>
      </c>
      <c r="C33" s="242">
        <v>12</v>
      </c>
      <c r="D33" s="242">
        <v>1</v>
      </c>
      <c r="E33" s="242">
        <v>1</v>
      </c>
      <c r="F33" s="155">
        <f t="shared" si="4"/>
        <v>14</v>
      </c>
      <c r="G33" s="11"/>
      <c r="H33" s="11"/>
      <c r="I33" s="11"/>
    </row>
    <row r="34" spans="1:9" s="88" customFormat="1" ht="15" customHeight="1">
      <c r="A34" s="59"/>
      <c r="B34" s="120" t="s">
        <v>3524</v>
      </c>
      <c r="C34" s="242">
        <v>167</v>
      </c>
      <c r="D34" s="242">
        <v>5</v>
      </c>
      <c r="E34" s="242">
        <v>1</v>
      </c>
      <c r="F34" s="155">
        <f t="shared" si="4"/>
        <v>173</v>
      </c>
      <c r="G34" s="11"/>
      <c r="H34" s="11"/>
      <c r="I34" s="11"/>
    </row>
    <row r="35" spans="1:9" s="88" customFormat="1" ht="16.899999999999999" customHeight="1">
      <c r="A35" s="59"/>
      <c r="B35" s="120" t="s">
        <v>3652</v>
      </c>
      <c r="C35" s="242">
        <v>1</v>
      </c>
      <c r="D35" s="242">
        <v>0</v>
      </c>
      <c r="E35" s="242">
        <v>0</v>
      </c>
      <c r="F35" s="155">
        <f t="shared" si="4"/>
        <v>1</v>
      </c>
      <c r="G35" s="11"/>
      <c r="H35" s="11"/>
      <c r="I35" s="11"/>
    </row>
    <row r="36" spans="1:9" s="88" customFormat="1" ht="25.15" customHeight="1">
      <c r="A36" s="59"/>
      <c r="B36" s="120" t="s">
        <v>3525</v>
      </c>
      <c r="C36" s="242">
        <v>11</v>
      </c>
      <c r="D36" s="242">
        <v>0</v>
      </c>
      <c r="E36" s="242">
        <v>0</v>
      </c>
      <c r="F36" s="155">
        <f t="shared" si="4"/>
        <v>11</v>
      </c>
      <c r="G36" s="11"/>
      <c r="H36" s="11"/>
    </row>
    <row r="37" spans="1:9" s="88" customFormat="1" ht="15" customHeight="1">
      <c r="A37" s="59"/>
      <c r="B37" s="120" t="s">
        <v>3526</v>
      </c>
      <c r="C37" s="242">
        <v>49</v>
      </c>
      <c r="D37" s="242">
        <v>0</v>
      </c>
      <c r="E37" s="242">
        <v>0</v>
      </c>
      <c r="F37" s="155">
        <f t="shared" si="4"/>
        <v>49</v>
      </c>
      <c r="G37" s="11"/>
      <c r="H37" s="11"/>
    </row>
    <row r="38" spans="1:9" s="88" customFormat="1" ht="15" customHeight="1">
      <c r="A38" s="59"/>
      <c r="B38" s="120" t="s">
        <v>3527</v>
      </c>
      <c r="C38" s="242">
        <v>51</v>
      </c>
      <c r="D38" s="242">
        <v>0</v>
      </c>
      <c r="E38" s="242">
        <v>0</v>
      </c>
      <c r="F38" s="155">
        <f t="shared" si="4"/>
        <v>51</v>
      </c>
      <c r="G38" s="11"/>
      <c r="H38" s="11"/>
    </row>
    <row r="39" spans="1:9" s="88" customFormat="1" ht="15" customHeight="1">
      <c r="A39" s="59"/>
      <c r="B39" s="120" t="s">
        <v>3626</v>
      </c>
      <c r="C39" s="242">
        <v>10</v>
      </c>
      <c r="D39" s="242">
        <v>0</v>
      </c>
      <c r="E39" s="242">
        <v>0</v>
      </c>
      <c r="F39" s="155">
        <f t="shared" si="4"/>
        <v>10</v>
      </c>
      <c r="G39" s="11"/>
      <c r="H39" s="11"/>
    </row>
    <row r="40" spans="1:9" s="88" customFormat="1" ht="15" customHeight="1">
      <c r="A40" s="59"/>
      <c r="B40" s="120" t="s">
        <v>3528</v>
      </c>
      <c r="C40" s="242">
        <v>70</v>
      </c>
      <c r="D40" s="242">
        <v>0</v>
      </c>
      <c r="E40" s="242">
        <v>0</v>
      </c>
      <c r="F40" s="155">
        <f t="shared" si="4"/>
        <v>70</v>
      </c>
      <c r="G40" s="11"/>
      <c r="H40" s="11"/>
      <c r="I40" s="11"/>
    </row>
    <row r="41" spans="1:9" s="88" customFormat="1" ht="15" customHeight="1">
      <c r="A41" s="59"/>
      <c r="B41" s="120" t="s">
        <v>3529</v>
      </c>
      <c r="C41" s="127">
        <v>35</v>
      </c>
      <c r="D41" s="127">
        <v>0</v>
      </c>
      <c r="E41" s="127">
        <v>0</v>
      </c>
      <c r="F41" s="155">
        <f t="shared" si="4"/>
        <v>35</v>
      </c>
      <c r="G41" s="11"/>
      <c r="H41" s="11"/>
    </row>
    <row r="42" spans="1:9" s="88" customFormat="1" ht="15" customHeight="1">
      <c r="A42" s="59"/>
      <c r="B42" s="120" t="s">
        <v>3530</v>
      </c>
      <c r="C42" s="127">
        <v>3</v>
      </c>
      <c r="D42" s="127">
        <v>0</v>
      </c>
      <c r="E42" s="127">
        <v>0</v>
      </c>
      <c r="F42" s="155">
        <f t="shared" si="4"/>
        <v>3</v>
      </c>
      <c r="G42" s="11"/>
      <c r="H42" s="11"/>
    </row>
    <row r="43" spans="1:9" s="88" customFormat="1" ht="15" customHeight="1">
      <c r="A43" s="59"/>
      <c r="B43" s="120" t="s">
        <v>3558</v>
      </c>
      <c r="C43" s="127">
        <v>4</v>
      </c>
      <c r="D43" s="127">
        <v>0</v>
      </c>
      <c r="E43" s="127">
        <v>0</v>
      </c>
      <c r="F43" s="155">
        <f t="shared" si="4"/>
        <v>4</v>
      </c>
      <c r="G43" s="11"/>
      <c r="H43" s="11"/>
    </row>
    <row r="44" spans="1:9" s="88" customFormat="1" ht="15" customHeight="1">
      <c r="A44" s="59"/>
      <c r="B44" s="120" t="s">
        <v>3531</v>
      </c>
      <c r="C44" s="127">
        <v>45</v>
      </c>
      <c r="D44" s="127">
        <v>0</v>
      </c>
      <c r="E44" s="127">
        <v>0</v>
      </c>
      <c r="F44" s="155">
        <f t="shared" si="4"/>
        <v>45</v>
      </c>
      <c r="G44" s="11"/>
      <c r="H44" s="11"/>
    </row>
    <row r="45" spans="1:9" s="88" customFormat="1" ht="15" customHeight="1">
      <c r="A45" s="59"/>
      <c r="B45" s="120" t="s">
        <v>3532</v>
      </c>
      <c r="C45" s="127">
        <v>253</v>
      </c>
      <c r="D45" s="127">
        <v>3</v>
      </c>
      <c r="E45" s="127">
        <v>1</v>
      </c>
      <c r="F45" s="155">
        <f t="shared" si="4"/>
        <v>257</v>
      </c>
      <c r="G45" s="11"/>
      <c r="H45" s="11"/>
    </row>
    <row r="46" spans="1:9" s="88" customFormat="1" ht="15" customHeight="1">
      <c r="A46" s="59"/>
      <c r="B46" s="120" t="s">
        <v>3533</v>
      </c>
      <c r="C46" s="127">
        <v>26</v>
      </c>
      <c r="D46" s="127">
        <v>0</v>
      </c>
      <c r="E46" s="127">
        <v>0</v>
      </c>
      <c r="F46" s="155">
        <f t="shared" si="4"/>
        <v>26</v>
      </c>
      <c r="G46" s="11"/>
      <c r="H46" s="11"/>
    </row>
    <row r="47" spans="1:9" s="88" customFormat="1" ht="15" customHeight="1">
      <c r="A47" s="59"/>
      <c r="B47" s="120" t="s">
        <v>3534</v>
      </c>
      <c r="C47" s="127">
        <v>352</v>
      </c>
      <c r="D47" s="127">
        <v>2</v>
      </c>
      <c r="E47" s="127">
        <v>1</v>
      </c>
      <c r="F47" s="155">
        <f t="shared" si="4"/>
        <v>355</v>
      </c>
      <c r="G47" s="11"/>
      <c r="H47" s="11"/>
    </row>
    <row r="48" spans="1:9" s="88" customFormat="1" ht="15" customHeight="1">
      <c r="A48" s="59"/>
      <c r="B48" s="120" t="s">
        <v>3535</v>
      </c>
      <c r="C48" s="127">
        <v>97</v>
      </c>
      <c r="D48" s="127">
        <v>1</v>
      </c>
      <c r="E48" s="127">
        <v>0</v>
      </c>
      <c r="F48" s="155">
        <f t="shared" si="4"/>
        <v>98</v>
      </c>
      <c r="G48" s="11"/>
      <c r="H48" s="11"/>
    </row>
    <row r="49" spans="1:8" s="88" customFormat="1" ht="15" customHeight="1">
      <c r="A49" s="59"/>
      <c r="B49" s="120" t="s">
        <v>3536</v>
      </c>
      <c r="C49" s="127">
        <v>181</v>
      </c>
      <c r="D49" s="127">
        <v>1</v>
      </c>
      <c r="E49" s="127">
        <v>0</v>
      </c>
      <c r="F49" s="155">
        <f t="shared" si="4"/>
        <v>182</v>
      </c>
      <c r="G49" s="11"/>
      <c r="H49" s="11"/>
    </row>
    <row r="50" spans="1:8" s="88" customFormat="1" ht="15" customHeight="1">
      <c r="A50" s="59"/>
      <c r="B50" s="120" t="s">
        <v>3537</v>
      </c>
      <c r="C50" s="127">
        <v>219</v>
      </c>
      <c r="D50" s="127">
        <v>0</v>
      </c>
      <c r="E50" s="127">
        <v>1</v>
      </c>
      <c r="F50" s="155">
        <f t="shared" si="4"/>
        <v>220</v>
      </c>
      <c r="G50" s="11"/>
      <c r="H50" s="11"/>
    </row>
    <row r="51" spans="1:8" s="88" customFormat="1" ht="15" customHeight="1">
      <c r="A51" s="59"/>
      <c r="B51" s="120" t="s">
        <v>3538</v>
      </c>
      <c r="C51" s="127">
        <v>135</v>
      </c>
      <c r="D51" s="127">
        <v>1</v>
      </c>
      <c r="E51" s="127">
        <v>1</v>
      </c>
      <c r="F51" s="155">
        <f t="shared" si="4"/>
        <v>137</v>
      </c>
      <c r="G51" s="11"/>
      <c r="H51" s="11"/>
    </row>
    <row r="52" spans="1:8" s="88" customFormat="1" ht="15" customHeight="1">
      <c r="A52" s="59"/>
      <c r="B52" s="120" t="s">
        <v>3539</v>
      </c>
      <c r="C52" s="127">
        <v>15</v>
      </c>
      <c r="D52" s="127">
        <v>0</v>
      </c>
      <c r="E52" s="127">
        <v>0</v>
      </c>
      <c r="F52" s="155">
        <f t="shared" si="4"/>
        <v>15</v>
      </c>
      <c r="G52" s="11"/>
      <c r="H52" s="11"/>
    </row>
    <row r="53" spans="1:8" s="88" customFormat="1" ht="15" customHeight="1">
      <c r="A53" s="59"/>
      <c r="B53" s="120" t="s">
        <v>3540</v>
      </c>
      <c r="C53" s="127">
        <v>34</v>
      </c>
      <c r="D53" s="127">
        <v>0</v>
      </c>
      <c r="E53" s="127">
        <v>0</v>
      </c>
      <c r="F53" s="155">
        <f t="shared" si="4"/>
        <v>34</v>
      </c>
      <c r="G53" s="11"/>
      <c r="H53" s="11"/>
    </row>
    <row r="54" spans="1:8" s="88" customFormat="1" ht="15" customHeight="1">
      <c r="A54" s="59"/>
      <c r="B54" s="120" t="s">
        <v>3541</v>
      </c>
      <c r="C54" s="127">
        <v>34</v>
      </c>
      <c r="D54" s="127">
        <v>0</v>
      </c>
      <c r="E54" s="127">
        <v>0</v>
      </c>
      <c r="F54" s="114">
        <f t="shared" si="4"/>
        <v>34</v>
      </c>
      <c r="G54" s="11"/>
      <c r="H54" s="11"/>
    </row>
    <row r="55" spans="1:8" s="88" customFormat="1" ht="15" customHeight="1">
      <c r="A55" s="59"/>
      <c r="B55" s="120" t="s">
        <v>3542</v>
      </c>
      <c r="C55" s="127">
        <v>218</v>
      </c>
      <c r="D55" s="127">
        <v>1</v>
      </c>
      <c r="E55" s="127">
        <v>0</v>
      </c>
      <c r="F55" s="114">
        <f t="shared" si="4"/>
        <v>219</v>
      </c>
      <c r="G55" s="11"/>
      <c r="H55" s="11"/>
    </row>
    <row r="56" spans="1:8" s="88" customFormat="1" ht="15" customHeight="1">
      <c r="A56" s="59"/>
      <c r="B56" s="120" t="s">
        <v>3618</v>
      </c>
      <c r="C56" s="127">
        <v>2</v>
      </c>
      <c r="D56" s="127">
        <v>0</v>
      </c>
      <c r="E56" s="127">
        <v>0</v>
      </c>
      <c r="F56" s="114">
        <f t="shared" si="4"/>
        <v>2</v>
      </c>
      <c r="G56" s="11"/>
      <c r="H56" s="11"/>
    </row>
    <row r="57" spans="1:8" s="88" customFormat="1" ht="15" customHeight="1">
      <c r="A57" s="59"/>
      <c r="B57" s="120" t="s">
        <v>3629</v>
      </c>
      <c r="C57" s="127">
        <v>7</v>
      </c>
      <c r="D57" s="127">
        <v>0</v>
      </c>
      <c r="E57" s="127">
        <v>0</v>
      </c>
      <c r="F57" s="114">
        <f t="shared" si="4"/>
        <v>7</v>
      </c>
      <c r="G57" s="11"/>
      <c r="H57" s="11"/>
    </row>
    <row r="58" spans="1:8" s="88" customFormat="1" ht="15" customHeight="1">
      <c r="A58" s="59"/>
      <c r="B58" s="120" t="s">
        <v>3559</v>
      </c>
      <c r="C58" s="127">
        <v>2</v>
      </c>
      <c r="D58" s="127">
        <v>0</v>
      </c>
      <c r="E58" s="127">
        <v>0</v>
      </c>
      <c r="F58" s="114">
        <f t="shared" si="4"/>
        <v>2</v>
      </c>
      <c r="G58" s="11"/>
      <c r="H58" s="11"/>
    </row>
    <row r="59" spans="1:8" s="88" customFormat="1" ht="15" customHeight="1">
      <c r="A59" s="59"/>
      <c r="B59" s="120" t="s">
        <v>3673</v>
      </c>
      <c r="C59" s="127">
        <v>1</v>
      </c>
      <c r="D59" s="127">
        <v>0</v>
      </c>
      <c r="E59" s="127">
        <v>0</v>
      </c>
      <c r="F59" s="114">
        <f t="shared" si="4"/>
        <v>1</v>
      </c>
      <c r="G59" s="11"/>
      <c r="H59" s="11"/>
    </row>
    <row r="60" spans="1:8" s="88" customFormat="1" ht="15" customHeight="1">
      <c r="A60" s="59"/>
      <c r="B60" s="120" t="s">
        <v>3655</v>
      </c>
      <c r="C60" s="127">
        <v>2</v>
      </c>
      <c r="D60" s="127">
        <v>0</v>
      </c>
      <c r="E60" s="127">
        <v>0</v>
      </c>
      <c r="F60" s="114">
        <f t="shared" si="4"/>
        <v>2</v>
      </c>
      <c r="G60" s="11"/>
      <c r="H60" s="11"/>
    </row>
    <row r="61" spans="1:8" s="88" customFormat="1" ht="15" customHeight="1">
      <c r="A61" s="59"/>
      <c r="B61" s="120" t="s">
        <v>3632</v>
      </c>
      <c r="C61" s="127">
        <v>1</v>
      </c>
      <c r="D61" s="127">
        <v>0</v>
      </c>
      <c r="E61" s="127">
        <v>0</v>
      </c>
      <c r="F61" s="114">
        <f t="shared" si="4"/>
        <v>1</v>
      </c>
      <c r="G61" s="11"/>
      <c r="H61" s="11"/>
    </row>
    <row r="62" spans="1:8" s="88" customFormat="1" ht="15" customHeight="1">
      <c r="A62" s="59"/>
      <c r="B62" s="120" t="s">
        <v>3543</v>
      </c>
      <c r="C62" s="127">
        <v>15</v>
      </c>
      <c r="D62" s="127">
        <v>0</v>
      </c>
      <c r="E62" s="127">
        <v>0</v>
      </c>
      <c r="F62" s="114">
        <f t="shared" si="4"/>
        <v>15</v>
      </c>
      <c r="G62" s="11"/>
      <c r="H62" s="11"/>
    </row>
    <row r="63" spans="1:8" s="88" customFormat="1" ht="15" customHeight="1">
      <c r="A63" s="59"/>
      <c r="B63" s="120" t="s">
        <v>3631</v>
      </c>
      <c r="C63" s="127">
        <v>6</v>
      </c>
      <c r="D63" s="127">
        <v>0</v>
      </c>
      <c r="E63" s="127">
        <v>0</v>
      </c>
      <c r="F63" s="114">
        <f t="shared" si="4"/>
        <v>6</v>
      </c>
      <c r="G63" s="11"/>
      <c r="H63" s="11"/>
    </row>
    <row r="64" spans="1:8" s="88" customFormat="1" ht="15" customHeight="1">
      <c r="A64" s="59"/>
      <c r="B64" s="120" t="s">
        <v>3616</v>
      </c>
      <c r="C64" s="127">
        <v>3</v>
      </c>
      <c r="D64" s="127">
        <v>0</v>
      </c>
      <c r="E64" s="127">
        <v>0</v>
      </c>
      <c r="F64" s="114">
        <f t="shared" si="4"/>
        <v>3</v>
      </c>
      <c r="G64" s="11"/>
      <c r="H64" s="11"/>
    </row>
    <row r="65" spans="1:8" s="88" customFormat="1" ht="15" customHeight="1">
      <c r="A65" s="59"/>
      <c r="B65" s="120" t="s">
        <v>3654</v>
      </c>
      <c r="C65" s="127">
        <v>3</v>
      </c>
      <c r="D65" s="127">
        <v>0</v>
      </c>
      <c r="E65" s="127">
        <v>0</v>
      </c>
      <c r="F65" s="114">
        <f t="shared" si="4"/>
        <v>3</v>
      </c>
      <c r="G65" s="11"/>
      <c r="H65" s="11"/>
    </row>
    <row r="66" spans="1:8" s="88" customFormat="1" ht="15" customHeight="1">
      <c r="A66" s="59"/>
      <c r="B66" s="120" t="s">
        <v>3544</v>
      </c>
      <c r="C66" s="127">
        <v>135</v>
      </c>
      <c r="D66" s="127">
        <v>0</v>
      </c>
      <c r="E66" s="127">
        <v>1</v>
      </c>
      <c r="F66" s="114">
        <f t="shared" si="4"/>
        <v>136</v>
      </c>
      <c r="G66" s="11"/>
      <c r="H66" s="11"/>
    </row>
    <row r="67" spans="1:8" s="88" customFormat="1" ht="15" customHeight="1">
      <c r="A67" s="59"/>
      <c r="B67" s="120" t="s">
        <v>3627</v>
      </c>
      <c r="C67" s="127">
        <v>1</v>
      </c>
      <c r="D67" s="127">
        <v>0</v>
      </c>
      <c r="E67" s="127">
        <v>0</v>
      </c>
      <c r="F67" s="114">
        <f t="shared" si="4"/>
        <v>1</v>
      </c>
      <c r="G67" s="11"/>
      <c r="H67" s="11"/>
    </row>
    <row r="68" spans="1:8" s="88" customFormat="1" ht="15" customHeight="1">
      <c r="A68" s="59"/>
      <c r="B68" s="120" t="s">
        <v>3545</v>
      </c>
      <c r="C68" s="127">
        <v>17</v>
      </c>
      <c r="D68" s="127">
        <v>0</v>
      </c>
      <c r="E68" s="127">
        <v>0</v>
      </c>
      <c r="F68" s="114">
        <f t="shared" si="4"/>
        <v>17</v>
      </c>
      <c r="G68" s="11"/>
      <c r="H68" s="11"/>
    </row>
    <row r="69" spans="1:8" s="88" customFormat="1" ht="15" customHeight="1">
      <c r="A69" s="59"/>
      <c r="B69" s="120" t="s">
        <v>3546</v>
      </c>
      <c r="C69" s="127">
        <v>190</v>
      </c>
      <c r="D69" s="127">
        <v>3</v>
      </c>
      <c r="E69" s="127">
        <v>0</v>
      </c>
      <c r="F69" s="114">
        <f t="shared" si="4"/>
        <v>193</v>
      </c>
      <c r="G69" s="11"/>
      <c r="H69" s="11"/>
    </row>
    <row r="70" spans="1:8" s="88" customFormat="1" ht="15" customHeight="1">
      <c r="A70" s="59"/>
      <c r="B70" s="120" t="s">
        <v>3547</v>
      </c>
      <c r="C70" s="127">
        <v>13</v>
      </c>
      <c r="D70" s="127">
        <v>0</v>
      </c>
      <c r="E70" s="127">
        <v>0</v>
      </c>
      <c r="F70" s="114">
        <f t="shared" si="4"/>
        <v>13</v>
      </c>
      <c r="G70" s="11"/>
      <c r="H70" s="11"/>
    </row>
    <row r="71" spans="1:8" s="88" customFormat="1" ht="15" customHeight="1">
      <c r="A71" s="59"/>
      <c r="B71" s="120" t="s">
        <v>3548</v>
      </c>
      <c r="C71" s="127">
        <v>188</v>
      </c>
      <c r="D71" s="127">
        <v>1</v>
      </c>
      <c r="E71" s="127">
        <v>0</v>
      </c>
      <c r="F71" s="114">
        <f t="shared" si="4"/>
        <v>189</v>
      </c>
      <c r="G71" s="11"/>
      <c r="H71" s="11"/>
    </row>
    <row r="72" spans="1:8" s="88" customFormat="1" ht="15" customHeight="1">
      <c r="A72" s="59"/>
      <c r="B72" s="120" t="s">
        <v>3549</v>
      </c>
      <c r="C72" s="127">
        <v>45</v>
      </c>
      <c r="D72" s="127">
        <v>0</v>
      </c>
      <c r="E72" s="127">
        <v>0</v>
      </c>
      <c r="F72" s="114">
        <f t="shared" si="4"/>
        <v>45</v>
      </c>
      <c r="G72" s="11"/>
      <c r="H72" s="11"/>
    </row>
    <row r="73" spans="1:8" s="88" customFormat="1" ht="15" customHeight="1">
      <c r="A73" s="59"/>
      <c r="B73" s="120" t="s">
        <v>3550</v>
      </c>
      <c r="C73" s="127">
        <v>1022</v>
      </c>
      <c r="D73" s="127">
        <v>0</v>
      </c>
      <c r="E73" s="127">
        <v>0</v>
      </c>
      <c r="F73" s="114">
        <f t="shared" si="4"/>
        <v>1022</v>
      </c>
      <c r="G73" s="11"/>
      <c r="H73" s="11"/>
    </row>
    <row r="74" spans="1:8" s="88" customFormat="1" ht="15" customHeight="1">
      <c r="A74" s="59"/>
      <c r="B74" s="120" t="s">
        <v>3551</v>
      </c>
      <c r="C74" s="127">
        <v>138</v>
      </c>
      <c r="D74" s="127">
        <v>0</v>
      </c>
      <c r="E74" s="127">
        <v>0</v>
      </c>
      <c r="F74" s="114">
        <f t="shared" si="4"/>
        <v>138</v>
      </c>
      <c r="G74" s="11"/>
      <c r="H74" s="11"/>
    </row>
    <row r="75" spans="1:8" s="88" customFormat="1" ht="15" customHeight="1">
      <c r="A75" s="59"/>
      <c r="B75" s="120" t="s">
        <v>3552</v>
      </c>
      <c r="C75" s="127">
        <v>114</v>
      </c>
      <c r="D75" s="127">
        <v>0</v>
      </c>
      <c r="E75" s="127">
        <v>0</v>
      </c>
      <c r="F75" s="114">
        <f t="shared" si="4"/>
        <v>114</v>
      </c>
      <c r="G75" s="11"/>
      <c r="H75" s="11"/>
    </row>
    <row r="76" spans="1:8" s="88" customFormat="1" ht="15" customHeight="1">
      <c r="A76" s="59"/>
      <c r="B76" s="120" t="s">
        <v>3624</v>
      </c>
      <c r="C76" s="127">
        <v>3</v>
      </c>
      <c r="D76" s="127">
        <v>0</v>
      </c>
      <c r="E76" s="127">
        <v>0</v>
      </c>
      <c r="F76" s="114">
        <f t="shared" si="4"/>
        <v>3</v>
      </c>
      <c r="G76" s="11"/>
      <c r="H76" s="11"/>
    </row>
    <row r="77" spans="1:8" s="88" customFormat="1" ht="15" customHeight="1">
      <c r="A77" s="59"/>
      <c r="B77" s="120" t="s">
        <v>3663</v>
      </c>
      <c r="C77" s="127">
        <v>1</v>
      </c>
      <c r="D77" s="127">
        <v>0</v>
      </c>
      <c r="E77" s="127">
        <v>0</v>
      </c>
      <c r="F77" s="114">
        <f t="shared" si="4"/>
        <v>1</v>
      </c>
      <c r="G77" s="11"/>
      <c r="H77" s="11"/>
    </row>
    <row r="78" spans="1:8" s="88" customFormat="1" ht="15" customHeight="1">
      <c r="A78" s="59"/>
      <c r="B78" s="120" t="s">
        <v>3674</v>
      </c>
      <c r="C78" s="127">
        <v>1</v>
      </c>
      <c r="D78" s="127">
        <v>0</v>
      </c>
      <c r="E78" s="127">
        <v>0</v>
      </c>
      <c r="F78" s="114">
        <f t="shared" si="4"/>
        <v>1</v>
      </c>
      <c r="G78" s="11"/>
      <c r="H78" s="11"/>
    </row>
    <row r="79" spans="1:8" s="88" customFormat="1" ht="15" customHeight="1">
      <c r="A79" s="59"/>
      <c r="B79" s="120" t="s">
        <v>3553</v>
      </c>
      <c r="C79" s="127">
        <v>115</v>
      </c>
      <c r="D79" s="127">
        <v>0</v>
      </c>
      <c r="E79" s="127">
        <v>0</v>
      </c>
      <c r="F79" s="114">
        <f t="shared" si="4"/>
        <v>115</v>
      </c>
      <c r="G79" s="11"/>
      <c r="H79" s="11"/>
    </row>
    <row r="80" spans="1:8" s="88" customFormat="1" ht="15" customHeight="1">
      <c r="A80" s="59"/>
      <c r="B80" s="120" t="s">
        <v>3554</v>
      </c>
      <c r="C80" s="127">
        <v>6</v>
      </c>
      <c r="D80" s="127">
        <v>0</v>
      </c>
      <c r="E80" s="127">
        <v>0</v>
      </c>
      <c r="F80" s="114">
        <f t="shared" si="4"/>
        <v>6</v>
      </c>
      <c r="G80" s="11"/>
      <c r="H80" s="11"/>
    </row>
    <row r="81" spans="1:8" s="88" customFormat="1" ht="15" customHeight="1">
      <c r="A81" s="59"/>
      <c r="B81" s="120" t="s">
        <v>3555</v>
      </c>
      <c r="C81" s="127">
        <v>4</v>
      </c>
      <c r="D81" s="127">
        <v>0</v>
      </c>
      <c r="E81" s="127">
        <v>0</v>
      </c>
      <c r="F81" s="114">
        <f t="shared" si="4"/>
        <v>4</v>
      </c>
      <c r="G81" s="11"/>
      <c r="H81" s="11"/>
    </row>
    <row r="82" spans="1:8" s="88" customFormat="1" ht="15" customHeight="1">
      <c r="A82" s="59"/>
      <c r="B82" s="120" t="s">
        <v>3556</v>
      </c>
      <c r="C82" s="127">
        <v>20</v>
      </c>
      <c r="D82" s="127">
        <v>0</v>
      </c>
      <c r="E82" s="127">
        <v>0</v>
      </c>
      <c r="F82" s="114">
        <f t="shared" si="4"/>
        <v>20</v>
      </c>
      <c r="G82" s="11"/>
      <c r="H82" s="11"/>
    </row>
    <row r="83" spans="1:8" s="88" customFormat="1" ht="15" customHeight="1">
      <c r="A83" s="59"/>
      <c r="B83" s="120" t="s">
        <v>3557</v>
      </c>
      <c r="C83" s="127">
        <v>8</v>
      </c>
      <c r="D83" s="127">
        <v>0</v>
      </c>
      <c r="E83" s="127">
        <v>0</v>
      </c>
      <c r="F83" s="114">
        <f t="shared" ref="F83" si="5">SUM(C83:E83)</f>
        <v>8</v>
      </c>
      <c r="G83" s="11"/>
      <c r="H83" s="11"/>
    </row>
    <row r="84" spans="1:8" ht="15" customHeight="1">
      <c r="B84" s="122"/>
    </row>
    <row r="85" spans="1:8" ht="15" customHeight="1">
      <c r="B85" s="122"/>
    </row>
    <row r="86" spans="1:8" ht="15" customHeight="1">
      <c r="B86" s="122"/>
    </row>
    <row r="87" spans="1:8" ht="15" customHeight="1">
      <c r="B87" s="122"/>
    </row>
    <row r="88" spans="1:8" ht="15" customHeight="1">
      <c r="B88" s="122"/>
    </row>
    <row r="89" spans="1:8" ht="15" customHeight="1">
      <c r="B89" s="122"/>
    </row>
    <row r="90" spans="1:8" ht="15" customHeight="1">
      <c r="B90" s="122"/>
    </row>
    <row r="91" spans="1:8" ht="15" customHeight="1">
      <c r="B91" s="122"/>
    </row>
    <row r="92" spans="1:8" ht="15" customHeight="1">
      <c r="B92" s="122"/>
    </row>
    <row r="93" spans="1:8" ht="15" customHeight="1">
      <c r="B93" s="122"/>
    </row>
    <row r="94" spans="1:8" ht="15" customHeight="1">
      <c r="B94" s="122"/>
    </row>
    <row r="95" spans="1:8" ht="15" customHeight="1">
      <c r="A95" s="11"/>
      <c r="B95" s="122"/>
    </row>
    <row r="96" spans="1:8" ht="15" customHeight="1">
      <c r="A96" s="11"/>
      <c r="B96" s="122"/>
    </row>
    <row r="97" spans="1:2" ht="15" customHeight="1">
      <c r="A97" s="11"/>
      <c r="B97" s="122"/>
    </row>
    <row r="98" spans="1:2" ht="15" customHeight="1">
      <c r="A98" s="11"/>
      <c r="B98" s="122"/>
    </row>
    <row r="99" spans="1:2" ht="15" customHeight="1">
      <c r="A99" s="11"/>
      <c r="B99" s="122"/>
    </row>
    <row r="100" spans="1:2" ht="15" customHeight="1">
      <c r="A100" s="11"/>
      <c r="B100" s="122"/>
    </row>
    <row r="101" spans="1:2" ht="15" customHeight="1">
      <c r="A101" s="11"/>
      <c r="B101" s="122"/>
    </row>
    <row r="102" spans="1:2" ht="15" customHeight="1">
      <c r="A102" s="11"/>
      <c r="B102" s="122"/>
    </row>
    <row r="103" spans="1:2" ht="15" customHeight="1">
      <c r="A103" s="11"/>
      <c r="B103" s="122"/>
    </row>
    <row r="104" spans="1:2" ht="15" customHeight="1">
      <c r="A104" s="11"/>
      <c r="B104" s="122"/>
    </row>
    <row r="105" spans="1:2" ht="15" customHeight="1">
      <c r="A105" s="11"/>
      <c r="B105" s="122"/>
    </row>
    <row r="106" spans="1:2" ht="15" customHeight="1">
      <c r="A106" s="11"/>
      <c r="B106" s="122"/>
    </row>
    <row r="107" spans="1:2" ht="15" customHeight="1">
      <c r="A107" s="11"/>
      <c r="B107" s="122"/>
    </row>
    <row r="108" spans="1:2" ht="15" customHeight="1">
      <c r="A108" s="11"/>
      <c r="B108" s="122"/>
    </row>
    <row r="109" spans="1:2" ht="15" customHeight="1">
      <c r="A109" s="11"/>
      <c r="B109" s="122"/>
    </row>
    <row r="110" spans="1:2" ht="15" customHeight="1">
      <c r="A110" s="11"/>
      <c r="B110" s="122"/>
    </row>
    <row r="111" spans="1:2" ht="15" customHeight="1">
      <c r="A111" s="11"/>
      <c r="B111" s="122"/>
    </row>
    <row r="112" spans="1:2" ht="15" customHeight="1">
      <c r="A112" s="11"/>
      <c r="B112" s="122"/>
    </row>
    <row r="113" spans="1:2" ht="15" customHeight="1">
      <c r="A113" s="11"/>
      <c r="B113" s="122"/>
    </row>
    <row r="114" spans="1:2" ht="15" customHeight="1">
      <c r="A114" s="11"/>
      <c r="B114" s="122"/>
    </row>
    <row r="115" spans="1:2" ht="15" customHeight="1">
      <c r="A115" s="11"/>
      <c r="B115" s="122"/>
    </row>
    <row r="116" spans="1:2" ht="15" customHeight="1">
      <c r="A116" s="11"/>
      <c r="B116" s="122"/>
    </row>
    <row r="117" spans="1:2" ht="15" customHeight="1">
      <c r="A117" s="11"/>
      <c r="B117" s="122"/>
    </row>
    <row r="118" spans="1:2" ht="15" customHeight="1">
      <c r="A118" s="11"/>
      <c r="B118" s="122"/>
    </row>
    <row r="119" spans="1:2" ht="15" customHeight="1">
      <c r="A119" s="11"/>
      <c r="B119" s="122"/>
    </row>
    <row r="120" spans="1:2" ht="15" customHeight="1">
      <c r="A120" s="11"/>
      <c r="B120" s="122"/>
    </row>
    <row r="121" spans="1:2" ht="15" customHeight="1">
      <c r="A121" s="11"/>
      <c r="B121" s="122"/>
    </row>
    <row r="122" spans="1:2" ht="15" customHeight="1">
      <c r="A122" s="11"/>
      <c r="B122" s="122"/>
    </row>
    <row r="123" spans="1:2" ht="15" customHeight="1">
      <c r="A123" s="11"/>
      <c r="B123" s="122"/>
    </row>
    <row r="124" spans="1:2" ht="15" customHeight="1">
      <c r="A124" s="11"/>
      <c r="B124" s="122"/>
    </row>
    <row r="125" spans="1:2" ht="15" customHeight="1">
      <c r="A125" s="11"/>
      <c r="B125" s="122"/>
    </row>
    <row r="126" spans="1:2" ht="15" customHeight="1">
      <c r="A126" s="11"/>
      <c r="B126" s="122"/>
    </row>
    <row r="127" spans="1:2" ht="15" customHeight="1">
      <c r="A127" s="11"/>
      <c r="B127" s="122"/>
    </row>
    <row r="128" spans="1:2" ht="15" customHeight="1">
      <c r="A128" s="11"/>
      <c r="B128" s="122"/>
    </row>
    <row r="129" spans="1:2" ht="15" customHeight="1">
      <c r="A129" s="11"/>
      <c r="B129" s="122"/>
    </row>
    <row r="130" spans="1:2" ht="15" customHeight="1">
      <c r="A130" s="11"/>
      <c r="B130" s="122"/>
    </row>
    <row r="131" spans="1:2" ht="15" customHeight="1">
      <c r="A131" s="11"/>
      <c r="B131" s="122"/>
    </row>
    <row r="132" spans="1:2" ht="15" customHeight="1">
      <c r="A132" s="11"/>
      <c r="B132" s="122"/>
    </row>
    <row r="133" spans="1:2" ht="15" customHeight="1">
      <c r="A133" s="11"/>
      <c r="B133" s="122"/>
    </row>
    <row r="134" spans="1:2" ht="15" customHeight="1">
      <c r="A134" s="11"/>
      <c r="B134" s="122"/>
    </row>
    <row r="135" spans="1:2" ht="15" customHeight="1">
      <c r="A135" s="11"/>
      <c r="B135" s="122"/>
    </row>
    <row r="136" spans="1:2" ht="15" customHeight="1">
      <c r="A136" s="11"/>
      <c r="B136" s="122"/>
    </row>
    <row r="137" spans="1:2" ht="15" customHeight="1">
      <c r="A137" s="11"/>
      <c r="B137" s="122"/>
    </row>
    <row r="138" spans="1:2" ht="15" customHeight="1">
      <c r="A138" s="11"/>
      <c r="B138" s="122"/>
    </row>
    <row r="139" spans="1:2" ht="15" customHeight="1">
      <c r="A139" s="11"/>
      <c r="B139" s="122"/>
    </row>
    <row r="140" spans="1:2" ht="15" customHeight="1">
      <c r="A140" s="11"/>
      <c r="B140" s="122"/>
    </row>
    <row r="141" spans="1:2" ht="15" customHeight="1">
      <c r="A141" s="11"/>
      <c r="B141" s="122"/>
    </row>
    <row r="142" spans="1:2" ht="15" customHeight="1">
      <c r="A142" s="11"/>
      <c r="B142" s="122"/>
    </row>
    <row r="143" spans="1:2" ht="15" customHeight="1">
      <c r="A143" s="11"/>
      <c r="B143" s="122"/>
    </row>
    <row r="144" spans="1:2" ht="15" customHeight="1">
      <c r="A144" s="11"/>
      <c r="B144" s="122"/>
    </row>
    <row r="145" spans="1:2" ht="15" customHeight="1">
      <c r="A145" s="11"/>
      <c r="B145" s="122"/>
    </row>
    <row r="146" spans="1:2" ht="15" customHeight="1">
      <c r="A146" s="11"/>
      <c r="B146" s="122"/>
    </row>
    <row r="147" spans="1:2" ht="15" customHeight="1">
      <c r="A147" s="11"/>
      <c r="B147" s="122"/>
    </row>
    <row r="148" spans="1:2" ht="15" customHeight="1">
      <c r="A148" s="11"/>
      <c r="B148" s="122"/>
    </row>
    <row r="149" spans="1:2" ht="15" customHeight="1">
      <c r="A149" s="11"/>
      <c r="B149" s="122"/>
    </row>
    <row r="150" spans="1:2" ht="15" customHeight="1">
      <c r="A150" s="11"/>
      <c r="B150" s="122"/>
    </row>
    <row r="151" spans="1:2" ht="15" customHeight="1">
      <c r="A151" s="11"/>
      <c r="B151" s="122"/>
    </row>
    <row r="152" spans="1:2" ht="15" customHeight="1">
      <c r="A152" s="11"/>
      <c r="B152" s="122"/>
    </row>
    <row r="153" spans="1:2" ht="15" customHeight="1">
      <c r="A153" s="11"/>
      <c r="B153" s="122"/>
    </row>
    <row r="154" spans="1:2" ht="15" customHeight="1">
      <c r="A154" s="11"/>
      <c r="B154" s="122"/>
    </row>
    <row r="155" spans="1:2" ht="15" customHeight="1">
      <c r="A155" s="11"/>
      <c r="B155" s="122"/>
    </row>
    <row r="156" spans="1:2" ht="15" customHeight="1">
      <c r="A156" s="11"/>
      <c r="B156" s="122"/>
    </row>
    <row r="157" spans="1:2" ht="15" customHeight="1">
      <c r="A157" s="11"/>
      <c r="B157" s="122"/>
    </row>
    <row r="158" spans="1:2" ht="15" customHeight="1">
      <c r="A158" s="11"/>
      <c r="B158" s="122"/>
    </row>
    <row r="159" spans="1:2" ht="15" customHeight="1">
      <c r="A159" s="11"/>
      <c r="B159" s="122"/>
    </row>
    <row r="160" spans="1:2" ht="15" customHeight="1">
      <c r="A160" s="11"/>
      <c r="B160" s="122"/>
    </row>
    <row r="161" spans="1:2" ht="15" customHeight="1">
      <c r="A161" s="11"/>
      <c r="B161" s="122"/>
    </row>
    <row r="162" spans="1:2" ht="15" customHeight="1">
      <c r="A162" s="11"/>
      <c r="B162" s="122"/>
    </row>
    <row r="163" spans="1:2" ht="15" customHeight="1">
      <c r="A163" s="11"/>
      <c r="B163" s="122"/>
    </row>
    <row r="164" spans="1:2" ht="15" customHeight="1">
      <c r="A164" s="11"/>
      <c r="B164" s="122"/>
    </row>
    <row r="165" spans="1:2" ht="15" customHeight="1">
      <c r="A165" s="11"/>
      <c r="B165" s="122"/>
    </row>
    <row r="166" spans="1:2" ht="15" customHeight="1">
      <c r="A166" s="11"/>
      <c r="B166" s="122"/>
    </row>
    <row r="167" spans="1:2" ht="15" customHeight="1">
      <c r="A167" s="11"/>
      <c r="B167" s="122"/>
    </row>
    <row r="168" spans="1:2" ht="15" customHeight="1">
      <c r="A168" s="11"/>
      <c r="B168" s="122"/>
    </row>
    <row r="169" spans="1:2" ht="12.75">
      <c r="A169" s="11"/>
      <c r="B169" s="122"/>
    </row>
    <row r="170" spans="1:2" ht="12.75">
      <c r="A170" s="11"/>
      <c r="B170" s="122"/>
    </row>
    <row r="171" spans="1:2" ht="12.75">
      <c r="A171" s="11"/>
      <c r="B171" s="122"/>
    </row>
    <row r="172" spans="1:2" ht="12.75">
      <c r="A172" s="11"/>
      <c r="B172" s="122"/>
    </row>
    <row r="173" spans="1:2" ht="12.75">
      <c r="A173" s="11"/>
      <c r="B173" s="122"/>
    </row>
    <row r="174" spans="1:2" ht="12.75">
      <c r="A174" s="11"/>
      <c r="B174" s="122"/>
    </row>
    <row r="175" spans="1:2" ht="12.75">
      <c r="A175" s="11"/>
      <c r="B175" s="122"/>
    </row>
    <row r="176" spans="1:2" ht="12.75">
      <c r="A176" s="11"/>
      <c r="B176" s="122"/>
    </row>
    <row r="177" spans="1:2" ht="12.75">
      <c r="A177" s="11"/>
      <c r="B177" s="122"/>
    </row>
    <row r="178" spans="1:2" ht="12.75">
      <c r="A178" s="11"/>
      <c r="B178" s="122"/>
    </row>
    <row r="179" spans="1:2" ht="12.75">
      <c r="A179" s="11"/>
      <c r="B179" s="122"/>
    </row>
    <row r="180" spans="1:2" ht="12.75">
      <c r="A180" s="11"/>
      <c r="B180" s="122"/>
    </row>
    <row r="181" spans="1:2" ht="12.75">
      <c r="A181" s="11"/>
      <c r="B181" s="122"/>
    </row>
    <row r="182" spans="1:2" ht="12.75">
      <c r="A182" s="11"/>
      <c r="B182" s="122"/>
    </row>
    <row r="183" spans="1:2" ht="12.75">
      <c r="A183" s="11"/>
      <c r="B183" s="122"/>
    </row>
    <row r="184" spans="1:2" ht="12.75">
      <c r="A184" s="11"/>
      <c r="B184" s="122"/>
    </row>
    <row r="185" spans="1:2" ht="12.75">
      <c r="A185" s="11"/>
      <c r="B185" s="122"/>
    </row>
    <row r="186" spans="1:2" ht="12.75">
      <c r="A186" s="11"/>
      <c r="B186" s="122"/>
    </row>
    <row r="187" spans="1:2" ht="12.75">
      <c r="A187" s="11"/>
      <c r="B187" s="122"/>
    </row>
    <row r="188" spans="1:2" ht="12.75">
      <c r="A188" s="11"/>
      <c r="B188" s="122"/>
    </row>
    <row r="189" spans="1:2" ht="12.75">
      <c r="A189" s="11"/>
      <c r="B189" s="122"/>
    </row>
    <row r="190" spans="1:2" ht="12.75">
      <c r="A190" s="11"/>
      <c r="B190" s="122"/>
    </row>
    <row r="191" spans="1:2" ht="12.75">
      <c r="A191" s="11"/>
      <c r="B191" s="122"/>
    </row>
    <row r="192" spans="1:2" ht="12.75">
      <c r="A192" s="11"/>
      <c r="B192" s="122"/>
    </row>
    <row r="193" spans="1:2" ht="12.75">
      <c r="A193" s="11"/>
      <c r="B193" s="122"/>
    </row>
    <row r="194" spans="1:2" ht="12.75">
      <c r="A194" s="11"/>
      <c r="B194" s="122"/>
    </row>
    <row r="195" spans="1:2" ht="12.75">
      <c r="A195" s="11"/>
      <c r="B195" s="122"/>
    </row>
    <row r="196" spans="1:2" ht="12.75">
      <c r="A196" s="11"/>
      <c r="B196" s="122"/>
    </row>
    <row r="197" spans="1:2" ht="12.75">
      <c r="A197" s="11"/>
      <c r="B197" s="122"/>
    </row>
    <row r="198" spans="1:2" ht="12.75">
      <c r="A198" s="11"/>
      <c r="B198" s="122"/>
    </row>
    <row r="199" spans="1:2" ht="12.75">
      <c r="A199" s="11"/>
      <c r="B199" s="122"/>
    </row>
    <row r="200" spans="1:2" ht="12.75">
      <c r="A200" s="11"/>
      <c r="B200" s="122"/>
    </row>
    <row r="201" spans="1:2" ht="12.75">
      <c r="A201" s="11"/>
      <c r="B201" s="122"/>
    </row>
    <row r="202" spans="1:2" ht="12.75">
      <c r="A202" s="11"/>
      <c r="B202" s="122"/>
    </row>
    <row r="203" spans="1:2" ht="12.75">
      <c r="A203" s="11"/>
      <c r="B203" s="122"/>
    </row>
    <row r="204" spans="1:2" ht="12.75">
      <c r="A204" s="11"/>
      <c r="B204" s="122"/>
    </row>
    <row r="205" spans="1:2" ht="12.75">
      <c r="A205" s="11"/>
      <c r="B205" s="122"/>
    </row>
    <row r="206" spans="1:2" ht="12.75">
      <c r="A206" s="11"/>
      <c r="B206" s="122"/>
    </row>
    <row r="207" spans="1:2" ht="12.75">
      <c r="A207" s="11"/>
      <c r="B207" s="122"/>
    </row>
    <row r="208" spans="1:2" ht="12.75">
      <c r="A208" s="11"/>
      <c r="B208" s="122"/>
    </row>
    <row r="209" spans="1:2" ht="12.75">
      <c r="A209" s="11"/>
      <c r="B209" s="122"/>
    </row>
    <row r="210" spans="1:2" ht="12.75">
      <c r="A210" s="11"/>
      <c r="B210" s="122"/>
    </row>
    <row r="211" spans="1:2" ht="12.75">
      <c r="A211" s="11"/>
      <c r="B211" s="122"/>
    </row>
    <row r="212" spans="1:2" ht="12.75">
      <c r="A212" s="11"/>
      <c r="B212" s="122"/>
    </row>
    <row r="213" spans="1:2" ht="12.75">
      <c r="A213" s="11"/>
      <c r="B213" s="122"/>
    </row>
    <row r="214" spans="1:2" ht="12.75">
      <c r="A214" s="11"/>
      <c r="B214" s="122"/>
    </row>
    <row r="215" spans="1:2" ht="12.75">
      <c r="A215" s="11"/>
      <c r="B215" s="122"/>
    </row>
    <row r="216" spans="1:2" ht="12.75">
      <c r="A216" s="11"/>
      <c r="B216" s="122"/>
    </row>
    <row r="217" spans="1:2" ht="12.75">
      <c r="A217" s="11"/>
      <c r="B217" s="122"/>
    </row>
    <row r="218" spans="1:2" ht="12.75">
      <c r="A218" s="11"/>
      <c r="B218" s="122"/>
    </row>
    <row r="219" spans="1:2" ht="12.75">
      <c r="A219" s="11"/>
      <c r="B219" s="122"/>
    </row>
    <row r="220" spans="1:2" ht="12.75">
      <c r="A220" s="11"/>
      <c r="B220" s="122"/>
    </row>
    <row r="221" spans="1:2" ht="12.75">
      <c r="A221" s="11"/>
      <c r="B221" s="122"/>
    </row>
    <row r="222" spans="1:2" ht="12.75">
      <c r="A222" s="11"/>
      <c r="B222" s="122"/>
    </row>
    <row r="223" spans="1:2" ht="12.75">
      <c r="A223" s="11"/>
      <c r="B223" s="122"/>
    </row>
    <row r="224" spans="1:2" ht="12.75">
      <c r="A224" s="11"/>
      <c r="B224" s="122"/>
    </row>
    <row r="225" spans="1:2" ht="12.75">
      <c r="A225" s="11"/>
      <c r="B225" s="122"/>
    </row>
    <row r="226" spans="1:2" ht="12.75">
      <c r="A226" s="11"/>
      <c r="B226" s="122"/>
    </row>
    <row r="227" spans="1:2" ht="12.75">
      <c r="A227" s="11"/>
      <c r="B227" s="122"/>
    </row>
    <row r="228" spans="1:2" ht="12.75">
      <c r="A228" s="11"/>
      <c r="B228" s="122"/>
    </row>
    <row r="229" spans="1:2" ht="12.75">
      <c r="A229" s="11"/>
      <c r="B229" s="122"/>
    </row>
    <row r="230" spans="1:2" ht="12.75">
      <c r="A230" s="11"/>
      <c r="B230" s="122"/>
    </row>
    <row r="231" spans="1:2" ht="12.75">
      <c r="A231" s="11"/>
      <c r="B231" s="122"/>
    </row>
    <row r="232" spans="1:2" ht="12.75">
      <c r="A232" s="11"/>
      <c r="B232" s="122"/>
    </row>
    <row r="233" spans="1:2" ht="12.75">
      <c r="A233" s="11"/>
      <c r="B233" s="122"/>
    </row>
    <row r="234" spans="1:2" ht="12.75">
      <c r="A234" s="11"/>
      <c r="B234" s="122"/>
    </row>
    <row r="235" spans="1:2" ht="12.75">
      <c r="A235" s="11"/>
      <c r="B235" s="122"/>
    </row>
    <row r="236" spans="1:2" ht="12.75">
      <c r="A236" s="11"/>
      <c r="B236" s="122"/>
    </row>
    <row r="237" spans="1:2" ht="12.75">
      <c r="A237" s="11"/>
      <c r="B237" s="122"/>
    </row>
    <row r="238" spans="1:2" ht="12.75">
      <c r="A238" s="11"/>
      <c r="B238" s="122"/>
    </row>
    <row r="239" spans="1:2" ht="12.75">
      <c r="A239" s="11"/>
      <c r="B239" s="122"/>
    </row>
    <row r="240" spans="1:2" ht="12.75">
      <c r="A240" s="11"/>
      <c r="B240" s="122"/>
    </row>
    <row r="241" spans="1:2" ht="12.75">
      <c r="A241" s="11"/>
      <c r="B241" s="122"/>
    </row>
    <row r="242" spans="1:2" ht="12.75">
      <c r="A242" s="11"/>
      <c r="B242" s="122"/>
    </row>
    <row r="243" spans="1:2" ht="12.75">
      <c r="A243" s="11"/>
      <c r="B243" s="122"/>
    </row>
    <row r="244" spans="1:2" ht="12.75">
      <c r="A244" s="11"/>
      <c r="B244" s="122"/>
    </row>
    <row r="245" spans="1:2" ht="12.75">
      <c r="A245" s="11"/>
      <c r="B245" s="122"/>
    </row>
    <row r="246" spans="1:2" ht="12.75">
      <c r="A246" s="11"/>
      <c r="B246" s="122"/>
    </row>
    <row r="247" spans="1:2" ht="12.75">
      <c r="A247" s="11"/>
      <c r="B247" s="122"/>
    </row>
    <row r="248" spans="1:2" ht="12.75">
      <c r="A248" s="11"/>
      <c r="B248" s="122"/>
    </row>
    <row r="249" spans="1:2" ht="12.75">
      <c r="A249" s="11"/>
      <c r="B249" s="122"/>
    </row>
    <row r="250" spans="1:2" ht="12.75">
      <c r="A250" s="11"/>
      <c r="B250" s="122"/>
    </row>
    <row r="251" spans="1:2" ht="12.75">
      <c r="A251" s="11"/>
      <c r="B251" s="122"/>
    </row>
    <row r="252" spans="1:2" ht="12.75">
      <c r="A252" s="11"/>
      <c r="B252" s="122"/>
    </row>
    <row r="253" spans="1:2" ht="12.75">
      <c r="A253" s="11"/>
      <c r="B253" s="122"/>
    </row>
    <row r="254" spans="1:2" ht="12.75">
      <c r="A254" s="11"/>
      <c r="B254" s="122"/>
    </row>
    <row r="255" spans="1:2" ht="12.75">
      <c r="A255" s="11"/>
      <c r="B255" s="122"/>
    </row>
    <row r="256" spans="1:2" ht="12.75">
      <c r="A256" s="11"/>
      <c r="B256" s="122"/>
    </row>
    <row r="257" spans="1:2" ht="12.75">
      <c r="A257" s="11"/>
      <c r="B257" s="122"/>
    </row>
    <row r="258" spans="1:2" ht="12.75">
      <c r="A258" s="11"/>
      <c r="B258" s="122"/>
    </row>
  </sheetData>
  <mergeCells count="5">
    <mergeCell ref="A1:C1"/>
    <mergeCell ref="A6:B6"/>
    <mergeCell ref="B7:B8"/>
    <mergeCell ref="C7:E7"/>
    <mergeCell ref="E1:F1"/>
  </mergeCells>
  <phoneticPr fontId="0" type="noConversion"/>
  <hyperlinks>
    <hyperlink ref="E1" location="Índice!A1" display="Volver al índice"/>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EC42"/>
  <sheetViews>
    <sheetView topLeftCell="A4" workbookViewId="0">
      <selection activeCell="G39" sqref="G39"/>
    </sheetView>
  </sheetViews>
  <sheetFormatPr baseColWidth="10" defaultColWidth="8.42578125" defaultRowHeight="12.75"/>
  <cols>
    <col min="1" max="1" width="2.85546875" style="2" customWidth="1"/>
    <col min="2" max="2" width="55.5703125" style="210" customWidth="1"/>
    <col min="3" max="3" width="1.85546875" style="1" customWidth="1"/>
    <col min="4" max="4" width="15.140625" style="2" customWidth="1"/>
    <col min="5" max="5" width="12.85546875" style="2" customWidth="1"/>
    <col min="6" max="6" width="1.5703125" style="2" customWidth="1"/>
    <col min="7" max="7" width="18.5703125" style="2" customWidth="1"/>
    <col min="8" max="8" width="1.5703125" style="1" customWidth="1"/>
    <col min="9" max="10" width="12.85546875" style="2" customWidth="1"/>
    <col min="11" max="12" width="8.42578125" style="2"/>
    <col min="13" max="13" width="8.42578125" style="2" customWidth="1"/>
    <col min="14" max="14" width="14.28515625" style="2" customWidth="1"/>
    <col min="15" max="16384" width="8.42578125" style="2"/>
  </cols>
  <sheetData>
    <row r="1" spans="1:133" ht="15">
      <c r="A1" s="338" t="s">
        <v>33</v>
      </c>
      <c r="B1" s="347"/>
      <c r="C1" s="347"/>
      <c r="D1" s="347"/>
      <c r="E1" s="37"/>
      <c r="F1" s="37"/>
      <c r="G1" s="1"/>
      <c r="I1" s="1"/>
      <c r="J1" s="179"/>
    </row>
    <row r="2" spans="1:133" ht="5.25" customHeight="1">
      <c r="B2" s="3"/>
      <c r="D2" s="1"/>
      <c r="E2" s="1"/>
      <c r="F2" s="1"/>
      <c r="G2" s="1"/>
      <c r="I2" s="1"/>
      <c r="J2" s="1"/>
    </row>
    <row r="3" spans="1:133" s="67" customFormat="1" ht="15" customHeight="1">
      <c r="A3" s="42" t="s">
        <v>3463</v>
      </c>
      <c r="B3" s="42"/>
      <c r="C3" s="42"/>
      <c r="D3" s="42"/>
      <c r="E3" s="42"/>
      <c r="F3" s="42"/>
      <c r="G3" s="42"/>
      <c r="H3" s="42"/>
      <c r="I3" s="42"/>
      <c r="J3" s="42"/>
    </row>
    <row r="4" spans="1:133" s="67" customFormat="1" ht="15" customHeight="1">
      <c r="A4" s="43" t="s">
        <v>3462</v>
      </c>
      <c r="B4" s="43"/>
      <c r="C4" s="43"/>
      <c r="D4" s="68"/>
      <c r="E4" s="68"/>
      <c r="F4" s="68"/>
      <c r="G4" s="68"/>
      <c r="H4" s="68"/>
      <c r="I4" s="68"/>
      <c r="J4" s="68"/>
      <c r="K4" s="69"/>
    </row>
    <row r="5" spans="1:133" s="67" customFormat="1" ht="6" customHeight="1">
      <c r="B5" s="180"/>
      <c r="C5" s="181"/>
      <c r="D5" s="181"/>
      <c r="E5" s="181"/>
      <c r="F5" s="181"/>
      <c r="G5" s="181"/>
      <c r="H5" s="181"/>
      <c r="I5" s="181"/>
      <c r="J5" s="181"/>
      <c r="K5" s="69"/>
    </row>
    <row r="6" spans="1:133" s="184" customFormat="1" ht="30" customHeight="1" thickBot="1">
      <c r="A6" s="333" t="s">
        <v>3679</v>
      </c>
      <c r="B6" s="366"/>
      <c r="C6" s="366"/>
      <c r="D6" s="182"/>
      <c r="E6" s="183"/>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c r="BE6" s="185"/>
      <c r="BF6" s="185"/>
      <c r="BG6" s="185"/>
      <c r="BH6" s="185"/>
      <c r="BI6" s="185"/>
      <c r="BJ6" s="185"/>
      <c r="BK6" s="185"/>
      <c r="BL6" s="185"/>
      <c r="BM6" s="185"/>
      <c r="BN6" s="185"/>
      <c r="BO6" s="185"/>
      <c r="BP6" s="185"/>
      <c r="BQ6" s="185"/>
      <c r="BR6" s="185"/>
      <c r="BS6" s="185"/>
      <c r="BT6" s="185"/>
      <c r="BU6" s="185"/>
      <c r="BV6" s="185"/>
      <c r="BW6" s="185"/>
      <c r="BX6" s="185"/>
      <c r="BY6" s="185"/>
      <c r="BZ6" s="185"/>
      <c r="CA6" s="185"/>
      <c r="CB6" s="185"/>
      <c r="CC6" s="185"/>
      <c r="CD6" s="185"/>
      <c r="CE6" s="185"/>
      <c r="CF6" s="185"/>
      <c r="CG6" s="185"/>
      <c r="CH6" s="185"/>
      <c r="CI6" s="185"/>
      <c r="CJ6" s="185"/>
      <c r="CK6" s="185"/>
      <c r="CL6" s="185"/>
      <c r="CM6" s="185"/>
      <c r="CN6" s="185"/>
      <c r="CO6" s="185"/>
      <c r="CP6" s="185"/>
      <c r="CQ6" s="185"/>
      <c r="CR6" s="185"/>
      <c r="CS6" s="185"/>
      <c r="CT6" s="185"/>
      <c r="CU6" s="185"/>
      <c r="CV6" s="185"/>
      <c r="CW6" s="185"/>
      <c r="CX6" s="185"/>
      <c r="CY6" s="185"/>
      <c r="CZ6" s="185"/>
      <c r="DA6" s="185"/>
      <c r="DB6" s="185"/>
      <c r="DC6" s="185"/>
      <c r="DD6" s="185"/>
      <c r="DE6" s="185"/>
      <c r="DF6" s="185"/>
      <c r="DG6" s="185"/>
      <c r="DH6" s="185"/>
      <c r="DI6" s="185"/>
      <c r="DJ6" s="185"/>
      <c r="DK6" s="185"/>
      <c r="DL6" s="185"/>
      <c r="DM6" s="185"/>
      <c r="DN6" s="185"/>
      <c r="DO6" s="185"/>
      <c r="DP6" s="185"/>
      <c r="DQ6" s="185"/>
      <c r="DR6" s="185"/>
      <c r="DS6" s="185"/>
      <c r="DT6" s="185"/>
      <c r="DU6" s="185"/>
      <c r="DV6" s="185"/>
      <c r="DW6" s="185"/>
      <c r="DX6" s="185"/>
      <c r="DY6" s="185"/>
      <c r="DZ6" s="185"/>
      <c r="EA6" s="185"/>
      <c r="EB6" s="185"/>
      <c r="EC6" s="185"/>
    </row>
    <row r="7" spans="1:133" s="67" customFormat="1" ht="29.25" customHeight="1">
      <c r="B7" s="349"/>
      <c r="C7" s="46"/>
      <c r="D7" s="367" t="s">
        <v>3362</v>
      </c>
      <c r="E7" s="367"/>
      <c r="F7" s="46"/>
      <c r="G7" s="368" t="s">
        <v>3363</v>
      </c>
      <c r="H7" s="46"/>
      <c r="I7" s="370" t="s">
        <v>3364</v>
      </c>
      <c r="J7" s="370"/>
    </row>
    <row r="8" spans="1:133" s="67" customFormat="1" ht="21.95" customHeight="1">
      <c r="B8" s="349"/>
      <c r="C8" s="46"/>
      <c r="D8" s="186" t="s">
        <v>3359</v>
      </c>
      <c r="E8" s="186" t="s">
        <v>37</v>
      </c>
      <c r="F8" s="46"/>
      <c r="G8" s="369"/>
      <c r="H8" s="46"/>
      <c r="I8" s="186" t="s">
        <v>3359</v>
      </c>
      <c r="J8" s="186" t="s">
        <v>37</v>
      </c>
    </row>
    <row r="9" spans="1:133" s="34" customFormat="1" ht="26.25" customHeight="1">
      <c r="A9" s="187"/>
      <c r="B9" s="188" t="s">
        <v>38</v>
      </c>
      <c r="C9" s="189"/>
      <c r="D9" s="190">
        <f>SUM(D12:D15)</f>
        <v>4880</v>
      </c>
      <c r="E9" s="190">
        <f>SUM(E12:E15)</f>
        <v>7</v>
      </c>
      <c r="F9" s="191"/>
      <c r="G9" s="301">
        <f>SUM(G12:G15)</f>
        <v>106064.18181818182</v>
      </c>
      <c r="H9" s="301"/>
      <c r="I9" s="301">
        <f>(D9*100000/G9)/11</f>
        <v>418.27161255706233</v>
      </c>
      <c r="J9" s="302">
        <f>(E9*100000/G9)/11</f>
        <v>0.59997977211054021</v>
      </c>
      <c r="K9" s="33"/>
      <c r="L9" s="33"/>
      <c r="M9" s="33"/>
    </row>
    <row r="10" spans="1:133" ht="9" customHeight="1">
      <c r="A10" s="67"/>
      <c r="B10" s="188"/>
      <c r="C10" s="194"/>
      <c r="D10" s="190"/>
      <c r="E10" s="190"/>
      <c r="F10" s="191"/>
      <c r="G10" s="301"/>
      <c r="H10" s="301"/>
      <c r="I10" s="301"/>
      <c r="J10" s="302"/>
      <c r="K10" s="33"/>
      <c r="L10" s="6"/>
    </row>
    <row r="11" spans="1:133" s="34" customFormat="1" ht="13.5" customHeight="1">
      <c r="A11" s="187"/>
      <c r="B11" s="55" t="s">
        <v>9</v>
      </c>
      <c r="C11" s="196"/>
      <c r="D11" s="190"/>
      <c r="E11" s="190"/>
      <c r="F11" s="191"/>
      <c r="G11" s="222"/>
      <c r="H11" s="222"/>
      <c r="I11" s="222"/>
      <c r="J11" s="303"/>
      <c r="K11" s="33"/>
      <c r="L11" s="33"/>
    </row>
    <row r="12" spans="1:133" ht="13.5" customHeight="1">
      <c r="A12" s="67"/>
      <c r="B12" s="57" t="s">
        <v>5</v>
      </c>
      <c r="C12" s="197"/>
      <c r="D12" s="243">
        <f>D18</f>
        <v>197</v>
      </c>
      <c r="E12" s="243">
        <f>E18</f>
        <v>1</v>
      </c>
      <c r="F12" s="195"/>
      <c r="G12" s="222">
        <f>G18</f>
        <v>4265.7272727272721</v>
      </c>
      <c r="H12" s="222"/>
      <c r="I12" s="222">
        <f>(D12*100000/G12)/11</f>
        <v>419.83675383074404</v>
      </c>
      <c r="J12" s="303">
        <f>(E12*100000/G12)/11</f>
        <v>2.1311510346738278</v>
      </c>
      <c r="K12" s="33"/>
      <c r="L12" s="33"/>
    </row>
    <row r="13" spans="1:133" ht="13.5" customHeight="1">
      <c r="A13" s="67"/>
      <c r="B13" s="57" t="s">
        <v>6</v>
      </c>
      <c r="C13" s="197"/>
      <c r="D13" s="243">
        <f>SUM(D19:D22)</f>
        <v>1253</v>
      </c>
      <c r="E13" s="243">
        <f>SUM(E19:E22)</f>
        <v>1</v>
      </c>
      <c r="F13" s="195"/>
      <c r="G13" s="222">
        <f>SUM(G19:G22)</f>
        <v>24780.454545454544</v>
      </c>
      <c r="H13" s="222"/>
      <c r="I13" s="222">
        <f t="shared" ref="I13:I38" si="0">(D13*100000/G13)/11</f>
        <v>459.67312948254676</v>
      </c>
      <c r="J13" s="303">
        <f t="shared" ref="J13:J38" si="1">(E13*100000/G13)/11</f>
        <v>0.36685804427976598</v>
      </c>
      <c r="K13" s="33"/>
      <c r="L13" s="33"/>
    </row>
    <row r="14" spans="1:133" ht="13.5" customHeight="1">
      <c r="A14" s="67"/>
      <c r="B14" s="57" t="s">
        <v>44</v>
      </c>
      <c r="C14" s="197"/>
      <c r="D14" s="243">
        <f>D23</f>
        <v>557</v>
      </c>
      <c r="E14" s="243">
        <f>E23</f>
        <v>2</v>
      </c>
      <c r="F14" s="195"/>
      <c r="G14" s="222">
        <f>G23</f>
        <v>5617</v>
      </c>
      <c r="H14" s="222"/>
      <c r="I14" s="222">
        <f t="shared" si="0"/>
        <v>901.48413096606089</v>
      </c>
      <c r="J14" s="303">
        <f t="shared" si="1"/>
        <v>3.2369268616375617</v>
      </c>
      <c r="K14" s="33"/>
      <c r="L14" s="33"/>
    </row>
    <row r="15" spans="1:133" ht="13.5" customHeight="1">
      <c r="A15" s="67"/>
      <c r="B15" s="57" t="s">
        <v>7</v>
      </c>
      <c r="C15" s="197"/>
      <c r="D15" s="243">
        <f>SUM(D24:D37)</f>
        <v>2873</v>
      </c>
      <c r="E15" s="243">
        <f>SUM(E24:E37)</f>
        <v>3</v>
      </c>
      <c r="F15" s="195"/>
      <c r="G15" s="222">
        <f>SUM(G24:G38)</f>
        <v>71401</v>
      </c>
      <c r="H15" s="222"/>
      <c r="I15" s="222">
        <f t="shared" si="0"/>
        <v>365.79574261119336</v>
      </c>
      <c r="J15" s="303">
        <f t="shared" si="1"/>
        <v>0.38196562054771321</v>
      </c>
      <c r="K15" s="33"/>
      <c r="L15" s="33"/>
      <c r="N15" s="6"/>
    </row>
    <row r="16" spans="1:133" ht="9" customHeight="1">
      <c r="A16" s="67"/>
      <c r="B16" s="199"/>
      <c r="C16" s="197"/>
      <c r="D16" s="243"/>
      <c r="E16" s="243"/>
      <c r="F16" s="195"/>
      <c r="G16" s="222"/>
      <c r="H16" s="222"/>
      <c r="I16" s="222"/>
      <c r="J16" s="303"/>
      <c r="K16" s="33"/>
      <c r="L16" s="33"/>
    </row>
    <row r="17" spans="1:13" ht="13.5" customHeight="1">
      <c r="A17" s="67"/>
      <c r="B17" s="55" t="s">
        <v>3365</v>
      </c>
      <c r="C17" s="197"/>
      <c r="D17" s="243"/>
      <c r="E17" s="243"/>
      <c r="F17" s="195"/>
      <c r="G17" s="222"/>
      <c r="H17" s="222"/>
      <c r="I17" s="222"/>
      <c r="J17" s="303"/>
      <c r="K17" s="33"/>
      <c r="L17" s="33"/>
    </row>
    <row r="18" spans="1:13" ht="13.5" customHeight="1">
      <c r="A18" s="200" t="s">
        <v>39</v>
      </c>
      <c r="B18" s="136" t="s">
        <v>573</v>
      </c>
      <c r="C18" s="197"/>
      <c r="D18" s="243">
        <f>SUM('ATR-A2.2'!F18:F20)</f>
        <v>197</v>
      </c>
      <c r="E18" s="243">
        <v>1</v>
      </c>
      <c r="F18" s="195"/>
      <c r="G18" s="222">
        <v>4265.7272727272721</v>
      </c>
      <c r="H18" s="222"/>
      <c r="I18" s="222">
        <f t="shared" si="0"/>
        <v>419.83675383074404</v>
      </c>
      <c r="J18" s="303">
        <f t="shared" si="1"/>
        <v>2.1311510346738278</v>
      </c>
      <c r="K18" s="33"/>
      <c r="L18" s="33"/>
      <c r="M18" s="201"/>
    </row>
    <row r="19" spans="1:13" ht="13.5" customHeight="1">
      <c r="A19" s="200" t="s">
        <v>40</v>
      </c>
      <c r="B19" s="136" t="s">
        <v>580</v>
      </c>
      <c r="C19" s="197"/>
      <c r="D19" s="243">
        <f>SUM('ATR-A2.2'!F21)</f>
        <v>9</v>
      </c>
      <c r="E19" s="243">
        <v>0</v>
      </c>
      <c r="F19" s="195"/>
      <c r="G19" s="222">
        <v>122.72727272727271</v>
      </c>
      <c r="H19" s="222"/>
      <c r="I19" s="222">
        <f t="shared" si="0"/>
        <v>666.66666666666686</v>
      </c>
      <c r="J19" s="303">
        <f t="shared" si="1"/>
        <v>0</v>
      </c>
      <c r="K19" s="33"/>
      <c r="L19" s="33"/>
      <c r="M19" s="201"/>
    </row>
    <row r="20" spans="1:13" ht="13.5" customHeight="1">
      <c r="A20" s="200" t="s">
        <v>41</v>
      </c>
      <c r="B20" s="136" t="s">
        <v>589</v>
      </c>
      <c r="C20" s="197"/>
      <c r="D20" s="243">
        <f>SUM('ATR-A2.2'!F22:F41)</f>
        <v>1195</v>
      </c>
      <c r="E20" s="243">
        <v>1</v>
      </c>
      <c r="F20" s="195"/>
      <c r="G20" s="222">
        <v>23394.909090909092</v>
      </c>
      <c r="H20" s="222"/>
      <c r="I20" s="222">
        <f t="shared" si="0"/>
        <v>464.3589903009202</v>
      </c>
      <c r="J20" s="303">
        <f t="shared" si="1"/>
        <v>0.3885849291221089</v>
      </c>
      <c r="K20" s="33"/>
      <c r="L20" s="33"/>
    </row>
    <row r="21" spans="1:13" s="34" customFormat="1" ht="13.5" customHeight="1">
      <c r="A21" s="200" t="s">
        <v>622</v>
      </c>
      <c r="B21" s="85" t="s">
        <v>623</v>
      </c>
      <c r="C21" s="202"/>
      <c r="D21" s="243">
        <v>0</v>
      </c>
      <c r="E21" s="243">
        <v>0</v>
      </c>
      <c r="F21" s="191"/>
      <c r="G21" s="222">
        <v>177</v>
      </c>
      <c r="H21" s="222"/>
      <c r="I21" s="222">
        <f t="shared" si="0"/>
        <v>0</v>
      </c>
      <c r="J21" s="303">
        <f t="shared" si="1"/>
        <v>0</v>
      </c>
      <c r="K21" s="33"/>
      <c r="L21" s="33"/>
    </row>
    <row r="22" spans="1:13" ht="13.5" customHeight="1">
      <c r="A22" s="200" t="s">
        <v>42</v>
      </c>
      <c r="B22" s="136" t="s">
        <v>3366</v>
      </c>
      <c r="C22" s="197"/>
      <c r="D22" s="243">
        <f>SUM('ATR-A2.2'!F42:F43)</f>
        <v>49</v>
      </c>
      <c r="E22" s="243">
        <v>0</v>
      </c>
      <c r="F22" s="195"/>
      <c r="G22" s="222">
        <v>1085.8181818181818</v>
      </c>
      <c r="H22" s="222"/>
      <c r="I22" s="222">
        <f t="shared" si="0"/>
        <v>410.24782317481584</v>
      </c>
      <c r="J22" s="303">
        <f t="shared" si="1"/>
        <v>0</v>
      </c>
      <c r="K22" s="33"/>
      <c r="L22" s="33"/>
    </row>
    <row r="23" spans="1:13" ht="13.5" customHeight="1">
      <c r="A23" s="200" t="s">
        <v>43</v>
      </c>
      <c r="B23" s="136" t="s">
        <v>44</v>
      </c>
      <c r="C23" s="197"/>
      <c r="D23" s="243">
        <f>SUM('ATR-A2.2'!F44:F46)</f>
        <v>557</v>
      </c>
      <c r="E23" s="243">
        <v>2</v>
      </c>
      <c r="F23" s="195"/>
      <c r="G23" s="222">
        <v>5617</v>
      </c>
      <c r="H23" s="222"/>
      <c r="I23" s="222">
        <f t="shared" si="0"/>
        <v>901.48413096606089</v>
      </c>
      <c r="J23" s="303">
        <f t="shared" si="1"/>
        <v>3.2369268616375617</v>
      </c>
      <c r="K23" s="33"/>
      <c r="L23" s="33"/>
    </row>
    <row r="24" spans="1:13" ht="13.5" customHeight="1">
      <c r="A24" s="200" t="s">
        <v>3466</v>
      </c>
      <c r="B24" s="85" t="s">
        <v>3367</v>
      </c>
      <c r="C24" s="197"/>
      <c r="D24" s="243">
        <f>SUM('ATR-A2.2'!F47:F49)</f>
        <v>462</v>
      </c>
      <c r="E24" s="243">
        <v>1</v>
      </c>
      <c r="F24" s="195"/>
      <c r="G24" s="222">
        <v>13903.72727272727</v>
      </c>
      <c r="H24" s="222"/>
      <c r="I24" s="222">
        <f t="shared" si="0"/>
        <v>302.07727162762114</v>
      </c>
      <c r="J24" s="303">
        <f t="shared" si="1"/>
        <v>0.65384690828489422</v>
      </c>
      <c r="K24" s="33"/>
      <c r="L24" s="33"/>
    </row>
    <row r="25" spans="1:13" ht="13.5" customHeight="1">
      <c r="A25" s="200" t="s">
        <v>45</v>
      </c>
      <c r="B25" s="136" t="s">
        <v>639</v>
      </c>
      <c r="C25" s="197"/>
      <c r="D25" s="243">
        <f>SUM('ATR-A2.2'!F50:F52)</f>
        <v>164</v>
      </c>
      <c r="E25" s="243">
        <v>1</v>
      </c>
      <c r="F25" s="203"/>
      <c r="G25" s="222">
        <v>3618.909090909091</v>
      </c>
      <c r="H25" s="222"/>
      <c r="I25" s="222">
        <f t="shared" si="0"/>
        <v>411.97749196141473</v>
      </c>
      <c r="J25" s="303">
        <f t="shared" si="1"/>
        <v>2.5120578778135045</v>
      </c>
      <c r="K25" s="33"/>
      <c r="L25" s="33"/>
    </row>
    <row r="26" spans="1:13" s="34" customFormat="1" ht="13.5" customHeight="1">
      <c r="A26" s="200" t="s">
        <v>46</v>
      </c>
      <c r="B26" s="136" t="s">
        <v>646</v>
      </c>
      <c r="C26" s="202"/>
      <c r="D26" s="243">
        <f>SUM('ATR-A2.2'!F53:F54)</f>
        <v>226</v>
      </c>
      <c r="E26" s="243">
        <v>0</v>
      </c>
      <c r="F26" s="191"/>
      <c r="G26" s="222">
        <v>7244.9090909090919</v>
      </c>
      <c r="H26" s="222"/>
      <c r="I26" s="222">
        <f t="shared" si="0"/>
        <v>283.58471152156994</v>
      </c>
      <c r="J26" s="303">
        <f t="shared" si="1"/>
        <v>0</v>
      </c>
      <c r="K26" s="33"/>
      <c r="L26" s="33"/>
    </row>
    <row r="27" spans="1:13" ht="13.5" customHeight="1">
      <c r="A27" s="200" t="s">
        <v>47</v>
      </c>
      <c r="B27" s="136" t="s">
        <v>650</v>
      </c>
      <c r="C27" s="197"/>
      <c r="D27" s="243">
        <f>SUM('ATR-A2.2'!F55:F56)</f>
        <v>9</v>
      </c>
      <c r="E27" s="243">
        <v>0</v>
      </c>
      <c r="F27" s="195"/>
      <c r="G27" s="222">
        <v>1593.272727272727</v>
      </c>
      <c r="H27" s="222"/>
      <c r="I27" s="222">
        <f t="shared" si="0"/>
        <v>51.352276617596722</v>
      </c>
      <c r="J27" s="303">
        <f t="shared" si="1"/>
        <v>0</v>
      </c>
      <c r="K27" s="33"/>
      <c r="L27" s="33"/>
    </row>
    <row r="28" spans="1:13" s="34" customFormat="1" ht="13.5" customHeight="1">
      <c r="A28" s="200" t="s">
        <v>48</v>
      </c>
      <c r="B28" s="136" t="s">
        <v>658</v>
      </c>
      <c r="C28" s="189"/>
      <c r="D28" s="243">
        <f>SUM('ATR-A2.2'!F57:F57)</f>
        <v>2</v>
      </c>
      <c r="E28" s="243">
        <v>0</v>
      </c>
      <c r="F28" s="191"/>
      <c r="G28" s="222">
        <v>1358.5454545454545</v>
      </c>
      <c r="H28" s="222"/>
      <c r="I28" s="222">
        <f t="shared" si="0"/>
        <v>13.383297644539613</v>
      </c>
      <c r="J28" s="303">
        <f t="shared" si="1"/>
        <v>0</v>
      </c>
      <c r="K28" s="33"/>
      <c r="L28" s="33"/>
    </row>
    <row r="29" spans="1:13" ht="13.5" customHeight="1">
      <c r="A29" s="200" t="s">
        <v>53</v>
      </c>
      <c r="B29" s="136" t="s">
        <v>663</v>
      </c>
      <c r="C29" s="197"/>
      <c r="D29" s="243">
        <f>SUM('ATR-A2.2'!F58:F58)</f>
        <v>2</v>
      </c>
      <c r="E29" s="243">
        <v>0</v>
      </c>
      <c r="F29" s="195"/>
      <c r="G29" s="222">
        <v>334.18181818181824</v>
      </c>
      <c r="H29" s="222"/>
      <c r="I29" s="222">
        <f t="shared" si="0"/>
        <v>54.406964091403687</v>
      </c>
      <c r="J29" s="303">
        <f t="shared" si="1"/>
        <v>0</v>
      </c>
      <c r="K29" s="33"/>
      <c r="L29" s="33"/>
    </row>
    <row r="30" spans="1:13" s="34" customFormat="1" ht="13.5" customHeight="1">
      <c r="A30" s="200" t="s">
        <v>49</v>
      </c>
      <c r="B30" s="136" t="s">
        <v>664</v>
      </c>
      <c r="C30" s="196"/>
      <c r="D30" s="243">
        <f>SUM('ATR-A2.2'!F59:F62)</f>
        <v>19</v>
      </c>
      <c r="E30" s="243">
        <v>0</v>
      </c>
      <c r="F30" s="191"/>
      <c r="G30" s="222">
        <v>3041.909090909091</v>
      </c>
      <c r="H30" s="222"/>
      <c r="I30" s="222">
        <f t="shared" si="0"/>
        <v>56.782522937150709</v>
      </c>
      <c r="J30" s="303">
        <f t="shared" si="1"/>
        <v>0</v>
      </c>
      <c r="K30" s="33"/>
      <c r="L30" s="33"/>
    </row>
    <row r="31" spans="1:13" ht="13.5" customHeight="1">
      <c r="A31" s="200" t="s">
        <v>50</v>
      </c>
      <c r="B31" s="136" t="s">
        <v>3368</v>
      </c>
      <c r="C31" s="197"/>
      <c r="D31" s="243">
        <f>SUM('ATR-A2.2'!F63:F67)</f>
        <v>348</v>
      </c>
      <c r="E31" s="243">
        <v>1</v>
      </c>
      <c r="F31" s="195"/>
      <c r="G31" s="222">
        <v>6614.6363636363649</v>
      </c>
      <c r="H31" s="222"/>
      <c r="I31" s="222">
        <f t="shared" si="0"/>
        <v>478.27819848545226</v>
      </c>
      <c r="J31" s="303">
        <f t="shared" si="1"/>
        <v>1.3743626393260124</v>
      </c>
      <c r="K31" s="33"/>
      <c r="L31" s="33"/>
    </row>
    <row r="32" spans="1:13" ht="13.5" customHeight="1">
      <c r="A32" s="200" t="s">
        <v>54</v>
      </c>
      <c r="B32" s="85" t="s">
        <v>3369</v>
      </c>
      <c r="C32" s="197"/>
      <c r="D32" s="243">
        <f>SUM('ATR-A2.2'!F68)</f>
        <v>189</v>
      </c>
      <c r="E32" s="243">
        <v>0</v>
      </c>
      <c r="F32" s="195"/>
      <c r="G32" s="222">
        <v>7012.8181818181811</v>
      </c>
      <c r="H32" s="222"/>
      <c r="I32" s="222">
        <f t="shared" si="0"/>
        <v>245.00589829014405</v>
      </c>
      <c r="J32" s="303">
        <f t="shared" si="1"/>
        <v>0</v>
      </c>
      <c r="K32" s="33"/>
      <c r="L32" s="33"/>
    </row>
    <row r="33" spans="1:12" ht="13.5" customHeight="1">
      <c r="A33" s="200" t="s">
        <v>55</v>
      </c>
      <c r="B33" s="136" t="s">
        <v>682</v>
      </c>
      <c r="C33" s="194"/>
      <c r="D33" s="243">
        <f>SUM('ATR-A2.2'!F69:F69)</f>
        <v>40</v>
      </c>
      <c r="E33" s="243">
        <v>0</v>
      </c>
      <c r="F33" s="203"/>
      <c r="G33" s="222">
        <v>8636.0909090909099</v>
      </c>
      <c r="H33" s="222"/>
      <c r="I33" s="222">
        <f t="shared" si="0"/>
        <v>42.106592839773889</v>
      </c>
      <c r="J33" s="303">
        <f t="shared" si="1"/>
        <v>0</v>
      </c>
      <c r="K33" s="33"/>
      <c r="L33" s="33"/>
    </row>
    <row r="34" spans="1:12" s="34" customFormat="1" ht="13.5" customHeight="1">
      <c r="A34" s="200" t="s">
        <v>683</v>
      </c>
      <c r="B34" s="136" t="s">
        <v>684</v>
      </c>
      <c r="C34" s="196"/>
      <c r="D34" s="243">
        <f>SUM('ATR-A2.2'!F70:F72)</f>
        <v>1274</v>
      </c>
      <c r="E34" s="243">
        <v>0</v>
      </c>
      <c r="F34" s="191"/>
      <c r="G34" s="222">
        <v>11785.181818181816</v>
      </c>
      <c r="H34" s="222"/>
      <c r="I34" s="222">
        <f t="shared" si="0"/>
        <v>982.74412397695119</v>
      </c>
      <c r="J34" s="303">
        <f t="shared" si="1"/>
        <v>0</v>
      </c>
      <c r="K34" s="33"/>
      <c r="L34" s="33"/>
    </row>
    <row r="35" spans="1:12" ht="13.5" customHeight="1">
      <c r="A35" s="200" t="s">
        <v>691</v>
      </c>
      <c r="B35" s="136" t="s">
        <v>3370</v>
      </c>
      <c r="C35" s="197"/>
      <c r="D35" s="243">
        <f>SUM('ATR-A2.2'!F73:F76)</f>
        <v>118</v>
      </c>
      <c r="E35" s="243">
        <v>0</v>
      </c>
      <c r="F35" s="195"/>
      <c r="G35" s="222">
        <v>1807.272727272727</v>
      </c>
      <c r="H35" s="222"/>
      <c r="I35" s="222">
        <f t="shared" si="0"/>
        <v>593.56136820925565</v>
      </c>
      <c r="J35" s="303">
        <f t="shared" si="1"/>
        <v>0</v>
      </c>
      <c r="K35" s="33"/>
      <c r="L35" s="33"/>
    </row>
    <row r="36" spans="1:12" s="34" customFormat="1" ht="13.5" customHeight="1">
      <c r="A36" s="200" t="s">
        <v>700</v>
      </c>
      <c r="B36" s="136" t="s">
        <v>701</v>
      </c>
      <c r="C36" s="202"/>
      <c r="D36" s="243">
        <f>SUM('ATR-A2.2'!F77:F79)</f>
        <v>20</v>
      </c>
      <c r="E36" s="243">
        <v>0</v>
      </c>
      <c r="F36" s="191"/>
      <c r="G36" s="222">
        <v>1874.4545454545453</v>
      </c>
      <c r="H36" s="222"/>
      <c r="I36" s="222">
        <f t="shared" si="0"/>
        <v>96.9979145448373</v>
      </c>
      <c r="J36" s="303">
        <f t="shared" si="1"/>
        <v>0</v>
      </c>
      <c r="K36" s="33"/>
      <c r="L36" s="33"/>
    </row>
    <row r="37" spans="1:12" ht="13.5" customHeight="1">
      <c r="A37" s="200" t="s">
        <v>706</v>
      </c>
      <c r="B37" s="85" t="s">
        <v>3371</v>
      </c>
      <c r="C37" s="197"/>
      <c r="D37" s="243">
        <f>SUM('ATR-A2.2'!F80:F82)</f>
        <v>0</v>
      </c>
      <c r="E37" s="243">
        <v>0</v>
      </c>
      <c r="F37" s="195"/>
      <c r="G37" s="222">
        <v>2572.3636363636365</v>
      </c>
      <c r="H37" s="222"/>
      <c r="I37" s="222">
        <f t="shared" si="0"/>
        <v>0</v>
      </c>
      <c r="J37" s="303">
        <f t="shared" si="1"/>
        <v>0</v>
      </c>
      <c r="K37" s="33"/>
      <c r="L37" s="33"/>
    </row>
    <row r="38" spans="1:12" ht="13.5" customHeight="1">
      <c r="A38" s="200" t="s">
        <v>712</v>
      </c>
      <c r="B38" s="85" t="s">
        <v>713</v>
      </c>
      <c r="C38" s="197"/>
      <c r="D38" s="243">
        <v>0</v>
      </c>
      <c r="E38" s="243">
        <v>0</v>
      </c>
      <c r="F38" s="195"/>
      <c r="G38" s="222">
        <v>2.7272727272727275</v>
      </c>
      <c r="H38" s="222"/>
      <c r="I38" s="222">
        <f t="shared" si="0"/>
        <v>0</v>
      </c>
      <c r="J38" s="303">
        <f t="shared" si="1"/>
        <v>0</v>
      </c>
      <c r="K38" s="33"/>
      <c r="L38" s="33"/>
    </row>
    <row r="39" spans="1:12" s="11" customFormat="1" ht="15" customHeight="1">
      <c r="A39" s="171" t="s">
        <v>149</v>
      </c>
      <c r="B39" s="204" t="s">
        <v>714</v>
      </c>
      <c r="C39" s="66"/>
      <c r="D39" s="66"/>
      <c r="E39" s="190"/>
      <c r="F39" s="66"/>
      <c r="G39" s="195"/>
      <c r="H39" s="198"/>
      <c r="I39" s="193" t="s">
        <v>3372</v>
      </c>
      <c r="J39" s="195" t="s">
        <v>3372</v>
      </c>
    </row>
    <row r="40" spans="1:12" s="11" customFormat="1" ht="9" customHeight="1">
      <c r="A40" s="205"/>
      <c r="B40" s="206"/>
      <c r="C40" s="207"/>
      <c r="D40" s="207"/>
      <c r="E40" s="207"/>
      <c r="F40" s="207"/>
      <c r="G40" s="207"/>
      <c r="H40" s="15"/>
    </row>
    <row r="41" spans="1:12" ht="18" customHeight="1">
      <c r="A41" s="364" t="s">
        <v>3373</v>
      </c>
      <c r="B41" s="364"/>
      <c r="C41" s="364"/>
      <c r="D41" s="364"/>
      <c r="E41" s="364"/>
      <c r="F41" s="364"/>
      <c r="G41" s="364"/>
      <c r="H41" s="364"/>
      <c r="I41" s="364"/>
      <c r="J41" s="208"/>
      <c r="K41" s="140"/>
    </row>
    <row r="42" spans="1:12" ht="24.75" customHeight="1">
      <c r="A42" s="365" t="s">
        <v>3374</v>
      </c>
      <c r="B42" s="365"/>
      <c r="C42" s="365"/>
      <c r="D42" s="365"/>
      <c r="E42" s="365"/>
      <c r="F42" s="365"/>
      <c r="G42" s="365"/>
      <c r="H42" s="365"/>
      <c r="I42" s="365"/>
      <c r="J42" s="227"/>
    </row>
  </sheetData>
  <mergeCells count="8">
    <mergeCell ref="A41:I41"/>
    <mergeCell ref="A42:I42"/>
    <mergeCell ref="A1:D1"/>
    <mergeCell ref="A6:C6"/>
    <mergeCell ref="B7:B8"/>
    <mergeCell ref="D7:E7"/>
    <mergeCell ref="G7:G8"/>
    <mergeCell ref="I7:J7"/>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EC42"/>
  <sheetViews>
    <sheetView topLeftCell="A7" workbookViewId="0">
      <selection activeCell="G18" sqref="G18:G38"/>
    </sheetView>
  </sheetViews>
  <sheetFormatPr baseColWidth="10" defaultColWidth="8.42578125" defaultRowHeight="12.75"/>
  <cols>
    <col min="1" max="1" width="2.85546875" style="2" customWidth="1"/>
    <col min="2" max="2" width="55.5703125" style="210" customWidth="1"/>
    <col min="3" max="3" width="1.85546875" style="1" customWidth="1"/>
    <col min="4" max="4" width="15.140625" style="2" customWidth="1"/>
    <col min="5" max="5" width="12.85546875" style="2" customWidth="1"/>
    <col min="6" max="6" width="1.5703125" style="2" customWidth="1"/>
    <col min="7" max="7" width="18.5703125" style="2" customWidth="1"/>
    <col min="8" max="8" width="1.5703125" style="1" customWidth="1"/>
    <col min="9" max="10" width="12.85546875" style="2" customWidth="1"/>
    <col min="11" max="12" width="8.42578125" style="2"/>
    <col min="13" max="13" width="22.5703125" style="2" customWidth="1"/>
    <col min="14" max="14" width="14.28515625" style="2" customWidth="1"/>
    <col min="15" max="16384" width="8.42578125" style="2"/>
  </cols>
  <sheetData>
    <row r="1" spans="1:133" ht="15">
      <c r="A1" s="338" t="s">
        <v>33</v>
      </c>
      <c r="B1" s="347"/>
      <c r="C1" s="347"/>
      <c r="D1" s="347"/>
      <c r="E1" s="37"/>
      <c r="F1" s="37"/>
      <c r="G1" s="1"/>
      <c r="I1" s="1"/>
      <c r="J1" s="179"/>
    </row>
    <row r="2" spans="1:133" ht="5.25" customHeight="1">
      <c r="B2" s="3"/>
      <c r="D2" s="1"/>
      <c r="E2" s="1"/>
      <c r="F2" s="1"/>
      <c r="G2" s="1"/>
      <c r="I2" s="1"/>
      <c r="J2" s="1"/>
    </row>
    <row r="3" spans="1:133" s="67" customFormat="1" ht="15" customHeight="1">
      <c r="A3" s="42" t="s">
        <v>3464</v>
      </c>
      <c r="B3" s="42"/>
      <c r="C3" s="42"/>
      <c r="D3" s="42"/>
      <c r="E3" s="42"/>
      <c r="F3" s="42"/>
      <c r="G3" s="42"/>
      <c r="H3" s="42"/>
      <c r="I3" s="42"/>
      <c r="J3" s="42"/>
    </row>
    <row r="4" spans="1:133" s="67" customFormat="1" ht="15" customHeight="1">
      <c r="A4" s="43" t="s">
        <v>3465</v>
      </c>
      <c r="B4" s="43"/>
      <c r="C4" s="43"/>
      <c r="D4" s="68"/>
      <c r="E4" s="68"/>
      <c r="F4" s="68"/>
      <c r="G4" s="68"/>
      <c r="H4" s="68"/>
      <c r="I4" s="68"/>
      <c r="J4" s="68"/>
      <c r="K4" s="69"/>
    </row>
    <row r="5" spans="1:133" s="67" customFormat="1" ht="6" customHeight="1">
      <c r="B5" s="180"/>
      <c r="C5" s="181"/>
      <c r="D5" s="181"/>
      <c r="E5" s="181"/>
      <c r="F5" s="181"/>
      <c r="G5" s="181"/>
      <c r="H5" s="181"/>
      <c r="I5" s="181"/>
      <c r="J5" s="181"/>
      <c r="K5" s="69"/>
    </row>
    <row r="6" spans="1:133" s="184" customFormat="1" ht="30" customHeight="1" thickBot="1">
      <c r="A6" s="333" t="s">
        <v>3679</v>
      </c>
      <c r="B6" s="366"/>
      <c r="C6" s="366"/>
      <c r="D6" s="182"/>
      <c r="E6" s="183"/>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c r="BE6" s="185"/>
      <c r="BF6" s="185"/>
      <c r="BG6" s="185"/>
      <c r="BH6" s="185"/>
      <c r="BI6" s="185"/>
      <c r="BJ6" s="185"/>
      <c r="BK6" s="185"/>
      <c r="BL6" s="185"/>
      <c r="BM6" s="185"/>
      <c r="BN6" s="185"/>
      <c r="BO6" s="185"/>
      <c r="BP6" s="185"/>
      <c r="BQ6" s="185"/>
      <c r="BR6" s="185"/>
      <c r="BS6" s="185"/>
      <c r="BT6" s="185"/>
      <c r="BU6" s="185"/>
      <c r="BV6" s="185"/>
      <c r="BW6" s="185"/>
      <c r="BX6" s="185"/>
      <c r="BY6" s="185"/>
      <c r="BZ6" s="185"/>
      <c r="CA6" s="185"/>
      <c r="CB6" s="185"/>
      <c r="CC6" s="185"/>
      <c r="CD6" s="185"/>
      <c r="CE6" s="185"/>
      <c r="CF6" s="185"/>
      <c r="CG6" s="185"/>
      <c r="CH6" s="185"/>
      <c r="CI6" s="185"/>
      <c r="CJ6" s="185"/>
      <c r="CK6" s="185"/>
      <c r="CL6" s="185"/>
      <c r="CM6" s="185"/>
      <c r="CN6" s="185"/>
      <c r="CO6" s="185"/>
      <c r="CP6" s="185"/>
      <c r="CQ6" s="185"/>
      <c r="CR6" s="185"/>
      <c r="CS6" s="185"/>
      <c r="CT6" s="185"/>
      <c r="CU6" s="185"/>
      <c r="CV6" s="185"/>
      <c r="CW6" s="185"/>
      <c r="CX6" s="185"/>
      <c r="CY6" s="185"/>
      <c r="CZ6" s="185"/>
      <c r="DA6" s="185"/>
      <c r="DB6" s="185"/>
      <c r="DC6" s="185"/>
      <c r="DD6" s="185"/>
      <c r="DE6" s="185"/>
      <c r="DF6" s="185"/>
      <c r="DG6" s="185"/>
      <c r="DH6" s="185"/>
      <c r="DI6" s="185"/>
      <c r="DJ6" s="185"/>
      <c r="DK6" s="185"/>
      <c r="DL6" s="185"/>
      <c r="DM6" s="185"/>
      <c r="DN6" s="185"/>
      <c r="DO6" s="185"/>
      <c r="DP6" s="185"/>
      <c r="DQ6" s="185"/>
      <c r="DR6" s="185"/>
      <c r="DS6" s="185"/>
      <c r="DT6" s="185"/>
      <c r="DU6" s="185"/>
      <c r="DV6" s="185"/>
      <c r="DW6" s="185"/>
      <c r="DX6" s="185"/>
      <c r="DY6" s="185"/>
      <c r="DZ6" s="185"/>
      <c r="EA6" s="185"/>
      <c r="EB6" s="185"/>
      <c r="EC6" s="185"/>
    </row>
    <row r="7" spans="1:133" s="67" customFormat="1" ht="29.25" customHeight="1">
      <c r="B7" s="349"/>
      <c r="C7" s="46"/>
      <c r="D7" s="367" t="s">
        <v>3362</v>
      </c>
      <c r="E7" s="367"/>
      <c r="F7" s="46"/>
      <c r="G7" s="368" t="s">
        <v>3363</v>
      </c>
      <c r="H7" s="46"/>
      <c r="I7" s="370" t="s">
        <v>3364</v>
      </c>
      <c r="J7" s="370"/>
    </row>
    <row r="8" spans="1:133" s="67" customFormat="1" ht="21.95" customHeight="1">
      <c r="B8" s="349"/>
      <c r="C8" s="46"/>
      <c r="D8" s="186" t="s">
        <v>3359</v>
      </c>
      <c r="E8" s="186" t="s">
        <v>37</v>
      </c>
      <c r="F8" s="46"/>
      <c r="G8" s="369"/>
      <c r="H8" s="46"/>
      <c r="I8" s="186" t="s">
        <v>3359</v>
      </c>
      <c r="J8" s="186" t="s">
        <v>37</v>
      </c>
    </row>
    <row r="9" spans="1:133" s="34" customFormat="1" ht="26.25" customHeight="1">
      <c r="A9" s="187"/>
      <c r="B9" s="188" t="s">
        <v>38</v>
      </c>
      <c r="C9" s="189"/>
      <c r="D9" s="190">
        <f>SUM(D12:D15)</f>
        <v>296</v>
      </c>
      <c r="E9" s="190">
        <f>SUM(E12:E15)</f>
        <v>1</v>
      </c>
      <c r="F9" s="191"/>
      <c r="G9" s="195">
        <f>SUM(G12:G15)</f>
        <v>23507.090909090908</v>
      </c>
      <c r="H9" s="192"/>
      <c r="I9" s="193">
        <f>(D9*100000/G9)/11</f>
        <v>114.47222888258089</v>
      </c>
      <c r="J9" s="304">
        <f>(E9*100000/G9)/11</f>
        <v>0.3867305029816922</v>
      </c>
      <c r="K9" s="33"/>
      <c r="L9" s="33"/>
      <c r="M9" s="33"/>
    </row>
    <row r="10" spans="1:133" ht="9" customHeight="1">
      <c r="A10" s="67"/>
      <c r="B10" s="188"/>
      <c r="C10" s="194"/>
      <c r="D10" s="190"/>
      <c r="E10" s="190"/>
      <c r="F10" s="191"/>
      <c r="G10" s="191"/>
      <c r="H10" s="195"/>
      <c r="I10" s="193"/>
      <c r="J10" s="304"/>
      <c r="K10" s="33"/>
      <c r="L10" s="6"/>
    </row>
    <row r="11" spans="1:133" s="34" customFormat="1" ht="13.5" customHeight="1">
      <c r="A11" s="187"/>
      <c r="B11" s="55" t="s">
        <v>9</v>
      </c>
      <c r="C11" s="196"/>
      <c r="D11" s="190"/>
      <c r="E11" s="190"/>
      <c r="F11" s="191"/>
      <c r="G11" s="195"/>
      <c r="H11" s="192"/>
      <c r="I11" s="193"/>
      <c r="J11" s="304"/>
      <c r="K11" s="33"/>
      <c r="L11" s="33"/>
    </row>
    <row r="12" spans="1:133" ht="13.5" customHeight="1">
      <c r="A12" s="67"/>
      <c r="B12" s="57" t="s">
        <v>5</v>
      </c>
      <c r="C12" s="197"/>
      <c r="D12" s="243">
        <f>D18</f>
        <v>50</v>
      </c>
      <c r="E12" s="243">
        <f>E18</f>
        <v>0</v>
      </c>
      <c r="F12" s="195"/>
      <c r="G12" s="195">
        <f>G18</f>
        <v>2815.5454545454545</v>
      </c>
      <c r="H12" s="198"/>
      <c r="I12" s="193">
        <f>(D12*100000/G12)/11</f>
        <v>161.44134835814148</v>
      </c>
      <c r="J12" s="304">
        <f>(E12*100000/G12)/11</f>
        <v>0</v>
      </c>
      <c r="K12" s="33"/>
      <c r="L12" s="33"/>
    </row>
    <row r="13" spans="1:133" ht="13.5" customHeight="1">
      <c r="A13" s="67"/>
      <c r="B13" s="57" t="s">
        <v>6</v>
      </c>
      <c r="C13" s="197"/>
      <c r="D13" s="243">
        <f>SUM(D19:D22)</f>
        <v>31</v>
      </c>
      <c r="E13" s="243">
        <f>SUM(E19:E22)</f>
        <v>1</v>
      </c>
      <c r="F13" s="195"/>
      <c r="G13" s="195">
        <f>SUM(G19:G22)</f>
        <v>2030.6363636363633</v>
      </c>
      <c r="H13" s="198"/>
      <c r="I13" s="193">
        <f t="shared" ref="I13:I15" si="0">(D13*100000/G13)/11</f>
        <v>138.78318485024849</v>
      </c>
      <c r="J13" s="304">
        <f t="shared" ref="J13:J15" si="1">(E13*100000/G13)/11</f>
        <v>4.4768769306531775</v>
      </c>
      <c r="K13" s="33"/>
      <c r="L13" s="33"/>
    </row>
    <row r="14" spans="1:133" ht="13.5" customHeight="1">
      <c r="A14" s="67"/>
      <c r="B14" s="57" t="s">
        <v>44</v>
      </c>
      <c r="C14" s="197"/>
      <c r="D14" s="243">
        <f>D23</f>
        <v>81</v>
      </c>
      <c r="E14" s="243">
        <f>E23</f>
        <v>0</v>
      </c>
      <c r="F14" s="195"/>
      <c r="G14" s="195">
        <f>G23</f>
        <v>2999.818181818182</v>
      </c>
      <c r="H14" s="198"/>
      <c r="I14" s="193">
        <f t="shared" si="0"/>
        <v>245.46942238923569</v>
      </c>
      <c r="J14" s="304">
        <f t="shared" si="1"/>
        <v>0</v>
      </c>
      <c r="K14" s="33"/>
      <c r="L14" s="33"/>
    </row>
    <row r="15" spans="1:133" ht="13.5" customHeight="1">
      <c r="A15" s="67"/>
      <c r="B15" s="57" t="s">
        <v>7</v>
      </c>
      <c r="C15" s="197"/>
      <c r="D15" s="243">
        <f>SUM(D24:D37)</f>
        <v>134</v>
      </c>
      <c r="E15" s="243">
        <f>SUM(E24:E37)</f>
        <v>0</v>
      </c>
      <c r="F15" s="195"/>
      <c r="G15" s="195">
        <f>SUM(G24:G38)</f>
        <v>15661.090909090908</v>
      </c>
      <c r="H15" s="198"/>
      <c r="I15" s="193">
        <f t="shared" si="0"/>
        <v>77.783969536546863</v>
      </c>
      <c r="J15" s="304">
        <f t="shared" si="1"/>
        <v>0</v>
      </c>
      <c r="K15" s="33"/>
      <c r="L15" s="33"/>
      <c r="N15" s="6"/>
    </row>
    <row r="16" spans="1:133" ht="9" customHeight="1">
      <c r="A16" s="67"/>
      <c r="B16" s="199"/>
      <c r="C16" s="197"/>
      <c r="D16" s="243"/>
      <c r="E16" s="243"/>
      <c r="F16" s="195"/>
      <c r="G16" s="195"/>
      <c r="H16" s="198"/>
      <c r="I16" s="193"/>
      <c r="J16" s="304"/>
      <c r="K16" s="33"/>
      <c r="L16" s="33"/>
    </row>
    <row r="17" spans="1:17" ht="13.5" customHeight="1">
      <c r="A17" s="67"/>
      <c r="B17" s="55" t="s">
        <v>3365</v>
      </c>
      <c r="C17" s="197"/>
      <c r="D17" s="243"/>
      <c r="E17" s="243"/>
      <c r="F17" s="195"/>
      <c r="G17" s="195"/>
      <c r="H17" s="198"/>
      <c r="I17" s="193"/>
      <c r="J17" s="304"/>
      <c r="K17" s="33"/>
      <c r="L17" s="33"/>
    </row>
    <row r="18" spans="1:17" ht="13.5" customHeight="1">
      <c r="A18" s="200" t="s">
        <v>39</v>
      </c>
      <c r="B18" s="136" t="s">
        <v>573</v>
      </c>
      <c r="C18" s="197"/>
      <c r="D18" s="243">
        <f>'ATR-I2.1'!D18-'ATR-I2.2'!D18</f>
        <v>50</v>
      </c>
      <c r="E18" s="243">
        <f>'ATR-I2.1'!E18-'ATR-I2.2'!E18</f>
        <v>0</v>
      </c>
      <c r="F18" s="195"/>
      <c r="G18" s="195">
        <v>2815.5454545454545</v>
      </c>
      <c r="H18" s="198"/>
      <c r="I18" s="193">
        <f>(D18*100000/G18)/11</f>
        <v>161.44134835814148</v>
      </c>
      <c r="J18" s="304">
        <f>(E18*100000/G18)/11</f>
        <v>0</v>
      </c>
      <c r="K18" s="33"/>
      <c r="L18" s="33"/>
      <c r="M18" s="319"/>
      <c r="N18" s="136"/>
      <c r="O18" s="197"/>
      <c r="P18" s="243"/>
      <c r="Q18" s="6"/>
    </row>
    <row r="19" spans="1:17" ht="13.5" customHeight="1">
      <c r="A19" s="200" t="s">
        <v>40</v>
      </c>
      <c r="B19" s="136" t="s">
        <v>580</v>
      </c>
      <c r="C19" s="197"/>
      <c r="D19" s="243">
        <f>'ATR-I2.1'!D19-'ATR-I2.2'!D19</f>
        <v>0</v>
      </c>
      <c r="E19" s="243">
        <f>'ATR-I2.1'!E19-'ATR-I2.2'!E19</f>
        <v>0</v>
      </c>
      <c r="F19" s="195"/>
      <c r="G19" s="195">
        <v>12.545454545454545</v>
      </c>
      <c r="H19" s="198"/>
      <c r="I19" s="193">
        <f t="shared" ref="I19:I38" si="2">(D19*100000/G19)/11</f>
        <v>0</v>
      </c>
      <c r="J19" s="304">
        <f t="shared" ref="J19:J38" si="3">(E19*100000/G19)/11</f>
        <v>0</v>
      </c>
      <c r="K19" s="33"/>
      <c r="L19" s="33"/>
      <c r="M19" s="319"/>
      <c r="N19" s="136"/>
      <c r="O19" s="197"/>
      <c r="P19" s="243"/>
      <c r="Q19" s="6"/>
    </row>
    <row r="20" spans="1:17" ht="13.5" customHeight="1">
      <c r="A20" s="200" t="s">
        <v>41</v>
      </c>
      <c r="B20" s="136" t="s">
        <v>589</v>
      </c>
      <c r="C20" s="197"/>
      <c r="D20" s="243">
        <f>'ATR-I2.1'!D20-'ATR-I2.2'!D20</f>
        <v>28</v>
      </c>
      <c r="E20" s="243">
        <f>'ATR-I2.1'!E20-'ATR-I2.2'!E20</f>
        <v>1</v>
      </c>
      <c r="F20" s="195"/>
      <c r="G20" s="195">
        <v>1984.363636363636</v>
      </c>
      <c r="H20" s="198"/>
      <c r="I20" s="193">
        <f t="shared" si="2"/>
        <v>128.27560930914424</v>
      </c>
      <c r="J20" s="304">
        <f t="shared" si="3"/>
        <v>4.581271761040866</v>
      </c>
      <c r="K20" s="33"/>
      <c r="L20" s="33"/>
      <c r="M20" s="320"/>
      <c r="N20" s="136"/>
      <c r="O20" s="197"/>
      <c r="P20" s="243"/>
      <c r="Q20" s="6"/>
    </row>
    <row r="21" spans="1:17" s="34" customFormat="1" ht="13.5" customHeight="1">
      <c r="A21" s="200" t="s">
        <v>622</v>
      </c>
      <c r="B21" s="85" t="s">
        <v>623</v>
      </c>
      <c r="C21" s="202"/>
      <c r="D21" s="243">
        <f>'ATR-I2.1'!D21-'ATR-I2.2'!D21</f>
        <v>0</v>
      </c>
      <c r="E21" s="243">
        <f>'ATR-I2.1'!E21-'ATR-I2.2'!E21</f>
        <v>0</v>
      </c>
      <c r="F21" s="191"/>
      <c r="G21" s="195">
        <v>10</v>
      </c>
      <c r="H21" s="192"/>
      <c r="I21" s="193">
        <f t="shared" si="2"/>
        <v>0</v>
      </c>
      <c r="J21" s="304">
        <f t="shared" si="3"/>
        <v>0</v>
      </c>
      <c r="K21" s="33"/>
      <c r="L21" s="33"/>
      <c r="M21" s="321"/>
      <c r="N21" s="85"/>
      <c r="O21" s="202"/>
      <c r="P21" s="245"/>
      <c r="Q21" s="6"/>
    </row>
    <row r="22" spans="1:17" ht="13.5" customHeight="1">
      <c r="A22" s="200" t="s">
        <v>42</v>
      </c>
      <c r="B22" s="136" t="s">
        <v>3366</v>
      </c>
      <c r="C22" s="197"/>
      <c r="D22" s="243">
        <f>'ATR-I2.1'!D22-'ATR-I2.2'!D22</f>
        <v>3</v>
      </c>
      <c r="E22" s="243">
        <f>'ATR-I2.1'!E22-'ATR-I2.2'!E22</f>
        <v>0</v>
      </c>
      <c r="F22" s="195"/>
      <c r="G22" s="195">
        <v>23.727272727272727</v>
      </c>
      <c r="H22" s="198"/>
      <c r="I22" s="193">
        <f t="shared" si="2"/>
        <v>1149.4252873563219</v>
      </c>
      <c r="J22" s="304">
        <f t="shared" si="3"/>
        <v>0</v>
      </c>
      <c r="K22" s="33"/>
      <c r="L22" s="33"/>
      <c r="M22" s="320"/>
      <c r="N22" s="136"/>
      <c r="O22" s="197"/>
      <c r="P22" s="243"/>
      <c r="Q22" s="6"/>
    </row>
    <row r="23" spans="1:17" ht="13.5" customHeight="1">
      <c r="A23" s="200" t="s">
        <v>43</v>
      </c>
      <c r="B23" s="136" t="s">
        <v>44</v>
      </c>
      <c r="C23" s="197"/>
      <c r="D23" s="243">
        <f>'ATR-I2.1'!D23-'ATR-I2.2'!D23</f>
        <v>81</v>
      </c>
      <c r="E23" s="243">
        <f>'ATR-I2.1'!E23-'ATR-I2.2'!E23</f>
        <v>0</v>
      </c>
      <c r="F23" s="195"/>
      <c r="G23" s="195">
        <v>2999.818181818182</v>
      </c>
      <c r="H23" s="198"/>
      <c r="I23" s="193">
        <f t="shared" si="2"/>
        <v>245.46942238923569</v>
      </c>
      <c r="J23" s="304">
        <f t="shared" si="3"/>
        <v>0</v>
      </c>
      <c r="K23" s="33"/>
      <c r="L23" s="33"/>
      <c r="M23" s="320"/>
      <c r="N23" s="136"/>
      <c r="O23" s="197"/>
      <c r="P23" s="243"/>
      <c r="Q23" s="6"/>
    </row>
    <row r="24" spans="1:17" ht="13.5" customHeight="1">
      <c r="A24" s="200" t="s">
        <v>42</v>
      </c>
      <c r="B24" s="85" t="s">
        <v>3367</v>
      </c>
      <c r="C24" s="197"/>
      <c r="D24" s="243">
        <f>'ATR-I2.1'!D24-'ATR-I2.2'!D24</f>
        <v>38</v>
      </c>
      <c r="E24" s="243">
        <f>'ATR-I2.1'!E24-'ATR-I2.2'!E24</f>
        <v>0</v>
      </c>
      <c r="F24" s="195"/>
      <c r="G24" s="195">
        <v>5352.181818181818</v>
      </c>
      <c r="H24" s="198"/>
      <c r="I24" s="193">
        <f t="shared" si="2"/>
        <v>64.544620715426163</v>
      </c>
      <c r="J24" s="304">
        <f t="shared" si="3"/>
        <v>0</v>
      </c>
      <c r="K24" s="33"/>
      <c r="L24" s="33"/>
      <c r="M24" s="320"/>
      <c r="N24" s="85"/>
      <c r="O24" s="197"/>
      <c r="P24" s="243"/>
      <c r="Q24" s="6"/>
    </row>
    <row r="25" spans="1:17" ht="13.5" customHeight="1">
      <c r="A25" s="200" t="s">
        <v>45</v>
      </c>
      <c r="B25" s="136" t="s">
        <v>639</v>
      </c>
      <c r="C25" s="197"/>
      <c r="D25" s="243">
        <f>'ATR-I2.1'!D25-'ATR-I2.2'!D25</f>
        <v>22</v>
      </c>
      <c r="E25" s="243">
        <f>'ATR-I2.1'!E25-'ATR-I2.2'!E25</f>
        <v>0</v>
      </c>
      <c r="F25" s="203"/>
      <c r="G25" s="195">
        <v>1031.0909090909092</v>
      </c>
      <c r="H25" s="203"/>
      <c r="I25" s="193">
        <f t="shared" si="2"/>
        <v>193.96931758067359</v>
      </c>
      <c r="J25" s="304">
        <f t="shared" si="3"/>
        <v>0</v>
      </c>
      <c r="K25" s="33"/>
      <c r="L25" s="33"/>
      <c r="M25" s="320"/>
      <c r="N25" s="136"/>
      <c r="O25" s="197"/>
      <c r="P25" s="243"/>
      <c r="Q25" s="6"/>
    </row>
    <row r="26" spans="1:17" s="34" customFormat="1" ht="13.5" customHeight="1">
      <c r="A26" s="200" t="s">
        <v>46</v>
      </c>
      <c r="B26" s="136" t="s">
        <v>646</v>
      </c>
      <c r="C26" s="202"/>
      <c r="D26" s="243">
        <f>'ATR-I2.1'!D26-'ATR-I2.2'!D26</f>
        <v>27</v>
      </c>
      <c r="E26" s="243">
        <f>'ATR-I2.1'!E26-'ATR-I2.2'!E26</f>
        <v>0</v>
      </c>
      <c r="F26" s="191"/>
      <c r="G26" s="195">
        <v>2496.1818181818185</v>
      </c>
      <c r="H26" s="192"/>
      <c r="I26" s="193">
        <f t="shared" si="2"/>
        <v>98.331997960521505</v>
      </c>
      <c r="J26" s="304">
        <f t="shared" si="3"/>
        <v>0</v>
      </c>
      <c r="K26" s="33"/>
      <c r="L26" s="33"/>
      <c r="M26" s="321"/>
      <c r="N26" s="136"/>
      <c r="O26" s="202"/>
      <c r="P26" s="243"/>
      <c r="Q26" s="6"/>
    </row>
    <row r="27" spans="1:17" ht="13.5" customHeight="1">
      <c r="A27" s="200" t="s">
        <v>47</v>
      </c>
      <c r="B27" s="136" t="s">
        <v>650</v>
      </c>
      <c r="C27" s="197"/>
      <c r="D27" s="243">
        <f>'ATR-I2.1'!D27-'ATR-I2.2'!D27</f>
        <v>0</v>
      </c>
      <c r="E27" s="243">
        <f>'ATR-I2.1'!E27-'ATR-I2.2'!E27</f>
        <v>0</v>
      </c>
      <c r="F27" s="195"/>
      <c r="G27" s="195">
        <v>304.72727272727275</v>
      </c>
      <c r="H27" s="198"/>
      <c r="I27" s="193">
        <f t="shared" si="2"/>
        <v>0</v>
      </c>
      <c r="J27" s="304">
        <f t="shared" si="3"/>
        <v>0</v>
      </c>
      <c r="K27" s="33"/>
      <c r="L27" s="33"/>
      <c r="M27" s="320"/>
      <c r="N27" s="136"/>
      <c r="O27" s="197"/>
      <c r="P27" s="243"/>
      <c r="Q27" s="6"/>
    </row>
    <row r="28" spans="1:17" s="34" customFormat="1" ht="13.5" customHeight="1">
      <c r="A28" s="200" t="s">
        <v>48</v>
      </c>
      <c r="B28" s="136" t="s">
        <v>658</v>
      </c>
      <c r="C28" s="189"/>
      <c r="D28" s="243">
        <f>'ATR-I2.1'!D28-'ATR-I2.2'!D28</f>
        <v>1</v>
      </c>
      <c r="E28" s="243">
        <f>'ATR-I2.1'!E28-'ATR-I2.2'!E28</f>
        <v>0</v>
      </c>
      <c r="F28" s="191"/>
      <c r="G28" s="195">
        <v>412.90909090909088</v>
      </c>
      <c r="H28" s="192"/>
      <c r="I28" s="193">
        <f t="shared" si="2"/>
        <v>22.016732716864819</v>
      </c>
      <c r="J28" s="304">
        <f t="shared" si="3"/>
        <v>0</v>
      </c>
      <c r="K28" s="33"/>
      <c r="L28" s="33"/>
      <c r="M28" s="321"/>
      <c r="N28" s="136"/>
      <c r="O28" s="189"/>
      <c r="P28" s="243"/>
      <c r="Q28" s="6"/>
    </row>
    <row r="29" spans="1:17" ht="13.5" customHeight="1">
      <c r="A29" s="200" t="s">
        <v>53</v>
      </c>
      <c r="B29" s="136" t="s">
        <v>663</v>
      </c>
      <c r="C29" s="197"/>
      <c r="D29" s="243">
        <f>'ATR-I2.1'!D29-'ATR-I2.2'!D29</f>
        <v>0</v>
      </c>
      <c r="E29" s="243">
        <f>'ATR-I2.1'!E29-'ATR-I2.2'!E29</f>
        <v>0</v>
      </c>
      <c r="F29" s="195"/>
      <c r="G29" s="195">
        <v>185.90909090909091</v>
      </c>
      <c r="H29" s="198"/>
      <c r="I29" s="193">
        <f t="shared" si="2"/>
        <v>0</v>
      </c>
      <c r="J29" s="304">
        <f t="shared" si="3"/>
        <v>0</v>
      </c>
      <c r="K29" s="33"/>
      <c r="L29" s="33"/>
      <c r="M29" s="320"/>
      <c r="N29" s="136"/>
      <c r="O29" s="197"/>
      <c r="P29" s="243"/>
      <c r="Q29" s="6"/>
    </row>
    <row r="30" spans="1:17" s="34" customFormat="1" ht="13.5" customHeight="1">
      <c r="A30" s="200" t="s">
        <v>49</v>
      </c>
      <c r="B30" s="136" t="s">
        <v>664</v>
      </c>
      <c r="C30" s="196"/>
      <c r="D30" s="243">
        <f>'ATR-I2.1'!D30-'ATR-I2.2'!D30</f>
        <v>6</v>
      </c>
      <c r="E30" s="243">
        <f>'ATR-I2.1'!E30-'ATR-I2.2'!E30</f>
        <v>0</v>
      </c>
      <c r="F30" s="191"/>
      <c r="G30" s="195">
        <v>1956.4545454545453</v>
      </c>
      <c r="H30" s="192"/>
      <c r="I30" s="193">
        <f t="shared" si="2"/>
        <v>27.879745364992335</v>
      </c>
      <c r="J30" s="304">
        <f t="shared" si="3"/>
        <v>0</v>
      </c>
      <c r="K30" s="33"/>
      <c r="L30" s="33"/>
      <c r="M30" s="321"/>
      <c r="N30" s="136"/>
      <c r="O30" s="196"/>
      <c r="P30" s="243"/>
      <c r="Q30" s="6"/>
    </row>
    <row r="31" spans="1:17" ht="13.5" customHeight="1">
      <c r="A31" s="200" t="s">
        <v>50</v>
      </c>
      <c r="B31" s="136" t="s">
        <v>3368</v>
      </c>
      <c r="C31" s="197"/>
      <c r="D31" s="243">
        <f>'ATR-I2.1'!D31-'ATR-I2.2'!D31</f>
        <v>15</v>
      </c>
      <c r="E31" s="243">
        <f>'ATR-I2.1'!E31-'ATR-I2.2'!E31</f>
        <v>0</v>
      </c>
      <c r="F31" s="195"/>
      <c r="G31" s="195">
        <v>715.09090909090901</v>
      </c>
      <c r="H31" s="198"/>
      <c r="I31" s="193">
        <f t="shared" si="2"/>
        <v>190.69412662090008</v>
      </c>
      <c r="J31" s="304">
        <f t="shared" si="3"/>
        <v>0</v>
      </c>
      <c r="K31" s="33"/>
      <c r="L31" s="33"/>
      <c r="M31" s="320"/>
      <c r="N31" s="136"/>
      <c r="O31" s="197"/>
      <c r="P31" s="243"/>
      <c r="Q31" s="6"/>
    </row>
    <row r="32" spans="1:17" ht="13.5" customHeight="1">
      <c r="A32" s="200" t="s">
        <v>54</v>
      </c>
      <c r="B32" s="85" t="s">
        <v>3369</v>
      </c>
      <c r="C32" s="197"/>
      <c r="D32" s="243">
        <f>'ATR-I2.1'!D32-'ATR-I2.2'!D32</f>
        <v>0</v>
      </c>
      <c r="E32" s="243">
        <f>'ATR-I2.1'!E32-'ATR-I2.2'!E32</f>
        <v>0</v>
      </c>
      <c r="F32" s="195"/>
      <c r="G32" s="195">
        <v>5.5454545454545459</v>
      </c>
      <c r="H32" s="198"/>
      <c r="I32" s="193">
        <f t="shared" si="2"/>
        <v>0</v>
      </c>
      <c r="J32" s="304">
        <f t="shared" si="3"/>
        <v>0</v>
      </c>
      <c r="K32" s="33"/>
      <c r="L32" s="33"/>
      <c r="M32" s="320"/>
      <c r="N32" s="85"/>
      <c r="O32" s="197"/>
      <c r="P32" s="243"/>
      <c r="Q32" s="6"/>
    </row>
    <row r="33" spans="1:17" ht="13.5" customHeight="1">
      <c r="A33" s="200" t="s">
        <v>55</v>
      </c>
      <c r="B33" s="136" t="s">
        <v>682</v>
      </c>
      <c r="C33" s="194"/>
      <c r="D33" s="243">
        <f>'ATR-I2.1'!D33-'ATR-I2.2'!D33</f>
        <v>5</v>
      </c>
      <c r="E33" s="243">
        <f>'ATR-I2.1'!E33-'ATR-I2.2'!E33</f>
        <v>0</v>
      </c>
      <c r="F33" s="203"/>
      <c r="G33" s="195">
        <v>677</v>
      </c>
      <c r="H33" s="203"/>
      <c r="I33" s="193">
        <f t="shared" si="2"/>
        <v>67.141130656640257</v>
      </c>
      <c r="J33" s="304">
        <f t="shared" si="3"/>
        <v>0</v>
      </c>
      <c r="K33" s="33"/>
      <c r="L33" s="33"/>
      <c r="M33" s="320"/>
      <c r="N33" s="136"/>
      <c r="O33" s="194"/>
      <c r="P33" s="243"/>
      <c r="Q33" s="6"/>
    </row>
    <row r="34" spans="1:17" s="34" customFormat="1" ht="13.5" customHeight="1">
      <c r="A34" s="200" t="s">
        <v>683</v>
      </c>
      <c r="B34" s="136" t="s">
        <v>684</v>
      </c>
      <c r="C34" s="196"/>
      <c r="D34" s="243">
        <f>'ATR-I2.1'!D34-'ATR-I2.2'!D34</f>
        <v>0</v>
      </c>
      <c r="E34" s="243">
        <f>'ATR-I2.1'!E34-'ATR-I2.2'!E34</f>
        <v>0</v>
      </c>
      <c r="F34" s="191"/>
      <c r="G34" s="195">
        <v>657.27272727272725</v>
      </c>
      <c r="H34" s="192"/>
      <c r="I34" s="193">
        <f t="shared" si="2"/>
        <v>0</v>
      </c>
      <c r="J34" s="304">
        <f t="shared" si="3"/>
        <v>0</v>
      </c>
      <c r="K34" s="33"/>
      <c r="L34" s="33"/>
      <c r="M34" s="321"/>
      <c r="N34" s="136"/>
      <c r="O34" s="196"/>
      <c r="P34" s="243"/>
      <c r="Q34" s="6"/>
    </row>
    <row r="35" spans="1:17" ht="13.5" customHeight="1">
      <c r="A35" s="200" t="s">
        <v>691</v>
      </c>
      <c r="B35" s="136" t="s">
        <v>3370</v>
      </c>
      <c r="C35" s="197"/>
      <c r="D35" s="243">
        <f>'ATR-I2.1'!D35-'ATR-I2.2'!D35</f>
        <v>2</v>
      </c>
      <c r="E35" s="243">
        <f>'ATR-I2.1'!E35-'ATR-I2.2'!E35</f>
        <v>0</v>
      </c>
      <c r="F35" s="195"/>
      <c r="G35" s="195">
        <v>481.81818181818187</v>
      </c>
      <c r="H35" s="198"/>
      <c r="I35" s="193">
        <f t="shared" si="2"/>
        <v>37.735849056603769</v>
      </c>
      <c r="J35" s="304">
        <f t="shared" si="3"/>
        <v>0</v>
      </c>
      <c r="K35" s="33"/>
      <c r="L35" s="33"/>
      <c r="M35" s="320"/>
      <c r="N35" s="136"/>
      <c r="O35" s="197"/>
      <c r="P35" s="243"/>
      <c r="Q35" s="6"/>
    </row>
    <row r="36" spans="1:17" s="34" customFormat="1" ht="13.5" customHeight="1">
      <c r="A36" s="200" t="s">
        <v>700</v>
      </c>
      <c r="B36" s="136" t="s">
        <v>701</v>
      </c>
      <c r="C36" s="202"/>
      <c r="D36" s="243">
        <f>'ATR-I2.1'!D36-'ATR-I2.2'!D36</f>
        <v>10</v>
      </c>
      <c r="E36" s="243">
        <f>'ATR-I2.1'!E36-'ATR-I2.2'!E36</f>
        <v>0</v>
      </c>
      <c r="F36" s="191"/>
      <c r="G36" s="195">
        <v>1380.8181818181818</v>
      </c>
      <c r="H36" s="192"/>
      <c r="I36" s="193">
        <f t="shared" si="2"/>
        <v>65.837118967673973</v>
      </c>
      <c r="J36" s="304">
        <f t="shared" si="3"/>
        <v>0</v>
      </c>
      <c r="K36" s="33"/>
      <c r="L36" s="33"/>
      <c r="M36" s="321"/>
      <c r="N36" s="136"/>
      <c r="O36" s="202"/>
      <c r="P36" s="243"/>
      <c r="Q36" s="6"/>
    </row>
    <row r="37" spans="1:17" ht="13.5" customHeight="1">
      <c r="A37" s="200" t="s">
        <v>706</v>
      </c>
      <c r="B37" s="85" t="s">
        <v>3371</v>
      </c>
      <c r="C37" s="197"/>
      <c r="D37" s="243">
        <f>'ATR-I2.1'!D37-'ATR-I2.2'!D37</f>
        <v>8</v>
      </c>
      <c r="E37" s="243">
        <f>'ATR-I2.1'!E37-'ATR-I2.2'!E37</f>
        <v>0</v>
      </c>
      <c r="F37" s="195"/>
      <c r="G37" s="195">
        <v>0</v>
      </c>
      <c r="H37" s="198"/>
      <c r="I37" s="193"/>
      <c r="J37" s="304"/>
      <c r="K37" s="33"/>
      <c r="L37" s="33"/>
      <c r="M37" s="320"/>
      <c r="N37" s="85"/>
      <c r="O37" s="197"/>
      <c r="P37" s="243"/>
      <c r="Q37" s="6"/>
    </row>
    <row r="38" spans="1:17" ht="13.5" customHeight="1">
      <c r="A38" s="200" t="s">
        <v>712</v>
      </c>
      <c r="B38" s="85" t="s">
        <v>713</v>
      </c>
      <c r="C38" s="197"/>
      <c r="D38" s="243">
        <f>'ATR-I2.1'!D38-'ATR-I2.2'!D38</f>
        <v>0</v>
      </c>
      <c r="E38" s="243">
        <f>'ATR-I2.1'!E38-'ATR-I2.2'!E38</f>
        <v>0</v>
      </c>
      <c r="F38" s="195"/>
      <c r="G38" s="195">
        <v>4.0909090909090908</v>
      </c>
      <c r="H38" s="198"/>
      <c r="I38" s="193">
        <f t="shared" si="2"/>
        <v>0</v>
      </c>
      <c r="J38" s="304">
        <f t="shared" si="3"/>
        <v>0</v>
      </c>
      <c r="K38" s="33"/>
      <c r="L38" s="33"/>
    </row>
    <row r="39" spans="1:17" s="11" customFormat="1" ht="15" customHeight="1">
      <c r="A39" s="171" t="s">
        <v>149</v>
      </c>
      <c r="B39" s="204" t="s">
        <v>714</v>
      </c>
      <c r="C39" s="66"/>
      <c r="D39" s="66"/>
      <c r="E39" s="190"/>
      <c r="F39" s="66"/>
      <c r="G39" s="195"/>
      <c r="H39" s="198"/>
      <c r="I39" s="193" t="s">
        <v>3372</v>
      </c>
      <c r="J39" s="195" t="s">
        <v>3372</v>
      </c>
    </row>
    <row r="40" spans="1:17" s="11" customFormat="1" ht="9" customHeight="1">
      <c r="A40" s="205"/>
      <c r="B40" s="206"/>
      <c r="C40" s="207"/>
      <c r="D40" s="207"/>
      <c r="E40" s="207"/>
      <c r="F40" s="207"/>
      <c r="G40" s="207"/>
      <c r="H40" s="15"/>
    </row>
    <row r="41" spans="1:17" ht="18" customHeight="1">
      <c r="A41" s="364" t="s">
        <v>3493</v>
      </c>
      <c r="B41" s="364"/>
      <c r="C41" s="364"/>
      <c r="D41" s="364"/>
      <c r="E41" s="364"/>
      <c r="F41" s="364"/>
      <c r="G41" s="364"/>
      <c r="H41" s="364"/>
      <c r="I41" s="364"/>
      <c r="J41" s="208"/>
      <c r="K41" s="140"/>
    </row>
    <row r="42" spans="1:17" ht="24.75" customHeight="1">
      <c r="A42" s="365" t="s">
        <v>3494</v>
      </c>
      <c r="B42" s="365"/>
      <c r="C42" s="365"/>
      <c r="D42" s="365"/>
      <c r="E42" s="365"/>
      <c r="F42" s="365"/>
      <c r="G42" s="365"/>
      <c r="H42" s="365"/>
      <c r="I42" s="365"/>
      <c r="J42" s="227"/>
    </row>
  </sheetData>
  <mergeCells count="8">
    <mergeCell ref="A41:I41"/>
    <mergeCell ref="A42:I42"/>
    <mergeCell ref="A1:D1"/>
    <mergeCell ref="A6:C6"/>
    <mergeCell ref="B7:B8"/>
    <mergeCell ref="D7:E7"/>
    <mergeCell ref="G7:G8"/>
    <mergeCell ref="I7:J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I5"/>
  <sheetViews>
    <sheetView workbookViewId="0">
      <selection activeCell="J5" sqref="J5"/>
    </sheetView>
  </sheetViews>
  <sheetFormatPr baseColWidth="10" defaultColWidth="11.42578125" defaultRowHeight="15"/>
  <cols>
    <col min="1" max="16384" width="11.42578125" style="217"/>
  </cols>
  <sheetData>
    <row r="1" spans="1:9" ht="12.75" customHeight="1">
      <c r="A1" s="371" t="s">
        <v>33</v>
      </c>
      <c r="B1" s="371"/>
      <c r="C1" s="371"/>
      <c r="D1" s="371"/>
      <c r="E1" s="371"/>
      <c r="F1" s="371"/>
      <c r="G1" s="371"/>
      <c r="H1" s="371"/>
      <c r="I1" s="371"/>
    </row>
    <row r="3" spans="1:9" ht="12.75" customHeight="1">
      <c r="A3" s="371" t="s">
        <v>3621</v>
      </c>
      <c r="B3" s="371"/>
      <c r="C3" s="371"/>
      <c r="D3" s="371"/>
      <c r="E3" s="371"/>
      <c r="F3" s="371"/>
      <c r="G3" s="371"/>
      <c r="H3" s="371"/>
      <c r="I3" s="371"/>
    </row>
    <row r="5" spans="1:9" ht="151.9" customHeight="1">
      <c r="A5" s="372" t="s">
        <v>3622</v>
      </c>
      <c r="B5" s="373"/>
      <c r="C5" s="373"/>
      <c r="D5" s="373"/>
      <c r="E5" s="373"/>
      <c r="F5" s="373"/>
      <c r="G5" s="373"/>
      <c r="H5" s="373"/>
      <c r="I5" s="373"/>
    </row>
  </sheetData>
  <mergeCells count="3">
    <mergeCell ref="A3:I3"/>
    <mergeCell ref="A1:I1"/>
    <mergeCell ref="A5:I5"/>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B336"/>
  <sheetViews>
    <sheetView topLeftCell="A121" workbookViewId="0">
      <selection activeCell="B139" sqref="B139"/>
    </sheetView>
  </sheetViews>
  <sheetFormatPr baseColWidth="10" defaultRowHeight="12.75"/>
  <cols>
    <col min="1" max="1" width="7" style="101" customWidth="1"/>
    <col min="2" max="2" width="69.28515625" customWidth="1"/>
  </cols>
  <sheetData>
    <row r="1" spans="1:2" ht="20.100000000000001" customHeight="1">
      <c r="A1" s="374" t="s">
        <v>196</v>
      </c>
      <c r="B1" s="374"/>
    </row>
    <row r="2" spans="1:2" ht="20.100000000000001" customHeight="1">
      <c r="A2" s="99" t="s">
        <v>103</v>
      </c>
      <c r="B2" s="100" t="s">
        <v>197</v>
      </c>
    </row>
    <row r="3" spans="1:2" ht="20.100000000000001" customHeight="1">
      <c r="A3" s="99" t="s">
        <v>198</v>
      </c>
      <c r="B3" s="100" t="s">
        <v>199</v>
      </c>
    </row>
    <row r="4" spans="1:2" ht="20.100000000000001" customHeight="1">
      <c r="A4" s="99" t="s">
        <v>104</v>
      </c>
      <c r="B4" s="100" t="s">
        <v>200</v>
      </c>
    </row>
    <row r="5" spans="1:2" ht="20.100000000000001" customHeight="1">
      <c r="A5" s="99" t="s">
        <v>105</v>
      </c>
      <c r="B5" s="100" t="s">
        <v>201</v>
      </c>
    </row>
    <row r="6" spans="1:2" ht="20.100000000000001" customHeight="1">
      <c r="A6" s="99" t="s">
        <v>106</v>
      </c>
      <c r="B6" s="100" t="s">
        <v>202</v>
      </c>
    </row>
    <row r="7" spans="1:2" ht="20.100000000000001" customHeight="1">
      <c r="A7" s="99" t="s">
        <v>107</v>
      </c>
      <c r="B7" s="100" t="s">
        <v>203</v>
      </c>
    </row>
    <row r="8" spans="1:2" ht="20.100000000000001" customHeight="1">
      <c r="A8" s="99" t="s">
        <v>204</v>
      </c>
      <c r="B8" s="100" t="s">
        <v>205</v>
      </c>
    </row>
    <row r="9" spans="1:2" ht="20.100000000000001" customHeight="1">
      <c r="A9" s="99" t="s">
        <v>108</v>
      </c>
      <c r="B9" s="100" t="s">
        <v>206</v>
      </c>
    </row>
    <row r="10" spans="1:2" ht="20.100000000000001" customHeight="1">
      <c r="A10" s="99" t="s">
        <v>109</v>
      </c>
      <c r="B10" s="100" t="s">
        <v>207</v>
      </c>
    </row>
    <row r="11" spans="1:2" ht="20.100000000000001" customHeight="1">
      <c r="A11" s="99" t="s">
        <v>110</v>
      </c>
      <c r="B11" s="100" t="s">
        <v>208</v>
      </c>
    </row>
    <row r="12" spans="1:2" ht="20.100000000000001" customHeight="1">
      <c r="A12" s="99" t="s">
        <v>209</v>
      </c>
      <c r="B12" s="100" t="s">
        <v>210</v>
      </c>
    </row>
    <row r="13" spans="1:2" ht="20.100000000000001" customHeight="1">
      <c r="A13" s="99" t="s">
        <v>211</v>
      </c>
      <c r="B13" s="100" t="s">
        <v>212</v>
      </c>
    </row>
    <row r="14" spans="1:2" ht="20.100000000000001" customHeight="1">
      <c r="A14" s="99" t="s">
        <v>213</v>
      </c>
      <c r="B14" s="100" t="s">
        <v>214</v>
      </c>
    </row>
    <row r="15" spans="1:2" ht="20.100000000000001" customHeight="1">
      <c r="A15" s="99" t="s">
        <v>111</v>
      </c>
      <c r="B15" s="100" t="s">
        <v>215</v>
      </c>
    </row>
    <row r="16" spans="1:2" ht="20.100000000000001" customHeight="1">
      <c r="A16" s="99" t="s">
        <v>216</v>
      </c>
      <c r="B16" s="100" t="s">
        <v>217</v>
      </c>
    </row>
    <row r="17" spans="1:2" ht="20.100000000000001" customHeight="1">
      <c r="A17" s="99" t="s">
        <v>112</v>
      </c>
      <c r="B17" s="100" t="s">
        <v>218</v>
      </c>
    </row>
    <row r="18" spans="1:2" ht="20.100000000000001" customHeight="1">
      <c r="A18" s="99" t="s">
        <v>113</v>
      </c>
      <c r="B18" s="100" t="s">
        <v>219</v>
      </c>
    </row>
    <row r="19" spans="1:2" ht="20.100000000000001" customHeight="1">
      <c r="A19" s="99" t="s">
        <v>114</v>
      </c>
      <c r="B19" s="100" t="s">
        <v>220</v>
      </c>
    </row>
    <row r="20" spans="1:2" ht="20.100000000000001" customHeight="1">
      <c r="A20" s="99" t="s">
        <v>115</v>
      </c>
      <c r="B20" s="100" t="s">
        <v>221</v>
      </c>
    </row>
    <row r="21" spans="1:2" ht="20.100000000000001" customHeight="1">
      <c r="A21" s="99" t="s">
        <v>116</v>
      </c>
      <c r="B21" s="100" t="s">
        <v>222</v>
      </c>
    </row>
    <row r="22" spans="1:2" ht="20.100000000000001" customHeight="1">
      <c r="A22" s="99" t="s">
        <v>117</v>
      </c>
      <c r="B22" s="100" t="s">
        <v>223</v>
      </c>
    </row>
    <row r="23" spans="1:2" ht="20.100000000000001" customHeight="1">
      <c r="A23" s="99" t="s">
        <v>118</v>
      </c>
      <c r="B23" s="100" t="s">
        <v>224</v>
      </c>
    </row>
    <row r="24" spans="1:2" ht="20.100000000000001" customHeight="1">
      <c r="A24" s="99" t="s">
        <v>188</v>
      </c>
      <c r="B24" s="100" t="s">
        <v>225</v>
      </c>
    </row>
    <row r="25" spans="1:2" ht="20.100000000000001" customHeight="1">
      <c r="A25" s="99" t="s">
        <v>119</v>
      </c>
      <c r="B25" s="100" t="s">
        <v>226</v>
      </c>
    </row>
    <row r="26" spans="1:2" ht="20.100000000000001" customHeight="1">
      <c r="A26" s="99" t="s">
        <v>120</v>
      </c>
      <c r="B26" s="100" t="s">
        <v>227</v>
      </c>
    </row>
    <row r="27" spans="1:2" ht="20.100000000000001" customHeight="1">
      <c r="A27" s="99" t="s">
        <v>121</v>
      </c>
      <c r="B27" s="100" t="s">
        <v>228</v>
      </c>
    </row>
    <row r="28" spans="1:2" ht="20.100000000000001" customHeight="1">
      <c r="A28" s="99" t="s">
        <v>122</v>
      </c>
      <c r="B28" s="100" t="s">
        <v>229</v>
      </c>
    </row>
    <row r="29" spans="1:2" ht="20.100000000000001" customHeight="1">
      <c r="A29" s="99" t="s">
        <v>123</v>
      </c>
      <c r="B29" s="100" t="s">
        <v>230</v>
      </c>
    </row>
    <row r="30" spans="1:2" ht="20.100000000000001" customHeight="1">
      <c r="A30" s="99" t="s">
        <v>231</v>
      </c>
      <c r="B30" s="100" t="s">
        <v>232</v>
      </c>
    </row>
    <row r="31" spans="1:2" ht="20.100000000000001" customHeight="1">
      <c r="A31" s="99" t="s">
        <v>124</v>
      </c>
      <c r="B31" s="100" t="s">
        <v>233</v>
      </c>
    </row>
    <row r="32" spans="1:2" ht="20.100000000000001" customHeight="1">
      <c r="A32" s="99" t="s">
        <v>125</v>
      </c>
      <c r="B32" s="100" t="s">
        <v>234</v>
      </c>
    </row>
    <row r="33" spans="1:2" ht="20.100000000000001" customHeight="1">
      <c r="A33" s="99" t="s">
        <v>235</v>
      </c>
      <c r="B33" s="100" t="s">
        <v>236</v>
      </c>
    </row>
    <row r="34" spans="1:2" ht="20.100000000000001" customHeight="1">
      <c r="A34" s="99" t="s">
        <v>126</v>
      </c>
      <c r="B34" s="100" t="s">
        <v>237</v>
      </c>
    </row>
    <row r="35" spans="1:2" ht="20.100000000000001" customHeight="1">
      <c r="A35" s="99" t="s">
        <v>127</v>
      </c>
      <c r="B35" s="100" t="s">
        <v>238</v>
      </c>
    </row>
    <row r="36" spans="1:2" ht="20.100000000000001" customHeight="1">
      <c r="A36" s="99" t="s">
        <v>128</v>
      </c>
      <c r="B36" s="100" t="s">
        <v>239</v>
      </c>
    </row>
    <row r="37" spans="1:2" ht="20.100000000000001" customHeight="1">
      <c r="A37" s="99" t="s">
        <v>129</v>
      </c>
      <c r="B37" s="100" t="s">
        <v>240</v>
      </c>
    </row>
    <row r="38" spans="1:2" ht="20.100000000000001" customHeight="1">
      <c r="A38" s="99" t="s">
        <v>241</v>
      </c>
      <c r="B38" s="100" t="s">
        <v>242</v>
      </c>
    </row>
    <row r="39" spans="1:2" ht="20.100000000000001" customHeight="1">
      <c r="A39" s="99" t="s">
        <v>130</v>
      </c>
      <c r="B39" s="100" t="s">
        <v>243</v>
      </c>
    </row>
    <row r="40" spans="1:2" ht="20.100000000000001" customHeight="1">
      <c r="A40" s="99" t="s">
        <v>131</v>
      </c>
      <c r="B40" s="100" t="s">
        <v>244</v>
      </c>
    </row>
    <row r="41" spans="1:2" ht="20.100000000000001" customHeight="1">
      <c r="A41" s="99" t="s">
        <v>132</v>
      </c>
      <c r="B41" s="100" t="s">
        <v>245</v>
      </c>
    </row>
    <row r="42" spans="1:2" ht="20.100000000000001" customHeight="1">
      <c r="A42" s="99" t="s">
        <v>246</v>
      </c>
      <c r="B42" s="100" t="s">
        <v>247</v>
      </c>
    </row>
    <row r="43" spans="1:2" ht="20.100000000000001" customHeight="1">
      <c r="A43" s="99" t="s">
        <v>133</v>
      </c>
      <c r="B43" s="100" t="s">
        <v>248</v>
      </c>
    </row>
    <row r="44" spans="1:2" ht="20.100000000000001" customHeight="1">
      <c r="A44" s="99" t="s">
        <v>134</v>
      </c>
      <c r="B44" s="100" t="s">
        <v>249</v>
      </c>
    </row>
    <row r="45" spans="1:2" ht="20.100000000000001" customHeight="1">
      <c r="A45" s="99" t="s">
        <v>250</v>
      </c>
      <c r="B45" s="100" t="s">
        <v>251</v>
      </c>
    </row>
    <row r="46" spans="1:2" ht="20.100000000000001" customHeight="1">
      <c r="A46" s="99" t="s">
        <v>252</v>
      </c>
      <c r="B46" s="100" t="s">
        <v>253</v>
      </c>
    </row>
    <row r="47" spans="1:2" ht="20.100000000000001" customHeight="1">
      <c r="A47" s="99" t="s">
        <v>135</v>
      </c>
      <c r="B47" s="100" t="s">
        <v>254</v>
      </c>
    </row>
    <row r="48" spans="1:2" ht="20.100000000000001" customHeight="1">
      <c r="A48" s="99" t="s">
        <v>255</v>
      </c>
      <c r="B48" s="100" t="s">
        <v>256</v>
      </c>
    </row>
    <row r="49" spans="1:2" ht="20.100000000000001" customHeight="1">
      <c r="A49" s="99" t="s">
        <v>257</v>
      </c>
      <c r="B49" s="100" t="s">
        <v>258</v>
      </c>
    </row>
    <row r="50" spans="1:2" ht="20.100000000000001" customHeight="1">
      <c r="A50" s="99" t="s">
        <v>259</v>
      </c>
      <c r="B50" s="100" t="s">
        <v>260</v>
      </c>
    </row>
    <row r="51" spans="1:2" ht="20.100000000000001" customHeight="1">
      <c r="A51" s="99">
        <v>100</v>
      </c>
      <c r="B51" s="100" t="s">
        <v>261</v>
      </c>
    </row>
    <row r="52" spans="1:2" ht="20.100000000000001" customHeight="1">
      <c r="A52" s="99">
        <v>101</v>
      </c>
      <c r="B52" s="100" t="s">
        <v>262</v>
      </c>
    </row>
    <row r="53" spans="1:2" ht="20.100000000000001" customHeight="1">
      <c r="A53" s="99">
        <v>102</v>
      </c>
      <c r="B53" s="100" t="s">
        <v>263</v>
      </c>
    </row>
    <row r="54" spans="1:2" ht="20.100000000000001" customHeight="1">
      <c r="A54" s="99">
        <v>103</v>
      </c>
      <c r="B54" s="100" t="s">
        <v>264</v>
      </c>
    </row>
    <row r="55" spans="1:2" ht="20.100000000000001" customHeight="1">
      <c r="A55" s="99">
        <v>109</v>
      </c>
      <c r="B55" s="100" t="s">
        <v>265</v>
      </c>
    </row>
    <row r="56" spans="1:2" ht="20.100000000000001" customHeight="1">
      <c r="A56" s="99">
        <v>110</v>
      </c>
      <c r="B56" s="100" t="s">
        <v>266</v>
      </c>
    </row>
    <row r="57" spans="1:2" ht="20.100000000000001" customHeight="1">
      <c r="A57" s="99">
        <v>111</v>
      </c>
      <c r="B57" s="100" t="s">
        <v>267</v>
      </c>
    </row>
    <row r="58" spans="1:2" ht="20.100000000000001" customHeight="1">
      <c r="A58" s="99">
        <v>112</v>
      </c>
      <c r="B58" s="100" t="s">
        <v>268</v>
      </c>
    </row>
    <row r="59" spans="1:2" ht="20.100000000000001" customHeight="1">
      <c r="A59" s="99">
        <v>119</v>
      </c>
      <c r="B59" s="100" t="s">
        <v>269</v>
      </c>
    </row>
    <row r="60" spans="1:2" ht="20.100000000000001" customHeight="1">
      <c r="A60" s="99">
        <v>120</v>
      </c>
      <c r="B60" s="100" t="s">
        <v>270</v>
      </c>
    </row>
    <row r="61" spans="1:2" ht="20.100000000000001" customHeight="1">
      <c r="A61" s="99">
        <v>121</v>
      </c>
      <c r="B61" s="100" t="s">
        <v>271</v>
      </c>
    </row>
    <row r="62" spans="1:2" ht="20.100000000000001" customHeight="1">
      <c r="A62" s="99">
        <v>122</v>
      </c>
      <c r="B62" s="100" t="s">
        <v>272</v>
      </c>
    </row>
    <row r="63" spans="1:2" ht="20.100000000000001" customHeight="1">
      <c r="A63" s="99">
        <v>129</v>
      </c>
      <c r="B63" s="100" t="s">
        <v>273</v>
      </c>
    </row>
    <row r="64" spans="1:2" ht="20.100000000000001" customHeight="1">
      <c r="A64" s="99">
        <v>999</v>
      </c>
      <c r="B64" s="100" t="s">
        <v>274</v>
      </c>
    </row>
    <row r="65" spans="1:2" ht="20.100000000000001" customHeight="1">
      <c r="A65" s="375" t="s">
        <v>275</v>
      </c>
      <c r="B65" s="375"/>
    </row>
    <row r="66" spans="1:2" ht="20.100000000000001" customHeight="1">
      <c r="A66" s="99" t="s">
        <v>103</v>
      </c>
      <c r="B66" s="100" t="s">
        <v>197</v>
      </c>
    </row>
    <row r="67" spans="1:2" ht="20.100000000000001" customHeight="1">
      <c r="A67" s="99" t="s">
        <v>198</v>
      </c>
      <c r="B67" s="100" t="s">
        <v>276</v>
      </c>
    </row>
    <row r="68" spans="1:2" ht="20.100000000000001" customHeight="1">
      <c r="A68" s="99" t="s">
        <v>104</v>
      </c>
      <c r="B68" s="100" t="s">
        <v>277</v>
      </c>
    </row>
    <row r="69" spans="1:2" ht="20.100000000000001" customHeight="1">
      <c r="A69" s="99" t="s">
        <v>105</v>
      </c>
      <c r="B69" s="100" t="s">
        <v>278</v>
      </c>
    </row>
    <row r="70" spans="1:2" ht="20.100000000000001" customHeight="1">
      <c r="A70" s="99" t="s">
        <v>107</v>
      </c>
      <c r="B70" s="100" t="s">
        <v>279</v>
      </c>
    </row>
    <row r="71" spans="1:2" ht="20.100000000000001" customHeight="1">
      <c r="A71" s="99" t="s">
        <v>204</v>
      </c>
      <c r="B71" s="100" t="s">
        <v>280</v>
      </c>
    </row>
    <row r="72" spans="1:2" ht="20.100000000000001" customHeight="1">
      <c r="A72" s="99" t="s">
        <v>108</v>
      </c>
      <c r="B72" s="100" t="s">
        <v>281</v>
      </c>
    </row>
    <row r="73" spans="1:2" ht="20.100000000000001" customHeight="1">
      <c r="A73" s="99" t="s">
        <v>109</v>
      </c>
      <c r="B73" s="100" t="s">
        <v>282</v>
      </c>
    </row>
    <row r="74" spans="1:2" ht="20.100000000000001" customHeight="1">
      <c r="A74" s="99" t="s">
        <v>110</v>
      </c>
      <c r="B74" s="100" t="s">
        <v>283</v>
      </c>
    </row>
    <row r="75" spans="1:2" ht="20.100000000000001" customHeight="1">
      <c r="A75" s="99" t="s">
        <v>209</v>
      </c>
      <c r="B75" s="100" t="s">
        <v>284</v>
      </c>
    </row>
    <row r="76" spans="1:2" ht="20.100000000000001" customHeight="1">
      <c r="A76" s="99" t="s">
        <v>211</v>
      </c>
      <c r="B76" s="100" t="s">
        <v>285</v>
      </c>
    </row>
    <row r="77" spans="1:2" ht="20.100000000000001" customHeight="1">
      <c r="A77" s="99" t="s">
        <v>111</v>
      </c>
      <c r="B77" s="100" t="s">
        <v>286</v>
      </c>
    </row>
    <row r="78" spans="1:2" ht="20.100000000000001" customHeight="1">
      <c r="A78" s="99" t="s">
        <v>216</v>
      </c>
      <c r="B78" s="100" t="s">
        <v>287</v>
      </c>
    </row>
    <row r="79" spans="1:2" ht="20.100000000000001" customHeight="1">
      <c r="A79" s="99" t="s">
        <v>112</v>
      </c>
      <c r="B79" s="100" t="s">
        <v>288</v>
      </c>
    </row>
    <row r="80" spans="1:2" ht="20.100000000000001" customHeight="1">
      <c r="A80" s="99" t="s">
        <v>113</v>
      </c>
      <c r="B80" s="100" t="s">
        <v>289</v>
      </c>
    </row>
    <row r="81" spans="1:2" ht="20.100000000000001" customHeight="1">
      <c r="A81" s="99" t="s">
        <v>114</v>
      </c>
      <c r="B81" s="100" t="s">
        <v>290</v>
      </c>
    </row>
    <row r="82" spans="1:2" ht="20.100000000000001" customHeight="1">
      <c r="A82" s="99" t="s">
        <v>115</v>
      </c>
      <c r="B82" s="100" t="s">
        <v>291</v>
      </c>
    </row>
    <row r="83" spans="1:2" ht="20.100000000000001" customHeight="1">
      <c r="A83" s="99" t="s">
        <v>116</v>
      </c>
      <c r="B83" s="100" t="s">
        <v>292</v>
      </c>
    </row>
    <row r="84" spans="1:2" ht="20.100000000000001" customHeight="1">
      <c r="A84" s="99" t="s">
        <v>118</v>
      </c>
      <c r="B84" s="100" t="s">
        <v>293</v>
      </c>
    </row>
    <row r="85" spans="1:2" ht="20.100000000000001" customHeight="1">
      <c r="A85" s="99" t="s">
        <v>188</v>
      </c>
      <c r="B85" s="100" t="s">
        <v>294</v>
      </c>
    </row>
    <row r="86" spans="1:2" ht="20.100000000000001" customHeight="1">
      <c r="A86" s="99" t="s">
        <v>119</v>
      </c>
      <c r="B86" s="100" t="s">
        <v>295</v>
      </c>
    </row>
    <row r="87" spans="1:2" ht="20.100000000000001" customHeight="1">
      <c r="A87" s="99" t="s">
        <v>120</v>
      </c>
      <c r="B87" s="100" t="s">
        <v>296</v>
      </c>
    </row>
    <row r="88" spans="1:2" ht="20.100000000000001" customHeight="1">
      <c r="A88" s="99" t="s">
        <v>121</v>
      </c>
      <c r="B88" s="100" t="s">
        <v>297</v>
      </c>
    </row>
    <row r="89" spans="1:2" ht="20.100000000000001" customHeight="1">
      <c r="A89" s="99" t="s">
        <v>123</v>
      </c>
      <c r="B89" s="100" t="s">
        <v>298</v>
      </c>
    </row>
    <row r="90" spans="1:2" ht="20.100000000000001" customHeight="1">
      <c r="A90" s="99" t="s">
        <v>231</v>
      </c>
      <c r="B90" s="100" t="s">
        <v>299</v>
      </c>
    </row>
    <row r="91" spans="1:2" ht="20.100000000000001" customHeight="1">
      <c r="A91" s="99" t="s">
        <v>124</v>
      </c>
      <c r="B91" s="100" t="s">
        <v>300</v>
      </c>
    </row>
    <row r="92" spans="1:2" ht="20.100000000000001" customHeight="1">
      <c r="A92" s="99" t="s">
        <v>189</v>
      </c>
      <c r="B92" s="100" t="s">
        <v>301</v>
      </c>
    </row>
    <row r="93" spans="1:2" ht="20.100000000000001" customHeight="1">
      <c r="A93" s="99" t="s">
        <v>302</v>
      </c>
      <c r="B93" s="100" t="s">
        <v>303</v>
      </c>
    </row>
    <row r="94" spans="1:2" ht="20.100000000000001" customHeight="1">
      <c r="A94" s="99" t="s">
        <v>304</v>
      </c>
      <c r="B94" s="100" t="s">
        <v>305</v>
      </c>
    </row>
    <row r="95" spans="1:2" ht="20.100000000000001" customHeight="1">
      <c r="A95" s="99" t="s">
        <v>306</v>
      </c>
      <c r="B95" s="100" t="s">
        <v>307</v>
      </c>
    </row>
    <row r="96" spans="1:2" ht="20.100000000000001" customHeight="1">
      <c r="A96" s="99" t="s">
        <v>125</v>
      </c>
      <c r="B96" s="100" t="s">
        <v>308</v>
      </c>
    </row>
    <row r="97" spans="1:2" ht="20.100000000000001" customHeight="1">
      <c r="A97" s="99" t="s">
        <v>235</v>
      </c>
      <c r="B97" s="100" t="s">
        <v>309</v>
      </c>
    </row>
    <row r="98" spans="1:2" ht="20.100000000000001" customHeight="1">
      <c r="A98" s="99" t="s">
        <v>126</v>
      </c>
      <c r="B98" s="100" t="s">
        <v>310</v>
      </c>
    </row>
    <row r="99" spans="1:2" ht="20.100000000000001" customHeight="1">
      <c r="A99" s="99" t="s">
        <v>127</v>
      </c>
      <c r="B99" s="100" t="s">
        <v>311</v>
      </c>
    </row>
    <row r="100" spans="1:2" ht="20.100000000000001" customHeight="1">
      <c r="A100" s="99" t="s">
        <v>129</v>
      </c>
      <c r="B100" s="100" t="s">
        <v>312</v>
      </c>
    </row>
    <row r="101" spans="1:2" ht="20.100000000000001" customHeight="1">
      <c r="A101" s="99" t="s">
        <v>259</v>
      </c>
      <c r="B101" s="100" t="s">
        <v>313</v>
      </c>
    </row>
    <row r="102" spans="1:2" ht="20.100000000000001" customHeight="1">
      <c r="A102" s="374" t="s">
        <v>314</v>
      </c>
      <c r="B102" s="374"/>
    </row>
    <row r="103" spans="1:2" ht="20.100000000000001" customHeight="1">
      <c r="A103" s="99" t="s">
        <v>103</v>
      </c>
      <c r="B103" s="100" t="s">
        <v>197</v>
      </c>
    </row>
    <row r="104" spans="1:2" ht="20.100000000000001" customHeight="1">
      <c r="A104" s="99" t="s">
        <v>198</v>
      </c>
      <c r="B104" s="100" t="s">
        <v>315</v>
      </c>
    </row>
    <row r="105" spans="1:2" ht="20.100000000000001" customHeight="1">
      <c r="A105" s="99" t="s">
        <v>104</v>
      </c>
      <c r="B105" s="100" t="s">
        <v>316</v>
      </c>
    </row>
    <row r="106" spans="1:2" ht="20.100000000000001" customHeight="1">
      <c r="A106" s="99" t="s">
        <v>105</v>
      </c>
      <c r="B106" s="100" t="s">
        <v>317</v>
      </c>
    </row>
    <row r="107" spans="1:2" ht="20.100000000000001" customHeight="1">
      <c r="A107" s="99" t="s">
        <v>106</v>
      </c>
      <c r="B107" s="100" t="s">
        <v>318</v>
      </c>
    </row>
    <row r="108" spans="1:2" ht="20.100000000000001" customHeight="1">
      <c r="A108" s="99" t="s">
        <v>107</v>
      </c>
      <c r="B108" s="100" t="s">
        <v>319</v>
      </c>
    </row>
    <row r="109" spans="1:2" ht="20.100000000000001" customHeight="1">
      <c r="A109" s="99" t="s">
        <v>204</v>
      </c>
      <c r="B109" s="100" t="s">
        <v>320</v>
      </c>
    </row>
    <row r="110" spans="1:2" ht="20.100000000000001" customHeight="1">
      <c r="A110" s="99" t="s">
        <v>108</v>
      </c>
      <c r="B110" s="100" t="s">
        <v>321</v>
      </c>
    </row>
    <row r="111" spans="1:2" ht="20.100000000000001" customHeight="1">
      <c r="A111" s="99" t="s">
        <v>109</v>
      </c>
      <c r="B111" s="100" t="s">
        <v>322</v>
      </c>
    </row>
    <row r="112" spans="1:2" ht="20.100000000000001" customHeight="1">
      <c r="A112" s="99" t="s">
        <v>111</v>
      </c>
      <c r="B112" s="100" t="s">
        <v>323</v>
      </c>
    </row>
    <row r="113" spans="1:2" ht="20.100000000000001" customHeight="1">
      <c r="A113" s="99" t="s">
        <v>216</v>
      </c>
      <c r="B113" s="100" t="s">
        <v>324</v>
      </c>
    </row>
    <row r="114" spans="1:2" ht="20.100000000000001" customHeight="1">
      <c r="A114" s="99" t="s">
        <v>112</v>
      </c>
      <c r="B114" s="100" t="s">
        <v>325</v>
      </c>
    </row>
    <row r="115" spans="1:2" ht="20.100000000000001" customHeight="1">
      <c r="A115" s="99" t="s">
        <v>113</v>
      </c>
      <c r="B115" s="100" t="s">
        <v>326</v>
      </c>
    </row>
    <row r="116" spans="1:2" ht="20.100000000000001" customHeight="1">
      <c r="A116" s="99" t="s">
        <v>114</v>
      </c>
      <c r="B116" s="100" t="s">
        <v>327</v>
      </c>
    </row>
    <row r="117" spans="1:2" ht="20.100000000000001" customHeight="1">
      <c r="A117" s="99" t="s">
        <v>118</v>
      </c>
      <c r="B117" s="100" t="s">
        <v>328</v>
      </c>
    </row>
    <row r="118" spans="1:2" ht="20.100000000000001" customHeight="1">
      <c r="A118" s="99" t="s">
        <v>188</v>
      </c>
      <c r="B118" s="100" t="s">
        <v>329</v>
      </c>
    </row>
    <row r="119" spans="1:2" ht="20.100000000000001" customHeight="1">
      <c r="A119" s="99" t="s">
        <v>119</v>
      </c>
      <c r="B119" s="100" t="s">
        <v>330</v>
      </c>
    </row>
    <row r="120" spans="1:2" ht="20.100000000000001" customHeight="1">
      <c r="A120" s="99" t="s">
        <v>120</v>
      </c>
      <c r="B120" s="100" t="s">
        <v>331</v>
      </c>
    </row>
    <row r="121" spans="1:2" ht="20.100000000000001" customHeight="1">
      <c r="A121" s="99" t="s">
        <v>121</v>
      </c>
      <c r="B121" s="100" t="s">
        <v>332</v>
      </c>
    </row>
    <row r="122" spans="1:2" ht="20.100000000000001" customHeight="1">
      <c r="A122" s="99" t="s">
        <v>122</v>
      </c>
      <c r="B122" s="100" t="s">
        <v>333</v>
      </c>
    </row>
    <row r="123" spans="1:2" ht="20.100000000000001" customHeight="1">
      <c r="A123" s="99" t="s">
        <v>334</v>
      </c>
      <c r="B123" s="100" t="s">
        <v>335</v>
      </c>
    </row>
    <row r="124" spans="1:2" ht="20.100000000000001" customHeight="1">
      <c r="A124" s="99" t="s">
        <v>336</v>
      </c>
      <c r="B124" s="100" t="s">
        <v>337</v>
      </c>
    </row>
    <row r="125" spans="1:2" ht="20.100000000000001" customHeight="1">
      <c r="A125" s="99" t="s">
        <v>338</v>
      </c>
      <c r="B125" s="100" t="s">
        <v>339</v>
      </c>
    </row>
    <row r="126" spans="1:2" ht="20.100000000000001" customHeight="1">
      <c r="A126" s="99" t="s">
        <v>123</v>
      </c>
      <c r="B126" s="100" t="s">
        <v>340</v>
      </c>
    </row>
    <row r="127" spans="1:2" ht="20.100000000000001" customHeight="1">
      <c r="A127" s="99" t="s">
        <v>231</v>
      </c>
      <c r="B127" s="100" t="s">
        <v>341</v>
      </c>
    </row>
    <row r="128" spans="1:2" ht="20.100000000000001" customHeight="1">
      <c r="A128" s="99" t="s">
        <v>124</v>
      </c>
      <c r="B128" s="100" t="s">
        <v>342</v>
      </c>
    </row>
    <row r="129" spans="1:2" ht="20.100000000000001" customHeight="1">
      <c r="A129" s="99" t="s">
        <v>189</v>
      </c>
      <c r="B129" s="100" t="s">
        <v>343</v>
      </c>
    </row>
    <row r="130" spans="1:2" ht="20.100000000000001" customHeight="1">
      <c r="A130" s="99" t="s">
        <v>302</v>
      </c>
      <c r="B130" s="100" t="s">
        <v>344</v>
      </c>
    </row>
    <row r="131" spans="1:2" ht="20.100000000000001" customHeight="1">
      <c r="A131" s="99" t="s">
        <v>125</v>
      </c>
      <c r="B131" s="100" t="s">
        <v>345</v>
      </c>
    </row>
    <row r="132" spans="1:2" ht="20.100000000000001" customHeight="1">
      <c r="A132" s="99" t="s">
        <v>235</v>
      </c>
      <c r="B132" s="100" t="s">
        <v>346</v>
      </c>
    </row>
    <row r="133" spans="1:2" ht="20.100000000000001" customHeight="1">
      <c r="A133" s="99" t="s">
        <v>126</v>
      </c>
      <c r="B133" s="100" t="s">
        <v>347</v>
      </c>
    </row>
    <row r="134" spans="1:2" ht="20.100000000000001" customHeight="1">
      <c r="A134" s="99" t="s">
        <v>127</v>
      </c>
      <c r="B134" s="100" t="s">
        <v>348</v>
      </c>
    </row>
    <row r="135" spans="1:2" ht="20.100000000000001" customHeight="1">
      <c r="A135" s="99" t="s">
        <v>128</v>
      </c>
      <c r="B135" s="100" t="s">
        <v>349</v>
      </c>
    </row>
    <row r="136" spans="1:2" ht="20.100000000000001" customHeight="1">
      <c r="A136" s="99" t="s">
        <v>350</v>
      </c>
      <c r="B136" s="100" t="s">
        <v>351</v>
      </c>
    </row>
    <row r="137" spans="1:2" ht="20.100000000000001" customHeight="1">
      <c r="A137" s="99" t="s">
        <v>352</v>
      </c>
      <c r="B137" s="100" t="s">
        <v>353</v>
      </c>
    </row>
    <row r="138" spans="1:2" ht="20.100000000000001" customHeight="1">
      <c r="A138" s="99" t="s">
        <v>354</v>
      </c>
      <c r="B138" s="100" t="s">
        <v>355</v>
      </c>
    </row>
    <row r="139" spans="1:2" ht="20.100000000000001" customHeight="1">
      <c r="A139" s="99" t="s">
        <v>356</v>
      </c>
      <c r="B139" s="100" t="s">
        <v>357</v>
      </c>
    </row>
    <row r="140" spans="1:2" ht="20.100000000000001" customHeight="1">
      <c r="A140" s="99" t="s">
        <v>129</v>
      </c>
      <c r="B140" s="100" t="s">
        <v>358</v>
      </c>
    </row>
    <row r="141" spans="1:2" ht="20.100000000000001" customHeight="1">
      <c r="A141" s="99" t="s">
        <v>241</v>
      </c>
      <c r="B141" s="100" t="s">
        <v>359</v>
      </c>
    </row>
    <row r="142" spans="1:2" ht="20.100000000000001" customHeight="1">
      <c r="A142" s="99" t="s">
        <v>259</v>
      </c>
      <c r="B142" s="100" t="s">
        <v>360</v>
      </c>
    </row>
    <row r="143" spans="1:2" ht="20.100000000000001" customHeight="1">
      <c r="A143" s="374" t="s">
        <v>361</v>
      </c>
      <c r="B143" s="374"/>
    </row>
    <row r="144" spans="1:2" ht="20.100000000000001" customHeight="1">
      <c r="A144" s="99" t="s">
        <v>103</v>
      </c>
      <c r="B144" s="100" t="s">
        <v>197</v>
      </c>
    </row>
    <row r="145" spans="1:2" ht="20.100000000000001" customHeight="1">
      <c r="A145" s="99" t="s">
        <v>198</v>
      </c>
      <c r="B145" s="100" t="s">
        <v>362</v>
      </c>
    </row>
    <row r="146" spans="1:2" ht="20.100000000000001" customHeight="1">
      <c r="A146" s="99" t="s">
        <v>104</v>
      </c>
      <c r="B146" s="100" t="s">
        <v>363</v>
      </c>
    </row>
    <row r="147" spans="1:2" ht="20.100000000000001" customHeight="1">
      <c r="A147" s="99" t="s">
        <v>105</v>
      </c>
      <c r="B147" s="100" t="s">
        <v>364</v>
      </c>
    </row>
    <row r="148" spans="1:2" ht="20.100000000000001" customHeight="1">
      <c r="A148" s="99" t="s">
        <v>106</v>
      </c>
      <c r="B148" s="100" t="s">
        <v>365</v>
      </c>
    </row>
    <row r="149" spans="1:2" ht="20.100000000000001" customHeight="1">
      <c r="A149" s="99" t="s">
        <v>366</v>
      </c>
      <c r="B149" s="100" t="s">
        <v>367</v>
      </c>
    </row>
    <row r="150" spans="1:2" ht="20.100000000000001" customHeight="1">
      <c r="A150" s="99" t="s">
        <v>107</v>
      </c>
      <c r="B150" s="100" t="s">
        <v>368</v>
      </c>
    </row>
    <row r="151" spans="1:2" ht="20.100000000000001" customHeight="1">
      <c r="A151" s="99" t="s">
        <v>204</v>
      </c>
      <c r="B151" s="100" t="s">
        <v>369</v>
      </c>
    </row>
    <row r="152" spans="1:2" ht="20.100000000000001" customHeight="1">
      <c r="A152" s="99" t="s">
        <v>108</v>
      </c>
      <c r="B152" s="100" t="s">
        <v>370</v>
      </c>
    </row>
    <row r="153" spans="1:2" ht="20.100000000000001" customHeight="1">
      <c r="A153" s="99" t="s">
        <v>109</v>
      </c>
      <c r="B153" s="100" t="s">
        <v>371</v>
      </c>
    </row>
    <row r="154" spans="1:2" ht="20.100000000000001" customHeight="1">
      <c r="A154" s="99" t="s">
        <v>110</v>
      </c>
      <c r="B154" s="100" t="s">
        <v>372</v>
      </c>
    </row>
    <row r="155" spans="1:2" ht="20.100000000000001" customHeight="1">
      <c r="A155" s="99" t="s">
        <v>209</v>
      </c>
      <c r="B155" s="100" t="s">
        <v>373</v>
      </c>
    </row>
    <row r="156" spans="1:2" ht="20.100000000000001" customHeight="1">
      <c r="A156" s="99" t="s">
        <v>111</v>
      </c>
      <c r="B156" s="100" t="s">
        <v>374</v>
      </c>
    </row>
    <row r="157" spans="1:2" ht="20.100000000000001" customHeight="1">
      <c r="A157" s="99" t="s">
        <v>216</v>
      </c>
      <c r="B157" s="100" t="s">
        <v>375</v>
      </c>
    </row>
    <row r="158" spans="1:2" ht="20.100000000000001" customHeight="1">
      <c r="A158" s="99" t="s">
        <v>112</v>
      </c>
      <c r="B158" s="100" t="s">
        <v>376</v>
      </c>
    </row>
    <row r="159" spans="1:2" ht="20.100000000000001" customHeight="1">
      <c r="A159" s="99" t="s">
        <v>113</v>
      </c>
      <c r="B159" s="100" t="s">
        <v>377</v>
      </c>
    </row>
    <row r="160" spans="1:2" ht="20.100000000000001" customHeight="1">
      <c r="A160" s="99" t="s">
        <v>114</v>
      </c>
      <c r="B160" s="100" t="s">
        <v>378</v>
      </c>
    </row>
    <row r="161" spans="1:2" ht="20.100000000000001" customHeight="1">
      <c r="A161" s="99" t="s">
        <v>115</v>
      </c>
      <c r="B161" s="100" t="s">
        <v>379</v>
      </c>
    </row>
    <row r="162" spans="1:2" ht="20.100000000000001" customHeight="1">
      <c r="A162" s="99" t="s">
        <v>116</v>
      </c>
      <c r="B162" s="100" t="s">
        <v>380</v>
      </c>
    </row>
    <row r="163" spans="1:2" ht="20.100000000000001" customHeight="1">
      <c r="A163" s="99" t="s">
        <v>118</v>
      </c>
      <c r="B163" s="100" t="s">
        <v>381</v>
      </c>
    </row>
    <row r="164" spans="1:2" ht="20.100000000000001" customHeight="1">
      <c r="A164" s="99" t="s">
        <v>188</v>
      </c>
      <c r="B164" s="100" t="s">
        <v>382</v>
      </c>
    </row>
    <row r="165" spans="1:2" ht="20.100000000000001" customHeight="1">
      <c r="A165" s="99" t="s">
        <v>119</v>
      </c>
      <c r="B165" s="100" t="s">
        <v>383</v>
      </c>
    </row>
    <row r="166" spans="1:2" ht="20.100000000000001" customHeight="1">
      <c r="A166" s="99" t="s">
        <v>120</v>
      </c>
      <c r="B166" s="100" t="s">
        <v>384</v>
      </c>
    </row>
    <row r="167" spans="1:2" ht="20.100000000000001" customHeight="1">
      <c r="A167" s="99" t="s">
        <v>121</v>
      </c>
      <c r="B167" s="100" t="s">
        <v>385</v>
      </c>
    </row>
    <row r="168" spans="1:2" ht="20.100000000000001" customHeight="1">
      <c r="A168" s="99" t="s">
        <v>122</v>
      </c>
      <c r="B168" s="100" t="s">
        <v>386</v>
      </c>
    </row>
    <row r="169" spans="1:2" ht="20.100000000000001" customHeight="1">
      <c r="A169" s="99" t="s">
        <v>334</v>
      </c>
      <c r="B169" s="100" t="s">
        <v>387</v>
      </c>
    </row>
    <row r="170" spans="1:2" ht="20.100000000000001" customHeight="1">
      <c r="A170" s="99" t="s">
        <v>123</v>
      </c>
      <c r="B170" s="100" t="s">
        <v>388</v>
      </c>
    </row>
    <row r="171" spans="1:2" ht="20.100000000000001" customHeight="1">
      <c r="A171" s="99" t="s">
        <v>231</v>
      </c>
      <c r="B171" s="100" t="s">
        <v>389</v>
      </c>
    </row>
    <row r="172" spans="1:2" ht="20.100000000000001" customHeight="1">
      <c r="A172" s="99" t="s">
        <v>124</v>
      </c>
      <c r="B172" s="100" t="s">
        <v>390</v>
      </c>
    </row>
    <row r="173" spans="1:2" ht="20.100000000000001" customHeight="1">
      <c r="A173" s="99" t="s">
        <v>189</v>
      </c>
      <c r="B173" s="100" t="s">
        <v>391</v>
      </c>
    </row>
    <row r="174" spans="1:2" ht="20.100000000000001" customHeight="1">
      <c r="A174" s="99" t="s">
        <v>125</v>
      </c>
      <c r="B174" s="100" t="s">
        <v>392</v>
      </c>
    </row>
    <row r="175" spans="1:2" ht="20.100000000000001" customHeight="1">
      <c r="A175" s="99" t="s">
        <v>235</v>
      </c>
      <c r="B175" s="100" t="s">
        <v>393</v>
      </c>
    </row>
    <row r="176" spans="1:2" ht="20.100000000000001" customHeight="1">
      <c r="A176" s="99" t="s">
        <v>126</v>
      </c>
      <c r="B176" s="100" t="s">
        <v>394</v>
      </c>
    </row>
    <row r="177" spans="1:2" ht="20.100000000000001" customHeight="1">
      <c r="A177" s="99" t="s">
        <v>127</v>
      </c>
      <c r="B177" s="100" t="s">
        <v>395</v>
      </c>
    </row>
    <row r="178" spans="1:2" ht="20.100000000000001" customHeight="1">
      <c r="A178" s="99" t="s">
        <v>128</v>
      </c>
      <c r="B178" s="100" t="s">
        <v>396</v>
      </c>
    </row>
    <row r="179" spans="1:2" ht="20.100000000000001" customHeight="1">
      <c r="A179" s="99" t="s">
        <v>350</v>
      </c>
      <c r="B179" s="100" t="s">
        <v>397</v>
      </c>
    </row>
    <row r="180" spans="1:2" ht="20.100000000000001" customHeight="1">
      <c r="A180" s="99" t="s">
        <v>129</v>
      </c>
      <c r="B180" s="100" t="s">
        <v>398</v>
      </c>
    </row>
    <row r="181" spans="1:2" ht="20.100000000000001" customHeight="1">
      <c r="A181" s="99" t="s">
        <v>241</v>
      </c>
      <c r="B181" s="100" t="s">
        <v>399</v>
      </c>
    </row>
    <row r="182" spans="1:2" ht="20.100000000000001" customHeight="1">
      <c r="A182" s="99" t="s">
        <v>130</v>
      </c>
      <c r="B182" s="100" t="s">
        <v>400</v>
      </c>
    </row>
    <row r="183" spans="1:2" ht="20.100000000000001" customHeight="1">
      <c r="A183" s="99" t="s">
        <v>131</v>
      </c>
      <c r="B183" s="100" t="s">
        <v>401</v>
      </c>
    </row>
    <row r="184" spans="1:2" ht="20.100000000000001" customHeight="1">
      <c r="A184" s="99" t="s">
        <v>402</v>
      </c>
      <c r="B184" s="100" t="s">
        <v>403</v>
      </c>
    </row>
    <row r="185" spans="1:2" ht="20.100000000000001" customHeight="1">
      <c r="A185" s="99" t="s">
        <v>404</v>
      </c>
      <c r="B185" s="100" t="s">
        <v>405</v>
      </c>
    </row>
    <row r="186" spans="1:2" ht="20.100000000000001" customHeight="1">
      <c r="A186" s="99" t="s">
        <v>406</v>
      </c>
      <c r="B186" s="100" t="s">
        <v>407</v>
      </c>
    </row>
    <row r="187" spans="1:2" ht="20.100000000000001" customHeight="1">
      <c r="A187" s="99" t="s">
        <v>132</v>
      </c>
      <c r="B187" s="100" t="s">
        <v>408</v>
      </c>
    </row>
    <row r="188" spans="1:2" ht="20.100000000000001" customHeight="1">
      <c r="A188" s="99" t="s">
        <v>246</v>
      </c>
      <c r="B188" s="100" t="s">
        <v>409</v>
      </c>
    </row>
    <row r="189" spans="1:2" ht="20.100000000000001" customHeight="1">
      <c r="A189" s="99" t="s">
        <v>133</v>
      </c>
      <c r="B189" s="100" t="s">
        <v>410</v>
      </c>
    </row>
    <row r="190" spans="1:2" ht="20.100000000000001" customHeight="1">
      <c r="A190" s="99" t="s">
        <v>134</v>
      </c>
      <c r="B190" s="100" t="s">
        <v>411</v>
      </c>
    </row>
    <row r="191" spans="1:2" ht="20.100000000000001" customHeight="1">
      <c r="A191" s="99" t="s">
        <v>412</v>
      </c>
      <c r="B191" s="100" t="s">
        <v>413</v>
      </c>
    </row>
    <row r="192" spans="1:2" ht="20.100000000000001" customHeight="1">
      <c r="A192" s="99" t="s">
        <v>414</v>
      </c>
      <c r="B192" s="100" t="s">
        <v>415</v>
      </c>
    </row>
    <row r="193" spans="1:2" ht="20.100000000000001" customHeight="1">
      <c r="A193" s="99" t="s">
        <v>416</v>
      </c>
      <c r="B193" s="100" t="s">
        <v>417</v>
      </c>
    </row>
    <row r="194" spans="1:2" ht="20.100000000000001" customHeight="1">
      <c r="A194" s="99" t="s">
        <v>250</v>
      </c>
      <c r="B194" s="100" t="s">
        <v>418</v>
      </c>
    </row>
    <row r="195" spans="1:2" ht="20.100000000000001" customHeight="1">
      <c r="A195" s="99" t="s">
        <v>259</v>
      </c>
      <c r="B195" s="100" t="s">
        <v>419</v>
      </c>
    </row>
    <row r="196" spans="1:2" ht="20.100000000000001" customHeight="1">
      <c r="A196" s="374" t="s">
        <v>420</v>
      </c>
      <c r="B196" s="374"/>
    </row>
    <row r="197" spans="1:2" ht="20.100000000000001" customHeight="1">
      <c r="A197" s="99" t="s">
        <v>103</v>
      </c>
      <c r="B197" s="100" t="s">
        <v>197</v>
      </c>
    </row>
    <row r="198" spans="1:2" ht="20.100000000000001" customHeight="1">
      <c r="A198" s="99" t="s">
        <v>198</v>
      </c>
      <c r="B198" s="100" t="s">
        <v>421</v>
      </c>
    </row>
    <row r="199" spans="1:2" ht="20.100000000000001" customHeight="1">
      <c r="A199" s="99" t="s">
        <v>104</v>
      </c>
      <c r="B199" s="100" t="s">
        <v>422</v>
      </c>
    </row>
    <row r="200" spans="1:2" ht="20.100000000000001" customHeight="1">
      <c r="A200" s="99" t="s">
        <v>105</v>
      </c>
      <c r="B200" s="100" t="s">
        <v>423</v>
      </c>
    </row>
    <row r="201" spans="1:2" ht="20.100000000000001" customHeight="1">
      <c r="A201" s="99" t="s">
        <v>106</v>
      </c>
      <c r="B201" s="100" t="s">
        <v>424</v>
      </c>
    </row>
    <row r="202" spans="1:2" ht="20.100000000000001" customHeight="1">
      <c r="A202" s="99" t="s">
        <v>366</v>
      </c>
      <c r="B202" s="100" t="s">
        <v>425</v>
      </c>
    </row>
    <row r="203" spans="1:2" ht="20.100000000000001" customHeight="1">
      <c r="A203" s="99" t="s">
        <v>426</v>
      </c>
      <c r="B203" s="100" t="s">
        <v>427</v>
      </c>
    </row>
    <row r="204" spans="1:2" ht="20.100000000000001" customHeight="1">
      <c r="A204" s="99" t="s">
        <v>428</v>
      </c>
      <c r="B204" s="100" t="s">
        <v>429</v>
      </c>
    </row>
    <row r="205" spans="1:2" ht="20.100000000000001" customHeight="1">
      <c r="A205" s="99" t="s">
        <v>430</v>
      </c>
      <c r="B205" s="100" t="s">
        <v>431</v>
      </c>
    </row>
    <row r="206" spans="1:2" ht="20.100000000000001" customHeight="1">
      <c r="A206" s="99" t="s">
        <v>107</v>
      </c>
      <c r="B206" s="100" t="s">
        <v>432</v>
      </c>
    </row>
    <row r="207" spans="1:2" ht="20.100000000000001" customHeight="1">
      <c r="A207" s="99" t="s">
        <v>204</v>
      </c>
      <c r="B207" s="100" t="s">
        <v>433</v>
      </c>
    </row>
    <row r="208" spans="1:2" ht="20.100000000000001" customHeight="1">
      <c r="A208" s="99" t="s">
        <v>108</v>
      </c>
      <c r="B208" s="100" t="s">
        <v>434</v>
      </c>
    </row>
    <row r="209" spans="1:2" ht="20.100000000000001" customHeight="1">
      <c r="A209" s="99" t="s">
        <v>109</v>
      </c>
      <c r="B209" s="100" t="s">
        <v>435</v>
      </c>
    </row>
    <row r="210" spans="1:2" ht="20.100000000000001" customHeight="1">
      <c r="A210" s="99" t="s">
        <v>110</v>
      </c>
      <c r="B210" s="100" t="s">
        <v>436</v>
      </c>
    </row>
    <row r="211" spans="1:2" ht="20.100000000000001" customHeight="1">
      <c r="A211" s="99" t="s">
        <v>111</v>
      </c>
      <c r="B211" s="100" t="s">
        <v>437</v>
      </c>
    </row>
    <row r="212" spans="1:2" ht="20.100000000000001" customHeight="1">
      <c r="A212" s="99" t="s">
        <v>216</v>
      </c>
      <c r="B212" s="100" t="s">
        <v>438</v>
      </c>
    </row>
    <row r="213" spans="1:2" ht="20.100000000000001" customHeight="1">
      <c r="A213" s="99" t="s">
        <v>112</v>
      </c>
      <c r="B213" s="100" t="s">
        <v>439</v>
      </c>
    </row>
    <row r="214" spans="1:2" ht="20.100000000000001" customHeight="1">
      <c r="A214" s="99" t="s">
        <v>113</v>
      </c>
      <c r="B214" s="100" t="s">
        <v>440</v>
      </c>
    </row>
    <row r="215" spans="1:2" ht="20.100000000000001" customHeight="1">
      <c r="A215" s="99" t="s">
        <v>118</v>
      </c>
      <c r="B215" s="100" t="s">
        <v>441</v>
      </c>
    </row>
    <row r="216" spans="1:2" ht="20.100000000000001" customHeight="1">
      <c r="A216" s="99" t="s">
        <v>188</v>
      </c>
      <c r="B216" s="100" t="s">
        <v>442</v>
      </c>
    </row>
    <row r="217" spans="1:2" ht="20.100000000000001" customHeight="1">
      <c r="A217" s="99" t="s">
        <v>119</v>
      </c>
      <c r="B217" s="100" t="s">
        <v>443</v>
      </c>
    </row>
    <row r="218" spans="1:2" ht="20.100000000000001" customHeight="1">
      <c r="A218" s="99" t="s">
        <v>120</v>
      </c>
      <c r="B218" s="100" t="s">
        <v>444</v>
      </c>
    </row>
    <row r="219" spans="1:2" ht="20.100000000000001" customHeight="1">
      <c r="A219" s="99" t="s">
        <v>121</v>
      </c>
      <c r="B219" s="100" t="s">
        <v>445</v>
      </c>
    </row>
    <row r="220" spans="1:2" ht="20.100000000000001" customHeight="1">
      <c r="A220" s="99" t="s">
        <v>122</v>
      </c>
      <c r="B220" s="100" t="s">
        <v>446</v>
      </c>
    </row>
    <row r="221" spans="1:2" ht="20.100000000000001" customHeight="1">
      <c r="A221" s="99" t="s">
        <v>334</v>
      </c>
      <c r="B221" s="100" t="s">
        <v>447</v>
      </c>
    </row>
    <row r="222" spans="1:2" ht="20.100000000000001" customHeight="1">
      <c r="A222" s="99" t="s">
        <v>336</v>
      </c>
      <c r="B222" s="100" t="s">
        <v>448</v>
      </c>
    </row>
    <row r="223" spans="1:2" ht="20.100000000000001" customHeight="1">
      <c r="A223" s="99" t="s">
        <v>123</v>
      </c>
      <c r="B223" s="100" t="s">
        <v>449</v>
      </c>
    </row>
    <row r="224" spans="1:2" ht="20.100000000000001" customHeight="1">
      <c r="A224" s="99" t="s">
        <v>231</v>
      </c>
      <c r="B224" s="100" t="s">
        <v>450</v>
      </c>
    </row>
    <row r="225" spans="1:2" ht="20.100000000000001" customHeight="1">
      <c r="A225" s="99" t="s">
        <v>124</v>
      </c>
      <c r="B225" s="100" t="s">
        <v>451</v>
      </c>
    </row>
    <row r="226" spans="1:2" ht="20.100000000000001" customHeight="1">
      <c r="A226" s="99" t="s">
        <v>189</v>
      </c>
      <c r="B226" s="100" t="s">
        <v>452</v>
      </c>
    </row>
    <row r="227" spans="1:2" ht="20.100000000000001" customHeight="1">
      <c r="A227" s="99" t="s">
        <v>302</v>
      </c>
      <c r="B227" s="100" t="s">
        <v>453</v>
      </c>
    </row>
    <row r="228" spans="1:2" ht="20.100000000000001" customHeight="1">
      <c r="A228" s="99" t="s">
        <v>125</v>
      </c>
      <c r="B228" s="100" t="s">
        <v>454</v>
      </c>
    </row>
    <row r="229" spans="1:2" ht="20.100000000000001" customHeight="1">
      <c r="A229" s="99" t="s">
        <v>235</v>
      </c>
      <c r="B229" s="100" t="s">
        <v>455</v>
      </c>
    </row>
    <row r="230" spans="1:2" ht="20.100000000000001" customHeight="1">
      <c r="A230" s="99" t="s">
        <v>126</v>
      </c>
      <c r="B230" s="100" t="s">
        <v>456</v>
      </c>
    </row>
    <row r="231" spans="1:2" ht="20.100000000000001" customHeight="1">
      <c r="A231" s="99" t="s">
        <v>127</v>
      </c>
      <c r="B231" s="100" t="s">
        <v>457</v>
      </c>
    </row>
    <row r="232" spans="1:2" ht="20.100000000000001" customHeight="1">
      <c r="A232" s="99" t="s">
        <v>128</v>
      </c>
      <c r="B232" s="100" t="s">
        <v>458</v>
      </c>
    </row>
    <row r="233" spans="1:2" ht="20.100000000000001" customHeight="1">
      <c r="A233" s="99" t="s">
        <v>350</v>
      </c>
      <c r="B233" s="100" t="s">
        <v>459</v>
      </c>
    </row>
    <row r="234" spans="1:2" ht="20.100000000000001" customHeight="1">
      <c r="A234" s="99" t="s">
        <v>129</v>
      </c>
      <c r="B234" s="100" t="s">
        <v>460</v>
      </c>
    </row>
    <row r="235" spans="1:2" ht="20.100000000000001" customHeight="1">
      <c r="A235" s="99" t="s">
        <v>241</v>
      </c>
      <c r="B235" s="100" t="s">
        <v>461</v>
      </c>
    </row>
    <row r="236" spans="1:2" ht="20.100000000000001" customHeight="1">
      <c r="A236" s="99" t="s">
        <v>130</v>
      </c>
      <c r="B236" s="100" t="s">
        <v>462</v>
      </c>
    </row>
    <row r="237" spans="1:2" ht="20.100000000000001" customHeight="1">
      <c r="A237" s="99" t="s">
        <v>131</v>
      </c>
      <c r="B237" s="100" t="s">
        <v>463</v>
      </c>
    </row>
    <row r="238" spans="1:2" ht="20.100000000000001" customHeight="1">
      <c r="A238" s="99" t="s">
        <v>402</v>
      </c>
      <c r="B238" s="100" t="s">
        <v>464</v>
      </c>
    </row>
    <row r="239" spans="1:2" ht="20.100000000000001" customHeight="1">
      <c r="A239" s="99" t="s">
        <v>132</v>
      </c>
      <c r="B239" s="100" t="s">
        <v>465</v>
      </c>
    </row>
    <row r="240" spans="1:2" ht="20.100000000000001" customHeight="1">
      <c r="A240" s="99" t="s">
        <v>246</v>
      </c>
      <c r="B240" s="100" t="s">
        <v>466</v>
      </c>
    </row>
    <row r="241" spans="1:2" ht="20.100000000000001" customHeight="1">
      <c r="A241" s="99" t="s">
        <v>133</v>
      </c>
      <c r="B241" s="100" t="s">
        <v>467</v>
      </c>
    </row>
    <row r="242" spans="1:2" ht="20.100000000000001" customHeight="1">
      <c r="A242" s="99" t="s">
        <v>134</v>
      </c>
      <c r="B242" s="100" t="s">
        <v>468</v>
      </c>
    </row>
    <row r="243" spans="1:2" ht="20.100000000000001" customHeight="1">
      <c r="A243" s="99" t="s">
        <v>412</v>
      </c>
      <c r="B243" s="100" t="s">
        <v>469</v>
      </c>
    </row>
    <row r="244" spans="1:2" ht="20.100000000000001" customHeight="1">
      <c r="A244" s="99" t="s">
        <v>250</v>
      </c>
      <c r="B244" s="100" t="s">
        <v>470</v>
      </c>
    </row>
    <row r="245" spans="1:2" ht="20.100000000000001" customHeight="1">
      <c r="A245" s="99" t="s">
        <v>252</v>
      </c>
      <c r="B245" s="100" t="s">
        <v>471</v>
      </c>
    </row>
    <row r="246" spans="1:2" ht="20.100000000000001" customHeight="1">
      <c r="A246" s="99" t="s">
        <v>259</v>
      </c>
      <c r="B246" s="100" t="s">
        <v>472</v>
      </c>
    </row>
    <row r="247" spans="1:2" ht="20.100000000000001" customHeight="1">
      <c r="A247" s="376" t="s">
        <v>473</v>
      </c>
      <c r="B247" s="376"/>
    </row>
    <row r="248" spans="1:2" ht="20.100000000000001" customHeight="1">
      <c r="A248" s="99" t="s">
        <v>103</v>
      </c>
      <c r="B248" s="100" t="s">
        <v>474</v>
      </c>
    </row>
    <row r="249" spans="1:2" ht="20.100000000000001" customHeight="1">
      <c r="A249" s="99" t="s">
        <v>198</v>
      </c>
      <c r="B249" s="100" t="s">
        <v>475</v>
      </c>
    </row>
    <row r="250" spans="1:2" ht="20.100000000000001" customHeight="1">
      <c r="A250" s="99" t="s">
        <v>104</v>
      </c>
      <c r="B250" s="100" t="s">
        <v>476</v>
      </c>
    </row>
    <row r="251" spans="1:2" ht="20.100000000000001" customHeight="1">
      <c r="A251" s="99" t="s">
        <v>105</v>
      </c>
      <c r="B251" s="100" t="s">
        <v>477</v>
      </c>
    </row>
    <row r="252" spans="1:2" ht="20.100000000000001" customHeight="1">
      <c r="A252" s="99" t="s">
        <v>106</v>
      </c>
      <c r="B252" s="100" t="s">
        <v>478</v>
      </c>
    </row>
    <row r="253" spans="1:2" ht="20.100000000000001" customHeight="1">
      <c r="A253" s="99" t="s">
        <v>366</v>
      </c>
      <c r="B253" s="100" t="s">
        <v>479</v>
      </c>
    </row>
    <row r="254" spans="1:2" ht="20.100000000000001" customHeight="1">
      <c r="A254" s="99" t="s">
        <v>426</v>
      </c>
      <c r="B254" s="100" t="s">
        <v>480</v>
      </c>
    </row>
    <row r="255" spans="1:2" ht="20.100000000000001" customHeight="1">
      <c r="A255" s="99" t="s">
        <v>481</v>
      </c>
      <c r="B255" s="100" t="s">
        <v>482</v>
      </c>
    </row>
    <row r="256" spans="1:2" ht="20.100000000000001" customHeight="1">
      <c r="A256" s="99" t="s">
        <v>107</v>
      </c>
      <c r="B256" s="100" t="s">
        <v>483</v>
      </c>
    </row>
    <row r="257" spans="1:2" ht="20.100000000000001" customHeight="1">
      <c r="A257" s="99" t="s">
        <v>204</v>
      </c>
      <c r="B257" s="100" t="s">
        <v>484</v>
      </c>
    </row>
    <row r="258" spans="1:2" ht="20.100000000000001" customHeight="1">
      <c r="A258" s="99" t="s">
        <v>108</v>
      </c>
      <c r="B258" s="100" t="s">
        <v>485</v>
      </c>
    </row>
    <row r="259" spans="1:2" ht="20.100000000000001" customHeight="1">
      <c r="A259" s="99" t="s">
        <v>111</v>
      </c>
      <c r="B259" s="100" t="s">
        <v>486</v>
      </c>
    </row>
    <row r="260" spans="1:2" ht="20.100000000000001" customHeight="1">
      <c r="A260" s="99" t="s">
        <v>216</v>
      </c>
      <c r="B260" s="100" t="s">
        <v>487</v>
      </c>
    </row>
    <row r="261" spans="1:2" ht="20.100000000000001" customHeight="1">
      <c r="A261" s="99" t="s">
        <v>112</v>
      </c>
      <c r="B261" s="100" t="s">
        <v>488</v>
      </c>
    </row>
    <row r="262" spans="1:2" ht="20.100000000000001" customHeight="1">
      <c r="A262" s="99" t="s">
        <v>118</v>
      </c>
      <c r="B262" s="100" t="s">
        <v>489</v>
      </c>
    </row>
    <row r="263" spans="1:2" ht="20.100000000000001" customHeight="1">
      <c r="A263" s="99" t="s">
        <v>188</v>
      </c>
      <c r="B263" s="100" t="s">
        <v>490</v>
      </c>
    </row>
    <row r="264" spans="1:2" ht="20.100000000000001" customHeight="1">
      <c r="A264" s="99" t="s">
        <v>119</v>
      </c>
      <c r="B264" s="100" t="s">
        <v>491</v>
      </c>
    </row>
    <row r="265" spans="1:2" ht="20.100000000000001" customHeight="1">
      <c r="A265" s="99" t="s">
        <v>120</v>
      </c>
      <c r="B265" s="100" t="s">
        <v>492</v>
      </c>
    </row>
    <row r="266" spans="1:2" ht="20.100000000000001" customHeight="1">
      <c r="A266" s="99" t="s">
        <v>121</v>
      </c>
      <c r="B266" s="100" t="s">
        <v>493</v>
      </c>
    </row>
    <row r="267" spans="1:2" ht="20.100000000000001" customHeight="1">
      <c r="A267" s="99" t="s">
        <v>494</v>
      </c>
      <c r="B267" s="100" t="s">
        <v>495</v>
      </c>
    </row>
    <row r="268" spans="1:2" ht="20.100000000000001" customHeight="1">
      <c r="A268" s="99" t="s">
        <v>123</v>
      </c>
      <c r="B268" s="100" t="s">
        <v>496</v>
      </c>
    </row>
    <row r="269" spans="1:2" ht="20.100000000000001" customHeight="1">
      <c r="A269" s="99" t="s">
        <v>231</v>
      </c>
      <c r="B269" s="100" t="s">
        <v>497</v>
      </c>
    </row>
    <row r="270" spans="1:2" ht="20.100000000000001" customHeight="1">
      <c r="A270" s="99" t="s">
        <v>124</v>
      </c>
      <c r="B270" s="100" t="s">
        <v>498</v>
      </c>
    </row>
    <row r="271" spans="1:2" ht="20.100000000000001" customHeight="1">
      <c r="A271" s="99" t="s">
        <v>189</v>
      </c>
      <c r="B271" s="100" t="s">
        <v>499</v>
      </c>
    </row>
    <row r="272" spans="1:2" ht="20.100000000000001" customHeight="1">
      <c r="A272" s="99" t="s">
        <v>302</v>
      </c>
      <c r="B272" s="100" t="s">
        <v>500</v>
      </c>
    </row>
    <row r="273" spans="1:2" ht="20.100000000000001" customHeight="1">
      <c r="A273" s="99" t="s">
        <v>304</v>
      </c>
      <c r="B273" s="100" t="s">
        <v>501</v>
      </c>
    </row>
    <row r="274" spans="1:2" ht="20.100000000000001" customHeight="1">
      <c r="A274" s="99" t="s">
        <v>306</v>
      </c>
      <c r="B274" s="100" t="s">
        <v>502</v>
      </c>
    </row>
    <row r="275" spans="1:2" ht="20.100000000000001" customHeight="1">
      <c r="A275" s="99" t="s">
        <v>503</v>
      </c>
      <c r="B275" s="100" t="s">
        <v>504</v>
      </c>
    </row>
    <row r="276" spans="1:2" ht="20.100000000000001" customHeight="1">
      <c r="A276" s="99" t="s">
        <v>125</v>
      </c>
      <c r="B276" s="100" t="s">
        <v>505</v>
      </c>
    </row>
    <row r="277" spans="1:2" ht="20.100000000000001" customHeight="1">
      <c r="A277" s="99" t="s">
        <v>235</v>
      </c>
      <c r="B277" s="100" t="s">
        <v>506</v>
      </c>
    </row>
    <row r="278" spans="1:2" ht="20.100000000000001" customHeight="1">
      <c r="A278" s="99" t="s">
        <v>126</v>
      </c>
      <c r="B278" s="100" t="s">
        <v>507</v>
      </c>
    </row>
    <row r="279" spans="1:2" ht="20.100000000000001" customHeight="1">
      <c r="A279" s="99" t="s">
        <v>127</v>
      </c>
      <c r="B279" s="100" t="s">
        <v>508</v>
      </c>
    </row>
    <row r="280" spans="1:2" ht="20.100000000000001" customHeight="1">
      <c r="A280" s="99" t="s">
        <v>128</v>
      </c>
      <c r="B280" s="100" t="s">
        <v>509</v>
      </c>
    </row>
    <row r="281" spans="1:2" ht="20.100000000000001" customHeight="1">
      <c r="A281" s="99" t="s">
        <v>350</v>
      </c>
      <c r="B281" s="100" t="s">
        <v>510</v>
      </c>
    </row>
    <row r="282" spans="1:2" ht="20.100000000000001" customHeight="1">
      <c r="A282" s="99" t="s">
        <v>352</v>
      </c>
      <c r="B282" s="100" t="s">
        <v>511</v>
      </c>
    </row>
    <row r="283" spans="1:2" ht="20.100000000000001" customHeight="1">
      <c r="A283" s="99" t="s">
        <v>512</v>
      </c>
      <c r="B283" s="100" t="s">
        <v>513</v>
      </c>
    </row>
    <row r="284" spans="1:2" ht="20.100000000000001" customHeight="1">
      <c r="A284" s="99" t="s">
        <v>129</v>
      </c>
      <c r="B284" s="100" t="s">
        <v>514</v>
      </c>
    </row>
    <row r="285" spans="1:2" ht="20.100000000000001" customHeight="1">
      <c r="A285" s="99" t="s">
        <v>241</v>
      </c>
      <c r="B285" s="100" t="s">
        <v>515</v>
      </c>
    </row>
    <row r="286" spans="1:2" ht="20.100000000000001" customHeight="1">
      <c r="A286" s="99" t="s">
        <v>130</v>
      </c>
      <c r="B286" s="100" t="s">
        <v>516</v>
      </c>
    </row>
    <row r="287" spans="1:2" ht="20.100000000000001" customHeight="1">
      <c r="A287" s="99" t="s">
        <v>517</v>
      </c>
      <c r="B287" s="100" t="s">
        <v>518</v>
      </c>
    </row>
    <row r="288" spans="1:2" ht="20.100000000000001" customHeight="1">
      <c r="A288" s="99" t="s">
        <v>259</v>
      </c>
      <c r="B288" s="100" t="s">
        <v>519</v>
      </c>
    </row>
    <row r="289" spans="1:2" ht="20.100000000000001" customHeight="1">
      <c r="A289" s="374" t="s">
        <v>520</v>
      </c>
      <c r="B289" s="374"/>
    </row>
    <row r="290" spans="1:2" ht="20.100000000000001" customHeight="1">
      <c r="A290" s="99">
        <v>0</v>
      </c>
      <c r="B290" s="100" t="s">
        <v>521</v>
      </c>
    </row>
    <row r="291" spans="1:2" ht="20.100000000000001" customHeight="1">
      <c r="A291" s="99" t="s">
        <v>198</v>
      </c>
      <c r="B291" s="100" t="s">
        <v>522</v>
      </c>
    </row>
    <row r="292" spans="1:2" ht="20.100000000000001" customHeight="1">
      <c r="A292" s="99" t="s">
        <v>104</v>
      </c>
      <c r="B292" s="100" t="s">
        <v>523</v>
      </c>
    </row>
    <row r="293" spans="1:2" ht="20.100000000000001" customHeight="1">
      <c r="A293" s="99" t="s">
        <v>105</v>
      </c>
      <c r="B293" s="100" t="s">
        <v>524</v>
      </c>
    </row>
    <row r="294" spans="1:2" ht="20.100000000000001" customHeight="1">
      <c r="A294" s="99" t="s">
        <v>107</v>
      </c>
      <c r="B294" s="100" t="s">
        <v>525</v>
      </c>
    </row>
    <row r="295" spans="1:2" ht="20.100000000000001" customHeight="1">
      <c r="A295" s="99" t="s">
        <v>204</v>
      </c>
      <c r="B295" s="100" t="s">
        <v>526</v>
      </c>
    </row>
    <row r="296" spans="1:2" ht="20.100000000000001" customHeight="1">
      <c r="A296" s="99" t="s">
        <v>108</v>
      </c>
      <c r="B296" s="100" t="s">
        <v>527</v>
      </c>
    </row>
    <row r="297" spans="1:2" ht="20.100000000000001" customHeight="1">
      <c r="A297" s="99" t="s">
        <v>109</v>
      </c>
      <c r="B297" s="100" t="s">
        <v>528</v>
      </c>
    </row>
    <row r="298" spans="1:2" ht="20.100000000000001" customHeight="1">
      <c r="A298" s="99" t="s">
        <v>111</v>
      </c>
      <c r="B298" s="100" t="s">
        <v>529</v>
      </c>
    </row>
    <row r="299" spans="1:2" ht="20.100000000000001" customHeight="1">
      <c r="A299" s="99" t="s">
        <v>216</v>
      </c>
      <c r="B299" s="100" t="s">
        <v>530</v>
      </c>
    </row>
    <row r="300" spans="1:2" ht="20.100000000000001" customHeight="1">
      <c r="A300" s="99" t="s">
        <v>112</v>
      </c>
      <c r="B300" s="100" t="s">
        <v>531</v>
      </c>
    </row>
    <row r="301" spans="1:2" ht="20.100000000000001" customHeight="1">
      <c r="A301" s="99" t="s">
        <v>113</v>
      </c>
      <c r="B301" s="100" t="s">
        <v>532</v>
      </c>
    </row>
    <row r="302" spans="1:2" ht="20.100000000000001" customHeight="1">
      <c r="A302" s="99" t="s">
        <v>118</v>
      </c>
      <c r="B302" s="100" t="s">
        <v>533</v>
      </c>
    </row>
    <row r="303" spans="1:2" ht="20.100000000000001" customHeight="1">
      <c r="A303" s="99" t="s">
        <v>188</v>
      </c>
      <c r="B303" s="100" t="s">
        <v>534</v>
      </c>
    </row>
    <row r="304" spans="1:2" ht="20.100000000000001" customHeight="1">
      <c r="A304" s="99" t="s">
        <v>231</v>
      </c>
      <c r="B304" s="100" t="s">
        <v>535</v>
      </c>
    </row>
    <row r="305" spans="1:2" ht="20.100000000000001" customHeight="1">
      <c r="A305" s="99" t="s">
        <v>124</v>
      </c>
      <c r="B305" s="100" t="s">
        <v>536</v>
      </c>
    </row>
    <row r="306" spans="1:2" ht="20.100000000000001" customHeight="1">
      <c r="A306" s="99" t="s">
        <v>189</v>
      </c>
      <c r="B306" s="100" t="s">
        <v>537</v>
      </c>
    </row>
    <row r="307" spans="1:2" ht="20.100000000000001" customHeight="1">
      <c r="A307" s="99" t="s">
        <v>125</v>
      </c>
      <c r="B307" s="100" t="s">
        <v>538</v>
      </c>
    </row>
    <row r="308" spans="1:2" ht="20.100000000000001" customHeight="1">
      <c r="A308" s="99" t="s">
        <v>235</v>
      </c>
      <c r="B308" s="100" t="s">
        <v>539</v>
      </c>
    </row>
    <row r="309" spans="1:2" ht="20.100000000000001" customHeight="1">
      <c r="A309" s="99" t="s">
        <v>126</v>
      </c>
      <c r="B309" s="100" t="s">
        <v>540</v>
      </c>
    </row>
    <row r="310" spans="1:2" ht="20.100000000000001" customHeight="1">
      <c r="A310" s="99" t="s">
        <v>127</v>
      </c>
      <c r="B310" s="100" t="s">
        <v>541</v>
      </c>
    </row>
    <row r="311" spans="1:2" ht="20.100000000000001" customHeight="1">
      <c r="A311" s="99" t="s">
        <v>128</v>
      </c>
      <c r="B311" s="100" t="s">
        <v>542</v>
      </c>
    </row>
    <row r="312" spans="1:2" ht="20.100000000000001" customHeight="1">
      <c r="A312" s="99" t="s">
        <v>129</v>
      </c>
      <c r="B312" s="100" t="s">
        <v>543</v>
      </c>
    </row>
    <row r="313" spans="1:2" ht="20.100000000000001" customHeight="1">
      <c r="A313" s="99" t="s">
        <v>241</v>
      </c>
      <c r="B313" s="100" t="s">
        <v>544</v>
      </c>
    </row>
    <row r="314" spans="1:2" ht="20.100000000000001" customHeight="1">
      <c r="A314" s="99" t="s">
        <v>130</v>
      </c>
      <c r="B314" s="100" t="s">
        <v>545</v>
      </c>
    </row>
    <row r="315" spans="1:2" ht="20.100000000000001" customHeight="1">
      <c r="A315" s="99" t="s">
        <v>131</v>
      </c>
      <c r="B315" s="100" t="s">
        <v>546</v>
      </c>
    </row>
    <row r="316" spans="1:2" ht="20.100000000000001" customHeight="1">
      <c r="A316" s="99" t="s">
        <v>132</v>
      </c>
      <c r="B316" s="100" t="s">
        <v>547</v>
      </c>
    </row>
    <row r="317" spans="1:2" ht="20.100000000000001" customHeight="1">
      <c r="A317" s="99" t="s">
        <v>246</v>
      </c>
      <c r="B317" s="100" t="s">
        <v>548</v>
      </c>
    </row>
    <row r="318" spans="1:2" ht="20.100000000000001" customHeight="1">
      <c r="A318" s="99" t="s">
        <v>133</v>
      </c>
      <c r="B318" s="100" t="s">
        <v>549</v>
      </c>
    </row>
    <row r="319" spans="1:2" ht="20.100000000000001" customHeight="1">
      <c r="A319" s="99" t="s">
        <v>134</v>
      </c>
      <c r="B319" s="100" t="s">
        <v>550</v>
      </c>
    </row>
    <row r="320" spans="1:2" ht="20.100000000000001" customHeight="1">
      <c r="A320" s="99" t="s">
        <v>250</v>
      </c>
      <c r="B320" s="100" t="s">
        <v>551</v>
      </c>
    </row>
    <row r="321" spans="1:2" ht="20.100000000000001" customHeight="1">
      <c r="A321" s="99" t="s">
        <v>252</v>
      </c>
      <c r="B321" s="100" t="s">
        <v>552</v>
      </c>
    </row>
    <row r="322" spans="1:2" ht="20.100000000000001" customHeight="1">
      <c r="A322" s="99" t="s">
        <v>135</v>
      </c>
      <c r="B322" s="100" t="s">
        <v>553</v>
      </c>
    </row>
    <row r="323" spans="1:2" ht="20.100000000000001" customHeight="1">
      <c r="A323" s="99" t="s">
        <v>255</v>
      </c>
      <c r="B323" s="100" t="s">
        <v>554</v>
      </c>
    </row>
    <row r="324" spans="1:2" ht="20.100000000000001" customHeight="1">
      <c r="A324" s="99" t="s">
        <v>259</v>
      </c>
      <c r="B324" s="100" t="s">
        <v>555</v>
      </c>
    </row>
    <row r="325" spans="1:2" ht="20.100000000000001" customHeight="1">
      <c r="A325" s="99">
        <v>100</v>
      </c>
      <c r="B325" s="100" t="s">
        <v>556</v>
      </c>
    </row>
    <row r="326" spans="1:2" ht="20.100000000000001" customHeight="1">
      <c r="A326" s="99">
        <v>101</v>
      </c>
      <c r="B326" s="100" t="s">
        <v>557</v>
      </c>
    </row>
    <row r="327" spans="1:2" ht="20.100000000000001" customHeight="1">
      <c r="A327" s="99">
        <v>102</v>
      </c>
      <c r="B327" s="100" t="s">
        <v>558</v>
      </c>
    </row>
    <row r="328" spans="1:2" ht="20.100000000000001" customHeight="1">
      <c r="A328" s="99">
        <v>103</v>
      </c>
      <c r="B328" s="100" t="s">
        <v>559</v>
      </c>
    </row>
    <row r="329" spans="1:2" ht="20.100000000000001" customHeight="1">
      <c r="A329" s="99">
        <v>109</v>
      </c>
      <c r="B329" s="100" t="s">
        <v>560</v>
      </c>
    </row>
    <row r="330" spans="1:2" ht="20.100000000000001" customHeight="1">
      <c r="A330" s="99">
        <v>110</v>
      </c>
      <c r="B330" s="100" t="s">
        <v>561</v>
      </c>
    </row>
    <row r="331" spans="1:2" ht="20.100000000000001" customHeight="1">
      <c r="A331" s="99">
        <v>111</v>
      </c>
      <c r="B331" s="100" t="s">
        <v>562</v>
      </c>
    </row>
    <row r="332" spans="1:2" ht="20.100000000000001" customHeight="1">
      <c r="A332" s="99">
        <v>112</v>
      </c>
      <c r="B332" s="100" t="s">
        <v>563</v>
      </c>
    </row>
    <row r="333" spans="1:2" ht="20.100000000000001" customHeight="1">
      <c r="A333" s="99">
        <v>119</v>
      </c>
      <c r="B333" s="100" t="s">
        <v>564</v>
      </c>
    </row>
    <row r="334" spans="1:2" ht="20.100000000000001" customHeight="1">
      <c r="A334" s="99">
        <v>120</v>
      </c>
      <c r="B334" s="100" t="s">
        <v>565</v>
      </c>
    </row>
    <row r="335" spans="1:2" ht="20.100000000000001" customHeight="1">
      <c r="A335" s="99">
        <v>130</v>
      </c>
      <c r="B335" s="100" t="s">
        <v>471</v>
      </c>
    </row>
    <row r="336" spans="1:2" ht="20.100000000000001" customHeight="1">
      <c r="A336" s="99">
        <v>999</v>
      </c>
      <c r="B336" s="100" t="s">
        <v>566</v>
      </c>
    </row>
  </sheetData>
  <mergeCells count="7">
    <mergeCell ref="A289:B289"/>
    <mergeCell ref="A1:B1"/>
    <mergeCell ref="A65:B65"/>
    <mergeCell ref="A102:B102"/>
    <mergeCell ref="A143:B143"/>
    <mergeCell ref="A196:B196"/>
    <mergeCell ref="A247:B247"/>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J632"/>
  <sheetViews>
    <sheetView workbookViewId="0"/>
  </sheetViews>
  <sheetFormatPr baseColWidth="10" defaultRowHeight="12.75"/>
  <cols>
    <col min="1" max="1" width="21" customWidth="1"/>
    <col min="2" max="2" width="12.5703125" customWidth="1"/>
    <col min="3" max="3" width="39.85546875" customWidth="1"/>
    <col min="4" max="4" width="13.85546875" customWidth="1"/>
    <col min="5" max="5" width="43.85546875" customWidth="1"/>
    <col min="6" max="6" width="11.42578125" style="123" customWidth="1"/>
  </cols>
  <sheetData>
    <row r="1" spans="1:10">
      <c r="A1" t="s">
        <v>567</v>
      </c>
      <c r="B1" s="102" t="s">
        <v>568</v>
      </c>
      <c r="C1" t="s">
        <v>569</v>
      </c>
      <c r="D1" s="103" t="s">
        <v>570</v>
      </c>
      <c r="E1" s="102" t="s">
        <v>571</v>
      </c>
      <c r="G1" s="103" t="s">
        <v>1657</v>
      </c>
      <c r="H1" s="102" t="s">
        <v>1658</v>
      </c>
      <c r="I1" s="103" t="s">
        <v>1659</v>
      </c>
      <c r="J1" s="102" t="s">
        <v>1660</v>
      </c>
    </row>
    <row r="2" spans="1:10">
      <c r="A2" s="105" t="s">
        <v>572</v>
      </c>
      <c r="B2" s="106" t="s">
        <v>39</v>
      </c>
      <c r="C2" s="105" t="s">
        <v>573</v>
      </c>
      <c r="D2" s="106" t="s">
        <v>574</v>
      </c>
      <c r="E2" s="106" t="s">
        <v>575</v>
      </c>
      <c r="F2" s="117">
        <v>1</v>
      </c>
      <c r="G2" s="106" t="s">
        <v>104</v>
      </c>
      <c r="H2" s="106" t="s">
        <v>1661</v>
      </c>
      <c r="I2" s="106" t="s">
        <v>1662</v>
      </c>
      <c r="J2" s="106" t="s">
        <v>1663</v>
      </c>
    </row>
    <row r="3" spans="1:10">
      <c r="A3" s="106" t="s">
        <v>6</v>
      </c>
      <c r="B3" s="106" t="s">
        <v>40</v>
      </c>
      <c r="C3" s="106" t="s">
        <v>580</v>
      </c>
      <c r="D3" s="106" t="s">
        <v>576</v>
      </c>
      <c r="E3" s="106" t="s">
        <v>577</v>
      </c>
      <c r="F3" s="62">
        <v>2</v>
      </c>
      <c r="G3" s="106" t="s">
        <v>104</v>
      </c>
      <c r="H3" s="106" t="s">
        <v>1661</v>
      </c>
      <c r="I3" s="106" t="s">
        <v>1664</v>
      </c>
      <c r="J3" s="106" t="s">
        <v>1665</v>
      </c>
    </row>
    <row r="4" spans="1:10">
      <c r="A4" s="106" t="s">
        <v>6</v>
      </c>
      <c r="B4" s="106" t="s">
        <v>41</v>
      </c>
      <c r="C4" s="106" t="s">
        <v>589</v>
      </c>
      <c r="D4" s="106" t="s">
        <v>578</v>
      </c>
      <c r="E4" s="106" t="s">
        <v>579</v>
      </c>
      <c r="F4" s="60">
        <v>3</v>
      </c>
      <c r="G4" s="106" t="s">
        <v>104</v>
      </c>
      <c r="H4" s="106" t="s">
        <v>1661</v>
      </c>
      <c r="I4" s="106" t="s">
        <v>1666</v>
      </c>
      <c r="J4" s="106" t="s">
        <v>1667</v>
      </c>
    </row>
    <row r="5" spans="1:10">
      <c r="A5" s="106" t="s">
        <v>6</v>
      </c>
      <c r="B5" s="106" t="s">
        <v>622</v>
      </c>
      <c r="C5" s="106" t="s">
        <v>623</v>
      </c>
      <c r="D5" s="106" t="s">
        <v>581</v>
      </c>
      <c r="E5" s="106" t="s">
        <v>582</v>
      </c>
      <c r="F5" s="60">
        <v>4</v>
      </c>
      <c r="G5" s="106" t="s">
        <v>104</v>
      </c>
      <c r="H5" s="106" t="s">
        <v>1661</v>
      </c>
      <c r="I5" s="106" t="s">
        <v>1668</v>
      </c>
      <c r="J5" s="106" t="s">
        <v>1669</v>
      </c>
    </row>
    <row r="6" spans="1:10">
      <c r="A6" s="106" t="s">
        <v>6</v>
      </c>
      <c r="B6" s="106" t="s">
        <v>42</v>
      </c>
      <c r="C6" s="106" t="s">
        <v>624</v>
      </c>
      <c r="D6" s="106" t="s">
        <v>583</v>
      </c>
      <c r="E6" s="106" t="s">
        <v>584</v>
      </c>
      <c r="F6" s="61">
        <v>5</v>
      </c>
      <c r="G6" s="106" t="s">
        <v>104</v>
      </c>
      <c r="H6" s="106" t="s">
        <v>1661</v>
      </c>
      <c r="I6" s="106" t="s">
        <v>1670</v>
      </c>
      <c r="J6" s="106" t="s">
        <v>1671</v>
      </c>
    </row>
    <row r="7" spans="1:10">
      <c r="A7" s="106" t="s">
        <v>44</v>
      </c>
      <c r="B7" s="106" t="s">
        <v>43</v>
      </c>
      <c r="C7" s="106" t="s">
        <v>44</v>
      </c>
      <c r="D7" s="106" t="s">
        <v>585</v>
      </c>
      <c r="E7" s="106" t="s">
        <v>586</v>
      </c>
      <c r="F7" s="60">
        <v>6</v>
      </c>
      <c r="G7" s="106" t="s">
        <v>104</v>
      </c>
      <c r="H7" s="106" t="s">
        <v>1661</v>
      </c>
      <c r="I7" s="106" t="s">
        <v>1672</v>
      </c>
      <c r="J7" s="106" t="s">
        <v>1673</v>
      </c>
    </row>
    <row r="8" spans="1:10">
      <c r="A8" s="104" t="s">
        <v>7</v>
      </c>
      <c r="B8" s="106" t="s">
        <v>42</v>
      </c>
      <c r="C8" s="106" t="s">
        <v>635</v>
      </c>
      <c r="D8" s="106" t="s">
        <v>587</v>
      </c>
      <c r="E8" s="106" t="s">
        <v>588</v>
      </c>
      <c r="F8" s="60">
        <v>7</v>
      </c>
      <c r="G8" s="106" t="s">
        <v>104</v>
      </c>
      <c r="H8" s="106" t="s">
        <v>1661</v>
      </c>
      <c r="I8" s="106" t="s">
        <v>1674</v>
      </c>
      <c r="J8" s="106" t="s">
        <v>1675</v>
      </c>
    </row>
    <row r="9" spans="1:10">
      <c r="A9" s="104" t="s">
        <v>7</v>
      </c>
      <c r="B9" s="106" t="s">
        <v>45</v>
      </c>
      <c r="C9" s="106" t="s">
        <v>639</v>
      </c>
      <c r="D9" s="106" t="s">
        <v>590</v>
      </c>
      <c r="E9" s="106" t="s">
        <v>591</v>
      </c>
      <c r="F9" s="60">
        <v>8</v>
      </c>
      <c r="G9" s="106" t="s">
        <v>105</v>
      </c>
      <c r="H9" s="106" t="s">
        <v>1676</v>
      </c>
      <c r="I9" s="106" t="s">
        <v>1677</v>
      </c>
      <c r="J9" s="106" t="s">
        <v>1678</v>
      </c>
    </row>
    <row r="10" spans="1:10">
      <c r="A10" s="104" t="s">
        <v>7</v>
      </c>
      <c r="B10" s="106" t="s">
        <v>46</v>
      </c>
      <c r="C10" s="106" t="s">
        <v>646</v>
      </c>
      <c r="D10" s="106" t="s">
        <v>150</v>
      </c>
      <c r="E10" s="106" t="s">
        <v>592</v>
      </c>
      <c r="F10" s="60">
        <v>9</v>
      </c>
      <c r="G10" s="106" t="s">
        <v>105</v>
      </c>
      <c r="H10" s="106" t="s">
        <v>1676</v>
      </c>
      <c r="I10" s="106" t="s">
        <v>1679</v>
      </c>
      <c r="J10" s="106" t="s">
        <v>1680</v>
      </c>
    </row>
    <row r="11" spans="1:10">
      <c r="A11" s="104" t="s">
        <v>7</v>
      </c>
      <c r="B11" s="106" t="s">
        <v>47</v>
      </c>
      <c r="C11" s="106" t="s">
        <v>650</v>
      </c>
      <c r="D11" s="106" t="s">
        <v>148</v>
      </c>
      <c r="E11" s="106" t="s">
        <v>593</v>
      </c>
      <c r="F11" s="60">
        <v>10</v>
      </c>
      <c r="G11" s="106" t="s">
        <v>105</v>
      </c>
      <c r="H11" s="106" t="s">
        <v>1676</v>
      </c>
      <c r="I11" s="106" t="s">
        <v>1681</v>
      </c>
      <c r="J11" s="106" t="s">
        <v>1682</v>
      </c>
    </row>
    <row r="12" spans="1:10">
      <c r="A12" s="104" t="s">
        <v>7</v>
      </c>
      <c r="B12" s="106" t="s">
        <v>48</v>
      </c>
      <c r="C12" s="106" t="s">
        <v>658</v>
      </c>
      <c r="D12" s="106" t="s">
        <v>151</v>
      </c>
      <c r="E12" s="106" t="s">
        <v>594</v>
      </c>
      <c r="F12" s="61">
        <v>11</v>
      </c>
      <c r="G12" s="106" t="s">
        <v>105</v>
      </c>
      <c r="H12" s="106" t="s">
        <v>1676</v>
      </c>
      <c r="I12" s="106" t="s">
        <v>1683</v>
      </c>
      <c r="J12" s="106" t="s">
        <v>1684</v>
      </c>
    </row>
    <row r="13" spans="1:10">
      <c r="A13" s="104" t="s">
        <v>7</v>
      </c>
      <c r="B13" s="106" t="s">
        <v>53</v>
      </c>
      <c r="C13" s="106" t="s">
        <v>663</v>
      </c>
      <c r="D13" s="106" t="s">
        <v>143</v>
      </c>
      <c r="E13" s="106" t="s">
        <v>595</v>
      </c>
      <c r="F13" s="60">
        <v>12</v>
      </c>
      <c r="G13" s="106" t="s">
        <v>105</v>
      </c>
      <c r="H13" s="106" t="s">
        <v>1676</v>
      </c>
      <c r="I13" s="106" t="s">
        <v>1685</v>
      </c>
      <c r="J13" s="106" t="s">
        <v>1686</v>
      </c>
    </row>
    <row r="14" spans="1:10">
      <c r="A14" s="104" t="s">
        <v>7</v>
      </c>
      <c r="B14" s="106" t="s">
        <v>49</v>
      </c>
      <c r="C14" s="106" t="s">
        <v>664</v>
      </c>
      <c r="D14" s="106" t="s">
        <v>140</v>
      </c>
      <c r="E14" s="106" t="s">
        <v>596</v>
      </c>
      <c r="F14" s="60">
        <v>13</v>
      </c>
      <c r="G14" s="106" t="s">
        <v>105</v>
      </c>
      <c r="H14" s="106" t="s">
        <v>1676</v>
      </c>
      <c r="I14" s="106" t="s">
        <v>1687</v>
      </c>
      <c r="J14" s="106" t="s">
        <v>1688</v>
      </c>
    </row>
    <row r="15" spans="1:10">
      <c r="A15" s="104" t="s">
        <v>7</v>
      </c>
      <c r="B15" s="106" t="s">
        <v>50</v>
      </c>
      <c r="C15" s="106" t="s">
        <v>672</v>
      </c>
      <c r="D15" s="106" t="s">
        <v>138</v>
      </c>
      <c r="E15" s="106" t="s">
        <v>597</v>
      </c>
      <c r="F15" s="60">
        <v>14</v>
      </c>
      <c r="G15" s="106" t="s">
        <v>105</v>
      </c>
      <c r="H15" s="106" t="s">
        <v>1676</v>
      </c>
      <c r="I15" s="106" t="s">
        <v>1689</v>
      </c>
      <c r="J15" s="106" t="s">
        <v>1690</v>
      </c>
    </row>
    <row r="16" spans="1:10">
      <c r="A16" s="104" t="s">
        <v>7</v>
      </c>
      <c r="B16" s="106" t="s">
        <v>54</v>
      </c>
      <c r="C16" s="106" t="s">
        <v>681</v>
      </c>
      <c r="D16" s="106" t="s">
        <v>598</v>
      </c>
      <c r="E16" s="106" t="s">
        <v>599</v>
      </c>
      <c r="F16" s="60">
        <v>15</v>
      </c>
      <c r="G16" s="106" t="s">
        <v>105</v>
      </c>
      <c r="H16" s="106" t="s">
        <v>1676</v>
      </c>
      <c r="I16" s="106" t="s">
        <v>1691</v>
      </c>
      <c r="J16" s="106" t="s">
        <v>1692</v>
      </c>
    </row>
    <row r="17" spans="1:10">
      <c r="A17" s="104" t="s">
        <v>7</v>
      </c>
      <c r="B17" s="106" t="s">
        <v>55</v>
      </c>
      <c r="C17" s="106" t="s">
        <v>682</v>
      </c>
      <c r="D17" s="106" t="s">
        <v>146</v>
      </c>
      <c r="E17" s="106" t="s">
        <v>600</v>
      </c>
      <c r="F17" s="60">
        <v>16</v>
      </c>
      <c r="G17" s="106" t="s">
        <v>105</v>
      </c>
      <c r="H17" s="106" t="s">
        <v>1676</v>
      </c>
      <c r="I17" s="106" t="s">
        <v>1693</v>
      </c>
      <c r="J17" s="106" t="s">
        <v>1694</v>
      </c>
    </row>
    <row r="18" spans="1:10">
      <c r="A18" s="104" t="s">
        <v>7</v>
      </c>
      <c r="B18" s="106" t="s">
        <v>683</v>
      </c>
      <c r="C18" s="106" t="s">
        <v>684</v>
      </c>
      <c r="D18" s="106" t="s">
        <v>139</v>
      </c>
      <c r="E18" s="106" t="s">
        <v>601</v>
      </c>
      <c r="F18" s="60">
        <v>17</v>
      </c>
      <c r="G18" s="106" t="s">
        <v>106</v>
      </c>
      <c r="H18" s="106" t="s">
        <v>1695</v>
      </c>
      <c r="I18" s="106" t="s">
        <v>1696</v>
      </c>
      <c r="J18" s="106" t="s">
        <v>1695</v>
      </c>
    </row>
    <row r="19" spans="1:10">
      <c r="A19" s="104" t="s">
        <v>7</v>
      </c>
      <c r="B19" s="106" t="s">
        <v>691</v>
      </c>
      <c r="C19" s="106" t="s">
        <v>692</v>
      </c>
      <c r="D19" s="106" t="s">
        <v>602</v>
      </c>
      <c r="E19" s="106" t="s">
        <v>603</v>
      </c>
      <c r="F19" s="62">
        <v>18</v>
      </c>
      <c r="G19" s="106" t="s">
        <v>366</v>
      </c>
      <c r="H19" s="106" t="s">
        <v>1697</v>
      </c>
      <c r="I19" s="106" t="s">
        <v>1698</v>
      </c>
      <c r="J19" s="106" t="s">
        <v>1699</v>
      </c>
    </row>
    <row r="20" spans="1:10">
      <c r="A20" s="104" t="s">
        <v>7</v>
      </c>
      <c r="B20" s="106" t="s">
        <v>700</v>
      </c>
      <c r="C20" s="106" t="s">
        <v>701</v>
      </c>
      <c r="D20" s="106" t="s">
        <v>152</v>
      </c>
      <c r="E20" s="106" t="s">
        <v>604</v>
      </c>
      <c r="F20" s="60">
        <v>19</v>
      </c>
      <c r="G20" s="106" t="s">
        <v>366</v>
      </c>
      <c r="H20" s="106" t="s">
        <v>1697</v>
      </c>
      <c r="I20" s="106" t="s">
        <v>1700</v>
      </c>
      <c r="J20" s="106" t="s">
        <v>1701</v>
      </c>
    </row>
    <row r="21" spans="1:10">
      <c r="A21" s="104" t="s">
        <v>7</v>
      </c>
      <c r="B21" s="106" t="s">
        <v>706</v>
      </c>
      <c r="C21" s="106" t="s">
        <v>707</v>
      </c>
      <c r="D21" s="106" t="s">
        <v>141</v>
      </c>
      <c r="E21" s="106" t="s">
        <v>605</v>
      </c>
      <c r="F21" s="62">
        <v>20</v>
      </c>
      <c r="G21" s="106" t="s">
        <v>366</v>
      </c>
      <c r="H21" s="106" t="s">
        <v>1697</v>
      </c>
      <c r="I21" s="106" t="s">
        <v>1702</v>
      </c>
      <c r="J21" s="106" t="s">
        <v>1703</v>
      </c>
    </row>
    <row r="22" spans="1:10">
      <c r="A22" s="104" t="s">
        <v>7</v>
      </c>
      <c r="B22" s="106" t="s">
        <v>712</v>
      </c>
      <c r="C22" s="106" t="s">
        <v>713</v>
      </c>
      <c r="D22" s="106" t="s">
        <v>175</v>
      </c>
      <c r="E22" s="106" t="s">
        <v>606</v>
      </c>
      <c r="F22" s="60">
        <v>21</v>
      </c>
      <c r="G22" s="106" t="s">
        <v>366</v>
      </c>
      <c r="H22" s="106" t="s">
        <v>1697</v>
      </c>
      <c r="I22" s="106" t="s">
        <v>1704</v>
      </c>
      <c r="J22" s="106" t="s">
        <v>1705</v>
      </c>
    </row>
    <row r="23" spans="1:10">
      <c r="A23" s="102" t="s">
        <v>714</v>
      </c>
      <c r="B23" s="102" t="s">
        <v>715</v>
      </c>
      <c r="C23" s="102" t="s">
        <v>714</v>
      </c>
      <c r="D23" s="106" t="s">
        <v>173</v>
      </c>
      <c r="E23" s="106" t="s">
        <v>607</v>
      </c>
      <c r="F23" s="60">
        <v>22</v>
      </c>
      <c r="G23" s="106" t="s">
        <v>366</v>
      </c>
      <c r="H23" s="106" t="s">
        <v>1697</v>
      </c>
      <c r="I23" s="106" t="s">
        <v>1706</v>
      </c>
      <c r="J23" s="106" t="s">
        <v>1707</v>
      </c>
    </row>
    <row r="24" spans="1:10">
      <c r="A24" s="108" t="s">
        <v>716</v>
      </c>
      <c r="B24" s="108" t="s">
        <v>717</v>
      </c>
      <c r="C24" s="108" t="s">
        <v>716</v>
      </c>
      <c r="D24" s="106" t="s">
        <v>608</v>
      </c>
      <c r="E24" s="106" t="s">
        <v>609</v>
      </c>
      <c r="F24" s="60">
        <v>23</v>
      </c>
      <c r="G24" s="106" t="s">
        <v>366</v>
      </c>
      <c r="H24" s="106" t="s">
        <v>1697</v>
      </c>
      <c r="I24" s="106" t="s">
        <v>1708</v>
      </c>
      <c r="J24" s="106" t="s">
        <v>1709</v>
      </c>
    </row>
    <row r="25" spans="1:10">
      <c r="A25" s="105"/>
      <c r="B25" s="106"/>
      <c r="C25" s="105"/>
      <c r="D25" s="106" t="s">
        <v>610</v>
      </c>
      <c r="E25" s="106" t="s">
        <v>611</v>
      </c>
      <c r="F25" s="60">
        <v>24</v>
      </c>
      <c r="G25" s="106" t="s">
        <v>366</v>
      </c>
      <c r="H25" s="106" t="s">
        <v>1697</v>
      </c>
      <c r="I25" s="106" t="s">
        <v>1710</v>
      </c>
      <c r="J25" s="106" t="s">
        <v>1711</v>
      </c>
    </row>
    <row r="26" spans="1:10">
      <c r="A26" s="105"/>
      <c r="B26" s="106"/>
      <c r="C26" s="105"/>
      <c r="D26" s="106" t="s">
        <v>612</v>
      </c>
      <c r="E26" s="106" t="s">
        <v>613</v>
      </c>
      <c r="F26" s="60">
        <v>25</v>
      </c>
      <c r="G26" s="106" t="s">
        <v>366</v>
      </c>
      <c r="H26" s="106" t="s">
        <v>1697</v>
      </c>
      <c r="I26" s="106" t="s">
        <v>1712</v>
      </c>
      <c r="J26" s="106" t="s">
        <v>1713</v>
      </c>
    </row>
    <row r="27" spans="1:10">
      <c r="A27" s="105"/>
      <c r="B27" s="106"/>
      <c r="C27" s="105"/>
      <c r="D27" s="106" t="s">
        <v>614</v>
      </c>
      <c r="E27" s="106" t="s">
        <v>615</v>
      </c>
      <c r="F27" s="62">
        <v>26</v>
      </c>
      <c r="G27" s="106" t="s">
        <v>426</v>
      </c>
      <c r="H27" s="106" t="s">
        <v>1714</v>
      </c>
      <c r="I27" s="106" t="s">
        <v>1715</v>
      </c>
      <c r="J27" s="106" t="s">
        <v>1714</v>
      </c>
    </row>
    <row r="28" spans="1:10">
      <c r="A28" s="105"/>
      <c r="B28" s="106"/>
      <c r="C28" s="105"/>
      <c r="D28" s="106" t="s">
        <v>153</v>
      </c>
      <c r="E28" s="106" t="s">
        <v>616</v>
      </c>
      <c r="F28" s="62">
        <v>27</v>
      </c>
      <c r="G28" s="106" t="s">
        <v>428</v>
      </c>
      <c r="H28" s="106" t="s">
        <v>1716</v>
      </c>
      <c r="I28" s="106" t="s">
        <v>1717</v>
      </c>
      <c r="J28" s="106" t="s">
        <v>1718</v>
      </c>
    </row>
    <row r="29" spans="1:10">
      <c r="A29" s="105"/>
      <c r="B29" s="106"/>
      <c r="C29" s="105"/>
      <c r="D29" s="106" t="s">
        <v>617</v>
      </c>
      <c r="E29" s="106" t="s">
        <v>618</v>
      </c>
      <c r="F29" s="62">
        <v>29</v>
      </c>
      <c r="G29" s="106" t="s">
        <v>428</v>
      </c>
      <c r="H29" s="106" t="s">
        <v>1716</v>
      </c>
      <c r="I29" s="106" t="s">
        <v>1719</v>
      </c>
      <c r="J29" s="106" t="s">
        <v>1720</v>
      </c>
    </row>
    <row r="30" spans="1:10">
      <c r="A30" s="105"/>
      <c r="B30" s="106"/>
      <c r="C30" s="105"/>
      <c r="D30" s="106" t="s">
        <v>154</v>
      </c>
      <c r="E30" s="106" t="s">
        <v>619</v>
      </c>
      <c r="F30" s="60">
        <v>30</v>
      </c>
      <c r="G30" s="106" t="s">
        <v>428</v>
      </c>
      <c r="H30" s="106" t="s">
        <v>1716</v>
      </c>
      <c r="I30" s="106" t="s">
        <v>1721</v>
      </c>
      <c r="J30" s="106" t="s">
        <v>1722</v>
      </c>
    </row>
    <row r="31" spans="1:10">
      <c r="A31" s="105"/>
      <c r="B31" s="106"/>
      <c r="C31" s="105"/>
      <c r="D31" s="106" t="s">
        <v>155</v>
      </c>
      <c r="E31" s="106" t="s">
        <v>620</v>
      </c>
      <c r="F31" s="60">
        <v>31</v>
      </c>
      <c r="G31" s="106" t="s">
        <v>428</v>
      </c>
      <c r="H31" s="106" t="s">
        <v>1716</v>
      </c>
      <c r="I31" s="106" t="s">
        <v>1723</v>
      </c>
      <c r="J31" s="106" t="s">
        <v>1724</v>
      </c>
    </row>
    <row r="32" spans="1:10">
      <c r="A32" s="105"/>
      <c r="B32" s="106"/>
      <c r="C32" s="105"/>
      <c r="D32" s="106" t="s">
        <v>156</v>
      </c>
      <c r="E32" s="106" t="s">
        <v>621</v>
      </c>
      <c r="F32" s="62">
        <v>32</v>
      </c>
      <c r="G32" s="106" t="s">
        <v>430</v>
      </c>
      <c r="H32" s="106" t="s">
        <v>1725</v>
      </c>
      <c r="I32" s="106" t="s">
        <v>1726</v>
      </c>
      <c r="J32" s="106" t="s">
        <v>1725</v>
      </c>
    </row>
    <row r="33" spans="1:10">
      <c r="A33" s="106"/>
      <c r="B33" s="106"/>
      <c r="C33" s="106"/>
      <c r="D33" s="106" t="s">
        <v>147</v>
      </c>
      <c r="E33" s="106" t="s">
        <v>623</v>
      </c>
      <c r="F33" s="60">
        <v>33</v>
      </c>
      <c r="G33" s="106" t="s">
        <v>108</v>
      </c>
      <c r="H33" s="106" t="s">
        <v>1727</v>
      </c>
      <c r="I33" s="106" t="s">
        <v>1728</v>
      </c>
      <c r="J33" s="106" t="s">
        <v>1727</v>
      </c>
    </row>
    <row r="34" spans="1:10">
      <c r="A34" s="106"/>
      <c r="B34" s="106"/>
      <c r="C34" s="106"/>
      <c r="D34" s="106" t="s">
        <v>625</v>
      </c>
      <c r="E34" s="106" t="s">
        <v>626</v>
      </c>
      <c r="F34" s="60">
        <v>34</v>
      </c>
      <c r="G34" s="106" t="s">
        <v>109</v>
      </c>
      <c r="H34" s="106" t="s">
        <v>1729</v>
      </c>
      <c r="I34" s="106" t="s">
        <v>1730</v>
      </c>
      <c r="J34" s="106" t="s">
        <v>1729</v>
      </c>
    </row>
    <row r="35" spans="1:10">
      <c r="A35" s="106"/>
      <c r="B35" s="106"/>
      <c r="C35" s="106"/>
      <c r="D35" s="106" t="s">
        <v>627</v>
      </c>
      <c r="E35" s="106" t="s">
        <v>628</v>
      </c>
      <c r="F35" s="60">
        <v>35</v>
      </c>
      <c r="G35" s="106" t="s">
        <v>110</v>
      </c>
      <c r="H35" s="106" t="s">
        <v>1731</v>
      </c>
      <c r="I35" s="106" t="s">
        <v>1732</v>
      </c>
      <c r="J35" s="106" t="s">
        <v>1731</v>
      </c>
    </row>
    <row r="36" spans="1:10">
      <c r="A36" s="106"/>
      <c r="B36" s="106"/>
      <c r="C36" s="106"/>
      <c r="D36" s="106" t="s">
        <v>629</v>
      </c>
      <c r="E36" s="106" t="s">
        <v>630</v>
      </c>
      <c r="F36" s="60">
        <v>36</v>
      </c>
      <c r="G36" s="106" t="s">
        <v>209</v>
      </c>
      <c r="H36" s="106" t="s">
        <v>1733</v>
      </c>
      <c r="I36" s="106" t="s">
        <v>1734</v>
      </c>
      <c r="J36" s="106" t="s">
        <v>1733</v>
      </c>
    </row>
    <row r="37" spans="1:10">
      <c r="A37" s="106"/>
      <c r="B37" s="106"/>
      <c r="C37" s="106"/>
      <c r="D37" s="106" t="s">
        <v>157</v>
      </c>
      <c r="E37" s="106" t="s">
        <v>631</v>
      </c>
      <c r="F37" s="63">
        <v>37</v>
      </c>
      <c r="G37" s="106" t="s">
        <v>112</v>
      </c>
      <c r="H37" s="106" t="s">
        <v>1735</v>
      </c>
      <c r="I37" s="106" t="s">
        <v>1736</v>
      </c>
      <c r="J37" s="106" t="s">
        <v>1737</v>
      </c>
    </row>
    <row r="38" spans="1:10">
      <c r="A38" s="106"/>
      <c r="B38" s="106"/>
      <c r="C38" s="106"/>
      <c r="D38" s="106" t="s">
        <v>158</v>
      </c>
      <c r="E38" s="106" t="s">
        <v>632</v>
      </c>
      <c r="F38" s="62">
        <v>38</v>
      </c>
      <c r="G38" s="106" t="s">
        <v>112</v>
      </c>
      <c r="H38" s="106" t="s">
        <v>1735</v>
      </c>
      <c r="I38" s="106" t="s">
        <v>1738</v>
      </c>
      <c r="J38" s="106" t="s">
        <v>1739</v>
      </c>
    </row>
    <row r="39" spans="1:10">
      <c r="A39" s="106"/>
      <c r="B39" s="106"/>
      <c r="C39" s="106"/>
      <c r="D39" s="106" t="s">
        <v>159</v>
      </c>
      <c r="E39" s="106" t="s">
        <v>633</v>
      </c>
      <c r="F39" s="63">
        <v>39</v>
      </c>
      <c r="G39" s="106" t="s">
        <v>113</v>
      </c>
      <c r="H39" s="106" t="s">
        <v>1740</v>
      </c>
      <c r="I39" s="106" t="s">
        <v>1741</v>
      </c>
      <c r="J39" s="106" t="s">
        <v>1742</v>
      </c>
    </row>
    <row r="40" spans="1:10">
      <c r="A40" s="106"/>
      <c r="B40" s="106"/>
      <c r="C40" s="106"/>
      <c r="D40" s="106" t="s">
        <v>142</v>
      </c>
      <c r="E40" s="106" t="s">
        <v>634</v>
      </c>
      <c r="F40" s="60">
        <v>40</v>
      </c>
      <c r="G40" s="106" t="s">
        <v>113</v>
      </c>
      <c r="H40" s="106" t="s">
        <v>1740</v>
      </c>
      <c r="I40" s="106" t="s">
        <v>1743</v>
      </c>
      <c r="J40" s="106" t="s">
        <v>1744</v>
      </c>
    </row>
    <row r="41" spans="1:10">
      <c r="A41" s="106"/>
      <c r="B41" s="106"/>
      <c r="C41" s="106"/>
      <c r="D41" s="106" t="s">
        <v>160</v>
      </c>
      <c r="E41" s="106" t="s">
        <v>636</v>
      </c>
      <c r="F41" s="60">
        <v>41</v>
      </c>
      <c r="G41" s="106" t="s">
        <v>124</v>
      </c>
      <c r="H41" s="106" t="s">
        <v>1745</v>
      </c>
      <c r="I41" s="106" t="s">
        <v>1746</v>
      </c>
      <c r="J41" s="106" t="s">
        <v>1745</v>
      </c>
    </row>
    <row r="42" spans="1:10">
      <c r="A42" s="106"/>
      <c r="B42" s="106"/>
      <c r="C42" s="106"/>
      <c r="D42" s="106" t="s">
        <v>161</v>
      </c>
      <c r="E42" s="106" t="s">
        <v>637</v>
      </c>
      <c r="F42" s="62">
        <v>42</v>
      </c>
      <c r="G42" s="106" t="s">
        <v>189</v>
      </c>
      <c r="H42" s="106" t="s">
        <v>1747</v>
      </c>
      <c r="I42" s="106" t="s">
        <v>1748</v>
      </c>
      <c r="J42" s="106" t="s">
        <v>1747</v>
      </c>
    </row>
    <row r="43" spans="1:10">
      <c r="A43" s="106"/>
      <c r="B43" s="106"/>
      <c r="C43" s="106"/>
      <c r="D43" s="106" t="s">
        <v>137</v>
      </c>
      <c r="E43" s="106" t="s">
        <v>638</v>
      </c>
      <c r="F43" s="62">
        <v>43</v>
      </c>
      <c r="G43" s="106" t="s">
        <v>126</v>
      </c>
      <c r="H43" s="106" t="s">
        <v>1749</v>
      </c>
      <c r="I43" s="106" t="s">
        <v>1750</v>
      </c>
      <c r="J43" s="106" t="s">
        <v>1749</v>
      </c>
    </row>
    <row r="44" spans="1:10">
      <c r="A44" s="106"/>
      <c r="B44" s="106"/>
      <c r="C44" s="106"/>
      <c r="D44" s="106" t="s">
        <v>162</v>
      </c>
      <c r="E44" s="106" t="s">
        <v>640</v>
      </c>
      <c r="F44" s="63">
        <v>44</v>
      </c>
      <c r="G44" s="106" t="s">
        <v>127</v>
      </c>
      <c r="H44" s="106" t="s">
        <v>1751</v>
      </c>
      <c r="I44" s="106" t="s">
        <v>1752</v>
      </c>
      <c r="J44" s="106" t="s">
        <v>1751</v>
      </c>
    </row>
    <row r="45" spans="1:10">
      <c r="A45" s="106"/>
      <c r="B45" s="106"/>
      <c r="C45" s="106"/>
      <c r="D45" s="106" t="s">
        <v>641</v>
      </c>
      <c r="E45" s="106" t="s">
        <v>642</v>
      </c>
      <c r="F45" s="60">
        <v>45</v>
      </c>
      <c r="G45" s="106" t="s">
        <v>130</v>
      </c>
      <c r="H45" s="106" t="s">
        <v>1753</v>
      </c>
      <c r="I45" s="106" t="s">
        <v>1754</v>
      </c>
      <c r="J45" s="106" t="s">
        <v>1753</v>
      </c>
    </row>
    <row r="46" spans="1:10">
      <c r="A46" s="106"/>
      <c r="B46" s="106"/>
      <c r="C46" s="106"/>
      <c r="D46" s="106" t="s">
        <v>145</v>
      </c>
      <c r="E46" s="106" t="s">
        <v>643</v>
      </c>
      <c r="F46" s="60">
        <v>46</v>
      </c>
      <c r="G46" s="106" t="s">
        <v>131</v>
      </c>
      <c r="H46" s="106" t="s">
        <v>1755</v>
      </c>
      <c r="I46" s="106" t="s">
        <v>1756</v>
      </c>
      <c r="J46" s="106" t="s">
        <v>1757</v>
      </c>
    </row>
    <row r="47" spans="1:10">
      <c r="A47" s="106"/>
      <c r="B47" s="106"/>
      <c r="C47" s="106"/>
      <c r="D47" s="106" t="s">
        <v>163</v>
      </c>
      <c r="E47" s="106" t="s">
        <v>644</v>
      </c>
      <c r="F47" s="60">
        <v>47</v>
      </c>
      <c r="G47" s="106" t="s">
        <v>131</v>
      </c>
      <c r="H47" s="106" t="s">
        <v>1755</v>
      </c>
      <c r="I47" s="106" t="s">
        <v>1758</v>
      </c>
      <c r="J47" s="106" t="s">
        <v>1759</v>
      </c>
    </row>
    <row r="48" spans="1:10">
      <c r="A48" s="106"/>
      <c r="B48" s="106"/>
      <c r="C48" s="106"/>
      <c r="D48" s="106" t="s">
        <v>164</v>
      </c>
      <c r="E48" s="106" t="s">
        <v>645</v>
      </c>
      <c r="F48" s="63">
        <v>49</v>
      </c>
      <c r="G48" s="106" t="s">
        <v>133</v>
      </c>
      <c r="H48" s="106" t="s">
        <v>1760</v>
      </c>
      <c r="I48" s="106" t="s">
        <v>1761</v>
      </c>
      <c r="J48" s="106" t="s">
        <v>1762</v>
      </c>
    </row>
    <row r="49" spans="1:10">
      <c r="A49" s="106"/>
      <c r="B49" s="106"/>
      <c r="C49" s="106"/>
      <c r="D49" s="106" t="s">
        <v>193</v>
      </c>
      <c r="E49" s="106" t="s">
        <v>647</v>
      </c>
      <c r="F49" s="62">
        <v>51</v>
      </c>
      <c r="G49" s="106" t="s">
        <v>133</v>
      </c>
      <c r="H49" s="106" t="s">
        <v>1760</v>
      </c>
      <c r="I49" s="106" t="s">
        <v>1763</v>
      </c>
      <c r="J49" s="106" t="s">
        <v>1764</v>
      </c>
    </row>
    <row r="50" spans="1:10">
      <c r="A50" s="106"/>
      <c r="B50" s="106"/>
      <c r="C50" s="106"/>
      <c r="D50" s="106" t="s">
        <v>648</v>
      </c>
      <c r="E50" s="106" t="s">
        <v>649</v>
      </c>
      <c r="F50" s="62">
        <v>52</v>
      </c>
      <c r="G50" s="106" t="s">
        <v>250</v>
      </c>
      <c r="H50" s="106" t="s">
        <v>1765</v>
      </c>
      <c r="I50" s="106" t="s">
        <v>1766</v>
      </c>
      <c r="J50" s="106" t="s">
        <v>1767</v>
      </c>
    </row>
    <row r="51" spans="1:10">
      <c r="A51" s="106"/>
      <c r="B51" s="106"/>
      <c r="C51" s="106"/>
      <c r="D51" s="106" t="s">
        <v>174</v>
      </c>
      <c r="E51" s="106" t="s">
        <v>651</v>
      </c>
      <c r="F51" s="62">
        <v>53</v>
      </c>
      <c r="G51" s="106" t="s">
        <v>250</v>
      </c>
      <c r="H51" s="106" t="s">
        <v>1765</v>
      </c>
      <c r="I51" s="106" t="s">
        <v>1768</v>
      </c>
      <c r="J51" s="106" t="s">
        <v>1769</v>
      </c>
    </row>
    <row r="52" spans="1:10">
      <c r="A52" s="106"/>
      <c r="B52" s="106"/>
      <c r="C52" s="106"/>
      <c r="D52" s="106" t="s">
        <v>165</v>
      </c>
      <c r="E52" s="106" t="s">
        <v>652</v>
      </c>
      <c r="F52" s="63">
        <v>54</v>
      </c>
      <c r="G52" s="106" t="s">
        <v>250</v>
      </c>
      <c r="H52" s="106" t="s">
        <v>1765</v>
      </c>
      <c r="I52" s="106" t="s">
        <v>1770</v>
      </c>
      <c r="J52" s="106" t="s">
        <v>1771</v>
      </c>
    </row>
    <row r="53" spans="1:10">
      <c r="A53" s="106"/>
      <c r="B53" s="106"/>
      <c r="C53" s="106"/>
      <c r="D53" s="106" t="s">
        <v>653</v>
      </c>
      <c r="E53" s="106" t="s">
        <v>654</v>
      </c>
      <c r="F53" s="60">
        <v>55</v>
      </c>
      <c r="G53" s="106" t="s">
        <v>250</v>
      </c>
      <c r="H53" s="106" t="s">
        <v>1765</v>
      </c>
      <c r="I53" s="106" t="s">
        <v>1772</v>
      </c>
      <c r="J53" s="106" t="s">
        <v>1773</v>
      </c>
    </row>
    <row r="54" spans="1:10">
      <c r="A54" s="106"/>
      <c r="B54" s="106"/>
      <c r="C54" s="106"/>
      <c r="D54" s="106" t="s">
        <v>144</v>
      </c>
      <c r="E54" s="106" t="s">
        <v>655</v>
      </c>
      <c r="F54" s="118">
        <v>56</v>
      </c>
      <c r="G54" s="106" t="s">
        <v>135</v>
      </c>
      <c r="H54" s="106" t="s">
        <v>1774</v>
      </c>
      <c r="I54" s="106" t="s">
        <v>1775</v>
      </c>
      <c r="J54" s="106" t="s">
        <v>1774</v>
      </c>
    </row>
    <row r="55" spans="1:10">
      <c r="A55" s="106"/>
      <c r="B55" s="106"/>
      <c r="C55" s="106"/>
      <c r="D55" s="106" t="s">
        <v>165</v>
      </c>
      <c r="E55" s="106" t="s">
        <v>652</v>
      </c>
      <c r="F55" s="118">
        <v>57</v>
      </c>
      <c r="G55" s="106" t="s">
        <v>259</v>
      </c>
      <c r="H55" s="106" t="s">
        <v>1776</v>
      </c>
      <c r="I55" s="106" t="s">
        <v>1777</v>
      </c>
      <c r="J55" s="106" t="s">
        <v>1776</v>
      </c>
    </row>
    <row r="56" spans="1:10">
      <c r="A56" s="106"/>
      <c r="B56" s="106"/>
      <c r="C56" s="106"/>
      <c r="D56" s="106" t="s">
        <v>165</v>
      </c>
      <c r="E56" s="106" t="s">
        <v>652</v>
      </c>
      <c r="F56" s="118">
        <v>58</v>
      </c>
      <c r="G56" s="106" t="s">
        <v>1778</v>
      </c>
      <c r="H56" s="106" t="s">
        <v>1779</v>
      </c>
      <c r="I56" s="106" t="s">
        <v>1780</v>
      </c>
      <c r="J56" s="106" t="s">
        <v>1781</v>
      </c>
    </row>
    <row r="57" spans="1:10">
      <c r="A57" s="106"/>
      <c r="B57" s="106"/>
      <c r="C57" s="106"/>
      <c r="D57" s="106" t="s">
        <v>165</v>
      </c>
      <c r="E57" s="106" t="s">
        <v>652</v>
      </c>
      <c r="F57" s="124">
        <v>59</v>
      </c>
      <c r="G57" s="106" t="s">
        <v>1778</v>
      </c>
      <c r="H57" s="106" t="s">
        <v>1779</v>
      </c>
      <c r="I57" s="106" t="s">
        <v>1782</v>
      </c>
      <c r="J57" s="106" t="s">
        <v>1783</v>
      </c>
    </row>
    <row r="58" spans="1:10">
      <c r="A58" s="106"/>
      <c r="B58" s="106"/>
      <c r="C58" s="106"/>
      <c r="D58" s="106" t="s">
        <v>165</v>
      </c>
      <c r="E58" s="106" t="s">
        <v>652</v>
      </c>
      <c r="F58" s="119">
        <v>60</v>
      </c>
      <c r="G58" s="106" t="s">
        <v>1778</v>
      </c>
      <c r="H58" s="106" t="s">
        <v>1779</v>
      </c>
      <c r="I58" s="106" t="s">
        <v>1784</v>
      </c>
      <c r="J58" s="106" t="s">
        <v>1785</v>
      </c>
    </row>
    <row r="59" spans="1:10">
      <c r="A59" s="106"/>
      <c r="B59" s="106"/>
      <c r="C59" s="106"/>
      <c r="D59" s="106" t="s">
        <v>653</v>
      </c>
      <c r="E59" s="106" t="s">
        <v>654</v>
      </c>
      <c r="F59" s="118">
        <v>61</v>
      </c>
      <c r="G59" s="106" t="s">
        <v>1786</v>
      </c>
      <c r="H59" s="106" t="s">
        <v>1787</v>
      </c>
      <c r="I59" s="106" t="s">
        <v>1788</v>
      </c>
      <c r="J59" s="106" t="s">
        <v>1789</v>
      </c>
    </row>
    <row r="60" spans="1:10">
      <c r="A60" s="106"/>
      <c r="B60" s="106"/>
      <c r="C60" s="106"/>
      <c r="D60" s="106" t="s">
        <v>144</v>
      </c>
      <c r="E60" s="106" t="s">
        <v>655</v>
      </c>
      <c r="G60" s="106" t="s">
        <v>1786</v>
      </c>
      <c r="H60" s="106" t="s">
        <v>1787</v>
      </c>
      <c r="I60" s="106" t="s">
        <v>1790</v>
      </c>
      <c r="J60" s="106" t="s">
        <v>1791</v>
      </c>
    </row>
    <row r="61" spans="1:10">
      <c r="A61" s="106"/>
      <c r="B61" s="106"/>
      <c r="C61" s="106"/>
      <c r="D61" s="106" t="s">
        <v>166</v>
      </c>
      <c r="E61" s="106" t="s">
        <v>656</v>
      </c>
      <c r="G61" s="106" t="s">
        <v>1792</v>
      </c>
      <c r="H61" s="106" t="s">
        <v>1793</v>
      </c>
      <c r="I61" s="106" t="s">
        <v>1794</v>
      </c>
      <c r="J61" s="106" t="s">
        <v>1795</v>
      </c>
    </row>
    <row r="62" spans="1:10">
      <c r="A62" s="106"/>
      <c r="B62" s="106"/>
      <c r="C62" s="106"/>
      <c r="D62" s="106" t="s">
        <v>167</v>
      </c>
      <c r="E62" s="106" t="s">
        <v>657</v>
      </c>
      <c r="G62" s="106" t="s">
        <v>1792</v>
      </c>
      <c r="H62" s="106" t="s">
        <v>1793</v>
      </c>
      <c r="I62" s="106" t="s">
        <v>1796</v>
      </c>
      <c r="J62" s="106" t="s">
        <v>1797</v>
      </c>
    </row>
    <row r="63" spans="1:10">
      <c r="A63" s="106"/>
      <c r="B63" s="106"/>
      <c r="C63" s="106"/>
      <c r="D63" s="106" t="s">
        <v>168</v>
      </c>
      <c r="E63" s="106" t="s">
        <v>659</v>
      </c>
      <c r="G63" s="106" t="s">
        <v>1792</v>
      </c>
      <c r="H63" s="106" t="s">
        <v>1793</v>
      </c>
      <c r="I63" s="106" t="s">
        <v>1798</v>
      </c>
      <c r="J63" s="106" t="s">
        <v>1799</v>
      </c>
    </row>
    <row r="64" spans="1:10">
      <c r="A64" s="106"/>
      <c r="B64" s="106"/>
      <c r="C64" s="106"/>
      <c r="D64" s="106" t="s">
        <v>169</v>
      </c>
      <c r="E64" s="106" t="s">
        <v>660</v>
      </c>
      <c r="G64" s="106" t="s">
        <v>1800</v>
      </c>
      <c r="H64" s="106" t="s">
        <v>1801</v>
      </c>
      <c r="I64" s="106" t="s">
        <v>1802</v>
      </c>
      <c r="J64" s="106" t="s">
        <v>1803</v>
      </c>
    </row>
    <row r="65" spans="1:10">
      <c r="A65" s="106"/>
      <c r="B65" s="106"/>
      <c r="C65" s="106"/>
      <c r="D65" s="106" t="s">
        <v>661</v>
      </c>
      <c r="E65" s="106" t="s">
        <v>662</v>
      </c>
      <c r="G65" s="106" t="s">
        <v>1800</v>
      </c>
      <c r="H65" s="106" t="s">
        <v>1801</v>
      </c>
      <c r="I65" s="106" t="s">
        <v>1804</v>
      </c>
      <c r="J65" s="106" t="s">
        <v>1805</v>
      </c>
    </row>
    <row r="66" spans="1:10">
      <c r="A66" s="106"/>
      <c r="B66" s="106"/>
      <c r="C66" s="106"/>
      <c r="D66" s="106" t="s">
        <v>194</v>
      </c>
      <c r="E66" s="106" t="s">
        <v>663</v>
      </c>
      <c r="G66" s="106" t="s">
        <v>1800</v>
      </c>
      <c r="H66" s="106" t="s">
        <v>1801</v>
      </c>
      <c r="I66" s="106" t="s">
        <v>1806</v>
      </c>
      <c r="J66" s="106" t="s">
        <v>1807</v>
      </c>
    </row>
    <row r="67" spans="1:10">
      <c r="A67" s="106"/>
      <c r="B67" s="106"/>
      <c r="C67" s="106"/>
      <c r="D67" s="106" t="s">
        <v>170</v>
      </c>
      <c r="E67" s="106" t="s">
        <v>665</v>
      </c>
      <c r="G67" s="106" t="s">
        <v>1808</v>
      </c>
      <c r="H67" s="106" t="s">
        <v>1809</v>
      </c>
      <c r="I67" s="106" t="s">
        <v>1810</v>
      </c>
      <c r="J67" s="106" t="s">
        <v>1811</v>
      </c>
    </row>
    <row r="68" spans="1:10">
      <c r="A68" s="106"/>
      <c r="B68" s="106"/>
      <c r="C68" s="106"/>
      <c r="D68" s="106" t="s">
        <v>171</v>
      </c>
      <c r="E68" s="106" t="s">
        <v>666</v>
      </c>
      <c r="G68" s="106" t="s">
        <v>1808</v>
      </c>
      <c r="H68" s="106" t="s">
        <v>1809</v>
      </c>
      <c r="I68" s="106" t="s">
        <v>1812</v>
      </c>
      <c r="J68" s="106" t="s">
        <v>1813</v>
      </c>
    </row>
    <row r="69" spans="1:10">
      <c r="A69" s="106"/>
      <c r="B69" s="106"/>
      <c r="C69" s="106"/>
      <c r="D69" s="106" t="s">
        <v>177</v>
      </c>
      <c r="E69" s="106" t="s">
        <v>667</v>
      </c>
      <c r="G69" s="106" t="s">
        <v>1808</v>
      </c>
      <c r="H69" s="106" t="s">
        <v>1809</v>
      </c>
      <c r="I69" s="106" t="s">
        <v>1814</v>
      </c>
      <c r="J69" s="106" t="s">
        <v>1815</v>
      </c>
    </row>
    <row r="70" spans="1:10">
      <c r="A70" s="106"/>
      <c r="B70" s="106"/>
      <c r="C70" s="106"/>
      <c r="D70" s="106" t="s">
        <v>178</v>
      </c>
      <c r="E70" s="106" t="s">
        <v>668</v>
      </c>
      <c r="G70" s="106" t="s">
        <v>1816</v>
      </c>
      <c r="H70" s="106" t="s">
        <v>1817</v>
      </c>
      <c r="I70" s="106" t="s">
        <v>1818</v>
      </c>
      <c r="J70" s="106" t="s">
        <v>1819</v>
      </c>
    </row>
    <row r="71" spans="1:10">
      <c r="A71" s="106"/>
      <c r="B71" s="106"/>
      <c r="C71" s="106"/>
      <c r="D71" s="106" t="s">
        <v>179</v>
      </c>
      <c r="E71" s="106" t="s">
        <v>669</v>
      </c>
      <c r="G71" s="106" t="s">
        <v>1816</v>
      </c>
      <c r="H71" s="106" t="s">
        <v>1817</v>
      </c>
      <c r="I71" s="106" t="s">
        <v>1820</v>
      </c>
      <c r="J71" s="106" t="s">
        <v>1821</v>
      </c>
    </row>
    <row r="72" spans="1:10">
      <c r="A72" s="106"/>
      <c r="B72" s="106"/>
      <c r="C72" s="106"/>
      <c r="D72" s="106" t="s">
        <v>180</v>
      </c>
      <c r="E72" s="106" t="s">
        <v>670</v>
      </c>
      <c r="G72" s="106" t="s">
        <v>1822</v>
      </c>
      <c r="H72" s="106" t="s">
        <v>1823</v>
      </c>
      <c r="I72" s="106" t="s">
        <v>1824</v>
      </c>
      <c r="J72" s="106" t="s">
        <v>1825</v>
      </c>
    </row>
    <row r="73" spans="1:10">
      <c r="A73" s="106"/>
      <c r="B73" s="106"/>
      <c r="C73" s="106"/>
      <c r="D73" s="106" t="s">
        <v>181</v>
      </c>
      <c r="E73" s="106" t="s">
        <v>671</v>
      </c>
      <c r="G73" s="106" t="s">
        <v>1822</v>
      </c>
      <c r="H73" s="106" t="s">
        <v>1823</v>
      </c>
      <c r="I73" s="106" t="s">
        <v>1826</v>
      </c>
      <c r="J73" s="106" t="s">
        <v>1827</v>
      </c>
    </row>
    <row r="74" spans="1:10">
      <c r="A74" s="106"/>
      <c r="B74" s="106"/>
      <c r="C74" s="106"/>
      <c r="D74" s="106" t="s">
        <v>673</v>
      </c>
      <c r="E74" s="106" t="s">
        <v>674</v>
      </c>
      <c r="G74" s="106" t="s">
        <v>1822</v>
      </c>
      <c r="H74" s="106" t="s">
        <v>1823</v>
      </c>
      <c r="I74" s="106" t="s">
        <v>1828</v>
      </c>
      <c r="J74" s="106" t="s">
        <v>1829</v>
      </c>
    </row>
    <row r="75" spans="1:10">
      <c r="A75" s="106"/>
      <c r="B75" s="106"/>
      <c r="C75" s="106"/>
      <c r="D75" s="106" t="s">
        <v>195</v>
      </c>
      <c r="E75" s="106" t="s">
        <v>675</v>
      </c>
      <c r="G75" s="106" t="s">
        <v>1830</v>
      </c>
      <c r="H75" s="106" t="s">
        <v>1831</v>
      </c>
      <c r="I75" s="106" t="s">
        <v>1832</v>
      </c>
      <c r="J75" s="106" t="s">
        <v>1833</v>
      </c>
    </row>
    <row r="76" spans="1:10">
      <c r="A76" s="106"/>
      <c r="B76" s="106"/>
      <c r="C76" s="106"/>
      <c r="D76" s="106" t="s">
        <v>182</v>
      </c>
      <c r="E76" s="106" t="s">
        <v>676</v>
      </c>
      <c r="G76" s="106" t="s">
        <v>1830</v>
      </c>
      <c r="H76" s="106" t="s">
        <v>1831</v>
      </c>
      <c r="I76" s="106" t="s">
        <v>1834</v>
      </c>
      <c r="J76" s="106" t="s">
        <v>1835</v>
      </c>
    </row>
    <row r="77" spans="1:10">
      <c r="A77" s="106"/>
      <c r="B77" s="106"/>
      <c r="C77" s="106"/>
      <c r="D77" s="106" t="s">
        <v>677</v>
      </c>
      <c r="E77" s="106" t="s">
        <v>678</v>
      </c>
      <c r="G77" s="106" t="s">
        <v>1830</v>
      </c>
      <c r="H77" s="106" t="s">
        <v>1831</v>
      </c>
      <c r="I77" s="106" t="s">
        <v>1836</v>
      </c>
      <c r="J77" s="106" t="s">
        <v>1837</v>
      </c>
    </row>
    <row r="78" spans="1:10">
      <c r="A78" s="106"/>
      <c r="B78" s="106"/>
      <c r="C78" s="106"/>
      <c r="D78" s="106" t="s">
        <v>183</v>
      </c>
      <c r="E78" s="106" t="s">
        <v>679</v>
      </c>
      <c r="G78" s="106" t="s">
        <v>1830</v>
      </c>
      <c r="H78" s="106" t="s">
        <v>1831</v>
      </c>
      <c r="I78" s="106" t="s">
        <v>1838</v>
      </c>
      <c r="J78" s="106" t="s">
        <v>1839</v>
      </c>
    </row>
    <row r="79" spans="1:10">
      <c r="A79" s="106"/>
      <c r="B79" s="106"/>
      <c r="C79" s="106"/>
      <c r="D79" s="106" t="s">
        <v>184</v>
      </c>
      <c r="E79" s="106" t="s">
        <v>680</v>
      </c>
      <c r="G79" s="106" t="s">
        <v>1830</v>
      </c>
      <c r="H79" s="106" t="s">
        <v>1831</v>
      </c>
      <c r="I79" s="106" t="s">
        <v>1840</v>
      </c>
      <c r="J79" s="106" t="s">
        <v>1841</v>
      </c>
    </row>
    <row r="80" spans="1:10">
      <c r="A80" s="106"/>
      <c r="B80" s="106"/>
      <c r="C80" s="106"/>
      <c r="D80" s="106" t="s">
        <v>186</v>
      </c>
      <c r="E80" s="106" t="s">
        <v>681</v>
      </c>
      <c r="G80" s="106" t="s">
        <v>1830</v>
      </c>
      <c r="H80" s="106" t="s">
        <v>1831</v>
      </c>
      <c r="I80" s="106" t="s">
        <v>1842</v>
      </c>
      <c r="J80" s="106" t="s">
        <v>1843</v>
      </c>
    </row>
    <row r="81" spans="1:10">
      <c r="A81" s="106"/>
      <c r="B81" s="106"/>
      <c r="C81" s="106"/>
      <c r="D81" s="106" t="s">
        <v>176</v>
      </c>
      <c r="E81" s="106" t="s">
        <v>682</v>
      </c>
      <c r="G81" s="106" t="s">
        <v>1830</v>
      </c>
      <c r="H81" s="106" t="s">
        <v>1831</v>
      </c>
      <c r="I81" s="106" t="s">
        <v>1844</v>
      </c>
      <c r="J81" s="106" t="s">
        <v>1845</v>
      </c>
    </row>
    <row r="82" spans="1:10">
      <c r="A82" s="106"/>
      <c r="B82" s="106"/>
      <c r="C82" s="106"/>
      <c r="D82" s="106" t="s">
        <v>685</v>
      </c>
      <c r="E82" s="106" t="s">
        <v>686</v>
      </c>
      <c r="G82" s="106" t="s">
        <v>1846</v>
      </c>
      <c r="H82" s="106" t="s">
        <v>1847</v>
      </c>
      <c r="I82" s="106" t="s">
        <v>1848</v>
      </c>
      <c r="J82" s="106" t="s">
        <v>1849</v>
      </c>
    </row>
    <row r="83" spans="1:10">
      <c r="A83" s="106"/>
      <c r="B83" s="106"/>
      <c r="C83" s="106"/>
      <c r="D83" s="106" t="s">
        <v>687</v>
      </c>
      <c r="E83" s="106" t="s">
        <v>688</v>
      </c>
      <c r="G83" s="106" t="s">
        <v>1846</v>
      </c>
      <c r="H83" s="106" t="s">
        <v>1847</v>
      </c>
      <c r="I83" s="106" t="s">
        <v>1850</v>
      </c>
      <c r="J83" s="106" t="s">
        <v>1851</v>
      </c>
    </row>
    <row r="84" spans="1:10">
      <c r="A84" s="106"/>
      <c r="B84" s="106"/>
      <c r="C84" s="106"/>
      <c r="D84" s="106" t="s">
        <v>689</v>
      </c>
      <c r="E84" s="106" t="s">
        <v>690</v>
      </c>
      <c r="G84" s="106" t="s">
        <v>1852</v>
      </c>
      <c r="H84" s="106" t="s">
        <v>592</v>
      </c>
      <c r="I84" s="106" t="s">
        <v>1853</v>
      </c>
      <c r="J84" s="106" t="s">
        <v>1854</v>
      </c>
    </row>
    <row r="85" spans="1:10">
      <c r="A85" s="106"/>
      <c r="B85" s="106"/>
      <c r="C85" s="106"/>
      <c r="D85" s="106" t="s">
        <v>187</v>
      </c>
      <c r="E85" s="106" t="s">
        <v>693</v>
      </c>
      <c r="G85" s="106" t="s">
        <v>1852</v>
      </c>
      <c r="H85" s="106" t="s">
        <v>592</v>
      </c>
      <c r="I85" s="106" t="s">
        <v>1855</v>
      </c>
      <c r="J85" s="106" t="s">
        <v>1856</v>
      </c>
    </row>
    <row r="86" spans="1:10">
      <c r="A86" s="106"/>
      <c r="B86" s="106"/>
      <c r="C86" s="106"/>
      <c r="D86" s="106" t="s">
        <v>694</v>
      </c>
      <c r="E86" s="106" t="s">
        <v>695</v>
      </c>
      <c r="G86" s="106" t="s">
        <v>1852</v>
      </c>
      <c r="H86" s="106" t="s">
        <v>592</v>
      </c>
      <c r="I86" s="106" t="s">
        <v>1857</v>
      </c>
      <c r="J86" s="106" t="s">
        <v>1858</v>
      </c>
    </row>
    <row r="87" spans="1:10">
      <c r="A87" s="106"/>
      <c r="B87" s="106"/>
      <c r="C87" s="106"/>
      <c r="D87" s="106" t="s">
        <v>696</v>
      </c>
      <c r="E87" s="106" t="s">
        <v>697</v>
      </c>
      <c r="G87" s="106" t="s">
        <v>1852</v>
      </c>
      <c r="H87" s="106" t="s">
        <v>592</v>
      </c>
      <c r="I87" s="106" t="s">
        <v>1859</v>
      </c>
      <c r="J87" s="106" t="s">
        <v>1860</v>
      </c>
    </row>
    <row r="88" spans="1:10">
      <c r="A88" s="106"/>
      <c r="B88" s="106"/>
      <c r="C88" s="106"/>
      <c r="D88" s="106" t="s">
        <v>698</v>
      </c>
      <c r="E88" s="106" t="s">
        <v>699</v>
      </c>
      <c r="G88" s="106" t="s">
        <v>1852</v>
      </c>
      <c r="H88" s="106" t="s">
        <v>592</v>
      </c>
      <c r="I88" s="106" t="s">
        <v>1861</v>
      </c>
      <c r="J88" s="106" t="s">
        <v>1862</v>
      </c>
    </row>
    <row r="89" spans="1:10">
      <c r="A89" s="106"/>
      <c r="B89" s="106"/>
      <c r="C89" s="106"/>
      <c r="D89" s="106" t="s">
        <v>702</v>
      </c>
      <c r="E89" s="106" t="s">
        <v>703</v>
      </c>
      <c r="G89" s="106" t="s">
        <v>1852</v>
      </c>
      <c r="H89" s="106" t="s">
        <v>592</v>
      </c>
      <c r="I89" s="106" t="s">
        <v>1863</v>
      </c>
      <c r="J89" s="106" t="s">
        <v>1864</v>
      </c>
    </row>
    <row r="90" spans="1:10">
      <c r="A90" s="106"/>
      <c r="B90" s="106"/>
      <c r="C90" s="106"/>
      <c r="D90" s="106" t="s">
        <v>704</v>
      </c>
      <c r="E90" s="106" t="s">
        <v>705</v>
      </c>
      <c r="G90" s="106" t="s">
        <v>1852</v>
      </c>
      <c r="H90" s="106" t="s">
        <v>592</v>
      </c>
      <c r="I90" s="106" t="s">
        <v>1865</v>
      </c>
      <c r="J90" s="106" t="s">
        <v>1866</v>
      </c>
    </row>
    <row r="91" spans="1:10">
      <c r="A91" s="106"/>
      <c r="B91" s="106"/>
      <c r="C91" s="106"/>
      <c r="D91" s="106" t="s">
        <v>708</v>
      </c>
      <c r="E91" s="106" t="s">
        <v>709</v>
      </c>
      <c r="G91" s="106" t="s">
        <v>192</v>
      </c>
      <c r="H91" s="106" t="s">
        <v>593</v>
      </c>
      <c r="I91" s="106" t="s">
        <v>1867</v>
      </c>
      <c r="J91" s="106" t="s">
        <v>593</v>
      </c>
    </row>
    <row r="92" spans="1:10">
      <c r="A92" s="106"/>
      <c r="B92" s="106"/>
      <c r="C92" s="106"/>
      <c r="D92" s="106" t="s">
        <v>710</v>
      </c>
      <c r="E92" s="106" t="s">
        <v>711</v>
      </c>
      <c r="G92" s="106" t="s">
        <v>769</v>
      </c>
      <c r="H92" s="106" t="s">
        <v>1868</v>
      </c>
      <c r="I92" s="106" t="s">
        <v>1869</v>
      </c>
      <c r="J92" s="106" t="s">
        <v>1868</v>
      </c>
    </row>
    <row r="93" spans="1:10">
      <c r="A93" s="106"/>
      <c r="B93" s="106"/>
      <c r="C93" s="106"/>
      <c r="D93" s="106" t="s">
        <v>172</v>
      </c>
      <c r="E93" s="106" t="s">
        <v>713</v>
      </c>
      <c r="G93" s="106" t="s">
        <v>1870</v>
      </c>
      <c r="H93" s="106" t="s">
        <v>1871</v>
      </c>
      <c r="I93" s="106" t="s">
        <v>1872</v>
      </c>
      <c r="J93" s="106" t="s">
        <v>1871</v>
      </c>
    </row>
    <row r="94" spans="1:10">
      <c r="A94" s="106"/>
      <c r="B94" s="106"/>
      <c r="C94" s="106"/>
      <c r="D94" s="107" t="s">
        <v>149</v>
      </c>
      <c r="E94" s="102" t="s">
        <v>714</v>
      </c>
      <c r="G94" s="106" t="s">
        <v>1873</v>
      </c>
      <c r="H94" s="106" t="s">
        <v>1874</v>
      </c>
      <c r="I94" s="106" t="s">
        <v>1875</v>
      </c>
      <c r="J94" s="106" t="s">
        <v>1874</v>
      </c>
    </row>
    <row r="95" spans="1:10">
      <c r="A95" s="106"/>
      <c r="B95" s="106"/>
      <c r="C95" s="106"/>
      <c r="D95" s="106" t="s">
        <v>718</v>
      </c>
      <c r="E95" s="108" t="s">
        <v>716</v>
      </c>
      <c r="G95" s="106" t="s">
        <v>1876</v>
      </c>
      <c r="H95" s="106" t="s">
        <v>1877</v>
      </c>
      <c r="I95" s="106" t="s">
        <v>1878</v>
      </c>
      <c r="J95" s="106" t="s">
        <v>1879</v>
      </c>
    </row>
    <row r="96" spans="1:10">
      <c r="A96" s="106"/>
      <c r="B96" s="106"/>
      <c r="C96" s="106"/>
      <c r="D96" s="106"/>
      <c r="E96" s="106"/>
      <c r="G96" s="106" t="s">
        <v>1876</v>
      </c>
      <c r="H96" s="106" t="s">
        <v>1877</v>
      </c>
      <c r="I96" s="106" t="s">
        <v>1880</v>
      </c>
      <c r="J96" s="106" t="s">
        <v>1881</v>
      </c>
    </row>
    <row r="97" spans="1:10">
      <c r="A97" s="106"/>
      <c r="B97" s="106"/>
      <c r="C97" s="106"/>
      <c r="D97" s="106"/>
      <c r="E97" s="106"/>
      <c r="G97" s="106" t="s">
        <v>1876</v>
      </c>
      <c r="H97" s="106" t="s">
        <v>1877</v>
      </c>
      <c r="I97" s="106" t="s">
        <v>1882</v>
      </c>
      <c r="J97" s="106" t="s">
        <v>1883</v>
      </c>
    </row>
    <row r="98" spans="1:10">
      <c r="A98" s="106"/>
      <c r="B98" s="106"/>
      <c r="C98" s="106"/>
      <c r="D98" s="106"/>
      <c r="E98" s="106"/>
      <c r="G98" s="106" t="s">
        <v>1876</v>
      </c>
      <c r="H98" s="106" t="s">
        <v>1877</v>
      </c>
      <c r="I98" s="106" t="s">
        <v>1884</v>
      </c>
      <c r="J98" s="106" t="s">
        <v>1885</v>
      </c>
    </row>
    <row r="99" spans="1:10">
      <c r="A99" s="106"/>
      <c r="B99" s="106"/>
      <c r="C99" s="106"/>
      <c r="D99" s="106"/>
      <c r="E99" s="106"/>
      <c r="G99" s="106" t="s">
        <v>1876</v>
      </c>
      <c r="H99" s="106" t="s">
        <v>1877</v>
      </c>
      <c r="I99" s="106" t="s">
        <v>1886</v>
      </c>
      <c r="J99" s="106" t="s">
        <v>1887</v>
      </c>
    </row>
    <row r="100" spans="1:10">
      <c r="A100" s="106"/>
      <c r="B100" s="106"/>
      <c r="C100" s="106"/>
      <c r="D100" s="106"/>
      <c r="E100" s="106"/>
      <c r="G100" s="106" t="s">
        <v>1876</v>
      </c>
      <c r="H100" s="106" t="s">
        <v>1877</v>
      </c>
      <c r="I100" s="106" t="s">
        <v>1888</v>
      </c>
      <c r="J100" s="106" t="s">
        <v>1889</v>
      </c>
    </row>
    <row r="101" spans="1:10">
      <c r="A101" s="106"/>
      <c r="B101" s="106"/>
      <c r="C101" s="106"/>
      <c r="G101" s="106" t="s">
        <v>1876</v>
      </c>
      <c r="H101" s="106" t="s">
        <v>1877</v>
      </c>
      <c r="I101" s="106" t="s">
        <v>1890</v>
      </c>
      <c r="J101" s="106" t="s">
        <v>1891</v>
      </c>
    </row>
    <row r="102" spans="1:10">
      <c r="A102" s="106"/>
      <c r="B102" s="106"/>
      <c r="C102" s="106"/>
      <c r="G102" s="106" t="s">
        <v>840</v>
      </c>
      <c r="H102" s="106" t="s">
        <v>1892</v>
      </c>
      <c r="I102" s="106" t="s">
        <v>842</v>
      </c>
      <c r="J102" s="106" t="s">
        <v>1893</v>
      </c>
    </row>
    <row r="103" spans="1:10">
      <c r="A103" s="106"/>
      <c r="B103" s="106"/>
      <c r="C103" s="106"/>
      <c r="G103" s="106" t="s">
        <v>840</v>
      </c>
      <c r="H103" s="106" t="s">
        <v>1892</v>
      </c>
      <c r="I103" s="106" t="s">
        <v>1894</v>
      </c>
      <c r="J103" s="106" t="s">
        <v>1895</v>
      </c>
    </row>
    <row r="104" spans="1:10">
      <c r="A104" s="106"/>
      <c r="B104" s="106"/>
      <c r="C104" s="106"/>
      <c r="G104" s="106" t="s">
        <v>840</v>
      </c>
      <c r="H104" s="106" t="s">
        <v>1892</v>
      </c>
      <c r="I104" s="106" t="s">
        <v>1896</v>
      </c>
      <c r="J104" s="106" t="s">
        <v>1897</v>
      </c>
    </row>
    <row r="105" spans="1:10">
      <c r="A105" s="106"/>
      <c r="B105" s="106"/>
      <c r="C105" s="106"/>
      <c r="G105" s="106" t="s">
        <v>840</v>
      </c>
      <c r="H105" s="106" t="s">
        <v>1892</v>
      </c>
      <c r="I105" s="106" t="s">
        <v>1898</v>
      </c>
      <c r="J105" s="106" t="s">
        <v>1899</v>
      </c>
    </row>
    <row r="106" spans="1:10">
      <c r="A106" s="106"/>
      <c r="B106" s="106"/>
      <c r="C106" s="106"/>
      <c r="G106" s="106" t="s">
        <v>840</v>
      </c>
      <c r="H106" s="106" t="s">
        <v>1892</v>
      </c>
      <c r="I106" s="106" t="s">
        <v>844</v>
      </c>
      <c r="J106" s="106" t="s">
        <v>1900</v>
      </c>
    </row>
    <row r="107" spans="1:10">
      <c r="A107" s="106"/>
      <c r="B107" s="106"/>
      <c r="C107" s="106"/>
      <c r="G107" s="106" t="s">
        <v>846</v>
      </c>
      <c r="H107" s="106" t="s">
        <v>1901</v>
      </c>
      <c r="I107" s="106" t="s">
        <v>1902</v>
      </c>
      <c r="J107" s="106" t="s">
        <v>1901</v>
      </c>
    </row>
    <row r="108" spans="1:10">
      <c r="A108" s="106"/>
      <c r="B108" s="106"/>
      <c r="C108" s="106"/>
      <c r="G108" s="106" t="s">
        <v>853</v>
      </c>
      <c r="H108" s="106" t="s">
        <v>1903</v>
      </c>
      <c r="I108" s="106" t="s">
        <v>855</v>
      </c>
      <c r="J108" s="106" t="s">
        <v>1904</v>
      </c>
    </row>
    <row r="109" spans="1:10">
      <c r="A109" s="106"/>
      <c r="B109" s="106"/>
      <c r="C109" s="106"/>
      <c r="G109" s="106" t="s">
        <v>853</v>
      </c>
      <c r="H109" s="106" t="s">
        <v>1903</v>
      </c>
      <c r="I109" s="106" t="s">
        <v>1905</v>
      </c>
      <c r="J109" s="106" t="s">
        <v>1906</v>
      </c>
    </row>
    <row r="110" spans="1:10">
      <c r="A110" s="106"/>
      <c r="B110" s="106"/>
      <c r="C110" s="106"/>
      <c r="G110" s="106" t="s">
        <v>1907</v>
      </c>
      <c r="H110" s="106" t="s">
        <v>1908</v>
      </c>
      <c r="I110" s="106" t="s">
        <v>1909</v>
      </c>
      <c r="J110" s="106" t="s">
        <v>1910</v>
      </c>
    </row>
    <row r="111" spans="1:10">
      <c r="A111" s="106"/>
      <c r="B111" s="106"/>
      <c r="C111" s="106"/>
      <c r="G111" s="106" t="s">
        <v>1907</v>
      </c>
      <c r="H111" s="106" t="s">
        <v>1908</v>
      </c>
      <c r="I111" s="106" t="s">
        <v>1911</v>
      </c>
      <c r="J111" s="106" t="s">
        <v>1912</v>
      </c>
    </row>
    <row r="112" spans="1:10">
      <c r="A112" s="106"/>
      <c r="B112" s="106"/>
      <c r="C112" s="106"/>
      <c r="G112" s="106" t="s">
        <v>1913</v>
      </c>
      <c r="H112" s="106" t="s">
        <v>1914</v>
      </c>
      <c r="I112" s="106" t="s">
        <v>1915</v>
      </c>
      <c r="J112" s="106" t="s">
        <v>1914</v>
      </c>
    </row>
    <row r="113" spans="1:10">
      <c r="A113" s="106"/>
      <c r="B113" s="106"/>
      <c r="C113" s="106"/>
      <c r="G113" s="106" t="s">
        <v>1916</v>
      </c>
      <c r="H113" s="106" t="s">
        <v>1917</v>
      </c>
      <c r="I113" s="106" t="s">
        <v>1918</v>
      </c>
      <c r="J113" s="106" t="s">
        <v>1917</v>
      </c>
    </row>
    <row r="114" spans="1:10">
      <c r="A114" s="106"/>
      <c r="B114" s="106"/>
      <c r="C114" s="106"/>
      <c r="G114" s="106" t="s">
        <v>1919</v>
      </c>
      <c r="H114" s="106" t="s">
        <v>1920</v>
      </c>
      <c r="I114" s="106" t="s">
        <v>1921</v>
      </c>
      <c r="J114" s="106" t="s">
        <v>1922</v>
      </c>
    </row>
    <row r="115" spans="1:10">
      <c r="A115" s="106"/>
      <c r="B115" s="106"/>
      <c r="C115" s="106"/>
      <c r="G115" s="106" t="s">
        <v>1919</v>
      </c>
      <c r="H115" s="106" t="s">
        <v>1920</v>
      </c>
      <c r="I115" s="106" t="s">
        <v>1923</v>
      </c>
      <c r="J115" s="106" t="s">
        <v>1924</v>
      </c>
    </row>
    <row r="116" spans="1:10">
      <c r="A116" s="106"/>
      <c r="B116" s="106"/>
      <c r="C116" s="106"/>
      <c r="G116" s="106" t="s">
        <v>1919</v>
      </c>
      <c r="H116" s="106" t="s">
        <v>1920</v>
      </c>
      <c r="I116" s="106" t="s">
        <v>1925</v>
      </c>
      <c r="J116" s="106" t="s">
        <v>1926</v>
      </c>
    </row>
    <row r="117" spans="1:10">
      <c r="A117" s="106"/>
      <c r="B117" s="106"/>
      <c r="C117" s="106"/>
      <c r="G117" s="106" t="s">
        <v>1919</v>
      </c>
      <c r="H117" s="106" t="s">
        <v>1920</v>
      </c>
      <c r="I117" s="106" t="s">
        <v>1927</v>
      </c>
      <c r="J117" s="106" t="s">
        <v>1928</v>
      </c>
    </row>
    <row r="118" spans="1:10">
      <c r="A118" s="106"/>
      <c r="B118" s="106"/>
      <c r="C118" s="106"/>
      <c r="G118" s="106" t="s">
        <v>1919</v>
      </c>
      <c r="H118" s="106" t="s">
        <v>1920</v>
      </c>
      <c r="I118" s="106" t="s">
        <v>1929</v>
      </c>
      <c r="J118" s="106" t="s">
        <v>1930</v>
      </c>
    </row>
    <row r="119" spans="1:10">
      <c r="A119" s="106"/>
      <c r="B119" s="106"/>
      <c r="C119" s="106"/>
      <c r="G119" s="106" t="s">
        <v>1931</v>
      </c>
      <c r="H119" s="106" t="s">
        <v>1932</v>
      </c>
      <c r="I119" s="106" t="s">
        <v>1933</v>
      </c>
      <c r="J119" s="106" t="s">
        <v>1934</v>
      </c>
    </row>
    <row r="120" spans="1:10">
      <c r="A120" s="106"/>
      <c r="B120" s="106"/>
      <c r="C120" s="106"/>
      <c r="G120" s="106" t="s">
        <v>1931</v>
      </c>
      <c r="H120" s="106" t="s">
        <v>1932</v>
      </c>
      <c r="I120" s="106" t="s">
        <v>1935</v>
      </c>
      <c r="J120" s="106" t="s">
        <v>1936</v>
      </c>
    </row>
    <row r="121" spans="1:10">
      <c r="A121" s="106"/>
      <c r="B121" s="106"/>
      <c r="C121" s="106"/>
      <c r="G121" s="106" t="s">
        <v>1937</v>
      </c>
      <c r="H121" s="106" t="s">
        <v>1938</v>
      </c>
      <c r="I121" s="106" t="s">
        <v>1939</v>
      </c>
      <c r="J121" s="106" t="s">
        <v>1940</v>
      </c>
    </row>
    <row r="122" spans="1:10">
      <c r="A122" s="106"/>
      <c r="B122" s="106"/>
      <c r="C122" s="106"/>
      <c r="G122" s="106" t="s">
        <v>1937</v>
      </c>
      <c r="H122" s="106" t="s">
        <v>1938</v>
      </c>
      <c r="I122" s="106" t="s">
        <v>1941</v>
      </c>
      <c r="J122" s="106" t="s">
        <v>1942</v>
      </c>
    </row>
    <row r="123" spans="1:10">
      <c r="A123" s="106"/>
      <c r="B123" s="106"/>
      <c r="C123" s="106"/>
      <c r="G123" s="106" t="s">
        <v>1937</v>
      </c>
      <c r="H123" s="106" t="s">
        <v>1938</v>
      </c>
      <c r="I123" s="106" t="s">
        <v>1943</v>
      </c>
      <c r="J123" s="106" t="s">
        <v>1944</v>
      </c>
    </row>
    <row r="124" spans="1:10">
      <c r="A124" s="106"/>
      <c r="B124" s="106"/>
      <c r="C124" s="106"/>
      <c r="G124" s="106" t="s">
        <v>1937</v>
      </c>
      <c r="H124" s="106" t="s">
        <v>1938</v>
      </c>
      <c r="I124" s="106" t="s">
        <v>1945</v>
      </c>
      <c r="J124" s="106" t="s">
        <v>1946</v>
      </c>
    </row>
    <row r="125" spans="1:10">
      <c r="A125" s="106"/>
      <c r="B125" s="106"/>
      <c r="C125" s="106"/>
      <c r="G125" s="106" t="s">
        <v>1937</v>
      </c>
      <c r="H125" s="106" t="s">
        <v>1938</v>
      </c>
      <c r="I125" s="106" t="s">
        <v>1947</v>
      </c>
      <c r="J125" s="106" t="s">
        <v>1948</v>
      </c>
    </row>
    <row r="126" spans="1:10">
      <c r="A126" s="106"/>
      <c r="B126" s="106"/>
      <c r="C126" s="106"/>
      <c r="G126" s="106" t="s">
        <v>1949</v>
      </c>
      <c r="H126" s="106" t="s">
        <v>1950</v>
      </c>
      <c r="I126" s="106" t="s">
        <v>1951</v>
      </c>
      <c r="J126" s="106" t="s">
        <v>1950</v>
      </c>
    </row>
    <row r="127" spans="1:10">
      <c r="A127" s="106"/>
      <c r="B127" s="106"/>
      <c r="C127" s="106"/>
      <c r="G127" s="106" t="s">
        <v>1949</v>
      </c>
      <c r="H127" s="106" t="s">
        <v>1950</v>
      </c>
      <c r="I127" s="106" t="s">
        <v>1952</v>
      </c>
      <c r="J127" s="106" t="s">
        <v>1953</v>
      </c>
    </row>
    <row r="128" spans="1:10">
      <c r="A128" s="106"/>
      <c r="B128" s="106"/>
      <c r="C128" s="106"/>
      <c r="G128" s="106" t="s">
        <v>1949</v>
      </c>
      <c r="H128" s="106" t="s">
        <v>1950</v>
      </c>
      <c r="I128" s="106" t="s">
        <v>1954</v>
      </c>
      <c r="J128" s="106" t="s">
        <v>1955</v>
      </c>
    </row>
    <row r="129" spans="1:10">
      <c r="A129" s="106"/>
      <c r="B129" s="106"/>
      <c r="C129" s="106"/>
      <c r="G129" s="106" t="s">
        <v>1949</v>
      </c>
      <c r="H129" s="106" t="s">
        <v>1950</v>
      </c>
      <c r="I129" s="106" t="s">
        <v>1956</v>
      </c>
      <c r="J129" s="106" t="s">
        <v>1957</v>
      </c>
    </row>
    <row r="130" spans="1:10">
      <c r="A130" s="106"/>
      <c r="B130" s="106"/>
      <c r="C130" s="106"/>
      <c r="G130" s="106" t="s">
        <v>1958</v>
      </c>
      <c r="H130" s="106" t="s">
        <v>1959</v>
      </c>
      <c r="I130" s="106" t="s">
        <v>1960</v>
      </c>
      <c r="J130" s="106" t="s">
        <v>1959</v>
      </c>
    </row>
    <row r="131" spans="1:10">
      <c r="A131" s="106"/>
      <c r="B131" s="106"/>
      <c r="C131" s="106"/>
      <c r="G131" s="106" t="s">
        <v>1961</v>
      </c>
      <c r="H131" s="106" t="s">
        <v>1962</v>
      </c>
      <c r="I131" s="106" t="s">
        <v>1963</v>
      </c>
      <c r="J131" s="106" t="s">
        <v>1962</v>
      </c>
    </row>
    <row r="132" spans="1:10">
      <c r="A132" s="106"/>
      <c r="B132" s="106"/>
      <c r="C132" s="106"/>
      <c r="G132" s="106" t="s">
        <v>1964</v>
      </c>
      <c r="H132" s="106" t="s">
        <v>1965</v>
      </c>
      <c r="I132" s="106" t="s">
        <v>1966</v>
      </c>
      <c r="J132" s="106" t="s">
        <v>1965</v>
      </c>
    </row>
    <row r="133" spans="1:10">
      <c r="A133" s="106"/>
      <c r="B133" s="106"/>
      <c r="C133" s="106"/>
      <c r="G133" s="106" t="s">
        <v>1967</v>
      </c>
      <c r="H133" s="106" t="s">
        <v>1968</v>
      </c>
      <c r="I133" s="106" t="s">
        <v>1969</v>
      </c>
      <c r="J133" s="106" t="s">
        <v>1970</v>
      </c>
    </row>
    <row r="134" spans="1:10">
      <c r="A134" s="106"/>
      <c r="B134" s="106"/>
      <c r="C134" s="106"/>
      <c r="G134" s="106" t="s">
        <v>1967</v>
      </c>
      <c r="H134" s="106" t="s">
        <v>1968</v>
      </c>
      <c r="I134" s="106" t="s">
        <v>1971</v>
      </c>
      <c r="J134" s="106" t="s">
        <v>1972</v>
      </c>
    </row>
    <row r="135" spans="1:10">
      <c r="A135" s="106"/>
      <c r="B135" s="106"/>
      <c r="C135" s="106"/>
      <c r="G135" s="106" t="s">
        <v>1967</v>
      </c>
      <c r="H135" s="106" t="s">
        <v>1968</v>
      </c>
      <c r="I135" s="106" t="s">
        <v>1973</v>
      </c>
      <c r="J135" s="106" t="s">
        <v>1974</v>
      </c>
    </row>
    <row r="136" spans="1:10">
      <c r="A136" s="106"/>
      <c r="B136" s="106"/>
      <c r="C136" s="106"/>
      <c r="G136" s="106" t="s">
        <v>1967</v>
      </c>
      <c r="H136" s="106" t="s">
        <v>1968</v>
      </c>
      <c r="I136" s="106" t="s">
        <v>1975</v>
      </c>
      <c r="J136" s="106" t="s">
        <v>1976</v>
      </c>
    </row>
    <row r="137" spans="1:10">
      <c r="A137" s="106"/>
      <c r="B137" s="106"/>
      <c r="C137" s="106"/>
      <c r="G137" s="106" t="s">
        <v>1967</v>
      </c>
      <c r="H137" s="106" t="s">
        <v>1968</v>
      </c>
      <c r="I137" s="106" t="s">
        <v>1977</v>
      </c>
      <c r="J137" s="106" t="s">
        <v>1978</v>
      </c>
    </row>
    <row r="138" spans="1:10">
      <c r="A138" s="106"/>
      <c r="B138" s="106"/>
      <c r="C138" s="106"/>
      <c r="G138" s="106" t="s">
        <v>1967</v>
      </c>
      <c r="H138" s="106" t="s">
        <v>1968</v>
      </c>
      <c r="I138" s="106" t="s">
        <v>1979</v>
      </c>
      <c r="J138" s="106" t="s">
        <v>1980</v>
      </c>
    </row>
    <row r="139" spans="1:10">
      <c r="A139" s="106"/>
      <c r="B139" s="106"/>
      <c r="C139" s="106"/>
      <c r="G139" s="106" t="s">
        <v>1967</v>
      </c>
      <c r="H139" s="106" t="s">
        <v>1968</v>
      </c>
      <c r="I139" s="106" t="s">
        <v>1981</v>
      </c>
      <c r="J139" s="106" t="s">
        <v>1982</v>
      </c>
    </row>
    <row r="140" spans="1:10">
      <c r="A140" s="106"/>
      <c r="B140" s="106"/>
      <c r="C140" s="106"/>
      <c r="G140" s="106" t="s">
        <v>1983</v>
      </c>
      <c r="H140" s="106" t="s">
        <v>1984</v>
      </c>
      <c r="I140" s="106" t="s">
        <v>1985</v>
      </c>
      <c r="J140" s="106" t="s">
        <v>1984</v>
      </c>
    </row>
    <row r="141" spans="1:10">
      <c r="A141" s="106"/>
      <c r="B141" s="106"/>
      <c r="C141" s="106"/>
      <c r="G141" s="106" t="s">
        <v>1986</v>
      </c>
      <c r="H141" s="106" t="s">
        <v>1987</v>
      </c>
      <c r="I141" s="106" t="s">
        <v>1988</v>
      </c>
      <c r="J141" s="106" t="s">
        <v>1987</v>
      </c>
    </row>
    <row r="142" spans="1:10">
      <c r="A142" s="106"/>
      <c r="B142" s="106"/>
      <c r="C142" s="106"/>
      <c r="G142" s="106" t="s">
        <v>1989</v>
      </c>
      <c r="H142" s="106" t="s">
        <v>1990</v>
      </c>
      <c r="I142" s="106" t="s">
        <v>1991</v>
      </c>
      <c r="J142" s="106" t="s">
        <v>1992</v>
      </c>
    </row>
    <row r="143" spans="1:10">
      <c r="A143" s="106"/>
      <c r="B143" s="106"/>
      <c r="C143" s="106"/>
      <c r="G143" s="106" t="s">
        <v>1989</v>
      </c>
      <c r="H143" s="106" t="s">
        <v>1990</v>
      </c>
      <c r="I143" s="106" t="s">
        <v>1993</v>
      </c>
      <c r="J143" s="106" t="s">
        <v>1994</v>
      </c>
    </row>
    <row r="144" spans="1:10">
      <c r="A144" s="106"/>
      <c r="B144" s="106"/>
      <c r="C144" s="106"/>
      <c r="G144" s="106" t="s">
        <v>1995</v>
      </c>
      <c r="H144" s="106" t="s">
        <v>1996</v>
      </c>
      <c r="I144" s="106" t="s">
        <v>1997</v>
      </c>
      <c r="J144" s="106" t="s">
        <v>1998</v>
      </c>
    </row>
    <row r="145" spans="1:10">
      <c r="A145" s="106"/>
      <c r="B145" s="106"/>
      <c r="C145" s="106"/>
      <c r="G145" s="106" t="s">
        <v>1995</v>
      </c>
      <c r="H145" s="106" t="s">
        <v>1996</v>
      </c>
      <c r="I145" s="106" t="s">
        <v>1999</v>
      </c>
      <c r="J145" s="106" t="s">
        <v>2000</v>
      </c>
    </row>
    <row r="146" spans="1:10">
      <c r="A146" s="106"/>
      <c r="B146" s="106"/>
      <c r="C146" s="106"/>
      <c r="G146" s="106" t="s">
        <v>1995</v>
      </c>
      <c r="H146" s="106" t="s">
        <v>1996</v>
      </c>
      <c r="I146" s="106" t="s">
        <v>2001</v>
      </c>
      <c r="J146" s="106" t="s">
        <v>2002</v>
      </c>
    </row>
    <row r="147" spans="1:10">
      <c r="A147" s="106"/>
      <c r="B147" s="106"/>
      <c r="C147" s="106"/>
      <c r="G147" s="106" t="s">
        <v>1995</v>
      </c>
      <c r="H147" s="106" t="s">
        <v>1996</v>
      </c>
      <c r="I147" s="106" t="s">
        <v>2003</v>
      </c>
      <c r="J147" s="106" t="s">
        <v>2004</v>
      </c>
    </row>
    <row r="148" spans="1:10">
      <c r="A148" s="106"/>
      <c r="B148" s="106"/>
      <c r="C148" s="106"/>
      <c r="G148" s="106" t="s">
        <v>2005</v>
      </c>
      <c r="H148" s="106" t="s">
        <v>2006</v>
      </c>
      <c r="I148" s="106" t="s">
        <v>2007</v>
      </c>
      <c r="J148" s="106" t="s">
        <v>2006</v>
      </c>
    </row>
    <row r="149" spans="1:10">
      <c r="A149" s="106"/>
      <c r="B149" s="106"/>
      <c r="C149" s="106"/>
      <c r="G149" s="106" t="s">
        <v>753</v>
      </c>
      <c r="H149" s="106" t="s">
        <v>2008</v>
      </c>
      <c r="I149" s="106" t="s">
        <v>2009</v>
      </c>
      <c r="J149" s="106" t="s">
        <v>2008</v>
      </c>
    </row>
    <row r="150" spans="1:10">
      <c r="A150" s="106"/>
      <c r="B150" s="106"/>
      <c r="C150" s="106"/>
      <c r="G150" s="106" t="s">
        <v>766</v>
      </c>
      <c r="H150" s="106" t="s">
        <v>2010</v>
      </c>
      <c r="I150" s="106" t="s">
        <v>2011</v>
      </c>
      <c r="J150" s="106" t="s">
        <v>2010</v>
      </c>
    </row>
    <row r="151" spans="1:10">
      <c r="A151" s="106"/>
      <c r="B151" s="106"/>
      <c r="C151" s="106"/>
      <c r="G151" s="106" t="s">
        <v>773</v>
      </c>
      <c r="H151" s="106" t="s">
        <v>2012</v>
      </c>
      <c r="I151" s="106" t="s">
        <v>2013</v>
      </c>
      <c r="J151" s="106" t="s">
        <v>2014</v>
      </c>
    </row>
    <row r="152" spans="1:10">
      <c r="A152" s="106"/>
      <c r="B152" s="106"/>
      <c r="C152" s="106"/>
      <c r="G152" s="106" t="s">
        <v>773</v>
      </c>
      <c r="H152" s="106" t="s">
        <v>2012</v>
      </c>
      <c r="I152" s="106" t="s">
        <v>2015</v>
      </c>
      <c r="J152" s="106" t="s">
        <v>2016</v>
      </c>
    </row>
    <row r="153" spans="1:10">
      <c r="A153" s="106"/>
      <c r="B153" s="106"/>
      <c r="C153" s="106"/>
      <c r="G153" s="106" t="s">
        <v>779</v>
      </c>
      <c r="H153" s="106" t="s">
        <v>2017</v>
      </c>
      <c r="I153" s="106" t="s">
        <v>2018</v>
      </c>
      <c r="J153" s="106" t="s">
        <v>2019</v>
      </c>
    </row>
    <row r="154" spans="1:10">
      <c r="A154" s="106"/>
      <c r="B154" s="106"/>
      <c r="C154" s="106"/>
      <c r="G154" s="106" t="s">
        <v>779</v>
      </c>
      <c r="H154" s="106" t="s">
        <v>2017</v>
      </c>
      <c r="I154" s="106" t="s">
        <v>2020</v>
      </c>
      <c r="J154" s="106" t="s">
        <v>2021</v>
      </c>
    </row>
    <row r="155" spans="1:10">
      <c r="A155" s="106"/>
      <c r="B155" s="106"/>
      <c r="C155" s="106"/>
      <c r="G155" s="106" t="s">
        <v>779</v>
      </c>
      <c r="H155" s="106" t="s">
        <v>2017</v>
      </c>
      <c r="I155" s="106" t="s">
        <v>2022</v>
      </c>
      <c r="J155" s="106" t="s">
        <v>2023</v>
      </c>
    </row>
    <row r="156" spans="1:10">
      <c r="A156" s="106"/>
      <c r="B156" s="106"/>
      <c r="C156" s="106"/>
      <c r="G156" s="106" t="s">
        <v>779</v>
      </c>
      <c r="H156" s="106" t="s">
        <v>2017</v>
      </c>
      <c r="I156" s="106" t="s">
        <v>2024</v>
      </c>
      <c r="J156" s="106" t="s">
        <v>2025</v>
      </c>
    </row>
    <row r="157" spans="1:10">
      <c r="A157" s="106"/>
      <c r="B157" s="106"/>
      <c r="C157" s="106"/>
      <c r="G157" s="106" t="s">
        <v>776</v>
      </c>
      <c r="H157" s="106" t="s">
        <v>2026</v>
      </c>
      <c r="I157" s="106" t="s">
        <v>903</v>
      </c>
      <c r="J157" s="106" t="s">
        <v>2027</v>
      </c>
    </row>
    <row r="158" spans="1:10">
      <c r="A158" s="106"/>
      <c r="B158" s="106"/>
      <c r="C158" s="106"/>
      <c r="G158" s="106" t="s">
        <v>776</v>
      </c>
      <c r="H158" s="106" t="s">
        <v>2026</v>
      </c>
      <c r="I158" s="106" t="s">
        <v>905</v>
      </c>
      <c r="J158" s="106" t="s">
        <v>2028</v>
      </c>
    </row>
    <row r="159" spans="1:10">
      <c r="A159" s="106"/>
      <c r="B159" s="106"/>
      <c r="C159" s="106"/>
      <c r="G159" s="106" t="s">
        <v>776</v>
      </c>
      <c r="H159" s="106" t="s">
        <v>2026</v>
      </c>
      <c r="I159" s="106" t="s">
        <v>2029</v>
      </c>
      <c r="J159" s="106" t="s">
        <v>2030</v>
      </c>
    </row>
    <row r="160" spans="1:10">
      <c r="A160" s="106"/>
      <c r="B160" s="106"/>
      <c r="C160" s="106"/>
      <c r="G160" s="106" t="s">
        <v>776</v>
      </c>
      <c r="H160" s="106" t="s">
        <v>2026</v>
      </c>
      <c r="I160" s="106" t="s">
        <v>2031</v>
      </c>
      <c r="J160" s="106" t="s">
        <v>2032</v>
      </c>
    </row>
    <row r="161" spans="1:10">
      <c r="A161" s="106"/>
      <c r="B161" s="106"/>
      <c r="C161" s="106"/>
      <c r="G161" s="106" t="s">
        <v>776</v>
      </c>
      <c r="H161" s="106" t="s">
        <v>2026</v>
      </c>
      <c r="I161" s="106" t="s">
        <v>2033</v>
      </c>
      <c r="J161" s="106" t="s">
        <v>2034</v>
      </c>
    </row>
    <row r="162" spans="1:10">
      <c r="A162" s="106"/>
      <c r="B162" s="106"/>
      <c r="C162" s="106"/>
      <c r="G162" s="106" t="s">
        <v>771</v>
      </c>
      <c r="H162" s="106" t="s">
        <v>2035</v>
      </c>
      <c r="I162" s="106" t="s">
        <v>2036</v>
      </c>
      <c r="J162" s="106" t="s">
        <v>2035</v>
      </c>
    </row>
    <row r="163" spans="1:10">
      <c r="A163" s="106"/>
      <c r="B163" s="106"/>
      <c r="C163" s="106"/>
      <c r="G163" s="106" t="s">
        <v>2037</v>
      </c>
      <c r="H163" s="106" t="s">
        <v>2038</v>
      </c>
      <c r="I163" s="106" t="s">
        <v>2039</v>
      </c>
      <c r="J163" s="106" t="s">
        <v>2040</v>
      </c>
    </row>
    <row r="164" spans="1:10">
      <c r="A164" s="106"/>
      <c r="B164" s="106"/>
      <c r="C164" s="106"/>
      <c r="G164" s="106" t="s">
        <v>2037</v>
      </c>
      <c r="H164" s="106" t="s">
        <v>2038</v>
      </c>
      <c r="I164" s="106" t="s">
        <v>2041</v>
      </c>
      <c r="J164" s="106" t="s">
        <v>2042</v>
      </c>
    </row>
    <row r="165" spans="1:10">
      <c r="A165" s="106"/>
      <c r="B165" s="106"/>
      <c r="C165" s="106"/>
      <c r="G165" s="106" t="s">
        <v>2043</v>
      </c>
      <c r="H165" s="106" t="s">
        <v>2044</v>
      </c>
      <c r="I165" s="106" t="s">
        <v>2045</v>
      </c>
      <c r="J165" s="106" t="s">
        <v>2046</v>
      </c>
    </row>
    <row r="166" spans="1:10">
      <c r="A166" s="106"/>
      <c r="B166" s="106"/>
      <c r="C166" s="106"/>
      <c r="G166" s="106" t="s">
        <v>2043</v>
      </c>
      <c r="H166" s="106" t="s">
        <v>2044</v>
      </c>
      <c r="I166" s="106" t="s">
        <v>2047</v>
      </c>
      <c r="J166" s="106" t="s">
        <v>2048</v>
      </c>
    </row>
    <row r="167" spans="1:10">
      <c r="A167" s="106"/>
      <c r="B167" s="106"/>
      <c r="C167" s="106"/>
      <c r="G167" s="106" t="s">
        <v>2043</v>
      </c>
      <c r="H167" s="106" t="s">
        <v>2044</v>
      </c>
      <c r="I167" s="106" t="s">
        <v>2049</v>
      </c>
      <c r="J167" s="106" t="s">
        <v>2050</v>
      </c>
    </row>
    <row r="168" spans="1:10">
      <c r="A168" s="106"/>
      <c r="B168" s="106"/>
      <c r="C168" s="106"/>
      <c r="G168" s="106" t="s">
        <v>2043</v>
      </c>
      <c r="H168" s="106" t="s">
        <v>2044</v>
      </c>
      <c r="I168" s="106" t="s">
        <v>2051</v>
      </c>
      <c r="J168" s="106" t="s">
        <v>2052</v>
      </c>
    </row>
    <row r="169" spans="1:10">
      <c r="A169" s="106"/>
      <c r="B169" s="106"/>
      <c r="C169" s="106"/>
      <c r="G169" s="106" t="s">
        <v>2043</v>
      </c>
      <c r="H169" s="106" t="s">
        <v>2044</v>
      </c>
      <c r="I169" s="106" t="s">
        <v>2053</v>
      </c>
      <c r="J169" s="106" t="s">
        <v>2044</v>
      </c>
    </row>
    <row r="170" spans="1:10">
      <c r="A170" s="106"/>
      <c r="B170" s="106"/>
      <c r="C170" s="106"/>
      <c r="G170" s="106" t="s">
        <v>2054</v>
      </c>
      <c r="H170" s="106" t="s">
        <v>2055</v>
      </c>
      <c r="I170" s="106" t="s">
        <v>2056</v>
      </c>
      <c r="J170" s="106" t="s">
        <v>2057</v>
      </c>
    </row>
    <row r="171" spans="1:10">
      <c r="A171" s="106"/>
      <c r="B171" s="106"/>
      <c r="C171" s="106"/>
      <c r="G171" s="106" t="s">
        <v>2054</v>
      </c>
      <c r="H171" s="106" t="s">
        <v>2055</v>
      </c>
      <c r="I171" s="106" t="s">
        <v>2058</v>
      </c>
      <c r="J171" s="106" t="s">
        <v>2059</v>
      </c>
    </row>
    <row r="172" spans="1:10">
      <c r="A172" s="106"/>
      <c r="B172" s="106"/>
      <c r="C172" s="106"/>
      <c r="G172" s="106" t="s">
        <v>2060</v>
      </c>
      <c r="H172" s="106" t="s">
        <v>2061</v>
      </c>
      <c r="I172" s="106" t="s">
        <v>2062</v>
      </c>
      <c r="J172" s="106" t="s">
        <v>2063</v>
      </c>
    </row>
    <row r="173" spans="1:10">
      <c r="A173" s="106"/>
      <c r="B173" s="106"/>
      <c r="C173" s="106"/>
      <c r="G173" s="106" t="s">
        <v>2060</v>
      </c>
      <c r="H173" s="106" t="s">
        <v>2061</v>
      </c>
      <c r="I173" s="106" t="s">
        <v>2064</v>
      </c>
      <c r="J173" s="106" t="s">
        <v>2065</v>
      </c>
    </row>
    <row r="174" spans="1:10">
      <c r="A174" s="106"/>
      <c r="B174" s="106"/>
      <c r="C174" s="106"/>
      <c r="G174" s="106" t="s">
        <v>2060</v>
      </c>
      <c r="H174" s="106" t="s">
        <v>2061</v>
      </c>
      <c r="I174" s="106" t="s">
        <v>2066</v>
      </c>
      <c r="J174" s="106" t="s">
        <v>2067</v>
      </c>
    </row>
    <row r="175" spans="1:10">
      <c r="A175" s="106"/>
      <c r="B175" s="106"/>
      <c r="C175" s="106"/>
      <c r="G175" s="106" t="s">
        <v>2060</v>
      </c>
      <c r="H175" s="106" t="s">
        <v>2061</v>
      </c>
      <c r="I175" s="106" t="s">
        <v>2068</v>
      </c>
      <c r="J175" s="106" t="s">
        <v>2069</v>
      </c>
    </row>
    <row r="176" spans="1:10">
      <c r="A176" s="106"/>
      <c r="B176" s="106"/>
      <c r="C176" s="106"/>
      <c r="G176" s="106" t="s">
        <v>2060</v>
      </c>
      <c r="H176" s="106" t="s">
        <v>2061</v>
      </c>
      <c r="I176" s="106" t="s">
        <v>2070</v>
      </c>
      <c r="J176" s="106" t="s">
        <v>2071</v>
      </c>
    </row>
    <row r="177" spans="1:10">
      <c r="A177" s="106"/>
      <c r="B177" s="106"/>
      <c r="C177" s="106"/>
      <c r="G177" s="106" t="s">
        <v>2060</v>
      </c>
      <c r="H177" s="106" t="s">
        <v>2061</v>
      </c>
      <c r="I177" s="106" t="s">
        <v>2072</v>
      </c>
      <c r="J177" s="106" t="s">
        <v>2073</v>
      </c>
    </row>
    <row r="178" spans="1:10">
      <c r="A178" s="106"/>
      <c r="B178" s="106"/>
      <c r="C178" s="106"/>
      <c r="G178" s="106" t="s">
        <v>2074</v>
      </c>
      <c r="H178" s="106" t="s">
        <v>2075</v>
      </c>
      <c r="I178" s="106" t="s">
        <v>2076</v>
      </c>
      <c r="J178" s="106" t="s">
        <v>2075</v>
      </c>
    </row>
    <row r="179" spans="1:10">
      <c r="A179" s="106"/>
      <c r="B179" s="106"/>
      <c r="C179" s="106"/>
      <c r="G179" s="106" t="s">
        <v>2077</v>
      </c>
      <c r="H179" s="106" t="s">
        <v>2078</v>
      </c>
      <c r="I179" s="106" t="s">
        <v>2079</v>
      </c>
      <c r="J179" s="106" t="s">
        <v>2080</v>
      </c>
    </row>
    <row r="180" spans="1:10">
      <c r="A180" s="106"/>
      <c r="B180" s="106"/>
      <c r="C180" s="106"/>
      <c r="G180" s="106" t="s">
        <v>2077</v>
      </c>
      <c r="H180" s="106" t="s">
        <v>2078</v>
      </c>
      <c r="I180" s="106" t="s">
        <v>2081</v>
      </c>
      <c r="J180" s="106" t="s">
        <v>2082</v>
      </c>
    </row>
    <row r="181" spans="1:10">
      <c r="A181" s="106"/>
      <c r="B181" s="106"/>
      <c r="C181" s="106"/>
      <c r="G181" s="106" t="s">
        <v>2083</v>
      </c>
      <c r="H181" s="106" t="s">
        <v>2084</v>
      </c>
      <c r="I181" s="106" t="s">
        <v>2085</v>
      </c>
      <c r="J181" s="106" t="s">
        <v>2084</v>
      </c>
    </row>
    <row r="182" spans="1:10">
      <c r="A182" s="106"/>
      <c r="B182" s="106"/>
      <c r="C182" s="106"/>
      <c r="G182" s="106" t="s">
        <v>2086</v>
      </c>
      <c r="H182" s="106" t="s">
        <v>2087</v>
      </c>
      <c r="I182" s="106" t="s">
        <v>2088</v>
      </c>
      <c r="J182" s="106" t="s">
        <v>2087</v>
      </c>
    </row>
    <row r="183" spans="1:10">
      <c r="A183" s="106"/>
      <c r="B183" s="106"/>
      <c r="C183" s="106"/>
      <c r="G183" s="106" t="s">
        <v>2089</v>
      </c>
      <c r="H183" s="106" t="s">
        <v>2090</v>
      </c>
      <c r="I183" s="106" t="s">
        <v>2091</v>
      </c>
      <c r="J183" s="106" t="s">
        <v>2092</v>
      </c>
    </row>
    <row r="184" spans="1:10">
      <c r="A184" s="106"/>
      <c r="B184" s="106"/>
      <c r="C184" s="106"/>
      <c r="G184" s="106" t="s">
        <v>2089</v>
      </c>
      <c r="H184" s="106" t="s">
        <v>2090</v>
      </c>
      <c r="I184" s="106" t="s">
        <v>2093</v>
      </c>
      <c r="J184" s="106" t="s">
        <v>2094</v>
      </c>
    </row>
    <row r="185" spans="1:10">
      <c r="A185" s="106"/>
      <c r="B185" s="106"/>
      <c r="C185" s="106"/>
      <c r="G185" s="106" t="s">
        <v>2089</v>
      </c>
      <c r="H185" s="106" t="s">
        <v>2090</v>
      </c>
      <c r="I185" s="106" t="s">
        <v>2095</v>
      </c>
      <c r="J185" s="106" t="s">
        <v>2096</v>
      </c>
    </row>
    <row r="186" spans="1:10">
      <c r="A186" s="106"/>
      <c r="B186" s="106"/>
      <c r="C186" s="106"/>
      <c r="G186" s="106" t="s">
        <v>2089</v>
      </c>
      <c r="H186" s="106" t="s">
        <v>2090</v>
      </c>
      <c r="I186" s="106" t="s">
        <v>2097</v>
      </c>
      <c r="J186" s="106" t="s">
        <v>2098</v>
      </c>
    </row>
    <row r="187" spans="1:10">
      <c r="A187" s="106"/>
      <c r="B187" s="106"/>
      <c r="C187" s="106"/>
      <c r="G187" s="106" t="s">
        <v>2099</v>
      </c>
      <c r="H187" s="106" t="s">
        <v>2100</v>
      </c>
      <c r="I187" s="106" t="s">
        <v>2101</v>
      </c>
      <c r="J187" s="106" t="s">
        <v>2102</v>
      </c>
    </row>
    <row r="188" spans="1:10">
      <c r="A188" s="106"/>
      <c r="B188" s="106"/>
      <c r="C188" s="106"/>
      <c r="G188" s="106" t="s">
        <v>2099</v>
      </c>
      <c r="H188" s="106" t="s">
        <v>2100</v>
      </c>
      <c r="I188" s="106" t="s">
        <v>2103</v>
      </c>
      <c r="J188" s="106" t="s">
        <v>2104</v>
      </c>
    </row>
    <row r="189" spans="1:10">
      <c r="A189" s="106"/>
      <c r="B189" s="106"/>
      <c r="C189" s="106"/>
      <c r="G189" s="106" t="s">
        <v>2099</v>
      </c>
      <c r="H189" s="106" t="s">
        <v>2100</v>
      </c>
      <c r="I189" s="106" t="s">
        <v>2105</v>
      </c>
      <c r="J189" s="106" t="s">
        <v>2106</v>
      </c>
    </row>
    <row r="190" spans="1:10">
      <c r="A190" s="106"/>
      <c r="B190" s="106"/>
      <c r="C190" s="106"/>
      <c r="G190" s="106" t="s">
        <v>2099</v>
      </c>
      <c r="H190" s="106" t="s">
        <v>2100</v>
      </c>
      <c r="I190" s="106" t="s">
        <v>2107</v>
      </c>
      <c r="J190" s="106" t="s">
        <v>2108</v>
      </c>
    </row>
    <row r="191" spans="1:10">
      <c r="A191" s="106"/>
      <c r="B191" s="106"/>
      <c r="C191" s="106"/>
      <c r="G191" s="106" t="s">
        <v>2099</v>
      </c>
      <c r="H191" s="106" t="s">
        <v>2100</v>
      </c>
      <c r="I191" s="106" t="s">
        <v>2109</v>
      </c>
      <c r="J191" s="106" t="s">
        <v>2110</v>
      </c>
    </row>
    <row r="192" spans="1:10">
      <c r="A192" s="106"/>
      <c r="B192" s="106"/>
      <c r="C192" s="106"/>
      <c r="G192" s="106" t="s">
        <v>2099</v>
      </c>
      <c r="H192" s="106" t="s">
        <v>2100</v>
      </c>
      <c r="I192" s="106" t="s">
        <v>2111</v>
      </c>
      <c r="J192" s="106" t="s">
        <v>2112</v>
      </c>
    </row>
    <row r="193" spans="1:10">
      <c r="A193" s="106"/>
      <c r="B193" s="106"/>
      <c r="C193" s="106"/>
      <c r="G193" s="106" t="s">
        <v>2113</v>
      </c>
      <c r="H193" s="106" t="s">
        <v>2114</v>
      </c>
      <c r="I193" s="106" t="s">
        <v>2115</v>
      </c>
      <c r="J193" s="106" t="s">
        <v>2116</v>
      </c>
    </row>
    <row r="194" spans="1:10">
      <c r="A194" s="106"/>
      <c r="B194" s="106"/>
      <c r="C194" s="106"/>
      <c r="G194" s="106" t="s">
        <v>2113</v>
      </c>
      <c r="H194" s="106" t="s">
        <v>2114</v>
      </c>
      <c r="I194" s="106" t="s">
        <v>2117</v>
      </c>
      <c r="J194" s="106" t="s">
        <v>2118</v>
      </c>
    </row>
    <row r="195" spans="1:10">
      <c r="A195" s="106"/>
      <c r="B195" s="106"/>
      <c r="C195" s="106"/>
      <c r="G195" s="106" t="s">
        <v>2113</v>
      </c>
      <c r="H195" s="106" t="s">
        <v>2114</v>
      </c>
      <c r="I195" s="106" t="s">
        <v>2119</v>
      </c>
      <c r="J195" s="106" t="s">
        <v>2120</v>
      </c>
    </row>
    <row r="196" spans="1:10">
      <c r="A196" s="106"/>
      <c r="B196" s="106"/>
      <c r="C196" s="106"/>
      <c r="G196" s="106" t="s">
        <v>2113</v>
      </c>
      <c r="H196" s="106" t="s">
        <v>2114</v>
      </c>
      <c r="I196" s="106" t="s">
        <v>2121</v>
      </c>
      <c r="J196" s="106" t="s">
        <v>2122</v>
      </c>
    </row>
    <row r="197" spans="1:10">
      <c r="A197" s="106"/>
      <c r="B197" s="106"/>
      <c r="C197" s="106"/>
      <c r="G197" s="106" t="s">
        <v>2123</v>
      </c>
      <c r="H197" s="106" t="s">
        <v>2124</v>
      </c>
      <c r="I197" s="106" t="s">
        <v>2125</v>
      </c>
      <c r="J197" s="106" t="s">
        <v>2126</v>
      </c>
    </row>
    <row r="198" spans="1:10">
      <c r="A198" s="106"/>
      <c r="B198" s="106"/>
      <c r="C198" s="106"/>
      <c r="G198" s="106" t="s">
        <v>2123</v>
      </c>
      <c r="H198" s="106" t="s">
        <v>2124</v>
      </c>
      <c r="I198" s="106" t="s">
        <v>2127</v>
      </c>
      <c r="J198" s="106" t="s">
        <v>2128</v>
      </c>
    </row>
    <row r="199" spans="1:10">
      <c r="A199" s="106"/>
      <c r="B199" s="106"/>
      <c r="C199" s="106"/>
      <c r="G199" s="106" t="s">
        <v>2129</v>
      </c>
      <c r="H199" s="106" t="s">
        <v>2130</v>
      </c>
      <c r="I199" s="106" t="s">
        <v>2131</v>
      </c>
      <c r="J199" s="106" t="s">
        <v>2132</v>
      </c>
    </row>
    <row r="200" spans="1:10">
      <c r="A200" s="106"/>
      <c r="B200" s="106"/>
      <c r="C200" s="106"/>
      <c r="G200" s="106" t="s">
        <v>2129</v>
      </c>
      <c r="H200" s="106" t="s">
        <v>2130</v>
      </c>
      <c r="I200" s="106" t="s">
        <v>2133</v>
      </c>
      <c r="J200" s="106" t="s">
        <v>2134</v>
      </c>
    </row>
    <row r="201" spans="1:10">
      <c r="A201" s="106"/>
      <c r="B201" s="106"/>
      <c r="C201" s="106"/>
      <c r="G201" s="106" t="s">
        <v>2135</v>
      </c>
      <c r="H201" s="106" t="s">
        <v>2136</v>
      </c>
      <c r="I201" s="106" t="s">
        <v>2137</v>
      </c>
      <c r="J201" s="106" t="s">
        <v>2136</v>
      </c>
    </row>
    <row r="202" spans="1:10">
      <c r="A202" s="106"/>
      <c r="B202" s="106"/>
      <c r="C202" s="106"/>
      <c r="G202" s="106" t="s">
        <v>2138</v>
      </c>
      <c r="H202" s="106" t="s">
        <v>2139</v>
      </c>
      <c r="I202" s="106" t="s">
        <v>2140</v>
      </c>
      <c r="J202" s="106" t="s">
        <v>2139</v>
      </c>
    </row>
    <row r="203" spans="1:10">
      <c r="A203" s="106"/>
      <c r="B203" s="106"/>
      <c r="C203" s="106"/>
      <c r="G203" s="106" t="s">
        <v>2141</v>
      </c>
      <c r="H203" s="106" t="s">
        <v>2142</v>
      </c>
      <c r="I203" s="106" t="s">
        <v>2143</v>
      </c>
      <c r="J203" s="106" t="s">
        <v>2142</v>
      </c>
    </row>
    <row r="204" spans="1:10">
      <c r="A204" s="106"/>
      <c r="B204" s="106"/>
      <c r="C204" s="106"/>
      <c r="G204" s="106" t="s">
        <v>2144</v>
      </c>
      <c r="H204" s="106" t="s">
        <v>2145</v>
      </c>
      <c r="I204" s="106" t="s">
        <v>2146</v>
      </c>
      <c r="J204" s="106" t="s">
        <v>2147</v>
      </c>
    </row>
    <row r="205" spans="1:10">
      <c r="A205" s="106"/>
      <c r="B205" s="106"/>
      <c r="C205" s="106"/>
      <c r="G205" s="106" t="s">
        <v>2144</v>
      </c>
      <c r="H205" s="106" t="s">
        <v>2145</v>
      </c>
      <c r="I205" s="106" t="s">
        <v>2148</v>
      </c>
      <c r="J205" s="106" t="s">
        <v>2149</v>
      </c>
    </row>
    <row r="206" spans="1:10">
      <c r="A206" s="106"/>
      <c r="B206" s="106"/>
      <c r="C206" s="106"/>
      <c r="G206" s="106" t="s">
        <v>2150</v>
      </c>
      <c r="H206" s="106" t="s">
        <v>2151</v>
      </c>
      <c r="I206" s="106" t="s">
        <v>2152</v>
      </c>
      <c r="J206" s="106" t="s">
        <v>2153</v>
      </c>
    </row>
    <row r="207" spans="1:10">
      <c r="A207" s="106"/>
      <c r="B207" s="106"/>
      <c r="C207" s="106"/>
      <c r="G207" s="106" t="s">
        <v>2150</v>
      </c>
      <c r="H207" s="106" t="s">
        <v>2151</v>
      </c>
      <c r="I207" s="106" t="s">
        <v>2154</v>
      </c>
      <c r="J207" s="106" t="s">
        <v>2155</v>
      </c>
    </row>
    <row r="208" spans="1:10">
      <c r="A208" s="106"/>
      <c r="B208" s="106"/>
      <c r="C208" s="106"/>
      <c r="G208" s="106" t="s">
        <v>2150</v>
      </c>
      <c r="H208" s="106" t="s">
        <v>2151</v>
      </c>
      <c r="I208" s="106" t="s">
        <v>2156</v>
      </c>
      <c r="J208" s="106" t="s">
        <v>2157</v>
      </c>
    </row>
    <row r="209" spans="1:10">
      <c r="A209" s="106"/>
      <c r="B209" s="106"/>
      <c r="C209" s="106"/>
      <c r="G209" s="106" t="s">
        <v>2158</v>
      </c>
      <c r="H209" s="106" t="s">
        <v>2159</v>
      </c>
      <c r="I209" s="106" t="s">
        <v>2160</v>
      </c>
      <c r="J209" s="106" t="s">
        <v>2161</v>
      </c>
    </row>
    <row r="210" spans="1:10">
      <c r="A210" s="106"/>
      <c r="B210" s="106"/>
      <c r="C210" s="106"/>
      <c r="G210" s="106" t="s">
        <v>2158</v>
      </c>
      <c r="H210" s="106" t="s">
        <v>2159</v>
      </c>
      <c r="I210" s="106" t="s">
        <v>2162</v>
      </c>
      <c r="J210" s="106" t="s">
        <v>2163</v>
      </c>
    </row>
    <row r="211" spans="1:10">
      <c r="A211" s="106"/>
      <c r="B211" s="106"/>
      <c r="C211" s="106"/>
      <c r="G211" s="106" t="s">
        <v>2158</v>
      </c>
      <c r="H211" s="106" t="s">
        <v>2159</v>
      </c>
      <c r="I211" s="106" t="s">
        <v>2164</v>
      </c>
      <c r="J211" s="106" t="s">
        <v>2165</v>
      </c>
    </row>
    <row r="212" spans="1:10">
      <c r="A212" s="106"/>
      <c r="B212" s="106"/>
      <c r="C212" s="106"/>
      <c r="G212" s="106" t="s">
        <v>2158</v>
      </c>
      <c r="H212" s="106" t="s">
        <v>2159</v>
      </c>
      <c r="I212" s="106" t="s">
        <v>2166</v>
      </c>
      <c r="J212" s="106" t="s">
        <v>2167</v>
      </c>
    </row>
    <row r="213" spans="1:10">
      <c r="A213" s="106"/>
      <c r="B213" s="106"/>
      <c r="C213" s="106"/>
      <c r="G213" s="106" t="s">
        <v>2158</v>
      </c>
      <c r="H213" s="106" t="s">
        <v>2159</v>
      </c>
      <c r="I213" s="106" t="s">
        <v>2168</v>
      </c>
      <c r="J213" s="106" t="s">
        <v>2169</v>
      </c>
    </row>
    <row r="214" spans="1:10">
      <c r="A214" s="106"/>
      <c r="B214" s="106"/>
      <c r="C214" s="106"/>
      <c r="G214" s="106" t="s">
        <v>2170</v>
      </c>
      <c r="H214" s="106" t="s">
        <v>2171</v>
      </c>
      <c r="I214" s="106" t="s">
        <v>2172</v>
      </c>
      <c r="J214" s="106" t="s">
        <v>2173</v>
      </c>
    </row>
    <row r="215" spans="1:10">
      <c r="A215" s="106"/>
      <c r="B215" s="106"/>
      <c r="C215" s="106"/>
      <c r="G215" s="106" t="s">
        <v>2170</v>
      </c>
      <c r="H215" s="106" t="s">
        <v>2171</v>
      </c>
      <c r="I215" s="106" t="s">
        <v>2174</v>
      </c>
      <c r="J215" s="106" t="s">
        <v>2175</v>
      </c>
    </row>
    <row r="216" spans="1:10">
      <c r="A216" s="106"/>
      <c r="B216" s="106"/>
      <c r="C216" s="106"/>
      <c r="G216" s="106" t="s">
        <v>2176</v>
      </c>
      <c r="H216" s="106" t="s">
        <v>2177</v>
      </c>
      <c r="I216" s="106" t="s">
        <v>2178</v>
      </c>
      <c r="J216" s="106" t="s">
        <v>2177</v>
      </c>
    </row>
    <row r="217" spans="1:10">
      <c r="A217" s="106"/>
      <c r="B217" s="106"/>
      <c r="C217" s="106"/>
      <c r="G217" s="106" t="s">
        <v>2179</v>
      </c>
      <c r="H217" s="106" t="s">
        <v>2180</v>
      </c>
      <c r="I217" s="106" t="s">
        <v>2181</v>
      </c>
      <c r="J217" s="106" t="s">
        <v>2180</v>
      </c>
    </row>
    <row r="218" spans="1:10">
      <c r="A218" s="106"/>
      <c r="B218" s="106"/>
      <c r="C218" s="106"/>
      <c r="G218" s="106" t="s">
        <v>2182</v>
      </c>
      <c r="H218" s="106" t="s">
        <v>2183</v>
      </c>
      <c r="I218" s="106" t="s">
        <v>2184</v>
      </c>
      <c r="J218" s="106" t="s">
        <v>2183</v>
      </c>
    </row>
    <row r="219" spans="1:10">
      <c r="A219" s="106"/>
      <c r="B219" s="106"/>
      <c r="C219" s="106"/>
      <c r="G219" s="106" t="s">
        <v>2185</v>
      </c>
      <c r="H219" s="106" t="s">
        <v>2186</v>
      </c>
      <c r="I219" s="106" t="s">
        <v>2187</v>
      </c>
      <c r="J219" s="106" t="s">
        <v>2188</v>
      </c>
    </row>
    <row r="220" spans="1:10">
      <c r="A220" s="106"/>
      <c r="B220" s="106"/>
      <c r="C220" s="106"/>
      <c r="G220" s="106" t="s">
        <v>2185</v>
      </c>
      <c r="H220" s="106" t="s">
        <v>2186</v>
      </c>
      <c r="I220" s="106" t="s">
        <v>2189</v>
      </c>
      <c r="J220" s="106" t="s">
        <v>2190</v>
      </c>
    </row>
    <row r="221" spans="1:10">
      <c r="A221" s="106"/>
      <c r="B221" s="106"/>
      <c r="C221" s="106"/>
      <c r="G221" s="106" t="s">
        <v>2191</v>
      </c>
      <c r="H221" s="106" t="s">
        <v>2192</v>
      </c>
      <c r="I221" s="106" t="s">
        <v>2193</v>
      </c>
      <c r="J221" s="106" t="s">
        <v>2192</v>
      </c>
    </row>
    <row r="222" spans="1:10">
      <c r="A222" s="106"/>
      <c r="B222" s="106"/>
      <c r="C222" s="106"/>
      <c r="G222" s="106" t="s">
        <v>2194</v>
      </c>
      <c r="H222" s="106" t="s">
        <v>2195</v>
      </c>
      <c r="I222" s="106" t="s">
        <v>2196</v>
      </c>
      <c r="J222" s="106" t="s">
        <v>2195</v>
      </c>
    </row>
    <row r="223" spans="1:10">
      <c r="A223" s="106"/>
      <c r="B223" s="106"/>
      <c r="C223" s="106"/>
      <c r="G223" s="106" t="s">
        <v>2197</v>
      </c>
      <c r="H223" s="106" t="s">
        <v>2198</v>
      </c>
      <c r="I223" s="106" t="s">
        <v>2199</v>
      </c>
      <c r="J223" s="106" t="s">
        <v>2198</v>
      </c>
    </row>
    <row r="224" spans="1:10">
      <c r="A224" s="106"/>
      <c r="B224" s="106"/>
      <c r="C224" s="106"/>
      <c r="G224" s="106" t="s">
        <v>2200</v>
      </c>
      <c r="H224" s="106" t="s">
        <v>2201</v>
      </c>
      <c r="I224" s="106" t="s">
        <v>2202</v>
      </c>
      <c r="J224" s="106" t="s">
        <v>2203</v>
      </c>
    </row>
    <row r="225" spans="1:10">
      <c r="A225" s="106"/>
      <c r="B225" s="106"/>
      <c r="C225" s="106"/>
      <c r="G225" s="106" t="s">
        <v>2200</v>
      </c>
      <c r="H225" s="106" t="s">
        <v>2201</v>
      </c>
      <c r="I225" s="106" t="s">
        <v>2204</v>
      </c>
      <c r="J225" s="106" t="s">
        <v>2205</v>
      </c>
    </row>
    <row r="226" spans="1:10">
      <c r="A226" s="106"/>
      <c r="B226" s="106"/>
      <c r="C226" s="106"/>
      <c r="G226" s="106" t="s">
        <v>2206</v>
      </c>
      <c r="H226" s="106" t="s">
        <v>2207</v>
      </c>
      <c r="I226" s="106" t="s">
        <v>2208</v>
      </c>
      <c r="J226" s="106" t="s">
        <v>2207</v>
      </c>
    </row>
    <row r="227" spans="1:10">
      <c r="A227" s="106"/>
      <c r="B227" s="106"/>
      <c r="C227" s="106"/>
      <c r="G227" s="106" t="s">
        <v>2209</v>
      </c>
      <c r="H227" s="106" t="s">
        <v>2210</v>
      </c>
      <c r="I227" s="106" t="s">
        <v>2211</v>
      </c>
      <c r="J227" s="106" t="s">
        <v>2212</v>
      </c>
    </row>
    <row r="228" spans="1:10">
      <c r="A228" s="106"/>
      <c r="B228" s="106"/>
      <c r="C228" s="106"/>
      <c r="G228" s="106" t="s">
        <v>2209</v>
      </c>
      <c r="H228" s="106" t="s">
        <v>2210</v>
      </c>
      <c r="I228" s="106" t="s">
        <v>2213</v>
      </c>
      <c r="J228" s="106" t="s">
        <v>2214</v>
      </c>
    </row>
    <row r="229" spans="1:10">
      <c r="A229" s="106"/>
      <c r="B229" s="106"/>
      <c r="C229" s="106"/>
      <c r="G229" s="106" t="s">
        <v>2209</v>
      </c>
      <c r="H229" s="106" t="s">
        <v>2210</v>
      </c>
      <c r="I229" s="106" t="s">
        <v>2215</v>
      </c>
      <c r="J229" s="106" t="s">
        <v>2216</v>
      </c>
    </row>
    <row r="230" spans="1:10">
      <c r="A230" s="106"/>
      <c r="B230" s="106"/>
      <c r="C230" s="106"/>
      <c r="G230" s="106" t="s">
        <v>2217</v>
      </c>
      <c r="H230" s="106" t="s">
        <v>2218</v>
      </c>
      <c r="I230" s="106" t="s">
        <v>2219</v>
      </c>
      <c r="J230" s="106" t="s">
        <v>2218</v>
      </c>
    </row>
    <row r="231" spans="1:10">
      <c r="A231" s="106"/>
      <c r="B231" s="106"/>
      <c r="C231" s="106"/>
      <c r="G231" s="106" t="s">
        <v>2220</v>
      </c>
      <c r="H231" s="106" t="s">
        <v>2221</v>
      </c>
      <c r="I231" s="106" t="s">
        <v>2222</v>
      </c>
      <c r="J231" s="106" t="s">
        <v>2223</v>
      </c>
    </row>
    <row r="232" spans="1:10">
      <c r="A232" s="106"/>
      <c r="B232" s="106"/>
      <c r="C232" s="106"/>
      <c r="G232" s="106" t="s">
        <v>2220</v>
      </c>
      <c r="H232" s="106" t="s">
        <v>2221</v>
      </c>
      <c r="I232" s="106" t="s">
        <v>2224</v>
      </c>
      <c r="J232" s="106" t="s">
        <v>2225</v>
      </c>
    </row>
    <row r="233" spans="1:10">
      <c r="A233" s="106"/>
      <c r="B233" s="106"/>
      <c r="C233" s="106"/>
      <c r="G233" s="106" t="s">
        <v>2226</v>
      </c>
      <c r="H233" s="106" t="s">
        <v>2227</v>
      </c>
      <c r="I233" s="106" t="s">
        <v>2228</v>
      </c>
      <c r="J233" s="106" t="s">
        <v>2227</v>
      </c>
    </row>
    <row r="234" spans="1:10">
      <c r="A234" s="106"/>
      <c r="B234" s="106"/>
      <c r="C234" s="106"/>
      <c r="G234" s="106" t="s">
        <v>2229</v>
      </c>
      <c r="H234" s="106" t="s">
        <v>2230</v>
      </c>
      <c r="I234" s="106" t="s">
        <v>2231</v>
      </c>
      <c r="J234" s="106" t="s">
        <v>2232</v>
      </c>
    </row>
    <row r="235" spans="1:10">
      <c r="A235" s="106"/>
      <c r="B235" s="106"/>
      <c r="C235" s="106"/>
      <c r="G235" s="106" t="s">
        <v>2229</v>
      </c>
      <c r="H235" s="106" t="s">
        <v>2230</v>
      </c>
      <c r="I235" s="106" t="s">
        <v>2233</v>
      </c>
      <c r="J235" s="106" t="s">
        <v>2234</v>
      </c>
    </row>
    <row r="236" spans="1:10">
      <c r="A236" s="106"/>
      <c r="B236" s="106"/>
      <c r="C236" s="106"/>
      <c r="G236" s="106" t="s">
        <v>2229</v>
      </c>
      <c r="H236" s="106" t="s">
        <v>2230</v>
      </c>
      <c r="I236" s="106" t="s">
        <v>2235</v>
      </c>
      <c r="J236" s="106" t="s">
        <v>2236</v>
      </c>
    </row>
    <row r="237" spans="1:10">
      <c r="A237" s="106"/>
      <c r="B237" s="106"/>
      <c r="C237" s="106"/>
      <c r="G237" s="106" t="s">
        <v>2229</v>
      </c>
      <c r="H237" s="106" t="s">
        <v>2230</v>
      </c>
      <c r="I237" s="106" t="s">
        <v>2237</v>
      </c>
      <c r="J237" s="106" t="s">
        <v>2238</v>
      </c>
    </row>
    <row r="238" spans="1:10">
      <c r="A238" s="106"/>
      <c r="B238" s="106"/>
      <c r="C238" s="106"/>
      <c r="G238" s="106" t="s">
        <v>2229</v>
      </c>
      <c r="H238" s="106" t="s">
        <v>2230</v>
      </c>
      <c r="I238" s="106" t="s">
        <v>2239</v>
      </c>
      <c r="J238" s="106" t="s">
        <v>2240</v>
      </c>
    </row>
    <row r="239" spans="1:10">
      <c r="A239" s="106"/>
      <c r="B239" s="106"/>
      <c r="C239" s="106"/>
      <c r="G239" s="106" t="s">
        <v>2241</v>
      </c>
      <c r="H239" s="106" t="s">
        <v>2242</v>
      </c>
      <c r="I239" s="106" t="s">
        <v>2243</v>
      </c>
      <c r="J239" s="106" t="s">
        <v>2244</v>
      </c>
    </row>
    <row r="240" spans="1:10">
      <c r="A240" s="106"/>
      <c r="B240" s="106"/>
      <c r="C240" s="106"/>
      <c r="G240" s="106" t="s">
        <v>2241</v>
      </c>
      <c r="H240" s="106" t="s">
        <v>2242</v>
      </c>
      <c r="I240" s="106" t="s">
        <v>2245</v>
      </c>
      <c r="J240" s="106" t="s">
        <v>2246</v>
      </c>
    </row>
    <row r="241" spans="1:10">
      <c r="A241" s="106"/>
      <c r="B241" s="106"/>
      <c r="C241" s="106"/>
      <c r="G241" s="106" t="s">
        <v>2241</v>
      </c>
      <c r="H241" s="106" t="s">
        <v>2242</v>
      </c>
      <c r="I241" s="106" t="s">
        <v>2247</v>
      </c>
      <c r="J241" s="106" t="s">
        <v>2248</v>
      </c>
    </row>
    <row r="242" spans="1:10">
      <c r="A242" s="106"/>
      <c r="B242" s="106"/>
      <c r="C242" s="106"/>
      <c r="G242" s="106" t="s">
        <v>2241</v>
      </c>
      <c r="H242" s="106" t="s">
        <v>2242</v>
      </c>
      <c r="I242" s="106" t="s">
        <v>2249</v>
      </c>
      <c r="J242" s="106" t="s">
        <v>2250</v>
      </c>
    </row>
    <row r="243" spans="1:10">
      <c r="A243" s="106"/>
      <c r="B243" s="106"/>
      <c r="C243" s="106"/>
      <c r="G243" s="106" t="s">
        <v>2241</v>
      </c>
      <c r="H243" s="106" t="s">
        <v>2242</v>
      </c>
      <c r="I243" s="106" t="s">
        <v>2251</v>
      </c>
      <c r="J243" s="106" t="s">
        <v>2252</v>
      </c>
    </row>
    <row r="244" spans="1:10">
      <c r="A244" s="106"/>
      <c r="B244" s="106"/>
      <c r="C244" s="106"/>
      <c r="G244" s="106" t="s">
        <v>2241</v>
      </c>
      <c r="H244" s="106" t="s">
        <v>2242</v>
      </c>
      <c r="I244" s="106" t="s">
        <v>2253</v>
      </c>
      <c r="J244" s="106" t="s">
        <v>2254</v>
      </c>
    </row>
    <row r="245" spans="1:10">
      <c r="A245" s="106"/>
      <c r="B245" s="106"/>
      <c r="C245" s="106"/>
      <c r="G245" s="106" t="s">
        <v>2255</v>
      </c>
      <c r="H245" s="106" t="s">
        <v>2256</v>
      </c>
      <c r="I245" s="106" t="s">
        <v>2257</v>
      </c>
      <c r="J245" s="106" t="s">
        <v>2256</v>
      </c>
    </row>
    <row r="246" spans="1:10">
      <c r="A246" s="106"/>
      <c r="B246" s="106"/>
      <c r="C246" s="106"/>
      <c r="G246" s="106" t="s">
        <v>2258</v>
      </c>
      <c r="H246" s="106" t="s">
        <v>2259</v>
      </c>
      <c r="I246" s="106" t="s">
        <v>2260</v>
      </c>
      <c r="J246" s="106" t="s">
        <v>2261</v>
      </c>
    </row>
    <row r="247" spans="1:10">
      <c r="A247" s="106"/>
      <c r="B247" s="106"/>
      <c r="C247" s="106"/>
      <c r="G247" s="106" t="s">
        <v>2258</v>
      </c>
      <c r="H247" s="106" t="s">
        <v>2259</v>
      </c>
      <c r="I247" s="106" t="s">
        <v>2262</v>
      </c>
      <c r="J247" s="106" t="s">
        <v>2263</v>
      </c>
    </row>
    <row r="248" spans="1:10">
      <c r="A248" s="106"/>
      <c r="B248" s="106"/>
      <c r="C248" s="106"/>
      <c r="G248" s="106" t="s">
        <v>2264</v>
      </c>
      <c r="H248" s="106" t="s">
        <v>2265</v>
      </c>
      <c r="I248" s="106" t="s">
        <v>2266</v>
      </c>
      <c r="J248" s="106" t="s">
        <v>2267</v>
      </c>
    </row>
    <row r="249" spans="1:10">
      <c r="A249" s="106"/>
      <c r="B249" s="106"/>
      <c r="C249" s="106"/>
      <c r="G249" s="106" t="s">
        <v>2264</v>
      </c>
      <c r="H249" s="106" t="s">
        <v>2265</v>
      </c>
      <c r="I249" s="106" t="s">
        <v>2268</v>
      </c>
      <c r="J249" s="106" t="s">
        <v>2269</v>
      </c>
    </row>
    <row r="250" spans="1:10">
      <c r="A250" s="106"/>
      <c r="B250" s="106"/>
      <c r="C250" s="106"/>
      <c r="G250" s="106" t="s">
        <v>2264</v>
      </c>
      <c r="H250" s="106" t="s">
        <v>2265</v>
      </c>
      <c r="I250" s="106" t="s">
        <v>2270</v>
      </c>
      <c r="J250" s="106" t="s">
        <v>2271</v>
      </c>
    </row>
    <row r="251" spans="1:10">
      <c r="A251" s="106"/>
      <c r="B251" s="106"/>
      <c r="C251" s="106"/>
      <c r="G251" s="106" t="s">
        <v>2264</v>
      </c>
      <c r="H251" s="106" t="s">
        <v>2265</v>
      </c>
      <c r="I251" s="106" t="s">
        <v>2272</v>
      </c>
      <c r="J251" s="106" t="s">
        <v>2273</v>
      </c>
    </row>
    <row r="252" spans="1:10">
      <c r="A252" s="106"/>
      <c r="B252" s="106"/>
      <c r="C252" s="106"/>
      <c r="G252" s="106" t="s">
        <v>2264</v>
      </c>
      <c r="H252" s="106" t="s">
        <v>2265</v>
      </c>
      <c r="I252" s="106" t="s">
        <v>2274</v>
      </c>
      <c r="J252" s="106" t="s">
        <v>2275</v>
      </c>
    </row>
    <row r="253" spans="1:10">
      <c r="A253" s="106"/>
      <c r="B253" s="106"/>
      <c r="C253" s="106"/>
      <c r="G253" s="106" t="s">
        <v>2264</v>
      </c>
      <c r="H253" s="106" t="s">
        <v>2265</v>
      </c>
      <c r="I253" s="106" t="s">
        <v>2276</v>
      </c>
      <c r="J253" s="106" t="s">
        <v>2277</v>
      </c>
    </row>
    <row r="254" spans="1:10">
      <c r="A254" s="106"/>
      <c r="B254" s="106"/>
      <c r="C254" s="106"/>
      <c r="G254" s="106" t="s">
        <v>2264</v>
      </c>
      <c r="H254" s="106" t="s">
        <v>2265</v>
      </c>
      <c r="I254" s="106" t="s">
        <v>2278</v>
      </c>
      <c r="J254" s="106" t="s">
        <v>2279</v>
      </c>
    </row>
    <row r="255" spans="1:10">
      <c r="A255" s="106"/>
      <c r="B255" s="106"/>
      <c r="C255" s="106"/>
      <c r="G255" s="106" t="s">
        <v>2280</v>
      </c>
      <c r="H255" s="106" t="s">
        <v>2281</v>
      </c>
      <c r="I255" s="106" t="s">
        <v>2282</v>
      </c>
      <c r="J255" s="106" t="s">
        <v>2281</v>
      </c>
    </row>
    <row r="256" spans="1:10">
      <c r="A256" s="106"/>
      <c r="B256" s="106"/>
      <c r="C256" s="106"/>
      <c r="G256" s="106" t="s">
        <v>2283</v>
      </c>
      <c r="H256" s="106" t="s">
        <v>2284</v>
      </c>
      <c r="I256" s="106" t="s">
        <v>2285</v>
      </c>
      <c r="J256" s="106" t="s">
        <v>2284</v>
      </c>
    </row>
    <row r="257" spans="1:10">
      <c r="A257" s="106"/>
      <c r="B257" s="106"/>
      <c r="C257" s="106"/>
      <c r="G257" s="106" t="s">
        <v>2286</v>
      </c>
      <c r="H257" s="106" t="s">
        <v>2287</v>
      </c>
      <c r="I257" s="106" t="s">
        <v>2288</v>
      </c>
      <c r="J257" s="106" t="s">
        <v>2289</v>
      </c>
    </row>
    <row r="258" spans="1:10">
      <c r="A258" s="106"/>
      <c r="B258" s="106"/>
      <c r="C258" s="106"/>
      <c r="G258" s="106" t="s">
        <v>2286</v>
      </c>
      <c r="H258" s="106" t="s">
        <v>2287</v>
      </c>
      <c r="I258" s="106" t="s">
        <v>2290</v>
      </c>
      <c r="J258" s="106" t="s">
        <v>2291</v>
      </c>
    </row>
    <row r="259" spans="1:10">
      <c r="A259" s="106"/>
      <c r="B259" s="106"/>
      <c r="C259" s="106"/>
      <c r="G259" s="106" t="s">
        <v>2292</v>
      </c>
      <c r="H259" s="106" t="s">
        <v>2293</v>
      </c>
      <c r="I259" s="106" t="s">
        <v>2294</v>
      </c>
      <c r="J259" s="106" t="s">
        <v>2295</v>
      </c>
    </row>
    <row r="260" spans="1:10">
      <c r="A260" s="106"/>
      <c r="B260" s="106"/>
      <c r="C260" s="106"/>
      <c r="G260" s="106" t="s">
        <v>2292</v>
      </c>
      <c r="H260" s="106" t="s">
        <v>2293</v>
      </c>
      <c r="I260" s="106" t="s">
        <v>2296</v>
      </c>
      <c r="J260" s="106" t="s">
        <v>2297</v>
      </c>
    </row>
    <row r="261" spans="1:10">
      <c r="A261" s="106"/>
      <c r="B261" s="106"/>
      <c r="C261" s="106"/>
      <c r="G261" s="106" t="s">
        <v>2298</v>
      </c>
      <c r="H261" s="106" t="s">
        <v>2299</v>
      </c>
      <c r="I261" s="106" t="s">
        <v>2300</v>
      </c>
      <c r="J261" s="106" t="s">
        <v>2299</v>
      </c>
    </row>
    <row r="262" spans="1:10">
      <c r="A262" s="106"/>
      <c r="B262" s="106"/>
      <c r="C262" s="106"/>
      <c r="G262" s="106" t="s">
        <v>2301</v>
      </c>
      <c r="H262" s="106" t="s">
        <v>2302</v>
      </c>
      <c r="I262" s="106" t="s">
        <v>2303</v>
      </c>
      <c r="J262" s="106" t="s">
        <v>2302</v>
      </c>
    </row>
    <row r="263" spans="1:10">
      <c r="A263" s="106"/>
      <c r="B263" s="106"/>
      <c r="C263" s="106"/>
      <c r="G263" s="106" t="s">
        <v>2304</v>
      </c>
      <c r="H263" s="106" t="s">
        <v>2305</v>
      </c>
      <c r="I263" s="106" t="s">
        <v>2306</v>
      </c>
      <c r="J263" s="106" t="s">
        <v>2305</v>
      </c>
    </row>
    <row r="264" spans="1:10">
      <c r="A264" s="106"/>
      <c r="B264" s="106"/>
      <c r="C264" s="106"/>
      <c r="G264" s="106" t="s">
        <v>2307</v>
      </c>
      <c r="H264" s="106" t="s">
        <v>2308</v>
      </c>
      <c r="I264" s="106" t="s">
        <v>2309</v>
      </c>
      <c r="J264" s="106" t="s">
        <v>2310</v>
      </c>
    </row>
    <row r="265" spans="1:10">
      <c r="A265" s="106"/>
      <c r="B265" s="106"/>
      <c r="C265" s="106"/>
      <c r="G265" s="106" t="s">
        <v>2307</v>
      </c>
      <c r="H265" s="106" t="s">
        <v>2308</v>
      </c>
      <c r="I265" s="106" t="s">
        <v>2311</v>
      </c>
      <c r="J265" s="106" t="s">
        <v>2312</v>
      </c>
    </row>
    <row r="266" spans="1:10">
      <c r="A266" s="106"/>
      <c r="B266" s="106"/>
      <c r="C266" s="106"/>
      <c r="G266" s="106" t="s">
        <v>2307</v>
      </c>
      <c r="H266" s="106" t="s">
        <v>2308</v>
      </c>
      <c r="I266" s="106" t="s">
        <v>2313</v>
      </c>
      <c r="J266" s="106" t="s">
        <v>2308</v>
      </c>
    </row>
    <row r="267" spans="1:10">
      <c r="A267" s="106"/>
      <c r="B267" s="106"/>
      <c r="C267" s="106"/>
      <c r="G267" s="106" t="s">
        <v>2314</v>
      </c>
      <c r="H267" s="106" t="s">
        <v>619</v>
      </c>
      <c r="I267" s="106" t="s">
        <v>2315</v>
      </c>
      <c r="J267" s="106" t="s">
        <v>2316</v>
      </c>
    </row>
    <row r="268" spans="1:10">
      <c r="A268" s="106"/>
      <c r="B268" s="106"/>
      <c r="C268" s="106"/>
      <c r="G268" s="106" t="s">
        <v>2314</v>
      </c>
      <c r="H268" s="106" t="s">
        <v>619</v>
      </c>
      <c r="I268" s="106" t="s">
        <v>2317</v>
      </c>
      <c r="J268" s="106" t="s">
        <v>2318</v>
      </c>
    </row>
    <row r="269" spans="1:10">
      <c r="A269" s="106"/>
      <c r="B269" s="106"/>
      <c r="C269" s="106"/>
      <c r="G269" s="106" t="s">
        <v>2314</v>
      </c>
      <c r="H269" s="106" t="s">
        <v>619</v>
      </c>
      <c r="I269" s="106" t="s">
        <v>2319</v>
      </c>
      <c r="J269" s="106" t="s">
        <v>2320</v>
      </c>
    </row>
    <row r="270" spans="1:10">
      <c r="A270" s="106"/>
      <c r="B270" s="106"/>
      <c r="C270" s="106"/>
      <c r="G270" s="106" t="s">
        <v>2314</v>
      </c>
      <c r="H270" s="106" t="s">
        <v>619</v>
      </c>
      <c r="I270" s="106" t="s">
        <v>2321</v>
      </c>
      <c r="J270" s="106" t="s">
        <v>2322</v>
      </c>
    </row>
    <row r="271" spans="1:10">
      <c r="A271" s="106"/>
      <c r="B271" s="106"/>
      <c r="C271" s="106"/>
      <c r="G271" s="106" t="s">
        <v>2323</v>
      </c>
      <c r="H271" s="106" t="s">
        <v>2324</v>
      </c>
      <c r="I271" s="106" t="s">
        <v>2325</v>
      </c>
      <c r="J271" s="106" t="s">
        <v>2326</v>
      </c>
    </row>
    <row r="272" spans="1:10">
      <c r="A272" s="106"/>
      <c r="B272" s="106"/>
      <c r="C272" s="106"/>
      <c r="G272" s="106" t="s">
        <v>2323</v>
      </c>
      <c r="H272" s="106" t="s">
        <v>2324</v>
      </c>
      <c r="I272" s="106" t="s">
        <v>2327</v>
      </c>
      <c r="J272" s="106" t="s">
        <v>2328</v>
      </c>
    </row>
    <row r="273" spans="1:10">
      <c r="A273" s="106"/>
      <c r="B273" s="106"/>
      <c r="C273" s="106"/>
      <c r="G273" s="106" t="s">
        <v>2323</v>
      </c>
      <c r="H273" s="106" t="s">
        <v>2324</v>
      </c>
      <c r="I273" s="106" t="s">
        <v>2329</v>
      </c>
      <c r="J273" s="106" t="s">
        <v>2330</v>
      </c>
    </row>
    <row r="274" spans="1:10">
      <c r="A274" s="106"/>
      <c r="B274" s="106"/>
      <c r="C274" s="106"/>
      <c r="G274" s="106" t="s">
        <v>2331</v>
      </c>
      <c r="H274" s="106" t="s">
        <v>2332</v>
      </c>
      <c r="I274" s="106" t="s">
        <v>2333</v>
      </c>
      <c r="J274" s="106" t="s">
        <v>2332</v>
      </c>
    </row>
    <row r="275" spans="1:10">
      <c r="A275" s="106"/>
      <c r="B275" s="106"/>
      <c r="C275" s="106"/>
      <c r="G275" s="106" t="s">
        <v>2334</v>
      </c>
      <c r="H275" s="106" t="s">
        <v>2335</v>
      </c>
      <c r="I275" s="106" t="s">
        <v>2336</v>
      </c>
      <c r="J275" s="106" t="s">
        <v>2335</v>
      </c>
    </row>
    <row r="276" spans="1:10">
      <c r="A276" s="106"/>
      <c r="B276" s="106"/>
      <c r="C276" s="106"/>
      <c r="G276" s="106" t="s">
        <v>2337</v>
      </c>
      <c r="H276" s="106" t="s">
        <v>2338</v>
      </c>
      <c r="I276" s="106" t="s">
        <v>2339</v>
      </c>
      <c r="J276" s="106" t="s">
        <v>2338</v>
      </c>
    </row>
    <row r="277" spans="1:10">
      <c r="A277" s="106"/>
      <c r="B277" s="106"/>
      <c r="C277" s="106"/>
      <c r="G277" s="106" t="s">
        <v>2340</v>
      </c>
      <c r="H277" s="106" t="s">
        <v>2341</v>
      </c>
      <c r="I277" s="106" t="s">
        <v>2342</v>
      </c>
      <c r="J277" s="106" t="s">
        <v>2341</v>
      </c>
    </row>
    <row r="278" spans="1:10">
      <c r="A278" s="106"/>
      <c r="B278" s="106"/>
      <c r="C278" s="106"/>
      <c r="G278" s="106" t="s">
        <v>2343</v>
      </c>
      <c r="H278" s="106" t="s">
        <v>2344</v>
      </c>
      <c r="I278" s="106" t="s">
        <v>2345</v>
      </c>
      <c r="J278" s="106" t="s">
        <v>2346</v>
      </c>
    </row>
    <row r="279" spans="1:10">
      <c r="A279" s="106"/>
      <c r="B279" s="106"/>
      <c r="C279" s="106"/>
      <c r="G279" s="106" t="s">
        <v>2343</v>
      </c>
      <c r="H279" s="106" t="s">
        <v>2344</v>
      </c>
      <c r="I279" s="106" t="s">
        <v>2347</v>
      </c>
      <c r="J279" s="106" t="s">
        <v>2348</v>
      </c>
    </row>
    <row r="280" spans="1:10">
      <c r="A280" s="106"/>
      <c r="B280" s="106"/>
      <c r="C280" s="106"/>
      <c r="G280" s="106" t="s">
        <v>2349</v>
      </c>
      <c r="H280" s="106" t="s">
        <v>2350</v>
      </c>
      <c r="I280" s="106" t="s">
        <v>2351</v>
      </c>
      <c r="J280" s="106" t="s">
        <v>2352</v>
      </c>
    </row>
    <row r="281" spans="1:10">
      <c r="A281" s="106"/>
      <c r="B281" s="106"/>
      <c r="C281" s="106"/>
      <c r="G281" s="106" t="s">
        <v>2349</v>
      </c>
      <c r="H281" s="106" t="s">
        <v>2350</v>
      </c>
      <c r="I281" s="106" t="s">
        <v>2353</v>
      </c>
      <c r="J281" s="106" t="s">
        <v>2354</v>
      </c>
    </row>
    <row r="282" spans="1:10">
      <c r="A282" s="106"/>
      <c r="B282" s="106"/>
      <c r="C282" s="106"/>
      <c r="G282" s="106" t="s">
        <v>2349</v>
      </c>
      <c r="H282" s="106" t="s">
        <v>2350</v>
      </c>
      <c r="I282" s="106" t="s">
        <v>2355</v>
      </c>
      <c r="J282" s="106" t="s">
        <v>2356</v>
      </c>
    </row>
    <row r="283" spans="1:10">
      <c r="A283" s="106"/>
      <c r="B283" s="106"/>
      <c r="C283" s="106"/>
      <c r="G283" s="106" t="s">
        <v>2349</v>
      </c>
      <c r="H283" s="106" t="s">
        <v>2350</v>
      </c>
      <c r="I283" s="106" t="s">
        <v>2357</v>
      </c>
      <c r="J283" s="106" t="s">
        <v>2358</v>
      </c>
    </row>
    <row r="284" spans="1:10">
      <c r="A284" s="106"/>
      <c r="B284" s="106"/>
      <c r="C284" s="106"/>
      <c r="G284" s="106" t="s">
        <v>2349</v>
      </c>
      <c r="H284" s="106" t="s">
        <v>2350</v>
      </c>
      <c r="I284" s="106" t="s">
        <v>2359</v>
      </c>
      <c r="J284" s="106" t="s">
        <v>2360</v>
      </c>
    </row>
    <row r="285" spans="1:10">
      <c r="A285" s="106"/>
      <c r="B285" s="106"/>
      <c r="C285" s="106"/>
      <c r="G285" s="106" t="s">
        <v>2349</v>
      </c>
      <c r="H285" s="106" t="s">
        <v>2350</v>
      </c>
      <c r="I285" s="106" t="s">
        <v>2361</v>
      </c>
      <c r="J285" s="106" t="s">
        <v>2362</v>
      </c>
    </row>
    <row r="286" spans="1:10">
      <c r="A286" s="106"/>
      <c r="B286" s="106"/>
      <c r="C286" s="106"/>
      <c r="G286" s="106" t="s">
        <v>2349</v>
      </c>
      <c r="H286" s="106" t="s">
        <v>2350</v>
      </c>
      <c r="I286" s="106" t="s">
        <v>2363</v>
      </c>
      <c r="J286" s="106" t="s">
        <v>2364</v>
      </c>
    </row>
    <row r="287" spans="1:10">
      <c r="A287" s="106"/>
      <c r="B287" s="106"/>
      <c r="C287" s="106"/>
      <c r="G287" s="106" t="s">
        <v>2349</v>
      </c>
      <c r="H287" s="106" t="s">
        <v>2350</v>
      </c>
      <c r="I287" s="106" t="s">
        <v>2365</v>
      </c>
      <c r="J287" s="106" t="s">
        <v>2366</v>
      </c>
    </row>
    <row r="288" spans="1:10">
      <c r="A288" s="106"/>
      <c r="B288" s="106"/>
      <c r="C288" s="106"/>
      <c r="G288" s="106" t="s">
        <v>2367</v>
      </c>
      <c r="H288" s="106" t="s">
        <v>2368</v>
      </c>
      <c r="I288" s="106" t="s">
        <v>2369</v>
      </c>
      <c r="J288" s="106" t="s">
        <v>2368</v>
      </c>
    </row>
    <row r="289" spans="1:10">
      <c r="A289" s="106"/>
      <c r="B289" s="106"/>
      <c r="C289" s="106"/>
      <c r="G289" s="106" t="s">
        <v>2370</v>
      </c>
      <c r="H289" s="106" t="s">
        <v>2371</v>
      </c>
      <c r="I289" s="106" t="s">
        <v>2372</v>
      </c>
      <c r="J289" s="106" t="s">
        <v>2373</v>
      </c>
    </row>
    <row r="290" spans="1:10">
      <c r="A290" s="106"/>
      <c r="B290" s="106"/>
      <c r="C290" s="106"/>
      <c r="G290" s="106" t="s">
        <v>2370</v>
      </c>
      <c r="H290" s="106" t="s">
        <v>2371</v>
      </c>
      <c r="I290" s="106" t="s">
        <v>2374</v>
      </c>
      <c r="J290" s="106" t="s">
        <v>2375</v>
      </c>
    </row>
    <row r="291" spans="1:10">
      <c r="A291" s="106"/>
      <c r="B291" s="106"/>
      <c r="C291" s="106"/>
      <c r="G291" s="106" t="s">
        <v>2370</v>
      </c>
      <c r="H291" s="106" t="s">
        <v>2371</v>
      </c>
      <c r="I291" s="106" t="s">
        <v>2376</v>
      </c>
      <c r="J291" s="106" t="s">
        <v>2377</v>
      </c>
    </row>
    <row r="292" spans="1:10">
      <c r="A292" s="106"/>
      <c r="B292" s="106"/>
      <c r="C292" s="106"/>
      <c r="G292" s="106" t="s">
        <v>2370</v>
      </c>
      <c r="H292" s="106" t="s">
        <v>2371</v>
      </c>
      <c r="I292" s="106" t="s">
        <v>2378</v>
      </c>
      <c r="J292" s="106" t="s">
        <v>2379</v>
      </c>
    </row>
    <row r="293" spans="1:10">
      <c r="A293" s="106"/>
      <c r="B293" s="106"/>
      <c r="C293" s="106"/>
      <c r="G293" s="106" t="s">
        <v>2370</v>
      </c>
      <c r="H293" s="106" t="s">
        <v>2371</v>
      </c>
      <c r="I293" s="106" t="s">
        <v>2380</v>
      </c>
      <c r="J293" s="106" t="s">
        <v>2381</v>
      </c>
    </row>
    <row r="294" spans="1:10">
      <c r="A294" s="106"/>
      <c r="B294" s="106"/>
      <c r="C294" s="106"/>
      <c r="G294" s="106" t="s">
        <v>2370</v>
      </c>
      <c r="H294" s="106" t="s">
        <v>2371</v>
      </c>
      <c r="I294" s="106" t="s">
        <v>2382</v>
      </c>
      <c r="J294" s="106" t="s">
        <v>2383</v>
      </c>
    </row>
    <row r="295" spans="1:10">
      <c r="A295" s="106"/>
      <c r="B295" s="106"/>
      <c r="C295" s="106"/>
      <c r="G295" s="106" t="s">
        <v>2370</v>
      </c>
      <c r="H295" s="106" t="s">
        <v>2371</v>
      </c>
      <c r="I295" s="106" t="s">
        <v>2384</v>
      </c>
      <c r="J295" s="106" t="s">
        <v>2385</v>
      </c>
    </row>
    <row r="296" spans="1:10">
      <c r="A296" s="106"/>
      <c r="B296" s="106"/>
      <c r="C296" s="106"/>
      <c r="G296" s="106" t="s">
        <v>2370</v>
      </c>
      <c r="H296" s="106" t="s">
        <v>2371</v>
      </c>
      <c r="I296" s="106" t="s">
        <v>2386</v>
      </c>
      <c r="J296" s="106" t="s">
        <v>2387</v>
      </c>
    </row>
    <row r="297" spans="1:10">
      <c r="A297" s="106"/>
      <c r="B297" s="106"/>
      <c r="C297" s="106"/>
      <c r="G297" s="106" t="s">
        <v>2388</v>
      </c>
      <c r="H297" s="106" t="s">
        <v>2389</v>
      </c>
      <c r="I297" s="106" t="s">
        <v>2390</v>
      </c>
      <c r="J297" s="106" t="s">
        <v>2391</v>
      </c>
    </row>
    <row r="298" spans="1:10">
      <c r="A298" s="106"/>
      <c r="B298" s="106"/>
      <c r="C298" s="106"/>
      <c r="G298" s="106" t="s">
        <v>2388</v>
      </c>
      <c r="H298" s="106" t="s">
        <v>2389</v>
      </c>
      <c r="I298" s="106" t="s">
        <v>2392</v>
      </c>
      <c r="J298" s="106" t="s">
        <v>2393</v>
      </c>
    </row>
    <row r="299" spans="1:10">
      <c r="A299" s="106"/>
      <c r="B299" s="106"/>
      <c r="C299" s="106"/>
      <c r="G299" s="106" t="s">
        <v>2388</v>
      </c>
      <c r="H299" s="106" t="s">
        <v>2389</v>
      </c>
      <c r="I299" s="106" t="s">
        <v>2394</v>
      </c>
      <c r="J299" s="106" t="s">
        <v>2395</v>
      </c>
    </row>
    <row r="300" spans="1:10">
      <c r="A300" s="106"/>
      <c r="B300" s="106"/>
      <c r="C300" s="106"/>
      <c r="G300" s="106" t="s">
        <v>2396</v>
      </c>
      <c r="H300" s="106" t="s">
        <v>2397</v>
      </c>
      <c r="I300" s="106" t="s">
        <v>2398</v>
      </c>
      <c r="J300" s="106" t="s">
        <v>2397</v>
      </c>
    </row>
    <row r="301" spans="1:10">
      <c r="A301" s="106"/>
      <c r="B301" s="106"/>
      <c r="C301" s="106"/>
      <c r="G301" s="106" t="s">
        <v>2399</v>
      </c>
      <c r="H301" s="106" t="s">
        <v>626</v>
      </c>
      <c r="I301" s="106" t="s">
        <v>2400</v>
      </c>
      <c r="J301" s="106" t="s">
        <v>626</v>
      </c>
    </row>
    <row r="302" spans="1:10">
      <c r="A302" s="106"/>
      <c r="B302" s="106"/>
      <c r="C302" s="106"/>
      <c r="G302" s="106" t="s">
        <v>2401</v>
      </c>
      <c r="H302" s="106" t="s">
        <v>628</v>
      </c>
      <c r="I302" s="106" t="s">
        <v>2402</v>
      </c>
      <c r="J302" s="106" t="s">
        <v>628</v>
      </c>
    </row>
    <row r="303" spans="1:10">
      <c r="A303" s="106"/>
      <c r="B303" s="106"/>
      <c r="C303" s="106"/>
      <c r="G303" s="106" t="s">
        <v>2403</v>
      </c>
      <c r="H303" s="106" t="s">
        <v>2404</v>
      </c>
      <c r="I303" s="106" t="s">
        <v>2405</v>
      </c>
      <c r="J303" s="106" t="s">
        <v>2406</v>
      </c>
    </row>
    <row r="304" spans="1:10">
      <c r="A304" s="106"/>
      <c r="B304" s="106"/>
      <c r="C304" s="106"/>
      <c r="G304" s="106" t="s">
        <v>2403</v>
      </c>
      <c r="H304" s="106" t="s">
        <v>2404</v>
      </c>
      <c r="I304" s="106" t="s">
        <v>2407</v>
      </c>
      <c r="J304" s="106" t="s">
        <v>2408</v>
      </c>
    </row>
    <row r="305" spans="1:10">
      <c r="A305" s="106"/>
      <c r="B305" s="106"/>
      <c r="C305" s="106"/>
      <c r="G305" s="106" t="s">
        <v>2409</v>
      </c>
      <c r="H305" s="106" t="s">
        <v>2410</v>
      </c>
      <c r="I305" s="106" t="s">
        <v>2411</v>
      </c>
      <c r="J305" s="106" t="s">
        <v>2412</v>
      </c>
    </row>
    <row r="306" spans="1:10">
      <c r="A306" s="106"/>
      <c r="B306" s="106"/>
      <c r="C306" s="106"/>
      <c r="G306" s="106" t="s">
        <v>2409</v>
      </c>
      <c r="H306" s="106" t="s">
        <v>2410</v>
      </c>
      <c r="I306" s="106" t="s">
        <v>2413</v>
      </c>
      <c r="J306" s="106" t="s">
        <v>2414</v>
      </c>
    </row>
    <row r="307" spans="1:10">
      <c r="A307" s="106"/>
      <c r="B307" s="106"/>
      <c r="C307" s="106"/>
      <c r="G307" s="106" t="s">
        <v>2415</v>
      </c>
      <c r="H307" s="106" t="s">
        <v>2416</v>
      </c>
      <c r="I307" s="106" t="s">
        <v>2417</v>
      </c>
      <c r="J307" s="106" t="s">
        <v>2418</v>
      </c>
    </row>
    <row r="308" spans="1:10">
      <c r="A308" s="106"/>
      <c r="B308" s="106"/>
      <c r="C308" s="106"/>
      <c r="G308" s="106" t="s">
        <v>2415</v>
      </c>
      <c r="H308" s="106" t="s">
        <v>2416</v>
      </c>
      <c r="I308" s="106" t="s">
        <v>2419</v>
      </c>
      <c r="J308" s="106" t="s">
        <v>2420</v>
      </c>
    </row>
    <row r="309" spans="1:10">
      <c r="A309" s="106"/>
      <c r="B309" s="106"/>
      <c r="C309" s="106"/>
      <c r="G309" s="106" t="s">
        <v>2421</v>
      </c>
      <c r="H309" s="106" t="s">
        <v>631</v>
      </c>
      <c r="I309" s="106" t="s">
        <v>2422</v>
      </c>
      <c r="J309" s="106" t="s">
        <v>631</v>
      </c>
    </row>
    <row r="310" spans="1:10">
      <c r="A310" s="106"/>
      <c r="B310" s="106"/>
      <c r="C310" s="106"/>
      <c r="G310" s="106" t="s">
        <v>774</v>
      </c>
      <c r="H310" s="106" t="s">
        <v>2423</v>
      </c>
      <c r="I310" s="106" t="s">
        <v>2424</v>
      </c>
      <c r="J310" s="106" t="s">
        <v>2423</v>
      </c>
    </row>
    <row r="311" spans="1:10">
      <c r="A311" s="106"/>
      <c r="B311" s="106"/>
      <c r="C311" s="106"/>
      <c r="G311" s="106" t="s">
        <v>2425</v>
      </c>
      <c r="H311" s="106" t="s">
        <v>632</v>
      </c>
      <c r="I311" s="106" t="s">
        <v>2426</v>
      </c>
      <c r="J311" s="106" t="s">
        <v>2427</v>
      </c>
    </row>
    <row r="312" spans="1:10">
      <c r="A312" s="106"/>
      <c r="B312" s="106"/>
      <c r="C312" s="106"/>
      <c r="G312" s="106" t="s">
        <v>2425</v>
      </c>
      <c r="H312" s="106" t="s">
        <v>632</v>
      </c>
      <c r="I312" s="106" t="s">
        <v>2428</v>
      </c>
      <c r="J312" s="106" t="s">
        <v>2429</v>
      </c>
    </row>
    <row r="313" spans="1:10">
      <c r="A313" s="106"/>
      <c r="B313" s="106"/>
      <c r="C313" s="106"/>
      <c r="G313" s="106" t="s">
        <v>2430</v>
      </c>
      <c r="H313" s="106" t="s">
        <v>2431</v>
      </c>
      <c r="I313" s="106" t="s">
        <v>2432</v>
      </c>
      <c r="J313" s="106" t="s">
        <v>2433</v>
      </c>
    </row>
    <row r="314" spans="1:10">
      <c r="A314" s="106"/>
      <c r="B314" s="106"/>
      <c r="C314" s="106"/>
      <c r="G314" s="106" t="s">
        <v>2430</v>
      </c>
      <c r="H314" s="106" t="s">
        <v>2431</v>
      </c>
      <c r="I314" s="106" t="s">
        <v>2434</v>
      </c>
      <c r="J314" s="106" t="s">
        <v>2435</v>
      </c>
    </row>
    <row r="315" spans="1:10">
      <c r="A315" s="106"/>
      <c r="B315" s="106"/>
      <c r="C315" s="106"/>
      <c r="G315" s="106" t="s">
        <v>2430</v>
      </c>
      <c r="H315" s="106" t="s">
        <v>2431</v>
      </c>
      <c r="I315" s="106" t="s">
        <v>2436</v>
      </c>
      <c r="J315" s="106" t="s">
        <v>2437</v>
      </c>
    </row>
    <row r="316" spans="1:10">
      <c r="A316" s="106"/>
      <c r="B316" s="106"/>
      <c r="C316" s="106"/>
      <c r="G316" s="106" t="s">
        <v>2438</v>
      </c>
      <c r="H316" s="106" t="s">
        <v>2439</v>
      </c>
      <c r="I316" s="106" t="s">
        <v>2440</v>
      </c>
      <c r="J316" s="106" t="s">
        <v>2441</v>
      </c>
    </row>
    <row r="317" spans="1:10">
      <c r="A317" s="104"/>
      <c r="B317" s="106"/>
      <c r="C317" s="106"/>
      <c r="G317" s="106" t="s">
        <v>2438</v>
      </c>
      <c r="H317" s="106" t="s">
        <v>2439</v>
      </c>
      <c r="I317" s="106" t="s">
        <v>2442</v>
      </c>
      <c r="J317" s="106" t="s">
        <v>2443</v>
      </c>
    </row>
    <row r="318" spans="1:10">
      <c r="A318" s="104"/>
      <c r="B318" s="106"/>
      <c r="C318" s="106"/>
      <c r="G318" s="106" t="s">
        <v>2444</v>
      </c>
      <c r="H318" s="106" t="s">
        <v>2445</v>
      </c>
      <c r="I318" s="106" t="s">
        <v>2446</v>
      </c>
      <c r="J318" s="106" t="s">
        <v>2447</v>
      </c>
    </row>
    <row r="319" spans="1:10">
      <c r="A319" s="104"/>
      <c r="B319" s="106"/>
      <c r="C319" s="106"/>
      <c r="G319" s="106" t="s">
        <v>2444</v>
      </c>
      <c r="H319" s="106" t="s">
        <v>2445</v>
      </c>
      <c r="I319" s="106" t="s">
        <v>2448</v>
      </c>
      <c r="J319" s="106" t="s">
        <v>2449</v>
      </c>
    </row>
    <row r="320" spans="1:10">
      <c r="A320" s="104"/>
      <c r="B320" s="106"/>
      <c r="C320" s="106"/>
      <c r="G320" s="106" t="s">
        <v>2450</v>
      </c>
      <c r="H320" s="106" t="s">
        <v>2451</v>
      </c>
      <c r="I320" s="106" t="s">
        <v>2452</v>
      </c>
      <c r="J320" s="106" t="s">
        <v>2453</v>
      </c>
    </row>
    <row r="321" spans="1:10">
      <c r="A321" s="104"/>
      <c r="B321" s="106"/>
      <c r="C321" s="106"/>
      <c r="G321" s="106" t="s">
        <v>2450</v>
      </c>
      <c r="H321" s="106" t="s">
        <v>2451</v>
      </c>
      <c r="I321" s="106" t="s">
        <v>2454</v>
      </c>
      <c r="J321" s="106" t="s">
        <v>2455</v>
      </c>
    </row>
    <row r="322" spans="1:10">
      <c r="A322" s="104"/>
      <c r="B322" s="106"/>
      <c r="C322" s="106"/>
      <c r="G322" s="106" t="s">
        <v>2450</v>
      </c>
      <c r="H322" s="106" t="s">
        <v>2451</v>
      </c>
      <c r="I322" s="106" t="s">
        <v>2456</v>
      </c>
      <c r="J322" s="106" t="s">
        <v>2457</v>
      </c>
    </row>
    <row r="323" spans="1:10">
      <c r="A323" s="104"/>
      <c r="B323" s="106"/>
      <c r="C323" s="106"/>
      <c r="G323" s="106" t="s">
        <v>2458</v>
      </c>
      <c r="H323" s="106" t="s">
        <v>2459</v>
      </c>
      <c r="I323" s="106" t="s">
        <v>2460</v>
      </c>
      <c r="J323" s="106" t="s">
        <v>2461</v>
      </c>
    </row>
    <row r="324" spans="1:10">
      <c r="A324" s="104"/>
      <c r="B324" s="106"/>
      <c r="C324" s="106"/>
      <c r="G324" s="106" t="s">
        <v>2458</v>
      </c>
      <c r="H324" s="106" t="s">
        <v>2459</v>
      </c>
      <c r="I324" s="106" t="s">
        <v>2462</v>
      </c>
      <c r="J324" s="106" t="s">
        <v>2463</v>
      </c>
    </row>
    <row r="325" spans="1:10">
      <c r="A325" s="104"/>
      <c r="B325" s="106"/>
      <c r="C325" s="106"/>
      <c r="G325" s="106" t="s">
        <v>2458</v>
      </c>
      <c r="H325" s="106" t="s">
        <v>2459</v>
      </c>
      <c r="I325" s="106" t="s">
        <v>2464</v>
      </c>
      <c r="J325" s="106" t="s">
        <v>2465</v>
      </c>
    </row>
    <row r="326" spans="1:10">
      <c r="A326" s="104"/>
      <c r="B326" s="106"/>
      <c r="C326" s="106"/>
      <c r="G326" s="106" t="s">
        <v>2466</v>
      </c>
      <c r="H326" s="106" t="s">
        <v>2467</v>
      </c>
      <c r="I326" s="106" t="s">
        <v>2468</v>
      </c>
      <c r="J326" s="106" t="s">
        <v>2469</v>
      </c>
    </row>
    <row r="327" spans="1:10">
      <c r="A327" s="104"/>
      <c r="B327" s="106"/>
      <c r="C327" s="106"/>
      <c r="G327" s="106" t="s">
        <v>2466</v>
      </c>
      <c r="H327" s="106" t="s">
        <v>2467</v>
      </c>
      <c r="I327" s="106" t="s">
        <v>2470</v>
      </c>
      <c r="J327" s="106" t="s">
        <v>2471</v>
      </c>
    </row>
    <row r="328" spans="1:10">
      <c r="A328" s="104"/>
      <c r="B328" s="106"/>
      <c r="C328" s="106"/>
      <c r="G328" s="106" t="s">
        <v>2466</v>
      </c>
      <c r="H328" s="106" t="s">
        <v>2467</v>
      </c>
      <c r="I328" s="106" t="s">
        <v>2472</v>
      </c>
      <c r="J328" s="106" t="s">
        <v>2473</v>
      </c>
    </row>
    <row r="329" spans="1:10">
      <c r="A329" s="104"/>
      <c r="B329" s="106"/>
      <c r="C329" s="106"/>
      <c r="G329" s="106" t="s">
        <v>2466</v>
      </c>
      <c r="H329" s="106" t="s">
        <v>2467</v>
      </c>
      <c r="I329" s="106" t="s">
        <v>2474</v>
      </c>
      <c r="J329" s="106" t="s">
        <v>2475</v>
      </c>
    </row>
    <row r="330" spans="1:10">
      <c r="A330" s="104"/>
      <c r="B330" s="106"/>
      <c r="C330" s="106"/>
      <c r="G330" s="106" t="s">
        <v>2466</v>
      </c>
      <c r="H330" s="106" t="s">
        <v>2467</v>
      </c>
      <c r="I330" s="106" t="s">
        <v>2476</v>
      </c>
      <c r="J330" s="106" t="s">
        <v>2477</v>
      </c>
    </row>
    <row r="331" spans="1:10">
      <c r="A331" s="104"/>
      <c r="B331" s="106"/>
      <c r="C331" s="106"/>
      <c r="G331" s="106" t="s">
        <v>2478</v>
      </c>
      <c r="H331" s="106" t="s">
        <v>2479</v>
      </c>
      <c r="I331" s="106" t="s">
        <v>2480</v>
      </c>
      <c r="J331" s="106" t="s">
        <v>2481</v>
      </c>
    </row>
    <row r="332" spans="1:10">
      <c r="A332" s="104"/>
      <c r="B332" s="106"/>
      <c r="C332" s="106"/>
      <c r="G332" s="106" t="s">
        <v>2478</v>
      </c>
      <c r="H332" s="106" t="s">
        <v>2479</v>
      </c>
      <c r="I332" s="106" t="s">
        <v>2482</v>
      </c>
      <c r="J332" s="106" t="s">
        <v>2483</v>
      </c>
    </row>
    <row r="333" spans="1:10">
      <c r="A333" s="104"/>
      <c r="B333" s="106"/>
      <c r="C333" s="106"/>
      <c r="G333" s="106" t="s">
        <v>2484</v>
      </c>
      <c r="H333" s="106" t="s">
        <v>2485</v>
      </c>
      <c r="I333" s="106" t="s">
        <v>2486</v>
      </c>
      <c r="J333" s="106" t="s">
        <v>2487</v>
      </c>
    </row>
    <row r="334" spans="1:10">
      <c r="A334" s="104"/>
      <c r="B334" s="106"/>
      <c r="C334" s="106"/>
      <c r="G334" s="106" t="s">
        <v>2484</v>
      </c>
      <c r="H334" s="106" t="s">
        <v>2485</v>
      </c>
      <c r="I334" s="106" t="s">
        <v>2488</v>
      </c>
      <c r="J334" s="106" t="s">
        <v>2489</v>
      </c>
    </row>
    <row r="335" spans="1:10">
      <c r="A335" s="104"/>
      <c r="B335" s="106"/>
      <c r="C335" s="106"/>
      <c r="G335" s="106" t="s">
        <v>2490</v>
      </c>
      <c r="H335" s="106" t="s">
        <v>2491</v>
      </c>
      <c r="I335" s="106" t="s">
        <v>2492</v>
      </c>
      <c r="J335" s="106" t="s">
        <v>2491</v>
      </c>
    </row>
    <row r="336" spans="1:10">
      <c r="A336" s="104"/>
      <c r="B336" s="106"/>
      <c r="C336" s="106"/>
      <c r="G336" s="106" t="s">
        <v>2493</v>
      </c>
      <c r="H336" s="106" t="s">
        <v>2494</v>
      </c>
      <c r="I336" s="106" t="s">
        <v>2495</v>
      </c>
      <c r="J336" s="106" t="s">
        <v>2496</v>
      </c>
    </row>
    <row r="337" spans="1:10">
      <c r="A337" s="104"/>
      <c r="B337" s="106"/>
      <c r="C337" s="106"/>
      <c r="G337" s="106" t="s">
        <v>2493</v>
      </c>
      <c r="H337" s="106" t="s">
        <v>2494</v>
      </c>
      <c r="I337" s="106" t="s">
        <v>2497</v>
      </c>
      <c r="J337" s="106" t="s">
        <v>2498</v>
      </c>
    </row>
    <row r="338" spans="1:10">
      <c r="A338" s="104"/>
      <c r="B338" s="106"/>
      <c r="C338" s="106"/>
      <c r="G338" s="106" t="s">
        <v>2499</v>
      </c>
      <c r="H338" s="106" t="s">
        <v>2500</v>
      </c>
      <c r="I338" s="106" t="s">
        <v>2501</v>
      </c>
      <c r="J338" s="106" t="s">
        <v>2500</v>
      </c>
    </row>
    <row r="339" spans="1:10">
      <c r="A339" s="104"/>
      <c r="B339" s="106"/>
      <c r="C339" s="106"/>
      <c r="G339" s="106" t="s">
        <v>2502</v>
      </c>
      <c r="H339" s="106" t="s">
        <v>2503</v>
      </c>
      <c r="I339" s="106" t="s">
        <v>2504</v>
      </c>
      <c r="J339" s="106" t="s">
        <v>2505</v>
      </c>
    </row>
    <row r="340" spans="1:10">
      <c r="A340" s="104"/>
      <c r="B340" s="106"/>
      <c r="C340" s="106"/>
      <c r="G340" s="106" t="s">
        <v>2502</v>
      </c>
      <c r="H340" s="106" t="s">
        <v>2503</v>
      </c>
      <c r="I340" s="106" t="s">
        <v>2506</v>
      </c>
      <c r="J340" s="106" t="s">
        <v>2507</v>
      </c>
    </row>
    <row r="341" spans="1:10">
      <c r="A341" s="104"/>
      <c r="B341" s="106"/>
      <c r="C341" s="106"/>
      <c r="G341" s="106" t="s">
        <v>2502</v>
      </c>
      <c r="H341" s="106" t="s">
        <v>2503</v>
      </c>
      <c r="I341" s="106" t="s">
        <v>2508</v>
      </c>
      <c r="J341" s="106" t="s">
        <v>2509</v>
      </c>
    </row>
    <row r="342" spans="1:10">
      <c r="A342" s="104"/>
      <c r="B342" s="106"/>
      <c r="C342" s="106"/>
      <c r="G342" s="106" t="s">
        <v>2502</v>
      </c>
      <c r="H342" s="106" t="s">
        <v>2503</v>
      </c>
      <c r="I342" s="106" t="s">
        <v>2510</v>
      </c>
      <c r="J342" s="106" t="s">
        <v>2511</v>
      </c>
    </row>
    <row r="343" spans="1:10">
      <c r="A343" s="104"/>
      <c r="B343" s="106"/>
      <c r="C343" s="106"/>
      <c r="G343" s="106" t="s">
        <v>2502</v>
      </c>
      <c r="H343" s="106" t="s">
        <v>2503</v>
      </c>
      <c r="I343" s="106" t="s">
        <v>2512</v>
      </c>
      <c r="J343" s="106" t="s">
        <v>2513</v>
      </c>
    </row>
    <row r="344" spans="1:10">
      <c r="A344" s="104"/>
      <c r="B344" s="106"/>
      <c r="C344" s="106"/>
      <c r="G344" s="106" t="s">
        <v>2502</v>
      </c>
      <c r="H344" s="106" t="s">
        <v>2503</v>
      </c>
      <c r="I344" s="106" t="s">
        <v>2514</v>
      </c>
      <c r="J344" s="106" t="s">
        <v>2515</v>
      </c>
    </row>
    <row r="345" spans="1:10">
      <c r="A345" s="104"/>
      <c r="B345" s="106"/>
      <c r="C345" s="106"/>
      <c r="G345" s="106" t="s">
        <v>2502</v>
      </c>
      <c r="H345" s="106" t="s">
        <v>2503</v>
      </c>
      <c r="I345" s="106" t="s">
        <v>2516</v>
      </c>
      <c r="J345" s="106" t="s">
        <v>2517</v>
      </c>
    </row>
    <row r="346" spans="1:10">
      <c r="A346" s="104"/>
      <c r="B346" s="106"/>
      <c r="C346" s="106"/>
      <c r="G346" s="106" t="s">
        <v>2502</v>
      </c>
      <c r="H346" s="106" t="s">
        <v>2503</v>
      </c>
      <c r="I346" s="106" t="s">
        <v>2518</v>
      </c>
      <c r="J346" s="106" t="s">
        <v>2519</v>
      </c>
    </row>
    <row r="347" spans="1:10">
      <c r="A347" s="104"/>
      <c r="B347" s="106"/>
      <c r="C347" s="106"/>
      <c r="G347" s="106" t="s">
        <v>2502</v>
      </c>
      <c r="H347" s="106" t="s">
        <v>2503</v>
      </c>
      <c r="I347" s="106" t="s">
        <v>2520</v>
      </c>
      <c r="J347" s="106" t="s">
        <v>2521</v>
      </c>
    </row>
    <row r="348" spans="1:10">
      <c r="A348" s="104"/>
      <c r="B348" s="106"/>
      <c r="C348" s="106"/>
      <c r="G348" s="106" t="s">
        <v>2522</v>
      </c>
      <c r="H348" s="106" t="s">
        <v>2523</v>
      </c>
      <c r="I348" s="106" t="s">
        <v>2524</v>
      </c>
      <c r="J348" s="106" t="s">
        <v>2525</v>
      </c>
    </row>
    <row r="349" spans="1:10">
      <c r="A349" s="104"/>
      <c r="B349" s="106"/>
      <c r="C349" s="106"/>
      <c r="G349" s="106" t="s">
        <v>2522</v>
      </c>
      <c r="H349" s="106" t="s">
        <v>2523</v>
      </c>
      <c r="I349" s="106" t="s">
        <v>2526</v>
      </c>
      <c r="J349" s="106" t="s">
        <v>2527</v>
      </c>
    </row>
    <row r="350" spans="1:10">
      <c r="A350" s="104"/>
      <c r="B350" s="106"/>
      <c r="C350" s="106"/>
      <c r="G350" s="106" t="s">
        <v>2522</v>
      </c>
      <c r="H350" s="106" t="s">
        <v>2523</v>
      </c>
      <c r="I350" s="106" t="s">
        <v>2528</v>
      </c>
      <c r="J350" s="106" t="s">
        <v>2529</v>
      </c>
    </row>
    <row r="351" spans="1:10">
      <c r="A351" s="104"/>
      <c r="B351" s="106"/>
      <c r="C351" s="106"/>
      <c r="G351" s="106" t="s">
        <v>2522</v>
      </c>
      <c r="H351" s="106" t="s">
        <v>2523</v>
      </c>
      <c r="I351" s="106" t="s">
        <v>2530</v>
      </c>
      <c r="J351" s="106" t="s">
        <v>2531</v>
      </c>
    </row>
    <row r="352" spans="1:10">
      <c r="A352" s="104"/>
      <c r="B352" s="106"/>
      <c r="C352" s="106"/>
      <c r="G352" s="106" t="s">
        <v>2532</v>
      </c>
      <c r="H352" s="106" t="s">
        <v>2533</v>
      </c>
      <c r="I352" s="106" t="s">
        <v>2534</v>
      </c>
      <c r="J352" s="106" t="s">
        <v>2535</v>
      </c>
    </row>
    <row r="353" spans="1:10">
      <c r="A353" s="104"/>
      <c r="B353" s="106"/>
      <c r="C353" s="106"/>
      <c r="G353" s="106" t="s">
        <v>2532</v>
      </c>
      <c r="H353" s="106" t="s">
        <v>2533</v>
      </c>
      <c r="I353" s="106" t="s">
        <v>2536</v>
      </c>
      <c r="J353" s="106" t="s">
        <v>2537</v>
      </c>
    </row>
    <row r="354" spans="1:10">
      <c r="A354" s="104"/>
      <c r="B354" s="106"/>
      <c r="C354" s="106"/>
      <c r="G354" s="106" t="s">
        <v>2532</v>
      </c>
      <c r="H354" s="106" t="s">
        <v>2533</v>
      </c>
      <c r="I354" s="106" t="s">
        <v>2538</v>
      </c>
      <c r="J354" s="106" t="s">
        <v>2539</v>
      </c>
    </row>
    <row r="355" spans="1:10">
      <c r="A355" s="104"/>
      <c r="B355" s="106"/>
      <c r="C355" s="106"/>
      <c r="G355" s="106" t="s">
        <v>2532</v>
      </c>
      <c r="H355" s="106" t="s">
        <v>2533</v>
      </c>
      <c r="I355" s="106" t="s">
        <v>2540</v>
      </c>
      <c r="J355" s="106" t="s">
        <v>2541</v>
      </c>
    </row>
    <row r="356" spans="1:10">
      <c r="A356" s="104"/>
      <c r="B356" s="106"/>
      <c r="C356" s="106"/>
      <c r="G356" s="106" t="s">
        <v>2532</v>
      </c>
      <c r="H356" s="106" t="s">
        <v>2533</v>
      </c>
      <c r="I356" s="106" t="s">
        <v>2542</v>
      </c>
      <c r="J356" s="106" t="s">
        <v>2543</v>
      </c>
    </row>
    <row r="357" spans="1:10">
      <c r="A357" s="104"/>
      <c r="B357" s="106"/>
      <c r="C357" s="106"/>
      <c r="G357" s="106" t="s">
        <v>2532</v>
      </c>
      <c r="H357" s="106" t="s">
        <v>2533</v>
      </c>
      <c r="I357" s="106" t="s">
        <v>2544</v>
      </c>
      <c r="J357" s="106" t="s">
        <v>2545</v>
      </c>
    </row>
    <row r="358" spans="1:10">
      <c r="A358" s="104"/>
      <c r="B358" s="106"/>
      <c r="C358" s="106"/>
      <c r="G358" s="106" t="s">
        <v>2532</v>
      </c>
      <c r="H358" s="106" t="s">
        <v>2533</v>
      </c>
      <c r="I358" s="106" t="s">
        <v>2546</v>
      </c>
      <c r="J358" s="106" t="s">
        <v>2547</v>
      </c>
    </row>
    <row r="359" spans="1:10">
      <c r="A359" s="104"/>
      <c r="B359" s="106"/>
      <c r="C359" s="106"/>
      <c r="G359" s="106" t="s">
        <v>2532</v>
      </c>
      <c r="H359" s="106" t="s">
        <v>2533</v>
      </c>
      <c r="I359" s="106" t="s">
        <v>2548</v>
      </c>
      <c r="J359" s="106" t="s">
        <v>2549</v>
      </c>
    </row>
    <row r="360" spans="1:10">
      <c r="A360" s="104"/>
      <c r="B360" s="106"/>
      <c r="C360" s="106"/>
      <c r="G360" s="106" t="s">
        <v>2532</v>
      </c>
      <c r="H360" s="106" t="s">
        <v>2533</v>
      </c>
      <c r="I360" s="106" t="s">
        <v>2550</v>
      </c>
      <c r="J360" s="106" t="s">
        <v>2551</v>
      </c>
    </row>
    <row r="361" spans="1:10">
      <c r="A361" s="104"/>
      <c r="B361" s="106"/>
      <c r="C361" s="106"/>
      <c r="G361" s="106" t="s">
        <v>2552</v>
      </c>
      <c r="H361" s="106" t="s">
        <v>2553</v>
      </c>
      <c r="I361" s="106" t="s">
        <v>2554</v>
      </c>
      <c r="J361" s="106" t="s">
        <v>2555</v>
      </c>
    </row>
    <row r="362" spans="1:10">
      <c r="A362" s="104"/>
      <c r="B362" s="106"/>
      <c r="C362" s="106"/>
      <c r="G362" s="106" t="s">
        <v>2552</v>
      </c>
      <c r="H362" s="106" t="s">
        <v>2553</v>
      </c>
      <c r="I362" s="106" t="s">
        <v>2556</v>
      </c>
      <c r="J362" s="106" t="s">
        <v>2557</v>
      </c>
    </row>
    <row r="363" spans="1:10">
      <c r="A363" s="104"/>
      <c r="B363" s="106"/>
      <c r="C363" s="106"/>
      <c r="G363" s="106" t="s">
        <v>2552</v>
      </c>
      <c r="H363" s="106" t="s">
        <v>2553</v>
      </c>
      <c r="I363" s="106" t="s">
        <v>2558</v>
      </c>
      <c r="J363" s="106" t="s">
        <v>2559</v>
      </c>
    </row>
    <row r="364" spans="1:10">
      <c r="A364" s="104"/>
      <c r="B364" s="106"/>
      <c r="C364" s="106"/>
      <c r="G364" s="106" t="s">
        <v>2552</v>
      </c>
      <c r="H364" s="106" t="s">
        <v>2553</v>
      </c>
      <c r="I364" s="106" t="s">
        <v>2560</v>
      </c>
      <c r="J364" s="106" t="s">
        <v>2561</v>
      </c>
    </row>
    <row r="365" spans="1:10">
      <c r="A365" s="104"/>
      <c r="B365" s="106"/>
      <c r="C365" s="106"/>
      <c r="G365" s="106" t="s">
        <v>2552</v>
      </c>
      <c r="H365" s="106" t="s">
        <v>2553</v>
      </c>
      <c r="I365" s="106" t="s">
        <v>2562</v>
      </c>
      <c r="J365" s="106" t="s">
        <v>2563</v>
      </c>
    </row>
    <row r="366" spans="1:10">
      <c r="A366" s="104"/>
      <c r="B366" s="106"/>
      <c r="C366" s="106"/>
      <c r="G366" s="106" t="s">
        <v>2552</v>
      </c>
      <c r="H366" s="106" t="s">
        <v>2553</v>
      </c>
      <c r="I366" s="106" t="s">
        <v>2564</v>
      </c>
      <c r="J366" s="106" t="s">
        <v>2565</v>
      </c>
    </row>
    <row r="367" spans="1:10">
      <c r="A367" s="104"/>
      <c r="B367" s="106"/>
      <c r="C367" s="106"/>
      <c r="G367" s="106" t="s">
        <v>2552</v>
      </c>
      <c r="H367" s="106" t="s">
        <v>2553</v>
      </c>
      <c r="I367" s="106" t="s">
        <v>2566</v>
      </c>
      <c r="J367" s="106" t="s">
        <v>2567</v>
      </c>
    </row>
    <row r="368" spans="1:10">
      <c r="A368" s="104"/>
      <c r="B368" s="106"/>
      <c r="C368" s="106"/>
      <c r="G368" s="106" t="s">
        <v>2552</v>
      </c>
      <c r="H368" s="106" t="s">
        <v>2553</v>
      </c>
      <c r="I368" s="106" t="s">
        <v>2568</v>
      </c>
      <c r="J368" s="106" t="s">
        <v>2569</v>
      </c>
    </row>
    <row r="369" spans="1:10">
      <c r="A369" s="104"/>
      <c r="B369" s="106"/>
      <c r="C369" s="106"/>
      <c r="G369" s="106" t="s">
        <v>2552</v>
      </c>
      <c r="H369" s="106" t="s">
        <v>2553</v>
      </c>
      <c r="I369" s="106" t="s">
        <v>2570</v>
      </c>
      <c r="J369" s="106" t="s">
        <v>2571</v>
      </c>
    </row>
    <row r="370" spans="1:10">
      <c r="A370" s="104"/>
      <c r="B370" s="106"/>
      <c r="C370" s="106"/>
      <c r="G370" s="106" t="s">
        <v>2572</v>
      </c>
      <c r="H370" s="106" t="s">
        <v>2573</v>
      </c>
      <c r="I370" s="106" t="s">
        <v>2574</v>
      </c>
      <c r="J370" s="106" t="s">
        <v>2575</v>
      </c>
    </row>
    <row r="371" spans="1:10">
      <c r="A371" s="104"/>
      <c r="B371" s="106"/>
      <c r="C371" s="106"/>
      <c r="G371" s="106" t="s">
        <v>2572</v>
      </c>
      <c r="H371" s="106" t="s">
        <v>2573</v>
      </c>
      <c r="I371" s="106" t="s">
        <v>2576</v>
      </c>
      <c r="J371" s="106" t="s">
        <v>2577</v>
      </c>
    </row>
    <row r="372" spans="1:10">
      <c r="A372" s="104"/>
      <c r="B372" s="106"/>
      <c r="C372" s="106"/>
      <c r="G372" s="106" t="s">
        <v>2578</v>
      </c>
      <c r="H372" s="106" t="s">
        <v>2579</v>
      </c>
      <c r="I372" s="106" t="s">
        <v>2580</v>
      </c>
      <c r="J372" s="106" t="s">
        <v>2581</v>
      </c>
    </row>
    <row r="373" spans="1:10">
      <c r="A373" s="104"/>
      <c r="B373" s="106"/>
      <c r="C373" s="106"/>
      <c r="G373" s="106" t="s">
        <v>2578</v>
      </c>
      <c r="H373" s="106" t="s">
        <v>2579</v>
      </c>
      <c r="I373" s="106" t="s">
        <v>2582</v>
      </c>
      <c r="J373" s="106" t="s">
        <v>2583</v>
      </c>
    </row>
    <row r="374" spans="1:10">
      <c r="A374" s="104"/>
      <c r="B374" s="106"/>
      <c r="C374" s="106"/>
      <c r="G374" s="106" t="s">
        <v>2578</v>
      </c>
      <c r="H374" s="106" t="s">
        <v>2579</v>
      </c>
      <c r="I374" s="106" t="s">
        <v>2584</v>
      </c>
      <c r="J374" s="106" t="s">
        <v>2585</v>
      </c>
    </row>
    <row r="375" spans="1:10">
      <c r="A375" s="104"/>
      <c r="B375" s="106"/>
      <c r="C375" s="106"/>
      <c r="G375" s="106" t="s">
        <v>2578</v>
      </c>
      <c r="H375" s="106" t="s">
        <v>2579</v>
      </c>
      <c r="I375" s="106" t="s">
        <v>2586</v>
      </c>
      <c r="J375" s="106" t="s">
        <v>2587</v>
      </c>
    </row>
    <row r="376" spans="1:10">
      <c r="A376" s="104"/>
      <c r="B376" s="106"/>
      <c r="C376" s="106"/>
      <c r="G376" s="106" t="s">
        <v>2578</v>
      </c>
      <c r="H376" s="106" t="s">
        <v>2579</v>
      </c>
      <c r="I376" s="106" t="s">
        <v>2588</v>
      </c>
      <c r="J376" s="106" t="s">
        <v>2589</v>
      </c>
    </row>
    <row r="377" spans="1:10">
      <c r="A377" s="104"/>
      <c r="B377" s="106"/>
      <c r="C377" s="106"/>
      <c r="G377" s="106" t="s">
        <v>2578</v>
      </c>
      <c r="H377" s="106" t="s">
        <v>2579</v>
      </c>
      <c r="I377" s="106" t="s">
        <v>2590</v>
      </c>
      <c r="J377" s="106" t="s">
        <v>2591</v>
      </c>
    </row>
    <row r="378" spans="1:10">
      <c r="A378" s="104"/>
      <c r="B378" s="106"/>
      <c r="C378" s="106"/>
      <c r="G378" s="106" t="s">
        <v>2578</v>
      </c>
      <c r="H378" s="106" t="s">
        <v>2579</v>
      </c>
      <c r="I378" s="106" t="s">
        <v>2592</v>
      </c>
      <c r="J378" s="106" t="s">
        <v>2593</v>
      </c>
    </row>
    <row r="379" spans="1:10">
      <c r="A379" s="104"/>
      <c r="B379" s="106"/>
      <c r="C379" s="106"/>
      <c r="G379" s="106" t="s">
        <v>2594</v>
      </c>
      <c r="H379" s="106" t="s">
        <v>2595</v>
      </c>
      <c r="I379" s="106" t="s">
        <v>2596</v>
      </c>
      <c r="J379" s="106" t="s">
        <v>2597</v>
      </c>
    </row>
    <row r="380" spans="1:10">
      <c r="A380" s="104"/>
      <c r="B380" s="106"/>
      <c r="C380" s="106"/>
      <c r="G380" s="106" t="s">
        <v>2594</v>
      </c>
      <c r="H380" s="106" t="s">
        <v>2595</v>
      </c>
      <c r="I380" s="106" t="s">
        <v>2598</v>
      </c>
      <c r="J380" s="106" t="s">
        <v>2599</v>
      </c>
    </row>
    <row r="381" spans="1:10">
      <c r="A381" s="104"/>
      <c r="B381" s="106"/>
      <c r="C381" s="106"/>
      <c r="G381" s="106" t="s">
        <v>2594</v>
      </c>
      <c r="H381" s="106" t="s">
        <v>2595</v>
      </c>
      <c r="I381" s="106" t="s">
        <v>2600</v>
      </c>
      <c r="J381" s="106" t="s">
        <v>2601</v>
      </c>
    </row>
    <row r="382" spans="1:10">
      <c r="A382" s="104"/>
      <c r="B382" s="106"/>
      <c r="C382" s="106"/>
      <c r="G382" s="106" t="s">
        <v>2594</v>
      </c>
      <c r="H382" s="106" t="s">
        <v>2595</v>
      </c>
      <c r="I382" s="106" t="s">
        <v>2602</v>
      </c>
      <c r="J382" s="106" t="s">
        <v>2603</v>
      </c>
    </row>
    <row r="383" spans="1:10">
      <c r="A383" s="104"/>
      <c r="B383" s="106"/>
      <c r="C383" s="106"/>
      <c r="G383" s="106" t="s">
        <v>2594</v>
      </c>
      <c r="H383" s="106" t="s">
        <v>2595</v>
      </c>
      <c r="I383" s="106" t="s">
        <v>2604</v>
      </c>
      <c r="J383" s="106" t="s">
        <v>2605</v>
      </c>
    </row>
    <row r="384" spans="1:10">
      <c r="A384" s="104"/>
      <c r="B384" s="106"/>
      <c r="C384" s="106"/>
      <c r="G384" s="106" t="s">
        <v>2594</v>
      </c>
      <c r="H384" s="106" t="s">
        <v>2595</v>
      </c>
      <c r="I384" s="106" t="s">
        <v>2606</v>
      </c>
      <c r="J384" s="106" t="s">
        <v>2607</v>
      </c>
    </row>
    <row r="385" spans="1:10">
      <c r="A385" s="104"/>
      <c r="B385" s="106"/>
      <c r="C385" s="106"/>
      <c r="G385" s="106" t="s">
        <v>2594</v>
      </c>
      <c r="H385" s="106" t="s">
        <v>2595</v>
      </c>
      <c r="I385" s="106" t="s">
        <v>2608</v>
      </c>
      <c r="J385" s="106" t="s">
        <v>2609</v>
      </c>
    </row>
    <row r="386" spans="1:10">
      <c r="A386" s="104"/>
      <c r="B386" s="106"/>
      <c r="C386" s="106"/>
      <c r="G386" s="106" t="s">
        <v>2610</v>
      </c>
      <c r="H386" s="106" t="s">
        <v>2611</v>
      </c>
      <c r="I386" s="106" t="s">
        <v>2612</v>
      </c>
      <c r="J386" s="106" t="s">
        <v>2611</v>
      </c>
    </row>
    <row r="387" spans="1:10">
      <c r="A387" s="104"/>
      <c r="B387" s="106"/>
      <c r="C387" s="106"/>
      <c r="G387" s="106" t="s">
        <v>2613</v>
      </c>
      <c r="H387" s="106" t="s">
        <v>2614</v>
      </c>
      <c r="I387" s="106" t="s">
        <v>2615</v>
      </c>
      <c r="J387" s="106" t="s">
        <v>2616</v>
      </c>
    </row>
    <row r="388" spans="1:10">
      <c r="A388" s="104"/>
      <c r="B388" s="106"/>
      <c r="C388" s="106"/>
      <c r="G388" s="106" t="s">
        <v>2613</v>
      </c>
      <c r="H388" s="106" t="s">
        <v>2614</v>
      </c>
      <c r="I388" s="106" t="s">
        <v>2617</v>
      </c>
      <c r="J388" s="106" t="s">
        <v>2618</v>
      </c>
    </row>
    <row r="389" spans="1:10">
      <c r="A389" s="104"/>
      <c r="B389" s="106"/>
      <c r="C389" s="106"/>
      <c r="G389" s="106" t="s">
        <v>2619</v>
      </c>
      <c r="H389" s="106" t="s">
        <v>2620</v>
      </c>
      <c r="I389" s="106" t="s">
        <v>2621</v>
      </c>
      <c r="J389" s="106" t="s">
        <v>2622</v>
      </c>
    </row>
    <row r="390" spans="1:10">
      <c r="A390" s="104"/>
      <c r="B390" s="106"/>
      <c r="C390" s="106"/>
      <c r="G390" s="106" t="s">
        <v>2619</v>
      </c>
      <c r="H390" s="106" t="s">
        <v>2620</v>
      </c>
      <c r="I390" s="106" t="s">
        <v>2623</v>
      </c>
      <c r="J390" s="106" t="s">
        <v>2624</v>
      </c>
    </row>
    <row r="391" spans="1:10">
      <c r="A391" s="104"/>
      <c r="B391" s="106"/>
      <c r="C391" s="106"/>
      <c r="G391" s="106" t="s">
        <v>2619</v>
      </c>
      <c r="H391" s="106" t="s">
        <v>2620</v>
      </c>
      <c r="I391" s="106" t="s">
        <v>2625</v>
      </c>
      <c r="J391" s="106" t="s">
        <v>2626</v>
      </c>
    </row>
    <row r="392" spans="1:10">
      <c r="A392" s="104"/>
      <c r="B392" s="106"/>
      <c r="C392" s="106"/>
      <c r="G392" s="106" t="s">
        <v>2619</v>
      </c>
      <c r="H392" s="106" t="s">
        <v>2620</v>
      </c>
      <c r="I392" s="106" t="s">
        <v>2627</v>
      </c>
      <c r="J392" s="106" t="s">
        <v>2628</v>
      </c>
    </row>
    <row r="393" spans="1:10">
      <c r="A393" s="104"/>
      <c r="B393" s="106"/>
      <c r="C393" s="106"/>
      <c r="G393" s="106" t="s">
        <v>2619</v>
      </c>
      <c r="H393" s="106" t="s">
        <v>2620</v>
      </c>
      <c r="I393" s="106" t="s">
        <v>2629</v>
      </c>
      <c r="J393" s="106" t="s">
        <v>2630</v>
      </c>
    </row>
    <row r="394" spans="1:10">
      <c r="A394" s="104"/>
      <c r="B394" s="106"/>
      <c r="C394" s="106"/>
      <c r="G394" s="106" t="s">
        <v>2619</v>
      </c>
      <c r="H394" s="106" t="s">
        <v>2620</v>
      </c>
      <c r="I394" s="106" t="s">
        <v>2631</v>
      </c>
      <c r="J394" s="106" t="s">
        <v>2632</v>
      </c>
    </row>
    <row r="395" spans="1:10">
      <c r="A395" s="104"/>
      <c r="B395" s="106"/>
      <c r="C395" s="106"/>
      <c r="G395" s="106" t="s">
        <v>2619</v>
      </c>
      <c r="H395" s="106" t="s">
        <v>2620</v>
      </c>
      <c r="I395" s="106" t="s">
        <v>2633</v>
      </c>
      <c r="J395" s="106" t="s">
        <v>2634</v>
      </c>
    </row>
    <row r="396" spans="1:10">
      <c r="A396" s="104"/>
      <c r="B396" s="106"/>
      <c r="C396" s="106"/>
      <c r="G396" s="106" t="s">
        <v>2635</v>
      </c>
      <c r="H396" s="106" t="s">
        <v>2636</v>
      </c>
      <c r="I396" s="106" t="s">
        <v>2637</v>
      </c>
      <c r="J396" s="106" t="s">
        <v>2636</v>
      </c>
    </row>
    <row r="397" spans="1:10">
      <c r="A397" s="104"/>
      <c r="B397" s="106"/>
      <c r="C397" s="106"/>
      <c r="G397" s="106" t="s">
        <v>2638</v>
      </c>
      <c r="H397" s="106" t="s">
        <v>2639</v>
      </c>
      <c r="I397" s="106" t="s">
        <v>2640</v>
      </c>
      <c r="J397" s="106" t="s">
        <v>2641</v>
      </c>
    </row>
    <row r="398" spans="1:10">
      <c r="A398" s="104"/>
      <c r="B398" s="106"/>
      <c r="C398" s="106"/>
      <c r="G398" s="106" t="s">
        <v>2638</v>
      </c>
      <c r="H398" s="106" t="s">
        <v>2639</v>
      </c>
      <c r="I398" s="106" t="s">
        <v>2642</v>
      </c>
      <c r="J398" s="106" t="s">
        <v>2643</v>
      </c>
    </row>
    <row r="399" spans="1:10">
      <c r="A399" s="104"/>
      <c r="B399" s="106"/>
      <c r="C399" s="106"/>
      <c r="G399" s="106" t="s">
        <v>2638</v>
      </c>
      <c r="H399" s="106" t="s">
        <v>2639</v>
      </c>
      <c r="I399" s="106" t="s">
        <v>2644</v>
      </c>
      <c r="J399" s="106" t="s">
        <v>2645</v>
      </c>
    </row>
    <row r="400" spans="1:10">
      <c r="A400" s="104"/>
      <c r="B400" s="106"/>
      <c r="C400" s="106"/>
      <c r="G400" s="106" t="s">
        <v>2646</v>
      </c>
      <c r="H400" s="106" t="s">
        <v>2647</v>
      </c>
      <c r="I400" s="106" t="s">
        <v>2648</v>
      </c>
      <c r="J400" s="106" t="s">
        <v>2649</v>
      </c>
    </row>
    <row r="401" spans="1:10">
      <c r="A401" s="104"/>
      <c r="B401" s="106"/>
      <c r="C401" s="106"/>
      <c r="G401" s="106" t="s">
        <v>2646</v>
      </c>
      <c r="H401" s="106" t="s">
        <v>2647</v>
      </c>
      <c r="I401" s="106" t="s">
        <v>2650</v>
      </c>
      <c r="J401" s="106" t="s">
        <v>2651</v>
      </c>
    </row>
    <row r="402" spans="1:10">
      <c r="A402" s="104"/>
      <c r="B402" s="106"/>
      <c r="C402" s="106"/>
      <c r="G402" s="106" t="s">
        <v>2646</v>
      </c>
      <c r="H402" s="106" t="s">
        <v>2647</v>
      </c>
      <c r="I402" s="106" t="s">
        <v>2652</v>
      </c>
      <c r="J402" s="106" t="s">
        <v>2653</v>
      </c>
    </row>
    <row r="403" spans="1:10">
      <c r="A403" s="104"/>
      <c r="B403" s="106"/>
      <c r="C403" s="106"/>
      <c r="G403" s="106" t="s">
        <v>2646</v>
      </c>
      <c r="H403" s="106" t="s">
        <v>2647</v>
      </c>
      <c r="I403" s="106" t="s">
        <v>2654</v>
      </c>
      <c r="J403" s="106" t="s">
        <v>2655</v>
      </c>
    </row>
    <row r="404" spans="1:10">
      <c r="A404" s="104"/>
      <c r="B404" s="106"/>
      <c r="C404" s="106"/>
      <c r="G404" s="106" t="s">
        <v>2646</v>
      </c>
      <c r="H404" s="106" t="s">
        <v>2647</v>
      </c>
      <c r="I404" s="106" t="s">
        <v>2656</v>
      </c>
      <c r="J404" s="106" t="s">
        <v>2657</v>
      </c>
    </row>
    <row r="405" spans="1:10">
      <c r="A405" s="104"/>
      <c r="B405" s="106"/>
      <c r="C405" s="106"/>
      <c r="G405" s="106" t="s">
        <v>2658</v>
      </c>
      <c r="H405" s="106" t="s">
        <v>2659</v>
      </c>
      <c r="I405" s="106" t="s">
        <v>2660</v>
      </c>
      <c r="J405" s="106" t="s">
        <v>2661</v>
      </c>
    </row>
    <row r="406" spans="1:10">
      <c r="A406" s="104"/>
      <c r="B406" s="106"/>
      <c r="C406" s="106"/>
      <c r="G406" s="106" t="s">
        <v>2658</v>
      </c>
      <c r="H406" s="106" t="s">
        <v>2659</v>
      </c>
      <c r="I406" s="106" t="s">
        <v>2662</v>
      </c>
      <c r="J406" s="106" t="s">
        <v>2663</v>
      </c>
    </row>
    <row r="407" spans="1:10">
      <c r="A407" s="104"/>
      <c r="B407" s="106"/>
      <c r="C407" s="106"/>
      <c r="G407" s="106" t="s">
        <v>2658</v>
      </c>
      <c r="H407" s="106" t="s">
        <v>2659</v>
      </c>
      <c r="I407" s="106" t="s">
        <v>2664</v>
      </c>
      <c r="J407" s="106" t="s">
        <v>2665</v>
      </c>
    </row>
    <row r="408" spans="1:10">
      <c r="A408" s="104"/>
      <c r="B408" s="106"/>
      <c r="C408" s="106"/>
      <c r="G408" s="106" t="s">
        <v>2658</v>
      </c>
      <c r="H408" s="106" t="s">
        <v>2659</v>
      </c>
      <c r="I408" s="106" t="s">
        <v>2666</v>
      </c>
      <c r="J408" s="106" t="s">
        <v>2667</v>
      </c>
    </row>
    <row r="409" spans="1:10">
      <c r="A409" s="104"/>
      <c r="B409" s="106"/>
      <c r="C409" s="106"/>
      <c r="G409" s="106" t="s">
        <v>2658</v>
      </c>
      <c r="H409" s="106" t="s">
        <v>2659</v>
      </c>
      <c r="I409" s="106" t="s">
        <v>2668</v>
      </c>
      <c r="J409" s="106" t="s">
        <v>2669</v>
      </c>
    </row>
    <row r="410" spans="1:10">
      <c r="A410" s="104"/>
      <c r="B410" s="106"/>
      <c r="C410" s="106"/>
      <c r="G410" s="106" t="s">
        <v>2670</v>
      </c>
      <c r="H410" s="106" t="s">
        <v>2671</v>
      </c>
      <c r="I410" s="106" t="s">
        <v>2672</v>
      </c>
      <c r="J410" s="106" t="s">
        <v>2673</v>
      </c>
    </row>
    <row r="411" spans="1:10">
      <c r="A411" s="104"/>
      <c r="B411" s="106"/>
      <c r="C411" s="106"/>
      <c r="G411" s="106" t="s">
        <v>2670</v>
      </c>
      <c r="H411" s="106" t="s">
        <v>2671</v>
      </c>
      <c r="I411" s="106" t="s">
        <v>2674</v>
      </c>
      <c r="J411" s="106" t="s">
        <v>2675</v>
      </c>
    </row>
    <row r="412" spans="1:10">
      <c r="A412" s="104"/>
      <c r="B412" s="106"/>
      <c r="C412" s="106"/>
      <c r="G412" s="106" t="s">
        <v>2670</v>
      </c>
      <c r="H412" s="106" t="s">
        <v>2671</v>
      </c>
      <c r="I412" s="106" t="s">
        <v>2676</v>
      </c>
      <c r="J412" s="106" t="s">
        <v>2677</v>
      </c>
    </row>
    <row r="413" spans="1:10">
      <c r="A413" s="104"/>
      <c r="B413" s="106"/>
      <c r="C413" s="106"/>
      <c r="G413" s="106" t="s">
        <v>2670</v>
      </c>
      <c r="H413" s="106" t="s">
        <v>2671</v>
      </c>
      <c r="I413" s="106" t="s">
        <v>2678</v>
      </c>
      <c r="J413" s="106" t="s">
        <v>2679</v>
      </c>
    </row>
    <row r="414" spans="1:10">
      <c r="A414" s="104"/>
      <c r="B414" s="106"/>
      <c r="C414" s="106"/>
      <c r="G414" s="106" t="s">
        <v>2670</v>
      </c>
      <c r="H414" s="106" t="s">
        <v>2671</v>
      </c>
      <c r="I414" s="106" t="s">
        <v>2680</v>
      </c>
      <c r="J414" s="106" t="s">
        <v>2681</v>
      </c>
    </row>
    <row r="415" spans="1:10">
      <c r="A415" s="104"/>
      <c r="B415" s="106"/>
      <c r="C415" s="106"/>
      <c r="G415" s="106" t="s">
        <v>2670</v>
      </c>
      <c r="H415" s="106" t="s">
        <v>2671</v>
      </c>
      <c r="I415" s="106" t="s">
        <v>2682</v>
      </c>
      <c r="J415" s="106" t="s">
        <v>2683</v>
      </c>
    </row>
    <row r="416" spans="1:10">
      <c r="A416" s="104"/>
      <c r="B416" s="106"/>
      <c r="C416" s="106"/>
      <c r="G416" s="106" t="s">
        <v>2670</v>
      </c>
      <c r="H416" s="106" t="s">
        <v>2671</v>
      </c>
      <c r="I416" s="106" t="s">
        <v>2684</v>
      </c>
      <c r="J416" s="106" t="s">
        <v>2685</v>
      </c>
    </row>
    <row r="417" spans="1:10">
      <c r="A417" s="104"/>
      <c r="B417" s="106"/>
      <c r="C417" s="106"/>
      <c r="G417" s="106" t="s">
        <v>2670</v>
      </c>
      <c r="H417" s="106" t="s">
        <v>2671</v>
      </c>
      <c r="I417" s="106" t="s">
        <v>2686</v>
      </c>
      <c r="J417" s="106" t="s">
        <v>2687</v>
      </c>
    </row>
    <row r="418" spans="1:10">
      <c r="A418" s="104"/>
      <c r="B418" s="106"/>
      <c r="C418" s="106"/>
      <c r="G418" s="106" t="s">
        <v>2670</v>
      </c>
      <c r="H418" s="106" t="s">
        <v>2671</v>
      </c>
      <c r="I418" s="106" t="s">
        <v>2688</v>
      </c>
      <c r="J418" s="106" t="s">
        <v>2689</v>
      </c>
    </row>
    <row r="419" spans="1:10">
      <c r="A419" s="104"/>
      <c r="B419" s="106"/>
      <c r="C419" s="106"/>
      <c r="G419" s="106" t="s">
        <v>2690</v>
      </c>
      <c r="H419" s="106" t="s">
        <v>2691</v>
      </c>
      <c r="I419" s="106" t="s">
        <v>2692</v>
      </c>
      <c r="J419" s="106" t="s">
        <v>2693</v>
      </c>
    </row>
    <row r="420" spans="1:10">
      <c r="A420" s="104"/>
      <c r="B420" s="106"/>
      <c r="C420" s="106"/>
      <c r="G420" s="106" t="s">
        <v>2690</v>
      </c>
      <c r="H420" s="106" t="s">
        <v>2691</v>
      </c>
      <c r="I420" s="106" t="s">
        <v>2694</v>
      </c>
      <c r="J420" s="106" t="s">
        <v>2695</v>
      </c>
    </row>
    <row r="421" spans="1:10">
      <c r="A421" s="104"/>
      <c r="B421" s="106"/>
      <c r="C421" s="106"/>
      <c r="G421" s="106" t="s">
        <v>2690</v>
      </c>
      <c r="H421" s="106" t="s">
        <v>2691</v>
      </c>
      <c r="I421" s="106" t="s">
        <v>2696</v>
      </c>
      <c r="J421" s="106" t="s">
        <v>2697</v>
      </c>
    </row>
    <row r="422" spans="1:10">
      <c r="A422" s="104"/>
      <c r="B422" s="106"/>
      <c r="C422" s="106"/>
      <c r="G422" s="106" t="s">
        <v>2698</v>
      </c>
      <c r="H422" s="106" t="s">
        <v>2699</v>
      </c>
      <c r="I422" s="106" t="s">
        <v>2700</v>
      </c>
      <c r="J422" s="106" t="s">
        <v>2701</v>
      </c>
    </row>
    <row r="423" spans="1:10">
      <c r="A423" s="104"/>
      <c r="B423" s="106"/>
      <c r="C423" s="106"/>
      <c r="G423" s="106" t="s">
        <v>2698</v>
      </c>
      <c r="H423" s="106" t="s">
        <v>2699</v>
      </c>
      <c r="I423" s="106" t="s">
        <v>2702</v>
      </c>
      <c r="J423" s="106" t="s">
        <v>2703</v>
      </c>
    </row>
    <row r="424" spans="1:10">
      <c r="A424" s="104"/>
      <c r="B424" s="106"/>
      <c r="C424" s="106"/>
      <c r="G424" s="106" t="s">
        <v>2704</v>
      </c>
      <c r="H424" s="106" t="s">
        <v>2705</v>
      </c>
      <c r="I424" s="106" t="s">
        <v>2706</v>
      </c>
      <c r="J424" s="106" t="s">
        <v>2705</v>
      </c>
    </row>
    <row r="425" spans="1:10">
      <c r="A425" s="104"/>
      <c r="B425" s="106"/>
      <c r="C425" s="106"/>
      <c r="G425" s="106" t="s">
        <v>2707</v>
      </c>
      <c r="H425" s="106" t="s">
        <v>2708</v>
      </c>
      <c r="I425" s="106" t="s">
        <v>2709</v>
      </c>
      <c r="J425" s="106" t="s">
        <v>2708</v>
      </c>
    </row>
    <row r="426" spans="1:10">
      <c r="A426" s="104"/>
      <c r="B426" s="106"/>
      <c r="C426" s="106"/>
      <c r="G426" s="106" t="s">
        <v>2710</v>
      </c>
      <c r="H426" s="106" t="s">
        <v>2711</v>
      </c>
      <c r="I426" s="106" t="s">
        <v>2712</v>
      </c>
      <c r="J426" s="106" t="s">
        <v>2713</v>
      </c>
    </row>
    <row r="427" spans="1:10">
      <c r="A427" s="104"/>
      <c r="B427" s="106"/>
      <c r="C427" s="106"/>
      <c r="G427" s="106" t="s">
        <v>2710</v>
      </c>
      <c r="H427" s="106" t="s">
        <v>2711</v>
      </c>
      <c r="I427" s="106" t="s">
        <v>2714</v>
      </c>
      <c r="J427" s="106" t="s">
        <v>2715</v>
      </c>
    </row>
    <row r="428" spans="1:10">
      <c r="A428" s="104"/>
      <c r="B428" s="106"/>
      <c r="C428" s="106"/>
      <c r="G428" s="106" t="s">
        <v>2710</v>
      </c>
      <c r="H428" s="106" t="s">
        <v>2711</v>
      </c>
      <c r="I428" s="106" t="s">
        <v>2716</v>
      </c>
      <c r="J428" s="106" t="s">
        <v>2717</v>
      </c>
    </row>
    <row r="429" spans="1:10">
      <c r="A429" s="104"/>
      <c r="B429" s="106"/>
      <c r="C429" s="106"/>
      <c r="G429" s="106" t="s">
        <v>2718</v>
      </c>
      <c r="H429" s="106" t="s">
        <v>2719</v>
      </c>
      <c r="I429" s="106" t="s">
        <v>2720</v>
      </c>
      <c r="J429" s="106" t="s">
        <v>2721</v>
      </c>
    </row>
    <row r="430" spans="1:10">
      <c r="A430" s="104"/>
      <c r="B430" s="106"/>
      <c r="C430" s="106"/>
      <c r="G430" s="106" t="s">
        <v>2718</v>
      </c>
      <c r="H430" s="106" t="s">
        <v>2719</v>
      </c>
      <c r="I430" s="106" t="s">
        <v>2722</v>
      </c>
      <c r="J430" s="106" t="s">
        <v>2723</v>
      </c>
    </row>
    <row r="431" spans="1:10">
      <c r="A431" s="104"/>
      <c r="B431" s="106"/>
      <c r="C431" s="106"/>
      <c r="G431" s="106" t="s">
        <v>2724</v>
      </c>
      <c r="H431" s="106" t="s">
        <v>2725</v>
      </c>
      <c r="I431" s="106" t="s">
        <v>2726</v>
      </c>
      <c r="J431" s="106" t="s">
        <v>2725</v>
      </c>
    </row>
    <row r="432" spans="1:10">
      <c r="A432" s="104"/>
      <c r="B432" s="106"/>
      <c r="C432" s="106"/>
      <c r="G432" s="106" t="s">
        <v>2727</v>
      </c>
      <c r="H432" s="106" t="s">
        <v>2728</v>
      </c>
      <c r="I432" s="106" t="s">
        <v>2729</v>
      </c>
      <c r="J432" s="106" t="s">
        <v>2728</v>
      </c>
    </row>
    <row r="433" spans="1:10">
      <c r="A433" s="104"/>
      <c r="B433" s="106"/>
      <c r="C433" s="106"/>
      <c r="G433" s="106" t="s">
        <v>2730</v>
      </c>
      <c r="H433" s="106" t="s">
        <v>2731</v>
      </c>
      <c r="I433" s="106" t="s">
        <v>2732</v>
      </c>
      <c r="J433" s="106" t="s">
        <v>2731</v>
      </c>
    </row>
    <row r="434" spans="1:10">
      <c r="A434" s="104"/>
      <c r="B434" s="106"/>
      <c r="C434" s="106"/>
      <c r="G434" s="106" t="s">
        <v>2733</v>
      </c>
      <c r="H434" s="106" t="s">
        <v>2734</v>
      </c>
      <c r="I434" s="106" t="s">
        <v>2735</v>
      </c>
      <c r="J434" s="106" t="s">
        <v>2734</v>
      </c>
    </row>
    <row r="435" spans="1:10">
      <c r="A435" s="104"/>
      <c r="B435" s="106"/>
      <c r="C435" s="106"/>
      <c r="G435" s="106" t="s">
        <v>2736</v>
      </c>
      <c r="H435" s="106" t="s">
        <v>2737</v>
      </c>
      <c r="I435" s="106" t="s">
        <v>2738</v>
      </c>
      <c r="J435" s="106" t="s">
        <v>2737</v>
      </c>
    </row>
    <row r="436" spans="1:10">
      <c r="A436" s="104"/>
      <c r="B436" s="106"/>
      <c r="C436" s="106"/>
      <c r="G436" s="106" t="s">
        <v>2739</v>
      </c>
      <c r="H436" s="106" t="s">
        <v>2740</v>
      </c>
      <c r="I436" s="106" t="s">
        <v>2741</v>
      </c>
      <c r="J436" s="106" t="s">
        <v>2740</v>
      </c>
    </row>
    <row r="437" spans="1:10">
      <c r="A437" s="104"/>
      <c r="B437" s="106"/>
      <c r="C437" s="106"/>
      <c r="G437" s="106" t="s">
        <v>2742</v>
      </c>
      <c r="H437" s="106" t="s">
        <v>2743</v>
      </c>
      <c r="I437" s="106" t="s">
        <v>2744</v>
      </c>
      <c r="J437" s="106" t="s">
        <v>2745</v>
      </c>
    </row>
    <row r="438" spans="1:10">
      <c r="A438" s="104"/>
      <c r="B438" s="106"/>
      <c r="C438" s="106"/>
      <c r="G438" s="106" t="s">
        <v>2742</v>
      </c>
      <c r="H438" s="106" t="s">
        <v>2743</v>
      </c>
      <c r="I438" s="106" t="s">
        <v>2746</v>
      </c>
      <c r="J438" s="106" t="s">
        <v>2747</v>
      </c>
    </row>
    <row r="439" spans="1:10">
      <c r="A439" s="104"/>
      <c r="B439" s="106"/>
      <c r="C439" s="106"/>
      <c r="G439" s="106" t="s">
        <v>2748</v>
      </c>
      <c r="H439" s="106" t="s">
        <v>2749</v>
      </c>
      <c r="I439" s="106" t="s">
        <v>2750</v>
      </c>
      <c r="J439" s="106" t="s">
        <v>2749</v>
      </c>
    </row>
    <row r="440" spans="1:10">
      <c r="A440" s="104"/>
      <c r="B440" s="106"/>
      <c r="C440" s="106"/>
      <c r="G440" s="106" t="s">
        <v>2751</v>
      </c>
      <c r="H440" s="106" t="s">
        <v>2752</v>
      </c>
      <c r="I440" s="106" t="s">
        <v>2753</v>
      </c>
      <c r="J440" s="106" t="s">
        <v>2754</v>
      </c>
    </row>
    <row r="441" spans="1:10">
      <c r="A441" s="104"/>
      <c r="B441" s="106"/>
      <c r="C441" s="106"/>
      <c r="G441" s="106" t="s">
        <v>2751</v>
      </c>
      <c r="H441" s="106" t="s">
        <v>2752</v>
      </c>
      <c r="I441" s="106" t="s">
        <v>2755</v>
      </c>
      <c r="J441" s="106" t="s">
        <v>2756</v>
      </c>
    </row>
    <row r="442" spans="1:10">
      <c r="A442" s="104"/>
      <c r="B442" s="106"/>
      <c r="C442" s="106"/>
      <c r="G442" s="106" t="s">
        <v>2751</v>
      </c>
      <c r="H442" s="106" t="s">
        <v>2752</v>
      </c>
      <c r="I442" s="106" t="s">
        <v>2757</v>
      </c>
      <c r="J442" s="106" t="s">
        <v>2758</v>
      </c>
    </row>
    <row r="443" spans="1:10">
      <c r="A443" s="104"/>
      <c r="B443" s="106"/>
      <c r="C443" s="106"/>
      <c r="G443" s="106" t="s">
        <v>2751</v>
      </c>
      <c r="H443" s="106" t="s">
        <v>2752</v>
      </c>
      <c r="I443" s="106" t="s">
        <v>2759</v>
      </c>
      <c r="J443" s="106" t="s">
        <v>2760</v>
      </c>
    </row>
    <row r="444" spans="1:10">
      <c r="A444" s="104"/>
      <c r="B444" s="106"/>
      <c r="C444" s="106"/>
      <c r="G444" s="106" t="s">
        <v>2751</v>
      </c>
      <c r="H444" s="106" t="s">
        <v>2752</v>
      </c>
      <c r="I444" s="106" t="s">
        <v>2761</v>
      </c>
      <c r="J444" s="106" t="s">
        <v>2762</v>
      </c>
    </row>
    <row r="445" spans="1:10">
      <c r="A445" s="104"/>
      <c r="B445" s="106"/>
      <c r="C445" s="106"/>
      <c r="G445" s="106" t="s">
        <v>2763</v>
      </c>
      <c r="H445" s="106" t="s">
        <v>2764</v>
      </c>
      <c r="I445" s="106" t="s">
        <v>2765</v>
      </c>
      <c r="J445" s="106" t="s">
        <v>2764</v>
      </c>
    </row>
    <row r="446" spans="1:10">
      <c r="A446" s="104"/>
      <c r="B446" s="106"/>
      <c r="C446" s="106"/>
      <c r="G446" s="106" t="s">
        <v>2766</v>
      </c>
      <c r="H446" s="106" t="s">
        <v>2767</v>
      </c>
      <c r="I446" s="106" t="s">
        <v>2768</v>
      </c>
      <c r="J446" s="106" t="s">
        <v>2767</v>
      </c>
    </row>
    <row r="447" spans="1:10">
      <c r="A447" s="104"/>
      <c r="B447" s="106"/>
      <c r="C447" s="106"/>
      <c r="G447" s="106" t="s">
        <v>2769</v>
      </c>
      <c r="H447" s="106" t="s">
        <v>2770</v>
      </c>
      <c r="I447" s="106" t="s">
        <v>2771</v>
      </c>
      <c r="J447" s="106" t="s">
        <v>2770</v>
      </c>
    </row>
    <row r="448" spans="1:10">
      <c r="A448" s="104"/>
      <c r="B448" s="106"/>
      <c r="C448" s="106"/>
      <c r="G448" s="106" t="s">
        <v>2772</v>
      </c>
      <c r="H448" s="106" t="s">
        <v>2773</v>
      </c>
      <c r="I448" s="106" t="s">
        <v>2774</v>
      </c>
      <c r="J448" s="106" t="s">
        <v>2773</v>
      </c>
    </row>
    <row r="449" spans="1:10">
      <c r="A449" s="104"/>
      <c r="B449" s="106"/>
      <c r="C449" s="106"/>
      <c r="G449" s="106" t="s">
        <v>2775</v>
      </c>
      <c r="H449" s="106" t="s">
        <v>2776</v>
      </c>
      <c r="I449" s="106" t="s">
        <v>2777</v>
      </c>
      <c r="J449" s="106" t="s">
        <v>2776</v>
      </c>
    </row>
    <row r="450" spans="1:10">
      <c r="A450" s="104"/>
      <c r="B450" s="106"/>
      <c r="C450" s="106"/>
      <c r="G450" s="106" t="s">
        <v>2778</v>
      </c>
      <c r="H450" s="106" t="s">
        <v>2779</v>
      </c>
      <c r="I450" s="106" t="s">
        <v>2780</v>
      </c>
      <c r="J450" s="106" t="s">
        <v>2779</v>
      </c>
    </row>
    <row r="451" spans="1:10">
      <c r="A451" s="104"/>
      <c r="B451" s="106"/>
      <c r="C451" s="106"/>
      <c r="G451" s="106" t="s">
        <v>2781</v>
      </c>
      <c r="H451" s="106" t="s">
        <v>2782</v>
      </c>
      <c r="I451" s="106" t="s">
        <v>2783</v>
      </c>
      <c r="J451" s="106" t="s">
        <v>2782</v>
      </c>
    </row>
    <row r="452" spans="1:10">
      <c r="A452" s="104"/>
      <c r="B452" s="106"/>
      <c r="C452" s="106"/>
      <c r="G452" s="106" t="s">
        <v>2784</v>
      </c>
      <c r="H452" s="106" t="s">
        <v>2785</v>
      </c>
      <c r="I452" s="106" t="s">
        <v>2786</v>
      </c>
      <c r="J452" s="106" t="s">
        <v>2787</v>
      </c>
    </row>
    <row r="453" spans="1:10">
      <c r="A453" s="104"/>
      <c r="B453" s="106"/>
      <c r="C453" s="106"/>
      <c r="G453" s="106" t="s">
        <v>2784</v>
      </c>
      <c r="H453" s="106" t="s">
        <v>2785</v>
      </c>
      <c r="I453" s="106" t="s">
        <v>1230</v>
      </c>
      <c r="J453" s="106" t="s">
        <v>2788</v>
      </c>
    </row>
    <row r="454" spans="1:10">
      <c r="A454" s="104"/>
      <c r="B454" s="106"/>
      <c r="C454" s="106"/>
      <c r="G454" s="106" t="s">
        <v>2789</v>
      </c>
      <c r="H454" s="106" t="s">
        <v>2790</v>
      </c>
      <c r="I454" s="106" t="s">
        <v>2791</v>
      </c>
      <c r="J454" s="106" t="s">
        <v>2790</v>
      </c>
    </row>
    <row r="455" spans="1:10">
      <c r="A455" s="104"/>
      <c r="B455" s="106"/>
      <c r="C455" s="106"/>
      <c r="G455" s="106" t="s">
        <v>2792</v>
      </c>
      <c r="H455" s="106" t="s">
        <v>2793</v>
      </c>
      <c r="I455" s="106" t="s">
        <v>2794</v>
      </c>
      <c r="J455" s="106" t="s">
        <v>2795</v>
      </c>
    </row>
    <row r="456" spans="1:10">
      <c r="A456" s="104"/>
      <c r="B456" s="106"/>
      <c r="C456" s="106"/>
      <c r="G456" s="106" t="s">
        <v>2792</v>
      </c>
      <c r="H456" s="106" t="s">
        <v>2793</v>
      </c>
      <c r="I456" s="106" t="s">
        <v>2796</v>
      </c>
      <c r="J456" s="106" t="s">
        <v>2797</v>
      </c>
    </row>
    <row r="457" spans="1:10">
      <c r="A457" s="104"/>
      <c r="B457" s="106"/>
      <c r="C457" s="106"/>
      <c r="G457" s="106" t="s">
        <v>2792</v>
      </c>
      <c r="H457" s="106" t="s">
        <v>2793</v>
      </c>
      <c r="I457" s="106" t="s">
        <v>2798</v>
      </c>
      <c r="J457" s="106" t="s">
        <v>2799</v>
      </c>
    </row>
    <row r="458" spans="1:10">
      <c r="A458" s="104"/>
      <c r="B458" s="106"/>
      <c r="C458" s="106"/>
      <c r="G458" s="106" t="s">
        <v>2792</v>
      </c>
      <c r="H458" s="106" t="s">
        <v>2793</v>
      </c>
      <c r="I458" s="106" t="s">
        <v>2800</v>
      </c>
      <c r="J458" s="106" t="s">
        <v>2801</v>
      </c>
    </row>
    <row r="459" spans="1:10">
      <c r="A459" s="104"/>
      <c r="B459" s="106"/>
      <c r="C459" s="106"/>
      <c r="G459" s="106" t="s">
        <v>2792</v>
      </c>
      <c r="H459" s="106" t="s">
        <v>2793</v>
      </c>
      <c r="I459" s="106" t="s">
        <v>2802</v>
      </c>
      <c r="J459" s="106" t="s">
        <v>2803</v>
      </c>
    </row>
    <row r="460" spans="1:10">
      <c r="A460" s="104"/>
      <c r="B460" s="106"/>
      <c r="C460" s="106"/>
      <c r="G460" s="106" t="s">
        <v>2804</v>
      </c>
      <c r="H460" s="106" t="s">
        <v>2805</v>
      </c>
      <c r="I460" s="106" t="s">
        <v>2806</v>
      </c>
      <c r="J460" s="106" t="s">
        <v>2807</v>
      </c>
    </row>
    <row r="461" spans="1:10">
      <c r="A461" s="104"/>
      <c r="B461" s="106"/>
      <c r="C461" s="106"/>
      <c r="G461" s="106" t="s">
        <v>2804</v>
      </c>
      <c r="H461" s="106" t="s">
        <v>2805</v>
      </c>
      <c r="I461" s="106" t="s">
        <v>2808</v>
      </c>
      <c r="J461" s="106" t="s">
        <v>2809</v>
      </c>
    </row>
    <row r="462" spans="1:10">
      <c r="A462" s="104"/>
      <c r="B462" s="106"/>
      <c r="C462" s="106"/>
      <c r="G462" s="106" t="s">
        <v>2810</v>
      </c>
      <c r="H462" s="106" t="s">
        <v>2811</v>
      </c>
      <c r="I462" s="106" t="s">
        <v>2812</v>
      </c>
      <c r="J462" s="106" t="s">
        <v>2813</v>
      </c>
    </row>
    <row r="463" spans="1:10">
      <c r="A463" s="104"/>
      <c r="B463" s="106"/>
      <c r="C463" s="106"/>
      <c r="G463" s="106" t="s">
        <v>2810</v>
      </c>
      <c r="H463" s="106" t="s">
        <v>2811</v>
      </c>
      <c r="I463" s="106" t="s">
        <v>2814</v>
      </c>
      <c r="J463" s="106" t="s">
        <v>2815</v>
      </c>
    </row>
    <row r="464" spans="1:10">
      <c r="A464" s="104"/>
      <c r="B464" s="106"/>
      <c r="C464" s="106"/>
      <c r="G464" s="106" t="s">
        <v>2810</v>
      </c>
      <c r="H464" s="106" t="s">
        <v>2811</v>
      </c>
      <c r="I464" s="106" t="s">
        <v>2816</v>
      </c>
      <c r="J464" s="106" t="s">
        <v>2817</v>
      </c>
    </row>
    <row r="465" spans="1:10">
      <c r="A465" s="104"/>
      <c r="B465" s="106"/>
      <c r="C465" s="106"/>
      <c r="G465" s="106" t="s">
        <v>2810</v>
      </c>
      <c r="H465" s="106" t="s">
        <v>2811</v>
      </c>
      <c r="I465" s="106" t="s">
        <v>2818</v>
      </c>
      <c r="J465" s="106" t="s">
        <v>2819</v>
      </c>
    </row>
    <row r="466" spans="1:10">
      <c r="A466" s="104"/>
      <c r="B466" s="106"/>
      <c r="C466" s="106"/>
      <c r="G466" s="106" t="s">
        <v>2810</v>
      </c>
      <c r="H466" s="106" t="s">
        <v>2811</v>
      </c>
      <c r="I466" s="106" t="s">
        <v>2820</v>
      </c>
      <c r="J466" s="106" t="s">
        <v>2821</v>
      </c>
    </row>
    <row r="467" spans="1:10">
      <c r="A467" s="104"/>
      <c r="B467" s="106"/>
      <c r="C467" s="106"/>
      <c r="G467" s="106" t="s">
        <v>2810</v>
      </c>
      <c r="H467" s="106" t="s">
        <v>2811</v>
      </c>
      <c r="I467" s="106" t="s">
        <v>2822</v>
      </c>
      <c r="J467" s="106" t="s">
        <v>2823</v>
      </c>
    </row>
    <row r="468" spans="1:10">
      <c r="A468" s="104"/>
      <c r="B468" s="106"/>
      <c r="C468" s="106"/>
      <c r="G468" s="106" t="s">
        <v>2824</v>
      </c>
      <c r="H468" s="106" t="s">
        <v>2825</v>
      </c>
      <c r="I468" s="106" t="s">
        <v>2826</v>
      </c>
      <c r="J468" s="106" t="s">
        <v>2825</v>
      </c>
    </row>
    <row r="469" spans="1:10">
      <c r="A469" s="104"/>
      <c r="B469" s="106"/>
      <c r="C469" s="106"/>
      <c r="G469" s="106" t="s">
        <v>2827</v>
      </c>
      <c r="H469" s="106" t="s">
        <v>2828</v>
      </c>
      <c r="I469" s="106" t="s">
        <v>2829</v>
      </c>
      <c r="J469" s="106" t="s">
        <v>2828</v>
      </c>
    </row>
    <row r="470" spans="1:10">
      <c r="A470" s="104"/>
      <c r="B470" s="106"/>
      <c r="C470" s="106"/>
      <c r="G470" s="106" t="s">
        <v>2830</v>
      </c>
      <c r="H470" s="106" t="s">
        <v>2831</v>
      </c>
      <c r="I470" s="106" t="s">
        <v>2832</v>
      </c>
      <c r="J470" s="106" t="s">
        <v>2831</v>
      </c>
    </row>
    <row r="471" spans="1:10">
      <c r="A471" s="104"/>
      <c r="B471" s="106"/>
      <c r="C471" s="106"/>
      <c r="G471" s="106" t="s">
        <v>2833</v>
      </c>
      <c r="H471" s="106" t="s">
        <v>2834</v>
      </c>
      <c r="I471" s="106" t="s">
        <v>2835</v>
      </c>
      <c r="J471" s="106" t="s">
        <v>2834</v>
      </c>
    </row>
    <row r="472" spans="1:10">
      <c r="A472" s="104"/>
      <c r="B472" s="106"/>
      <c r="C472" s="106"/>
      <c r="G472" s="106" t="s">
        <v>2836</v>
      </c>
      <c r="H472" s="106" t="s">
        <v>2837</v>
      </c>
      <c r="I472" s="106" t="s">
        <v>2838</v>
      </c>
      <c r="J472" s="106" t="s">
        <v>2837</v>
      </c>
    </row>
    <row r="473" spans="1:10">
      <c r="A473" s="104"/>
      <c r="B473" s="106"/>
      <c r="C473" s="106"/>
      <c r="G473" s="106" t="s">
        <v>2839</v>
      </c>
      <c r="H473" s="106" t="s">
        <v>2840</v>
      </c>
      <c r="I473" s="106" t="s">
        <v>2841</v>
      </c>
      <c r="J473" s="106" t="s">
        <v>2840</v>
      </c>
    </row>
    <row r="474" spans="1:10">
      <c r="A474" s="104"/>
      <c r="B474" s="106"/>
      <c r="C474" s="106"/>
      <c r="G474" s="106" t="s">
        <v>2842</v>
      </c>
      <c r="H474" s="106" t="s">
        <v>2843</v>
      </c>
      <c r="I474" s="106" t="s">
        <v>2844</v>
      </c>
      <c r="J474" s="106" t="s">
        <v>2843</v>
      </c>
    </row>
    <row r="475" spans="1:10">
      <c r="A475" s="104"/>
      <c r="B475" s="106"/>
      <c r="C475" s="106"/>
      <c r="G475" s="106" t="s">
        <v>2845</v>
      </c>
      <c r="H475" s="106" t="s">
        <v>656</v>
      </c>
      <c r="I475" s="106" t="s">
        <v>1283</v>
      </c>
      <c r="J475" s="106" t="s">
        <v>2846</v>
      </c>
    </row>
    <row r="476" spans="1:10">
      <c r="A476" s="104"/>
      <c r="B476" s="106"/>
      <c r="C476" s="106"/>
      <c r="G476" s="106" t="s">
        <v>2845</v>
      </c>
      <c r="H476" s="106" t="s">
        <v>656</v>
      </c>
      <c r="I476" s="106" t="s">
        <v>2847</v>
      </c>
      <c r="J476" s="106" t="s">
        <v>2848</v>
      </c>
    </row>
    <row r="477" spans="1:10">
      <c r="A477" s="104"/>
      <c r="B477" s="106"/>
      <c r="C477" s="106"/>
      <c r="G477" s="106" t="s">
        <v>2845</v>
      </c>
      <c r="H477" s="106" t="s">
        <v>656</v>
      </c>
      <c r="I477" s="106" t="s">
        <v>1286</v>
      </c>
      <c r="J477" s="106" t="s">
        <v>2849</v>
      </c>
    </row>
    <row r="478" spans="1:10">
      <c r="A478" s="104"/>
      <c r="B478" s="106"/>
      <c r="C478" s="106"/>
      <c r="G478" s="106" t="s">
        <v>2845</v>
      </c>
      <c r="H478" s="106" t="s">
        <v>656</v>
      </c>
      <c r="I478" s="106" t="s">
        <v>1292</v>
      </c>
      <c r="J478" s="106" t="s">
        <v>2850</v>
      </c>
    </row>
    <row r="479" spans="1:10">
      <c r="A479" s="104"/>
      <c r="B479" s="106"/>
      <c r="C479" s="106"/>
      <c r="G479" s="106" t="s">
        <v>2851</v>
      </c>
      <c r="H479" s="106" t="s">
        <v>2852</v>
      </c>
      <c r="I479" s="106" t="s">
        <v>2853</v>
      </c>
      <c r="J479" s="106" t="s">
        <v>2854</v>
      </c>
    </row>
    <row r="480" spans="1:10">
      <c r="A480" s="104"/>
      <c r="B480" s="106"/>
      <c r="C480" s="106"/>
      <c r="G480" s="106" t="s">
        <v>2851</v>
      </c>
      <c r="H480" s="106" t="s">
        <v>2852</v>
      </c>
      <c r="I480" s="106" t="s">
        <v>2855</v>
      </c>
      <c r="J480" s="106" t="s">
        <v>2856</v>
      </c>
    </row>
    <row r="481" spans="1:10">
      <c r="A481" s="104"/>
      <c r="B481" s="106"/>
      <c r="C481" s="106"/>
      <c r="G481" s="106" t="s">
        <v>2857</v>
      </c>
      <c r="H481" s="106" t="s">
        <v>2858</v>
      </c>
      <c r="I481" s="106" t="s">
        <v>2859</v>
      </c>
      <c r="J481" s="106" t="s">
        <v>2860</v>
      </c>
    </row>
    <row r="482" spans="1:10">
      <c r="A482" s="104"/>
      <c r="B482" s="106"/>
      <c r="C482" s="106"/>
      <c r="G482" s="106" t="s">
        <v>2857</v>
      </c>
      <c r="H482" s="106" t="s">
        <v>2858</v>
      </c>
      <c r="I482" s="106" t="s">
        <v>2861</v>
      </c>
      <c r="J482" s="106" t="s">
        <v>2862</v>
      </c>
    </row>
    <row r="483" spans="1:10">
      <c r="A483" s="104"/>
      <c r="B483" s="106"/>
      <c r="C483" s="106"/>
      <c r="G483" s="106" t="s">
        <v>2863</v>
      </c>
      <c r="H483" s="106" t="s">
        <v>2864</v>
      </c>
      <c r="I483" s="106" t="s">
        <v>2865</v>
      </c>
      <c r="J483" s="106" t="s">
        <v>2866</v>
      </c>
    </row>
    <row r="484" spans="1:10">
      <c r="A484" s="104"/>
      <c r="B484" s="106"/>
      <c r="C484" s="106"/>
      <c r="G484" s="106" t="s">
        <v>2863</v>
      </c>
      <c r="H484" s="106" t="s">
        <v>2864</v>
      </c>
      <c r="I484" s="106" t="s">
        <v>2867</v>
      </c>
      <c r="J484" s="106" t="s">
        <v>2868</v>
      </c>
    </row>
    <row r="485" spans="1:10">
      <c r="A485" s="104"/>
      <c r="B485" s="106"/>
      <c r="C485" s="106"/>
      <c r="G485" s="106" t="s">
        <v>2869</v>
      </c>
      <c r="H485" s="106" t="s">
        <v>2870</v>
      </c>
      <c r="I485" s="106" t="s">
        <v>2871</v>
      </c>
      <c r="J485" s="106" t="s">
        <v>2870</v>
      </c>
    </row>
    <row r="486" spans="1:10">
      <c r="A486" s="104"/>
      <c r="B486" s="106"/>
      <c r="C486" s="106"/>
      <c r="G486" s="106" t="s">
        <v>2872</v>
      </c>
      <c r="H486" s="106" t="s">
        <v>2873</v>
      </c>
      <c r="I486" s="106" t="s">
        <v>2874</v>
      </c>
      <c r="J486" s="106" t="s">
        <v>2873</v>
      </c>
    </row>
    <row r="487" spans="1:10">
      <c r="A487" s="104"/>
      <c r="B487" s="106"/>
      <c r="C487" s="106"/>
      <c r="G487" s="106" t="s">
        <v>2875</v>
      </c>
      <c r="H487" s="106" t="s">
        <v>2876</v>
      </c>
      <c r="I487" s="106" t="s">
        <v>2877</v>
      </c>
      <c r="J487" s="106" t="s">
        <v>2878</v>
      </c>
    </row>
    <row r="488" spans="1:10">
      <c r="A488" s="104"/>
      <c r="B488" s="106"/>
      <c r="C488" s="106"/>
      <c r="G488" s="106" t="s">
        <v>2875</v>
      </c>
      <c r="H488" s="106" t="s">
        <v>2876</v>
      </c>
      <c r="I488" s="106" t="s">
        <v>2879</v>
      </c>
      <c r="J488" s="106" t="s">
        <v>2880</v>
      </c>
    </row>
    <row r="489" spans="1:10">
      <c r="A489" s="104"/>
      <c r="B489" s="106"/>
      <c r="C489" s="106"/>
      <c r="G489" s="106" t="s">
        <v>2875</v>
      </c>
      <c r="H489" s="106" t="s">
        <v>2876</v>
      </c>
      <c r="I489" s="106" t="s">
        <v>2881</v>
      </c>
      <c r="J489" s="106" t="s">
        <v>2882</v>
      </c>
    </row>
    <row r="490" spans="1:10">
      <c r="A490" s="104"/>
      <c r="B490" s="106"/>
      <c r="C490" s="106"/>
      <c r="G490" s="106" t="s">
        <v>2883</v>
      </c>
      <c r="H490" s="106" t="s">
        <v>2884</v>
      </c>
      <c r="I490" s="106" t="s">
        <v>2885</v>
      </c>
      <c r="J490" s="106" t="s">
        <v>2886</v>
      </c>
    </row>
    <row r="491" spans="1:10">
      <c r="A491" s="104"/>
      <c r="B491" s="106"/>
      <c r="C491" s="106"/>
      <c r="G491" s="106" t="s">
        <v>2883</v>
      </c>
      <c r="H491" s="106" t="s">
        <v>2884</v>
      </c>
      <c r="I491" s="106" t="s">
        <v>2887</v>
      </c>
      <c r="J491" s="106" t="s">
        <v>2888</v>
      </c>
    </row>
    <row r="492" spans="1:10">
      <c r="A492" s="104"/>
      <c r="B492" s="106"/>
      <c r="C492" s="106"/>
      <c r="G492" s="106" t="s">
        <v>2889</v>
      </c>
      <c r="H492" s="106" t="s">
        <v>2890</v>
      </c>
      <c r="I492" s="106" t="s">
        <v>2891</v>
      </c>
      <c r="J492" s="106" t="s">
        <v>2890</v>
      </c>
    </row>
    <row r="493" spans="1:10">
      <c r="A493" s="104"/>
      <c r="B493" s="106"/>
      <c r="C493" s="106"/>
      <c r="G493" s="106" t="s">
        <v>2892</v>
      </c>
      <c r="H493" s="106" t="s">
        <v>2893</v>
      </c>
      <c r="I493" s="106" t="s">
        <v>2894</v>
      </c>
      <c r="J493" s="106" t="s">
        <v>2893</v>
      </c>
    </row>
    <row r="494" spans="1:10">
      <c r="A494" s="104"/>
      <c r="B494" s="106"/>
      <c r="C494" s="106"/>
      <c r="G494" s="106" t="s">
        <v>2895</v>
      </c>
      <c r="H494" s="106" t="s">
        <v>2896</v>
      </c>
      <c r="I494" s="106" t="s">
        <v>2897</v>
      </c>
      <c r="J494" s="106" t="s">
        <v>2898</v>
      </c>
    </row>
    <row r="495" spans="1:10">
      <c r="A495" s="104"/>
      <c r="B495" s="106"/>
      <c r="C495" s="106"/>
      <c r="G495" s="106" t="s">
        <v>2895</v>
      </c>
      <c r="H495" s="106" t="s">
        <v>2896</v>
      </c>
      <c r="I495" s="106" t="s">
        <v>2899</v>
      </c>
      <c r="J495" s="106" t="s">
        <v>2900</v>
      </c>
    </row>
    <row r="496" spans="1:10">
      <c r="A496" s="104"/>
      <c r="B496" s="106"/>
      <c r="C496" s="106"/>
      <c r="G496" s="106" t="s">
        <v>2895</v>
      </c>
      <c r="H496" s="106" t="s">
        <v>2896</v>
      </c>
      <c r="I496" s="106" t="s">
        <v>2901</v>
      </c>
      <c r="J496" s="106" t="s">
        <v>2902</v>
      </c>
    </row>
    <row r="497" spans="1:10">
      <c r="A497" s="104"/>
      <c r="B497" s="106"/>
      <c r="C497" s="106"/>
      <c r="G497" s="106" t="s">
        <v>2903</v>
      </c>
      <c r="H497" s="106" t="s">
        <v>2904</v>
      </c>
      <c r="I497" s="106" t="s">
        <v>2905</v>
      </c>
      <c r="J497" s="106" t="s">
        <v>2906</v>
      </c>
    </row>
    <row r="498" spans="1:10">
      <c r="A498" s="104"/>
      <c r="B498" s="106"/>
      <c r="C498" s="106"/>
      <c r="G498" s="106" t="s">
        <v>2903</v>
      </c>
      <c r="H498" s="106" t="s">
        <v>2904</v>
      </c>
      <c r="I498" s="106" t="s">
        <v>2907</v>
      </c>
      <c r="J498" s="106" t="s">
        <v>2908</v>
      </c>
    </row>
    <row r="499" spans="1:10">
      <c r="A499" s="104"/>
      <c r="B499" s="106"/>
      <c r="C499" s="106"/>
      <c r="G499" s="106" t="s">
        <v>2903</v>
      </c>
      <c r="H499" s="106" t="s">
        <v>2904</v>
      </c>
      <c r="I499" s="106" t="s">
        <v>2909</v>
      </c>
      <c r="J499" s="106" t="s">
        <v>2910</v>
      </c>
    </row>
    <row r="500" spans="1:10">
      <c r="A500" s="104"/>
      <c r="B500" s="106"/>
      <c r="C500" s="106"/>
      <c r="G500" s="106" t="s">
        <v>2911</v>
      </c>
      <c r="H500" s="106" t="s">
        <v>2912</v>
      </c>
      <c r="I500" s="106" t="s">
        <v>2913</v>
      </c>
      <c r="J500" s="106" t="s">
        <v>2912</v>
      </c>
    </row>
    <row r="501" spans="1:10">
      <c r="A501" s="104"/>
      <c r="B501" s="106"/>
      <c r="C501" s="106"/>
      <c r="G501" s="106" t="s">
        <v>2914</v>
      </c>
      <c r="H501" s="106" t="s">
        <v>2915</v>
      </c>
      <c r="I501" s="106" t="s">
        <v>2916</v>
      </c>
      <c r="J501" s="106" t="s">
        <v>2915</v>
      </c>
    </row>
    <row r="502" spans="1:10">
      <c r="A502" s="104"/>
      <c r="B502" s="106"/>
      <c r="C502" s="106"/>
      <c r="G502" s="106" t="s">
        <v>2917</v>
      </c>
      <c r="H502" s="106" t="s">
        <v>2918</v>
      </c>
      <c r="I502" s="106" t="s">
        <v>2919</v>
      </c>
      <c r="J502" s="106" t="s">
        <v>2918</v>
      </c>
    </row>
    <row r="503" spans="1:10">
      <c r="A503" s="104"/>
      <c r="B503" s="106"/>
      <c r="C503" s="106"/>
      <c r="G503" s="106" t="s">
        <v>2920</v>
      </c>
      <c r="H503" s="106" t="s">
        <v>2921</v>
      </c>
      <c r="I503" s="106" t="s">
        <v>2922</v>
      </c>
      <c r="J503" s="106" t="s">
        <v>2923</v>
      </c>
    </row>
    <row r="504" spans="1:10">
      <c r="A504" s="104"/>
      <c r="B504" s="106"/>
      <c r="C504" s="106"/>
      <c r="G504" s="106" t="s">
        <v>2920</v>
      </c>
      <c r="H504" s="106" t="s">
        <v>2921</v>
      </c>
      <c r="I504" s="106" t="s">
        <v>2924</v>
      </c>
      <c r="J504" s="106" t="s">
        <v>2925</v>
      </c>
    </row>
    <row r="505" spans="1:10">
      <c r="A505" s="104"/>
      <c r="B505" s="106"/>
      <c r="C505" s="106"/>
      <c r="G505" s="106" t="s">
        <v>2926</v>
      </c>
      <c r="H505" s="106" t="s">
        <v>2927</v>
      </c>
      <c r="I505" s="106" t="s">
        <v>2928</v>
      </c>
      <c r="J505" s="106" t="s">
        <v>2927</v>
      </c>
    </row>
    <row r="506" spans="1:10">
      <c r="A506" s="104"/>
      <c r="B506" s="106"/>
      <c r="C506" s="106"/>
      <c r="G506" s="106" t="s">
        <v>2929</v>
      </c>
      <c r="H506" s="106" t="s">
        <v>2930</v>
      </c>
      <c r="I506" s="106" t="s">
        <v>2931</v>
      </c>
      <c r="J506" s="106" t="s">
        <v>2930</v>
      </c>
    </row>
    <row r="507" spans="1:10">
      <c r="A507" s="104"/>
      <c r="B507" s="106"/>
      <c r="C507" s="106"/>
      <c r="G507" s="106" t="s">
        <v>2932</v>
      </c>
      <c r="H507" s="106" t="s">
        <v>2933</v>
      </c>
      <c r="I507" s="106" t="s">
        <v>2934</v>
      </c>
      <c r="J507" s="106" t="s">
        <v>2933</v>
      </c>
    </row>
    <row r="508" spans="1:10">
      <c r="A508" s="104"/>
      <c r="B508" s="106"/>
      <c r="C508" s="106"/>
      <c r="G508" s="106" t="s">
        <v>2935</v>
      </c>
      <c r="H508" s="106" t="s">
        <v>2936</v>
      </c>
      <c r="I508" s="106" t="s">
        <v>2937</v>
      </c>
      <c r="J508" s="106" t="s">
        <v>2938</v>
      </c>
    </row>
    <row r="509" spans="1:10">
      <c r="A509" s="104"/>
      <c r="B509" s="106"/>
      <c r="C509" s="106"/>
      <c r="G509" s="106" t="s">
        <v>2935</v>
      </c>
      <c r="H509" s="106" t="s">
        <v>2936</v>
      </c>
      <c r="I509" s="106" t="s">
        <v>2939</v>
      </c>
      <c r="J509" s="106" t="s">
        <v>2940</v>
      </c>
    </row>
    <row r="510" spans="1:10">
      <c r="A510" s="104"/>
      <c r="B510" s="106"/>
      <c r="C510" s="106"/>
      <c r="G510" s="106" t="s">
        <v>740</v>
      </c>
      <c r="H510" s="106" t="s">
        <v>2941</v>
      </c>
      <c r="I510" s="106" t="s">
        <v>2942</v>
      </c>
      <c r="J510" s="106" t="s">
        <v>2943</v>
      </c>
    </row>
    <row r="511" spans="1:10">
      <c r="A511" s="104"/>
      <c r="B511" s="106"/>
      <c r="C511" s="106"/>
      <c r="G511" s="106" t="s">
        <v>740</v>
      </c>
      <c r="H511" s="106" t="s">
        <v>2941</v>
      </c>
      <c r="I511" s="106" t="s">
        <v>1306</v>
      </c>
      <c r="J511" s="106" t="s">
        <v>2944</v>
      </c>
    </row>
    <row r="512" spans="1:10">
      <c r="A512" s="104"/>
      <c r="B512" s="106"/>
      <c r="C512" s="106"/>
      <c r="G512" s="106" t="s">
        <v>760</v>
      </c>
      <c r="H512" s="106" t="s">
        <v>2945</v>
      </c>
      <c r="I512" s="106" t="s">
        <v>2946</v>
      </c>
      <c r="J512" s="106" t="s">
        <v>2945</v>
      </c>
    </row>
    <row r="513" spans="1:10">
      <c r="A513" s="104"/>
      <c r="B513" s="106"/>
      <c r="C513" s="106"/>
      <c r="G513" s="106" t="s">
        <v>780</v>
      </c>
      <c r="H513" s="106" t="s">
        <v>2947</v>
      </c>
      <c r="I513" s="106" t="s">
        <v>1325</v>
      </c>
      <c r="J513" s="106" t="s">
        <v>2948</v>
      </c>
    </row>
    <row r="514" spans="1:10">
      <c r="A514" s="104"/>
      <c r="B514" s="106"/>
      <c r="C514" s="106"/>
      <c r="G514" s="106" t="s">
        <v>780</v>
      </c>
      <c r="H514" s="106" t="s">
        <v>2947</v>
      </c>
      <c r="I514" s="106" t="s">
        <v>2949</v>
      </c>
      <c r="J514" s="106" t="s">
        <v>2950</v>
      </c>
    </row>
    <row r="515" spans="1:10">
      <c r="A515" s="104"/>
      <c r="B515" s="106"/>
      <c r="C515" s="106"/>
      <c r="G515" s="106" t="s">
        <v>744</v>
      </c>
      <c r="H515" s="106" t="s">
        <v>2951</v>
      </c>
      <c r="I515" s="106" t="s">
        <v>2952</v>
      </c>
      <c r="J515" s="106" t="s">
        <v>2951</v>
      </c>
    </row>
    <row r="516" spans="1:10">
      <c r="A516" s="104"/>
      <c r="B516" s="106"/>
      <c r="C516" s="106"/>
      <c r="G516" s="106" t="s">
        <v>742</v>
      </c>
      <c r="H516" s="106" t="s">
        <v>2953</v>
      </c>
      <c r="I516" s="106" t="s">
        <v>1357</v>
      </c>
      <c r="J516" s="106" t="s">
        <v>2954</v>
      </c>
    </row>
    <row r="517" spans="1:10">
      <c r="A517" s="104"/>
      <c r="B517" s="106"/>
      <c r="C517" s="106"/>
      <c r="G517" s="106" t="s">
        <v>742</v>
      </c>
      <c r="H517" s="106" t="s">
        <v>2953</v>
      </c>
      <c r="I517" s="106" t="s">
        <v>1359</v>
      </c>
      <c r="J517" s="106" t="s">
        <v>2955</v>
      </c>
    </row>
    <row r="518" spans="1:10">
      <c r="A518" s="104"/>
      <c r="B518" s="106"/>
      <c r="C518" s="106"/>
      <c r="G518" s="106" t="s">
        <v>770</v>
      </c>
      <c r="H518" s="106" t="s">
        <v>2956</v>
      </c>
      <c r="I518" s="106" t="s">
        <v>2957</v>
      </c>
      <c r="J518" s="106" t="s">
        <v>2956</v>
      </c>
    </row>
    <row r="519" spans="1:10">
      <c r="A519" s="104"/>
      <c r="B519" s="106"/>
      <c r="C519" s="106"/>
      <c r="G519" s="106" t="s">
        <v>2958</v>
      </c>
      <c r="H519" s="106" t="s">
        <v>2959</v>
      </c>
      <c r="I519" s="106" t="s">
        <v>2960</v>
      </c>
      <c r="J519" s="106" t="s">
        <v>2959</v>
      </c>
    </row>
    <row r="520" spans="1:10">
      <c r="A520" s="104"/>
      <c r="B520" s="106"/>
      <c r="C520" s="106"/>
      <c r="G520" s="106" t="s">
        <v>2961</v>
      </c>
      <c r="H520" s="106" t="s">
        <v>2962</v>
      </c>
      <c r="I520" s="106" t="s">
        <v>2963</v>
      </c>
      <c r="J520" s="106" t="s">
        <v>2962</v>
      </c>
    </row>
    <row r="521" spans="1:10">
      <c r="A521" s="104"/>
      <c r="B521" s="106"/>
      <c r="C521" s="106"/>
      <c r="G521" s="106" t="s">
        <v>2964</v>
      </c>
      <c r="H521" s="106" t="s">
        <v>2965</v>
      </c>
      <c r="I521" s="106" t="s">
        <v>2966</v>
      </c>
      <c r="J521" s="106" t="s">
        <v>2965</v>
      </c>
    </row>
    <row r="522" spans="1:10">
      <c r="A522" s="104"/>
      <c r="B522" s="106"/>
      <c r="C522" s="106"/>
      <c r="G522" s="106" t="s">
        <v>2967</v>
      </c>
      <c r="H522" s="106" t="s">
        <v>2968</v>
      </c>
      <c r="I522" s="106" t="s">
        <v>2969</v>
      </c>
      <c r="J522" s="106" t="s">
        <v>2968</v>
      </c>
    </row>
    <row r="523" spans="1:10">
      <c r="A523" s="104"/>
      <c r="B523" s="106"/>
      <c r="C523" s="106"/>
      <c r="G523" s="106" t="s">
        <v>2970</v>
      </c>
      <c r="H523" s="106" t="s">
        <v>671</v>
      </c>
      <c r="I523" s="106" t="s">
        <v>2971</v>
      </c>
      <c r="J523" s="106" t="s">
        <v>671</v>
      </c>
    </row>
    <row r="524" spans="1:10">
      <c r="A524" s="104"/>
      <c r="B524" s="106"/>
      <c r="C524" s="106"/>
      <c r="G524" s="106" t="s">
        <v>2972</v>
      </c>
      <c r="H524" s="106" t="s">
        <v>2973</v>
      </c>
      <c r="I524" s="106" t="s">
        <v>2974</v>
      </c>
      <c r="J524" s="106" t="s">
        <v>2975</v>
      </c>
    </row>
    <row r="525" spans="1:10">
      <c r="A525" s="104"/>
      <c r="B525" s="106"/>
      <c r="C525" s="106"/>
      <c r="G525" s="106" t="s">
        <v>2972</v>
      </c>
      <c r="H525" s="106" t="s">
        <v>2973</v>
      </c>
      <c r="I525" s="106" t="s">
        <v>2976</v>
      </c>
      <c r="J525" s="106" t="s">
        <v>2977</v>
      </c>
    </row>
    <row r="526" spans="1:10">
      <c r="A526" s="104"/>
      <c r="B526" s="106"/>
      <c r="C526" s="106"/>
      <c r="G526" s="106" t="s">
        <v>2978</v>
      </c>
      <c r="H526" s="106" t="s">
        <v>2979</v>
      </c>
      <c r="I526" s="106" t="s">
        <v>2980</v>
      </c>
      <c r="J526" s="106" t="s">
        <v>2981</v>
      </c>
    </row>
    <row r="527" spans="1:10">
      <c r="A527" s="104"/>
      <c r="B527" s="106"/>
      <c r="C527" s="106"/>
      <c r="G527" s="106" t="s">
        <v>2978</v>
      </c>
      <c r="H527" s="106" t="s">
        <v>2979</v>
      </c>
      <c r="I527" s="106" t="s">
        <v>2982</v>
      </c>
      <c r="J527" s="106" t="s">
        <v>2983</v>
      </c>
    </row>
    <row r="528" spans="1:10">
      <c r="A528" s="104"/>
      <c r="B528" s="106"/>
      <c r="C528" s="106"/>
      <c r="G528" s="106" t="s">
        <v>2978</v>
      </c>
      <c r="H528" s="106" t="s">
        <v>2979</v>
      </c>
      <c r="I528" s="106" t="s">
        <v>2984</v>
      </c>
      <c r="J528" s="106" t="s">
        <v>2985</v>
      </c>
    </row>
    <row r="529" spans="1:10">
      <c r="A529" s="104"/>
      <c r="B529" s="106"/>
      <c r="C529" s="106"/>
      <c r="G529" s="106" t="s">
        <v>2986</v>
      </c>
      <c r="H529" s="106" t="s">
        <v>2987</v>
      </c>
      <c r="I529" s="106" t="s">
        <v>2988</v>
      </c>
      <c r="J529" s="106" t="s">
        <v>2989</v>
      </c>
    </row>
    <row r="530" spans="1:10">
      <c r="A530" s="104"/>
      <c r="B530" s="106"/>
      <c r="C530" s="106"/>
      <c r="G530" s="106" t="s">
        <v>2986</v>
      </c>
      <c r="H530" s="106" t="s">
        <v>2987</v>
      </c>
      <c r="I530" s="106" t="s">
        <v>2990</v>
      </c>
      <c r="J530" s="106" t="s">
        <v>2991</v>
      </c>
    </row>
    <row r="531" spans="1:10">
      <c r="A531" s="104"/>
      <c r="B531" s="106"/>
      <c r="C531" s="106"/>
      <c r="G531" s="106" t="s">
        <v>2986</v>
      </c>
      <c r="H531" s="106" t="s">
        <v>2987</v>
      </c>
      <c r="I531" s="106" t="s">
        <v>2992</v>
      </c>
      <c r="J531" s="106" t="s">
        <v>2993</v>
      </c>
    </row>
    <row r="532" spans="1:10">
      <c r="A532" s="104"/>
      <c r="B532" s="106"/>
      <c r="C532" s="106"/>
      <c r="G532" s="106" t="s">
        <v>2986</v>
      </c>
      <c r="H532" s="106" t="s">
        <v>2987</v>
      </c>
      <c r="I532" s="106" t="s">
        <v>2994</v>
      </c>
      <c r="J532" s="106" t="s">
        <v>2995</v>
      </c>
    </row>
    <row r="533" spans="1:10">
      <c r="A533" s="104"/>
      <c r="B533" s="106"/>
      <c r="C533" s="106"/>
      <c r="G533" s="106" t="s">
        <v>2986</v>
      </c>
      <c r="H533" s="106" t="s">
        <v>2987</v>
      </c>
      <c r="I533" s="106" t="s">
        <v>2996</v>
      </c>
      <c r="J533" s="106" t="s">
        <v>2997</v>
      </c>
    </row>
    <row r="534" spans="1:10">
      <c r="A534" s="104"/>
      <c r="B534" s="106"/>
      <c r="C534" s="106"/>
      <c r="G534" s="106" t="s">
        <v>2986</v>
      </c>
      <c r="H534" s="106" t="s">
        <v>2987</v>
      </c>
      <c r="I534" s="106" t="s">
        <v>2998</v>
      </c>
      <c r="J534" s="106" t="s">
        <v>2999</v>
      </c>
    </row>
    <row r="535" spans="1:10">
      <c r="A535" s="104"/>
      <c r="B535" s="106"/>
      <c r="C535" s="106"/>
      <c r="G535" s="106" t="s">
        <v>3000</v>
      </c>
      <c r="H535" s="106" t="s">
        <v>3001</v>
      </c>
      <c r="I535" s="106" t="s">
        <v>3002</v>
      </c>
      <c r="J535" s="106" t="s">
        <v>3001</v>
      </c>
    </row>
    <row r="536" spans="1:10">
      <c r="A536" s="104"/>
      <c r="B536" s="106"/>
      <c r="C536" s="106"/>
      <c r="G536" s="106" t="s">
        <v>751</v>
      </c>
      <c r="H536" s="106" t="s">
        <v>3003</v>
      </c>
      <c r="I536" s="106" t="s">
        <v>3004</v>
      </c>
      <c r="J536" s="106" t="s">
        <v>3003</v>
      </c>
    </row>
    <row r="537" spans="1:10">
      <c r="A537" s="104"/>
      <c r="B537" s="106"/>
      <c r="C537" s="106"/>
      <c r="G537" s="106" t="s">
        <v>767</v>
      </c>
      <c r="H537" s="106" t="s">
        <v>3005</v>
      </c>
      <c r="I537" s="106" t="s">
        <v>1454</v>
      </c>
      <c r="J537" s="106" t="s">
        <v>3005</v>
      </c>
    </row>
    <row r="538" spans="1:10">
      <c r="A538" s="104"/>
      <c r="B538" s="106"/>
      <c r="C538" s="106"/>
      <c r="G538" s="106" t="s">
        <v>748</v>
      </c>
      <c r="H538" s="106" t="s">
        <v>3006</v>
      </c>
      <c r="I538" s="106" t="s">
        <v>3007</v>
      </c>
      <c r="J538" s="106" t="s">
        <v>3006</v>
      </c>
    </row>
    <row r="539" spans="1:10">
      <c r="A539" s="104"/>
      <c r="B539" s="106"/>
      <c r="C539" s="106"/>
      <c r="G539" s="106" t="s">
        <v>3008</v>
      </c>
      <c r="H539" s="106" t="s">
        <v>3009</v>
      </c>
      <c r="I539" s="106" t="s">
        <v>3010</v>
      </c>
      <c r="J539" s="106" t="s">
        <v>3011</v>
      </c>
    </row>
    <row r="540" spans="1:10">
      <c r="A540" s="104"/>
      <c r="B540" s="106"/>
      <c r="C540" s="106"/>
      <c r="G540" s="106" t="s">
        <v>3008</v>
      </c>
      <c r="H540" s="106" t="s">
        <v>3009</v>
      </c>
      <c r="I540" s="106" t="s">
        <v>3012</v>
      </c>
      <c r="J540" s="106" t="s">
        <v>3013</v>
      </c>
    </row>
    <row r="541" spans="1:10">
      <c r="A541" s="104"/>
      <c r="B541" s="106"/>
      <c r="C541" s="106"/>
      <c r="G541" s="106" t="s">
        <v>3014</v>
      </c>
      <c r="H541" s="106" t="s">
        <v>3015</v>
      </c>
      <c r="I541" s="106" t="s">
        <v>3016</v>
      </c>
      <c r="J541" s="106" t="s">
        <v>3015</v>
      </c>
    </row>
    <row r="542" spans="1:10">
      <c r="A542" s="104"/>
      <c r="B542" s="106"/>
      <c r="C542" s="106"/>
      <c r="G542" s="106" t="s">
        <v>3017</v>
      </c>
      <c r="H542" s="106" t="s">
        <v>3018</v>
      </c>
      <c r="I542" s="106" t="s">
        <v>3019</v>
      </c>
      <c r="J542" s="106" t="s">
        <v>3018</v>
      </c>
    </row>
    <row r="543" spans="1:10">
      <c r="A543" s="104"/>
      <c r="B543" s="106"/>
      <c r="C543" s="106"/>
      <c r="G543" s="106" t="s">
        <v>3020</v>
      </c>
      <c r="H543" s="106" t="s">
        <v>3021</v>
      </c>
      <c r="I543" s="106" t="s">
        <v>3022</v>
      </c>
      <c r="J543" s="106" t="s">
        <v>3021</v>
      </c>
    </row>
    <row r="544" spans="1:10">
      <c r="A544" s="104"/>
      <c r="B544" s="106"/>
      <c r="C544" s="106"/>
      <c r="G544" s="106" t="s">
        <v>3023</v>
      </c>
      <c r="H544" s="106" t="s">
        <v>3024</v>
      </c>
      <c r="I544" s="106" t="s">
        <v>3025</v>
      </c>
      <c r="J544" s="106" t="s">
        <v>3024</v>
      </c>
    </row>
    <row r="545" spans="1:10">
      <c r="A545" s="104"/>
      <c r="B545" s="106"/>
      <c r="C545" s="106"/>
      <c r="G545" s="106" t="s">
        <v>1478</v>
      </c>
      <c r="H545" s="106" t="s">
        <v>3026</v>
      </c>
      <c r="I545" s="106" t="s">
        <v>3027</v>
      </c>
      <c r="J545" s="106" t="s">
        <v>3026</v>
      </c>
    </row>
    <row r="546" spans="1:10">
      <c r="A546" s="104"/>
      <c r="B546" s="106"/>
      <c r="C546" s="106"/>
      <c r="G546" s="106" t="s">
        <v>757</v>
      </c>
      <c r="H546" s="106" t="s">
        <v>3028</v>
      </c>
      <c r="I546" s="106" t="s">
        <v>1489</v>
      </c>
      <c r="J546" s="106" t="s">
        <v>3029</v>
      </c>
    </row>
    <row r="547" spans="1:10">
      <c r="A547" s="104"/>
      <c r="B547" s="106"/>
      <c r="C547" s="106"/>
      <c r="G547" s="106" t="s">
        <v>757</v>
      </c>
      <c r="H547" s="106" t="s">
        <v>3028</v>
      </c>
      <c r="I547" s="106" t="s">
        <v>1491</v>
      </c>
      <c r="J547" s="106" t="s">
        <v>3030</v>
      </c>
    </row>
    <row r="548" spans="1:10">
      <c r="A548" s="104"/>
      <c r="B548" s="106"/>
      <c r="C548" s="106"/>
      <c r="G548" s="106" t="s">
        <v>757</v>
      </c>
      <c r="H548" s="106" t="s">
        <v>3028</v>
      </c>
      <c r="I548" s="106" t="s">
        <v>3031</v>
      </c>
      <c r="J548" s="106" t="s">
        <v>3032</v>
      </c>
    </row>
    <row r="549" spans="1:10">
      <c r="A549" s="104"/>
      <c r="B549" s="106"/>
      <c r="C549" s="106"/>
      <c r="G549" s="106" t="s">
        <v>765</v>
      </c>
      <c r="H549" s="106" t="s">
        <v>3033</v>
      </c>
      <c r="I549" s="106" t="s">
        <v>3034</v>
      </c>
      <c r="J549" s="106" t="s">
        <v>3033</v>
      </c>
    </row>
    <row r="550" spans="1:10">
      <c r="A550" s="104"/>
      <c r="B550" s="106"/>
      <c r="C550" s="106"/>
      <c r="G550" s="106" t="s">
        <v>3035</v>
      </c>
      <c r="H550" s="106" t="s">
        <v>3036</v>
      </c>
      <c r="I550" s="106" t="s">
        <v>3037</v>
      </c>
      <c r="J550" s="106" t="s">
        <v>3038</v>
      </c>
    </row>
    <row r="551" spans="1:10">
      <c r="A551" s="104"/>
      <c r="B551" s="106"/>
      <c r="C551" s="106"/>
      <c r="G551" s="106" t="s">
        <v>3035</v>
      </c>
      <c r="H551" s="106" t="s">
        <v>3036</v>
      </c>
      <c r="I551" s="106" t="s">
        <v>3039</v>
      </c>
      <c r="J551" s="106" t="s">
        <v>3040</v>
      </c>
    </row>
    <row r="552" spans="1:10">
      <c r="A552" s="104"/>
      <c r="B552" s="106"/>
      <c r="C552" s="106"/>
      <c r="G552" s="106" t="s">
        <v>3041</v>
      </c>
      <c r="H552" s="106" t="s">
        <v>3042</v>
      </c>
      <c r="I552" s="106" t="s">
        <v>3043</v>
      </c>
      <c r="J552" s="106" t="s">
        <v>3042</v>
      </c>
    </row>
    <row r="553" spans="1:10">
      <c r="A553" s="104"/>
      <c r="B553" s="106"/>
      <c r="C553" s="106"/>
      <c r="G553" s="106" t="s">
        <v>3044</v>
      </c>
      <c r="H553" s="106" t="s">
        <v>3045</v>
      </c>
      <c r="I553" s="106" t="s">
        <v>3046</v>
      </c>
      <c r="J553" s="106" t="s">
        <v>3045</v>
      </c>
    </row>
    <row r="554" spans="1:10">
      <c r="A554" s="104"/>
      <c r="B554" s="106"/>
      <c r="C554" s="106"/>
      <c r="G554" s="106" t="s">
        <v>3047</v>
      </c>
      <c r="H554" s="106" t="s">
        <v>3048</v>
      </c>
      <c r="I554" s="106" t="s">
        <v>3049</v>
      </c>
      <c r="J554" s="106" t="s">
        <v>3050</v>
      </c>
    </row>
    <row r="555" spans="1:10">
      <c r="A555" s="104"/>
      <c r="B555" s="106"/>
      <c r="C555" s="106"/>
      <c r="G555" s="106" t="s">
        <v>3047</v>
      </c>
      <c r="H555" s="106" t="s">
        <v>3048</v>
      </c>
      <c r="I555" s="106" t="s">
        <v>3051</v>
      </c>
      <c r="J555" s="106" t="s">
        <v>3052</v>
      </c>
    </row>
    <row r="556" spans="1:10">
      <c r="A556" s="104"/>
      <c r="B556" s="106"/>
      <c r="C556" s="106"/>
      <c r="G556" s="106" t="s">
        <v>3047</v>
      </c>
      <c r="H556" s="106" t="s">
        <v>3048</v>
      </c>
      <c r="I556" s="106" t="s">
        <v>3053</v>
      </c>
      <c r="J556" s="106" t="s">
        <v>3054</v>
      </c>
    </row>
    <row r="557" spans="1:10">
      <c r="A557" s="104"/>
      <c r="B557" s="106"/>
      <c r="C557" s="106"/>
      <c r="G557" s="106" t="s">
        <v>764</v>
      </c>
      <c r="H557" s="106" t="s">
        <v>3055</v>
      </c>
      <c r="I557" s="106" t="s">
        <v>3056</v>
      </c>
      <c r="J557" s="106" t="s">
        <v>3057</v>
      </c>
    </row>
    <row r="558" spans="1:10">
      <c r="A558" s="104"/>
      <c r="B558" s="106"/>
      <c r="C558" s="106"/>
      <c r="G558" s="106" t="s">
        <v>764</v>
      </c>
      <c r="H558" s="106" t="s">
        <v>3055</v>
      </c>
      <c r="I558" s="106" t="s">
        <v>3058</v>
      </c>
      <c r="J558" s="106" t="s">
        <v>3059</v>
      </c>
    </row>
    <row r="559" spans="1:10">
      <c r="A559" s="104"/>
      <c r="B559" s="106"/>
      <c r="C559" s="106"/>
      <c r="G559" s="106" t="s">
        <v>764</v>
      </c>
      <c r="H559" s="106" t="s">
        <v>3055</v>
      </c>
      <c r="I559" s="106" t="s">
        <v>3060</v>
      </c>
      <c r="J559" s="106" t="s">
        <v>3061</v>
      </c>
    </row>
    <row r="560" spans="1:10">
      <c r="A560" s="104"/>
      <c r="B560" s="106"/>
      <c r="C560" s="106"/>
      <c r="G560" s="106" t="s">
        <v>777</v>
      </c>
      <c r="H560" s="106" t="s">
        <v>3062</v>
      </c>
      <c r="I560" s="106" t="s">
        <v>3063</v>
      </c>
      <c r="J560" s="106" t="s">
        <v>3064</v>
      </c>
    </row>
    <row r="561" spans="1:10">
      <c r="A561" s="104"/>
      <c r="B561" s="106"/>
      <c r="C561" s="106"/>
      <c r="G561" s="106" t="s">
        <v>777</v>
      </c>
      <c r="H561" s="106" t="s">
        <v>3062</v>
      </c>
      <c r="I561" s="106" t="s">
        <v>3065</v>
      </c>
      <c r="J561" s="106" t="s">
        <v>3066</v>
      </c>
    </row>
    <row r="562" spans="1:10">
      <c r="A562" s="104"/>
      <c r="B562" s="106"/>
      <c r="C562" s="106"/>
      <c r="G562" s="106" t="s">
        <v>777</v>
      </c>
      <c r="H562" s="106" t="s">
        <v>3062</v>
      </c>
      <c r="I562" s="106" t="s">
        <v>3067</v>
      </c>
      <c r="J562" s="106" t="s">
        <v>3068</v>
      </c>
    </row>
    <row r="563" spans="1:10">
      <c r="A563" s="104"/>
      <c r="B563" s="106"/>
      <c r="C563" s="106"/>
      <c r="G563" s="106" t="s">
        <v>777</v>
      </c>
      <c r="H563" s="106" t="s">
        <v>3062</v>
      </c>
      <c r="I563" s="106" t="s">
        <v>3069</v>
      </c>
      <c r="J563" s="106" t="s">
        <v>3070</v>
      </c>
    </row>
    <row r="564" spans="1:10">
      <c r="A564" s="104"/>
      <c r="B564" s="106"/>
      <c r="C564" s="106"/>
      <c r="G564" s="106" t="s">
        <v>777</v>
      </c>
      <c r="H564" s="106" t="s">
        <v>3062</v>
      </c>
      <c r="I564" s="106" t="s">
        <v>3071</v>
      </c>
      <c r="J564" s="106" t="s">
        <v>3072</v>
      </c>
    </row>
    <row r="565" spans="1:10">
      <c r="A565" s="104"/>
      <c r="B565" s="106"/>
      <c r="C565" s="106"/>
      <c r="G565" s="106" t="s">
        <v>739</v>
      </c>
      <c r="H565" s="106" t="s">
        <v>3073</v>
      </c>
      <c r="I565" s="106" t="s">
        <v>3074</v>
      </c>
      <c r="J565" s="106" t="s">
        <v>3073</v>
      </c>
    </row>
    <row r="566" spans="1:10">
      <c r="A566" s="104"/>
      <c r="B566" s="106"/>
      <c r="C566" s="106"/>
      <c r="G566" s="106" t="s">
        <v>3075</v>
      </c>
      <c r="H566" s="106" t="s">
        <v>3076</v>
      </c>
      <c r="I566" s="106" t="s">
        <v>3077</v>
      </c>
      <c r="J566" s="106" t="s">
        <v>3076</v>
      </c>
    </row>
    <row r="567" spans="1:10">
      <c r="A567" s="104"/>
      <c r="B567" s="106"/>
      <c r="C567" s="106"/>
      <c r="G567" s="106" t="s">
        <v>3078</v>
      </c>
      <c r="H567" s="106" t="s">
        <v>3079</v>
      </c>
      <c r="I567" s="106" t="s">
        <v>3080</v>
      </c>
      <c r="J567" s="106" t="s">
        <v>3079</v>
      </c>
    </row>
    <row r="568" spans="1:10">
      <c r="A568" s="104"/>
      <c r="B568" s="106"/>
      <c r="C568" s="106"/>
      <c r="G568" s="106" t="s">
        <v>3081</v>
      </c>
      <c r="H568" s="106" t="s">
        <v>3082</v>
      </c>
      <c r="I568" s="106" t="s">
        <v>3083</v>
      </c>
      <c r="J568" s="106" t="s">
        <v>3084</v>
      </c>
    </row>
    <row r="569" spans="1:10">
      <c r="A569" s="104"/>
      <c r="B569" s="106"/>
      <c r="C569" s="106"/>
      <c r="G569" s="106" t="s">
        <v>3081</v>
      </c>
      <c r="H569" s="106" t="s">
        <v>3082</v>
      </c>
      <c r="I569" s="106" t="s">
        <v>3085</v>
      </c>
      <c r="J569" s="106" t="s">
        <v>3086</v>
      </c>
    </row>
    <row r="570" spans="1:10">
      <c r="A570" s="104"/>
      <c r="B570" s="106"/>
      <c r="C570" s="106"/>
      <c r="G570" s="106" t="s">
        <v>3087</v>
      </c>
      <c r="H570" s="106" t="s">
        <v>3088</v>
      </c>
      <c r="I570" s="106" t="s">
        <v>3089</v>
      </c>
      <c r="J570" s="106" t="s">
        <v>3090</v>
      </c>
    </row>
    <row r="571" spans="1:10">
      <c r="A571" s="104"/>
      <c r="B571" s="106"/>
      <c r="C571" s="106"/>
      <c r="G571" s="106" t="s">
        <v>3087</v>
      </c>
      <c r="H571" s="106" t="s">
        <v>3088</v>
      </c>
      <c r="I571" s="106" t="s">
        <v>3091</v>
      </c>
      <c r="J571" s="106" t="s">
        <v>3092</v>
      </c>
    </row>
    <row r="572" spans="1:10">
      <c r="A572" s="104"/>
      <c r="B572" s="106"/>
      <c r="C572" s="106"/>
      <c r="G572" s="106" t="s">
        <v>3087</v>
      </c>
      <c r="H572" s="106" t="s">
        <v>3088</v>
      </c>
      <c r="I572" s="106" t="s">
        <v>3093</v>
      </c>
      <c r="J572" s="106" t="s">
        <v>3094</v>
      </c>
    </row>
    <row r="573" spans="1:10">
      <c r="A573" s="104"/>
      <c r="B573" s="106"/>
      <c r="C573" s="106"/>
      <c r="G573" s="106" t="s">
        <v>3095</v>
      </c>
      <c r="H573" s="106" t="s">
        <v>3096</v>
      </c>
      <c r="I573" s="106" t="s">
        <v>3097</v>
      </c>
      <c r="J573" s="106" t="s">
        <v>3098</v>
      </c>
    </row>
    <row r="574" spans="1:10">
      <c r="A574" s="104"/>
      <c r="B574" s="106"/>
      <c r="C574" s="106"/>
      <c r="G574" s="106" t="s">
        <v>3095</v>
      </c>
      <c r="H574" s="106" t="s">
        <v>3096</v>
      </c>
      <c r="I574" s="106" t="s">
        <v>3099</v>
      </c>
      <c r="J574" s="106" t="s">
        <v>3100</v>
      </c>
    </row>
    <row r="575" spans="1:10">
      <c r="A575" s="104"/>
      <c r="B575" s="106"/>
      <c r="C575" s="106"/>
      <c r="G575" s="106" t="s">
        <v>3095</v>
      </c>
      <c r="H575" s="106" t="s">
        <v>3096</v>
      </c>
      <c r="I575" s="106" t="s">
        <v>3101</v>
      </c>
      <c r="J575" s="106" t="s">
        <v>3102</v>
      </c>
    </row>
    <row r="576" spans="1:10">
      <c r="A576" s="104"/>
      <c r="B576" s="106"/>
      <c r="C576" s="106"/>
      <c r="G576" s="106" t="s">
        <v>3095</v>
      </c>
      <c r="H576" s="106" t="s">
        <v>3096</v>
      </c>
      <c r="I576" s="106" t="s">
        <v>3103</v>
      </c>
      <c r="J576" s="106" t="s">
        <v>3104</v>
      </c>
    </row>
    <row r="577" spans="1:10">
      <c r="A577" s="104"/>
      <c r="B577" s="106"/>
      <c r="C577" s="106"/>
      <c r="G577" s="106" t="s">
        <v>3105</v>
      </c>
      <c r="H577" s="106" t="s">
        <v>3106</v>
      </c>
      <c r="I577" s="106" t="s">
        <v>3107</v>
      </c>
      <c r="J577" s="106" t="s">
        <v>3106</v>
      </c>
    </row>
    <row r="578" spans="1:10">
      <c r="A578" s="104"/>
      <c r="B578" s="106"/>
      <c r="C578" s="106"/>
      <c r="G578" s="106" t="s">
        <v>3108</v>
      </c>
      <c r="H578" s="106" t="s">
        <v>3109</v>
      </c>
      <c r="I578" s="106" t="s">
        <v>3110</v>
      </c>
      <c r="J578" s="106" t="s">
        <v>3109</v>
      </c>
    </row>
    <row r="579" spans="1:10">
      <c r="A579" s="104"/>
      <c r="B579" s="106"/>
      <c r="C579" s="106"/>
      <c r="G579" s="106" t="s">
        <v>3111</v>
      </c>
      <c r="H579" s="106" t="s">
        <v>3112</v>
      </c>
      <c r="I579" s="106" t="s">
        <v>3113</v>
      </c>
      <c r="J579" s="106" t="s">
        <v>3114</v>
      </c>
    </row>
    <row r="580" spans="1:10">
      <c r="A580" s="104"/>
      <c r="B580" s="106"/>
      <c r="C580" s="106"/>
      <c r="G580" s="106" t="s">
        <v>3111</v>
      </c>
      <c r="H580" s="106" t="s">
        <v>3112</v>
      </c>
      <c r="I580" s="106" t="s">
        <v>3115</v>
      </c>
      <c r="J580" s="106" t="s">
        <v>3116</v>
      </c>
    </row>
    <row r="581" spans="1:10">
      <c r="A581" s="104"/>
      <c r="B581" s="106"/>
      <c r="C581" s="106"/>
      <c r="G581" s="106" t="s">
        <v>3111</v>
      </c>
      <c r="H581" s="106" t="s">
        <v>3112</v>
      </c>
      <c r="I581" s="106" t="s">
        <v>3117</v>
      </c>
      <c r="J581" s="106" t="s">
        <v>3118</v>
      </c>
    </row>
    <row r="582" spans="1:10">
      <c r="A582" s="104"/>
      <c r="B582" s="106"/>
      <c r="C582" s="106"/>
      <c r="G582" s="106" t="s">
        <v>3119</v>
      </c>
      <c r="H582" s="106" t="s">
        <v>3120</v>
      </c>
      <c r="I582" s="106" t="s">
        <v>3121</v>
      </c>
      <c r="J582" s="106" t="s">
        <v>3120</v>
      </c>
    </row>
    <row r="583" spans="1:10">
      <c r="A583" s="104"/>
      <c r="B583" s="106"/>
      <c r="C583" s="106"/>
      <c r="G583" s="106" t="s">
        <v>3122</v>
      </c>
      <c r="H583" s="106" t="s">
        <v>3123</v>
      </c>
      <c r="I583" s="106" t="s">
        <v>3124</v>
      </c>
      <c r="J583" s="106" t="s">
        <v>3123</v>
      </c>
    </row>
    <row r="584" spans="1:10">
      <c r="A584" s="104"/>
      <c r="B584" s="106"/>
      <c r="C584" s="106"/>
      <c r="G584" s="106" t="s">
        <v>3125</v>
      </c>
      <c r="H584" s="106" t="s">
        <v>3126</v>
      </c>
      <c r="I584" s="106" t="s">
        <v>3127</v>
      </c>
      <c r="J584" s="106" t="s">
        <v>3126</v>
      </c>
    </row>
    <row r="585" spans="1:10">
      <c r="A585" s="104"/>
      <c r="B585" s="106"/>
      <c r="C585" s="106"/>
      <c r="G585" s="106" t="s">
        <v>3128</v>
      </c>
      <c r="H585" s="106" t="s">
        <v>3129</v>
      </c>
      <c r="I585" s="106" t="s">
        <v>3130</v>
      </c>
      <c r="J585" s="106" t="s">
        <v>3131</v>
      </c>
    </row>
    <row r="586" spans="1:10">
      <c r="A586" s="104"/>
      <c r="B586" s="106"/>
      <c r="C586" s="106"/>
      <c r="G586" s="106" t="s">
        <v>3128</v>
      </c>
      <c r="H586" s="106" t="s">
        <v>3129</v>
      </c>
      <c r="I586" s="106" t="s">
        <v>3132</v>
      </c>
      <c r="J586" s="106" t="s">
        <v>3133</v>
      </c>
    </row>
    <row r="587" spans="1:10">
      <c r="A587" s="104"/>
      <c r="B587" s="106"/>
      <c r="C587" s="106"/>
      <c r="G587" s="106" t="s">
        <v>3134</v>
      </c>
      <c r="H587" s="106" t="s">
        <v>3135</v>
      </c>
      <c r="I587" s="106" t="s">
        <v>3136</v>
      </c>
      <c r="J587" s="106" t="s">
        <v>3135</v>
      </c>
    </row>
    <row r="588" spans="1:10">
      <c r="A588" s="104"/>
      <c r="B588" s="106"/>
      <c r="C588" s="106"/>
      <c r="G588" s="106" t="s">
        <v>3137</v>
      </c>
      <c r="H588" s="106" t="s">
        <v>3138</v>
      </c>
      <c r="I588" s="106" t="s">
        <v>3139</v>
      </c>
      <c r="J588" s="106" t="s">
        <v>3140</v>
      </c>
    </row>
    <row r="589" spans="1:10">
      <c r="A589" s="104"/>
      <c r="B589" s="106"/>
      <c r="C589" s="106"/>
      <c r="G589" s="106" t="s">
        <v>3137</v>
      </c>
      <c r="H589" s="106" t="s">
        <v>3138</v>
      </c>
      <c r="I589" s="106" t="s">
        <v>3141</v>
      </c>
      <c r="J589" s="106" t="s">
        <v>3142</v>
      </c>
    </row>
    <row r="590" spans="1:10">
      <c r="A590" s="104"/>
      <c r="B590" s="106"/>
      <c r="C590" s="106"/>
      <c r="G590" s="106" t="s">
        <v>3143</v>
      </c>
      <c r="H590" s="106" t="s">
        <v>3144</v>
      </c>
      <c r="I590" s="106" t="s">
        <v>3145</v>
      </c>
      <c r="J590" s="106" t="s">
        <v>3146</v>
      </c>
    </row>
    <row r="591" spans="1:10">
      <c r="A591" s="104"/>
      <c r="B591" s="106"/>
      <c r="C591" s="106"/>
      <c r="G591" s="106" t="s">
        <v>3143</v>
      </c>
      <c r="H591" s="106" t="s">
        <v>3144</v>
      </c>
      <c r="I591" s="106" t="s">
        <v>3147</v>
      </c>
      <c r="J591" s="106" t="s">
        <v>3148</v>
      </c>
    </row>
    <row r="592" spans="1:10">
      <c r="A592" s="104"/>
      <c r="B592" s="106"/>
      <c r="C592" s="106"/>
      <c r="G592" s="106" t="s">
        <v>3149</v>
      </c>
      <c r="H592" s="106" t="s">
        <v>693</v>
      </c>
      <c r="I592" s="106" t="s">
        <v>3150</v>
      </c>
      <c r="J592" s="106" t="s">
        <v>3151</v>
      </c>
    </row>
    <row r="593" spans="1:10">
      <c r="A593" s="104"/>
      <c r="B593" s="106"/>
      <c r="C593" s="106"/>
      <c r="G593" s="106" t="s">
        <v>3149</v>
      </c>
      <c r="H593" s="106" t="s">
        <v>693</v>
      </c>
      <c r="I593" s="106" t="s">
        <v>3152</v>
      </c>
      <c r="J593" s="106" t="s">
        <v>3153</v>
      </c>
    </row>
    <row r="594" spans="1:10">
      <c r="A594" s="104"/>
      <c r="B594" s="106"/>
      <c r="C594" s="106"/>
      <c r="G594" s="106" t="s">
        <v>3149</v>
      </c>
      <c r="H594" s="106" t="s">
        <v>693</v>
      </c>
      <c r="I594" s="106" t="s">
        <v>3154</v>
      </c>
      <c r="J594" s="106" t="s">
        <v>3155</v>
      </c>
    </row>
    <row r="595" spans="1:10">
      <c r="A595" s="104"/>
      <c r="B595" s="106"/>
      <c r="C595" s="106"/>
      <c r="G595" s="106" t="s">
        <v>3149</v>
      </c>
      <c r="H595" s="106" t="s">
        <v>693</v>
      </c>
      <c r="I595" s="106" t="s">
        <v>3156</v>
      </c>
      <c r="J595" s="106" t="s">
        <v>3157</v>
      </c>
    </row>
    <row r="596" spans="1:10">
      <c r="A596" s="104"/>
      <c r="B596" s="106"/>
      <c r="C596" s="106"/>
      <c r="G596" s="106" t="s">
        <v>3158</v>
      </c>
      <c r="H596" s="106" t="s">
        <v>695</v>
      </c>
      <c r="I596" s="106" t="s">
        <v>3159</v>
      </c>
      <c r="J596" s="106" t="s">
        <v>3160</v>
      </c>
    </row>
    <row r="597" spans="1:10">
      <c r="A597" s="104"/>
      <c r="B597" s="106"/>
      <c r="C597" s="106"/>
      <c r="G597" s="106" t="s">
        <v>3158</v>
      </c>
      <c r="H597" s="106" t="s">
        <v>695</v>
      </c>
      <c r="I597" s="106" t="s">
        <v>3161</v>
      </c>
      <c r="J597" s="106" t="s">
        <v>3162</v>
      </c>
    </row>
    <row r="598" spans="1:10">
      <c r="A598" s="104"/>
      <c r="B598" s="106"/>
      <c r="C598" s="106"/>
      <c r="G598" s="106" t="s">
        <v>3158</v>
      </c>
      <c r="H598" s="106" t="s">
        <v>695</v>
      </c>
      <c r="I598" s="106" t="s">
        <v>3163</v>
      </c>
      <c r="J598" s="106" t="s">
        <v>3164</v>
      </c>
    </row>
    <row r="599" spans="1:10">
      <c r="A599" s="104"/>
      <c r="B599" s="106"/>
      <c r="C599" s="106"/>
      <c r="G599" s="106" t="s">
        <v>3158</v>
      </c>
      <c r="H599" s="106" t="s">
        <v>695</v>
      </c>
      <c r="I599" s="106" t="s">
        <v>3165</v>
      </c>
      <c r="J599" s="106" t="s">
        <v>3166</v>
      </c>
    </row>
    <row r="600" spans="1:10">
      <c r="G600" s="106" t="s">
        <v>3158</v>
      </c>
      <c r="H600" s="106" t="s">
        <v>695</v>
      </c>
      <c r="I600" s="106" t="s">
        <v>3167</v>
      </c>
      <c r="J600" s="106" t="s">
        <v>3168</v>
      </c>
    </row>
    <row r="601" spans="1:10">
      <c r="G601" s="106" t="s">
        <v>3169</v>
      </c>
      <c r="H601" s="106" t="s">
        <v>697</v>
      </c>
      <c r="I601" s="106" t="s">
        <v>3170</v>
      </c>
      <c r="J601" s="106" t="s">
        <v>697</v>
      </c>
    </row>
    <row r="602" spans="1:10">
      <c r="G602" s="106" t="s">
        <v>3171</v>
      </c>
      <c r="H602" s="106" t="s">
        <v>3172</v>
      </c>
      <c r="I602" s="106" t="s">
        <v>3173</v>
      </c>
      <c r="J602" s="106" t="s">
        <v>3174</v>
      </c>
    </row>
    <row r="603" spans="1:10">
      <c r="G603" s="106" t="s">
        <v>3171</v>
      </c>
      <c r="H603" s="106" t="s">
        <v>3172</v>
      </c>
      <c r="I603" s="106" t="s">
        <v>3175</v>
      </c>
      <c r="J603" s="106" t="s">
        <v>3176</v>
      </c>
    </row>
    <row r="604" spans="1:10">
      <c r="G604" s="106" t="s">
        <v>3171</v>
      </c>
      <c r="H604" s="106" t="s">
        <v>3172</v>
      </c>
      <c r="I604" s="106" t="s">
        <v>3177</v>
      </c>
      <c r="J604" s="106" t="s">
        <v>3178</v>
      </c>
    </row>
    <row r="605" spans="1:10">
      <c r="G605" s="106" t="s">
        <v>3171</v>
      </c>
      <c r="H605" s="106" t="s">
        <v>3172</v>
      </c>
      <c r="I605" s="106" t="s">
        <v>3179</v>
      </c>
      <c r="J605" s="106" t="s">
        <v>3180</v>
      </c>
    </row>
    <row r="606" spans="1:10">
      <c r="G606" s="106" t="s">
        <v>3181</v>
      </c>
      <c r="H606" s="106" t="s">
        <v>3182</v>
      </c>
      <c r="I606" s="106" t="s">
        <v>3183</v>
      </c>
      <c r="J606" s="106" t="s">
        <v>3184</v>
      </c>
    </row>
    <row r="607" spans="1:10">
      <c r="G607" s="106" t="s">
        <v>3181</v>
      </c>
      <c r="H607" s="106" t="s">
        <v>3182</v>
      </c>
      <c r="I607" s="106" t="s">
        <v>3185</v>
      </c>
      <c r="J607" s="106" t="s">
        <v>3186</v>
      </c>
    </row>
    <row r="608" spans="1:10">
      <c r="G608" s="106" t="s">
        <v>3187</v>
      </c>
      <c r="H608" s="106" t="s">
        <v>3188</v>
      </c>
      <c r="I608" s="106" t="s">
        <v>3189</v>
      </c>
      <c r="J608" s="106" t="s">
        <v>3190</v>
      </c>
    </row>
    <row r="609" spans="7:10">
      <c r="G609" s="106" t="s">
        <v>3187</v>
      </c>
      <c r="H609" s="106" t="s">
        <v>3188</v>
      </c>
      <c r="I609" s="106" t="s">
        <v>3191</v>
      </c>
      <c r="J609" s="106" t="s">
        <v>3192</v>
      </c>
    </row>
    <row r="610" spans="7:10">
      <c r="G610" s="106" t="s">
        <v>3193</v>
      </c>
      <c r="H610" s="106" t="s">
        <v>3194</v>
      </c>
      <c r="I610" s="106" t="s">
        <v>3195</v>
      </c>
      <c r="J610" s="106" t="s">
        <v>3194</v>
      </c>
    </row>
    <row r="611" spans="7:10">
      <c r="G611" s="106" t="s">
        <v>3196</v>
      </c>
      <c r="H611" s="106" t="s">
        <v>3197</v>
      </c>
      <c r="I611" s="106" t="s">
        <v>3198</v>
      </c>
      <c r="J611" s="106" t="s">
        <v>3199</v>
      </c>
    </row>
    <row r="612" spans="7:10">
      <c r="G612" s="106" t="s">
        <v>3196</v>
      </c>
      <c r="H612" s="106" t="s">
        <v>3197</v>
      </c>
      <c r="I612" s="106" t="s">
        <v>3200</v>
      </c>
      <c r="J612" s="106" t="s">
        <v>3201</v>
      </c>
    </row>
    <row r="613" spans="7:10">
      <c r="G613" s="106" t="s">
        <v>3196</v>
      </c>
      <c r="H613" s="106" t="s">
        <v>3197</v>
      </c>
      <c r="I613" s="106" t="s">
        <v>3202</v>
      </c>
      <c r="J613" s="106" t="s">
        <v>3203</v>
      </c>
    </row>
    <row r="614" spans="7:10">
      <c r="G614" s="106" t="s">
        <v>3204</v>
      </c>
      <c r="H614" s="106" t="s">
        <v>3205</v>
      </c>
      <c r="I614" s="106" t="s">
        <v>3206</v>
      </c>
      <c r="J614" s="106" t="s">
        <v>3207</v>
      </c>
    </row>
    <row r="615" spans="7:10">
      <c r="G615" s="106" t="s">
        <v>3204</v>
      </c>
      <c r="H615" s="106" t="s">
        <v>3205</v>
      </c>
      <c r="I615" s="106" t="s">
        <v>3208</v>
      </c>
      <c r="J615" s="106" t="s">
        <v>3209</v>
      </c>
    </row>
    <row r="616" spans="7:10">
      <c r="G616" s="106" t="s">
        <v>3210</v>
      </c>
      <c r="H616" s="106" t="s">
        <v>3211</v>
      </c>
      <c r="I616" s="106" t="s">
        <v>3212</v>
      </c>
      <c r="J616" s="106" t="s">
        <v>3213</v>
      </c>
    </row>
    <row r="617" spans="7:10">
      <c r="G617" s="106" t="s">
        <v>3210</v>
      </c>
      <c r="H617" s="106" t="s">
        <v>3211</v>
      </c>
      <c r="I617" s="106" t="s">
        <v>3214</v>
      </c>
      <c r="J617" s="106" t="s">
        <v>3215</v>
      </c>
    </row>
    <row r="618" spans="7:10">
      <c r="G618" s="106" t="s">
        <v>3210</v>
      </c>
      <c r="H618" s="106" t="s">
        <v>3211</v>
      </c>
      <c r="I618" s="106" t="s">
        <v>3216</v>
      </c>
      <c r="J618" s="106" t="s">
        <v>3217</v>
      </c>
    </row>
    <row r="619" spans="7:10">
      <c r="G619" s="106" t="s">
        <v>3210</v>
      </c>
      <c r="H619" s="106" t="s">
        <v>3211</v>
      </c>
      <c r="I619" s="106" t="s">
        <v>3218</v>
      </c>
      <c r="J619" s="106" t="s">
        <v>3219</v>
      </c>
    </row>
    <row r="620" spans="7:10">
      <c r="G620" s="106" t="s">
        <v>3210</v>
      </c>
      <c r="H620" s="106" t="s">
        <v>3211</v>
      </c>
      <c r="I620" s="106" t="s">
        <v>3220</v>
      </c>
      <c r="J620" s="106" t="s">
        <v>3221</v>
      </c>
    </row>
    <row r="621" spans="7:10">
      <c r="G621" s="106" t="s">
        <v>3210</v>
      </c>
      <c r="H621" s="106" t="s">
        <v>3211</v>
      </c>
      <c r="I621" s="106" t="s">
        <v>3222</v>
      </c>
      <c r="J621" s="106" t="s">
        <v>3223</v>
      </c>
    </row>
    <row r="622" spans="7:10">
      <c r="G622" s="106" t="s">
        <v>3224</v>
      </c>
      <c r="H622" s="106" t="s">
        <v>705</v>
      </c>
      <c r="I622" s="106" t="s">
        <v>3225</v>
      </c>
      <c r="J622" s="106" t="s">
        <v>3226</v>
      </c>
    </row>
    <row r="623" spans="7:10">
      <c r="G623" s="106" t="s">
        <v>3224</v>
      </c>
      <c r="H623" s="106" t="s">
        <v>705</v>
      </c>
      <c r="I623" s="106" t="s">
        <v>3227</v>
      </c>
      <c r="J623" s="106" t="s">
        <v>3228</v>
      </c>
    </row>
    <row r="624" spans="7:10">
      <c r="G624" s="106" t="s">
        <v>3224</v>
      </c>
      <c r="H624" s="106" t="s">
        <v>705</v>
      </c>
      <c r="I624" s="106" t="s">
        <v>3229</v>
      </c>
      <c r="J624" s="106" t="s">
        <v>3230</v>
      </c>
    </row>
    <row r="625" spans="7:10">
      <c r="G625" s="106" t="s">
        <v>3224</v>
      </c>
      <c r="H625" s="106" t="s">
        <v>705</v>
      </c>
      <c r="I625" s="106" t="s">
        <v>3231</v>
      </c>
      <c r="J625" s="106" t="s">
        <v>3232</v>
      </c>
    </row>
    <row r="626" spans="7:10">
      <c r="G626" s="106" t="s">
        <v>3224</v>
      </c>
      <c r="H626" s="106" t="s">
        <v>705</v>
      </c>
      <c r="I626" s="106" t="s">
        <v>3233</v>
      </c>
      <c r="J626" s="106" t="s">
        <v>3234</v>
      </c>
    </row>
    <row r="627" spans="7:10">
      <c r="G627" s="106" t="s">
        <v>3235</v>
      </c>
      <c r="H627" s="106" t="s">
        <v>709</v>
      </c>
      <c r="I627" s="106" t="s">
        <v>3236</v>
      </c>
      <c r="J627" s="106" t="s">
        <v>709</v>
      </c>
    </row>
    <row r="628" spans="7:10">
      <c r="G628" s="106" t="s">
        <v>3237</v>
      </c>
      <c r="H628" s="106" t="s">
        <v>3238</v>
      </c>
      <c r="I628" s="106" t="s">
        <v>3239</v>
      </c>
      <c r="J628" s="106" t="s">
        <v>3238</v>
      </c>
    </row>
    <row r="629" spans="7:10">
      <c r="G629" s="106" t="s">
        <v>3240</v>
      </c>
      <c r="H629" s="106" t="s">
        <v>3241</v>
      </c>
      <c r="I629" s="106" t="s">
        <v>3242</v>
      </c>
      <c r="J629" s="106" t="s">
        <v>3241</v>
      </c>
    </row>
    <row r="630" spans="7:10">
      <c r="G630" s="106" t="s">
        <v>3243</v>
      </c>
      <c r="H630" s="106" t="s">
        <v>713</v>
      </c>
      <c r="I630" s="106" t="s">
        <v>3244</v>
      </c>
      <c r="J630" s="106" t="s">
        <v>713</v>
      </c>
    </row>
    <row r="631" spans="7:10">
      <c r="G631" s="125" t="s">
        <v>103</v>
      </c>
      <c r="H631" s="126" t="s">
        <v>714</v>
      </c>
      <c r="I631" s="125" t="s">
        <v>3245</v>
      </c>
      <c r="J631" s="126" t="s">
        <v>714</v>
      </c>
    </row>
    <row r="632" spans="7:10">
      <c r="G632" s="106" t="s">
        <v>136</v>
      </c>
      <c r="H632" s="108" t="s">
        <v>716</v>
      </c>
      <c r="I632" s="106" t="s">
        <v>3246</v>
      </c>
      <c r="J632" s="108" t="s">
        <v>716</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B761"/>
  <sheetViews>
    <sheetView topLeftCell="A37" workbookViewId="0"/>
  </sheetViews>
  <sheetFormatPr baseColWidth="10" defaultColWidth="11.42578125" defaultRowHeight="14.25"/>
  <cols>
    <col min="1" max="1" width="11.42578125" style="112"/>
    <col min="2" max="16384" width="11.42578125" style="113"/>
  </cols>
  <sheetData>
    <row r="1" spans="1:2" s="111" customFormat="1">
      <c r="A1" s="110" t="s">
        <v>719</v>
      </c>
      <c r="B1" s="111" t="s">
        <v>728</v>
      </c>
    </row>
    <row r="2" spans="1:2" s="111" customFormat="1">
      <c r="A2" s="110" t="s">
        <v>39</v>
      </c>
      <c r="B2" s="111" t="s">
        <v>728</v>
      </c>
    </row>
    <row r="3" spans="1:2">
      <c r="A3" s="112" t="s">
        <v>150</v>
      </c>
      <c r="B3" s="113" t="s">
        <v>784</v>
      </c>
    </row>
    <row r="4" spans="1:2">
      <c r="A4" s="112" t="s">
        <v>190</v>
      </c>
      <c r="B4" s="113" t="s">
        <v>785</v>
      </c>
    </row>
    <row r="5" spans="1:2">
      <c r="A5" s="112" t="s">
        <v>786</v>
      </c>
      <c r="B5" s="113" t="s">
        <v>787</v>
      </c>
    </row>
    <row r="6" spans="1:2">
      <c r="A6" s="112" t="s">
        <v>788</v>
      </c>
      <c r="B6" s="113" t="s">
        <v>789</v>
      </c>
    </row>
    <row r="7" spans="1:2">
      <c r="A7" s="112">
        <v>1113</v>
      </c>
      <c r="B7" s="113" t="s">
        <v>790</v>
      </c>
    </row>
    <row r="8" spans="1:2">
      <c r="A8" s="112" t="s">
        <v>191</v>
      </c>
      <c r="B8" s="113" t="s">
        <v>791</v>
      </c>
    </row>
    <row r="9" spans="1:2">
      <c r="A9" s="112" t="s">
        <v>792</v>
      </c>
      <c r="B9" s="113" t="s">
        <v>791</v>
      </c>
    </row>
    <row r="10" spans="1:2">
      <c r="A10" s="112" t="s">
        <v>148</v>
      </c>
      <c r="B10" s="113" t="s">
        <v>793</v>
      </c>
    </row>
    <row r="11" spans="1:2">
      <c r="A11" s="112" t="s">
        <v>783</v>
      </c>
      <c r="B11" s="113" t="s">
        <v>794</v>
      </c>
    </row>
    <row r="12" spans="1:2">
      <c r="A12" s="112" t="s">
        <v>795</v>
      </c>
      <c r="B12" s="113" t="s">
        <v>796</v>
      </c>
    </row>
    <row r="13" spans="1:2">
      <c r="A13" s="112" t="s">
        <v>797</v>
      </c>
      <c r="B13" s="113" t="s">
        <v>798</v>
      </c>
    </row>
    <row r="14" spans="1:2">
      <c r="A14" s="112" t="s">
        <v>799</v>
      </c>
      <c r="B14" s="113" t="s">
        <v>800</v>
      </c>
    </row>
    <row r="15" spans="1:2">
      <c r="A15" s="112" t="s">
        <v>782</v>
      </c>
      <c r="B15" s="113" t="s">
        <v>801</v>
      </c>
    </row>
    <row r="16" spans="1:2">
      <c r="A16" s="112" t="s">
        <v>802</v>
      </c>
      <c r="B16" s="113" t="s">
        <v>803</v>
      </c>
    </row>
    <row r="17" spans="1:2">
      <c r="A17" s="112" t="s">
        <v>804</v>
      </c>
      <c r="B17" s="113" t="s">
        <v>805</v>
      </c>
    </row>
    <row r="18" spans="1:2">
      <c r="A18" s="112" t="s">
        <v>806</v>
      </c>
      <c r="B18" s="113" t="s">
        <v>807</v>
      </c>
    </row>
    <row r="19" spans="1:2">
      <c r="A19" s="112" t="s">
        <v>151</v>
      </c>
      <c r="B19" s="113" t="s">
        <v>808</v>
      </c>
    </row>
    <row r="20" spans="1:2">
      <c r="A20" s="112" t="s">
        <v>769</v>
      </c>
      <c r="B20" s="113" t="s">
        <v>809</v>
      </c>
    </row>
    <row r="21" spans="1:2">
      <c r="A21" s="112" t="s">
        <v>810</v>
      </c>
      <c r="B21" s="113" t="s">
        <v>811</v>
      </c>
    </row>
    <row r="22" spans="1:2">
      <c r="A22" s="112" t="s">
        <v>812</v>
      </c>
      <c r="B22" s="113" t="s">
        <v>813</v>
      </c>
    </row>
    <row r="23" spans="1:2">
      <c r="A23" s="112" t="s">
        <v>814</v>
      </c>
      <c r="B23" s="113" t="s">
        <v>815</v>
      </c>
    </row>
    <row r="24" spans="1:2">
      <c r="A24" s="112" t="s">
        <v>816</v>
      </c>
      <c r="B24" s="113" t="s">
        <v>817</v>
      </c>
    </row>
    <row r="25" spans="1:2">
      <c r="A25" s="112" t="s">
        <v>818</v>
      </c>
      <c r="B25" s="113" t="s">
        <v>819</v>
      </c>
    </row>
    <row r="26" spans="1:2">
      <c r="A26" s="112" t="s">
        <v>820</v>
      </c>
      <c r="B26" s="113" t="s">
        <v>821</v>
      </c>
    </row>
    <row r="27" spans="1:2">
      <c r="A27" s="112">
        <v>132</v>
      </c>
      <c r="B27" s="113" t="s">
        <v>822</v>
      </c>
    </row>
    <row r="28" spans="1:2">
      <c r="A28" s="112" t="s">
        <v>823</v>
      </c>
      <c r="B28" s="113" t="s">
        <v>824</v>
      </c>
    </row>
    <row r="29" spans="1:2">
      <c r="A29" s="112" t="s">
        <v>825</v>
      </c>
      <c r="B29" s="113" t="s">
        <v>826</v>
      </c>
    </row>
    <row r="30" spans="1:2">
      <c r="A30" s="112" t="s">
        <v>827</v>
      </c>
      <c r="B30" s="113" t="s">
        <v>828</v>
      </c>
    </row>
    <row r="31" spans="1:2">
      <c r="A31" s="112" t="s">
        <v>829</v>
      </c>
      <c r="B31" s="113" t="s">
        <v>830</v>
      </c>
    </row>
    <row r="32" spans="1:2">
      <c r="A32" s="112" t="s">
        <v>831</v>
      </c>
      <c r="B32" s="113" t="s">
        <v>832</v>
      </c>
    </row>
    <row r="33" spans="1:2">
      <c r="A33" s="112" t="s">
        <v>833</v>
      </c>
      <c r="B33" s="113" t="s">
        <v>834</v>
      </c>
    </row>
    <row r="34" spans="1:2">
      <c r="A34" s="112" t="s">
        <v>835</v>
      </c>
      <c r="B34" s="113" t="s">
        <v>836</v>
      </c>
    </row>
    <row r="35" spans="1:2">
      <c r="A35" s="112" t="s">
        <v>837</v>
      </c>
      <c r="B35" s="113" t="s">
        <v>838</v>
      </c>
    </row>
    <row r="36" spans="1:2">
      <c r="A36" s="112" t="s">
        <v>143</v>
      </c>
      <c r="B36" s="113" t="s">
        <v>839</v>
      </c>
    </row>
    <row r="37" spans="1:2">
      <c r="A37" s="112" t="s">
        <v>840</v>
      </c>
      <c r="B37" s="113" t="s">
        <v>841</v>
      </c>
    </row>
    <row r="38" spans="1:2">
      <c r="A38" s="112" t="s">
        <v>842</v>
      </c>
      <c r="B38" s="113" t="s">
        <v>843</v>
      </c>
    </row>
    <row r="39" spans="1:2">
      <c r="A39" s="112" t="s">
        <v>844</v>
      </c>
      <c r="B39" s="113" t="s">
        <v>845</v>
      </c>
    </row>
    <row r="40" spans="1:2">
      <c r="A40" s="112" t="s">
        <v>846</v>
      </c>
      <c r="B40" s="113" t="s">
        <v>847</v>
      </c>
    </row>
    <row r="41" spans="1:2">
      <c r="A41" s="112" t="s">
        <v>848</v>
      </c>
      <c r="B41" s="113" t="s">
        <v>849</v>
      </c>
    </row>
    <row r="42" spans="1:2">
      <c r="A42" s="112" t="s">
        <v>850</v>
      </c>
      <c r="B42" s="113" t="s">
        <v>851</v>
      </c>
    </row>
    <row r="43" spans="1:2">
      <c r="A43" s="112">
        <v>1429</v>
      </c>
      <c r="B43" s="113" t="s">
        <v>852</v>
      </c>
    </row>
    <row r="44" spans="1:2">
      <c r="A44" s="112" t="s">
        <v>853</v>
      </c>
      <c r="B44" s="113" t="s">
        <v>854</v>
      </c>
    </row>
    <row r="45" spans="1:2">
      <c r="A45" s="112" t="s">
        <v>855</v>
      </c>
      <c r="B45" s="113" t="s">
        <v>856</v>
      </c>
    </row>
    <row r="46" spans="1:2">
      <c r="A46" s="112" t="s">
        <v>857</v>
      </c>
      <c r="B46" s="113" t="s">
        <v>858</v>
      </c>
    </row>
    <row r="47" spans="1:2">
      <c r="A47" s="112">
        <v>15</v>
      </c>
      <c r="B47" s="113" t="s">
        <v>859</v>
      </c>
    </row>
    <row r="48" spans="1:2">
      <c r="A48" s="112">
        <v>150</v>
      </c>
      <c r="B48" s="113" t="s">
        <v>859</v>
      </c>
    </row>
    <row r="49" spans="1:2">
      <c r="A49" s="112">
        <v>1501</v>
      </c>
      <c r="B49" s="113" t="s">
        <v>860</v>
      </c>
    </row>
    <row r="50" spans="1:2">
      <c r="A50" s="112">
        <v>1509</v>
      </c>
      <c r="B50" s="113" t="s">
        <v>861</v>
      </c>
    </row>
    <row r="51" spans="1:2" s="111" customFormat="1">
      <c r="A51" s="110" t="s">
        <v>720</v>
      </c>
      <c r="B51" s="111" t="s">
        <v>862</v>
      </c>
    </row>
    <row r="52" spans="1:2" s="111" customFormat="1">
      <c r="A52" s="110" t="s">
        <v>40</v>
      </c>
      <c r="B52" s="111" t="s">
        <v>733</v>
      </c>
    </row>
    <row r="53" spans="1:2">
      <c r="A53" s="112" t="s">
        <v>152</v>
      </c>
      <c r="B53" s="113" t="s">
        <v>863</v>
      </c>
    </row>
    <row r="54" spans="1:2">
      <c r="A54" s="112" t="s">
        <v>753</v>
      </c>
      <c r="B54" s="113" t="s">
        <v>864</v>
      </c>
    </row>
    <row r="55" spans="1:2">
      <c r="A55" s="112" t="s">
        <v>865</v>
      </c>
      <c r="B55" s="113" t="s">
        <v>866</v>
      </c>
    </row>
    <row r="56" spans="1:2">
      <c r="A56" s="112" t="s">
        <v>867</v>
      </c>
      <c r="B56" s="113" t="s">
        <v>868</v>
      </c>
    </row>
    <row r="57" spans="1:2">
      <c r="A57" s="112" t="s">
        <v>766</v>
      </c>
      <c r="B57" s="113" t="s">
        <v>869</v>
      </c>
    </row>
    <row r="58" spans="1:2">
      <c r="A58" s="112" t="s">
        <v>870</v>
      </c>
      <c r="B58" s="113" t="s">
        <v>871</v>
      </c>
    </row>
    <row r="59" spans="1:2">
      <c r="A59" s="112" t="s">
        <v>872</v>
      </c>
      <c r="B59" s="113" t="s">
        <v>873</v>
      </c>
    </row>
    <row r="60" spans="1:2">
      <c r="A60" s="112" t="s">
        <v>874</v>
      </c>
      <c r="B60" s="113" t="s">
        <v>875</v>
      </c>
    </row>
    <row r="61" spans="1:2">
      <c r="A61" s="112">
        <v>213</v>
      </c>
      <c r="B61" s="113" t="s">
        <v>876</v>
      </c>
    </row>
    <row r="62" spans="1:2">
      <c r="A62" s="112">
        <v>2130</v>
      </c>
      <c r="B62" s="113" t="s">
        <v>876</v>
      </c>
    </row>
    <row r="63" spans="1:2">
      <c r="A63" s="112">
        <v>214</v>
      </c>
      <c r="B63" s="113" t="s">
        <v>877</v>
      </c>
    </row>
    <row r="64" spans="1:2">
      <c r="A64" s="112">
        <v>2140</v>
      </c>
      <c r="B64" s="113" t="s">
        <v>877</v>
      </c>
    </row>
    <row r="65" spans="1:2">
      <c r="A65" s="112">
        <v>215</v>
      </c>
      <c r="B65" s="113" t="s">
        <v>878</v>
      </c>
    </row>
    <row r="66" spans="1:2">
      <c r="A66" s="112">
        <v>2151</v>
      </c>
      <c r="B66" s="113" t="s">
        <v>879</v>
      </c>
    </row>
    <row r="67" spans="1:2">
      <c r="A67" s="112">
        <v>2152</v>
      </c>
      <c r="B67" s="113" t="s">
        <v>880</v>
      </c>
    </row>
    <row r="68" spans="1:2">
      <c r="A68" s="112">
        <v>2153</v>
      </c>
      <c r="B68" s="113" t="s">
        <v>881</v>
      </c>
    </row>
    <row r="69" spans="1:2">
      <c r="A69" s="112">
        <v>2154</v>
      </c>
      <c r="B69" s="113" t="s">
        <v>882</v>
      </c>
    </row>
    <row r="70" spans="1:2">
      <c r="A70" s="112">
        <v>2155</v>
      </c>
      <c r="B70" s="113" t="s">
        <v>883</v>
      </c>
    </row>
    <row r="71" spans="1:2">
      <c r="A71" s="112">
        <v>2156</v>
      </c>
      <c r="B71" s="113" t="s">
        <v>884</v>
      </c>
    </row>
    <row r="72" spans="1:2">
      <c r="A72" s="112">
        <v>2157</v>
      </c>
      <c r="B72" s="113" t="s">
        <v>885</v>
      </c>
    </row>
    <row r="73" spans="1:2">
      <c r="A73" s="112">
        <v>2158</v>
      </c>
      <c r="B73" s="113" t="s">
        <v>886</v>
      </c>
    </row>
    <row r="74" spans="1:2">
      <c r="A74" s="112">
        <v>2159</v>
      </c>
      <c r="B74" s="113" t="s">
        <v>887</v>
      </c>
    </row>
    <row r="75" spans="1:2">
      <c r="A75" s="112" t="s">
        <v>141</v>
      </c>
      <c r="B75" s="113" t="s">
        <v>888</v>
      </c>
    </row>
    <row r="76" spans="1:2">
      <c r="A76" s="112" t="s">
        <v>773</v>
      </c>
      <c r="B76" s="113" t="s">
        <v>889</v>
      </c>
    </row>
    <row r="77" spans="1:2">
      <c r="A77" s="112">
        <v>2210</v>
      </c>
      <c r="B77" s="113" t="s">
        <v>889</v>
      </c>
    </row>
    <row r="78" spans="1:2">
      <c r="A78" s="112" t="s">
        <v>779</v>
      </c>
      <c r="B78" s="113" t="s">
        <v>890</v>
      </c>
    </row>
    <row r="79" spans="1:2">
      <c r="A79" s="112" t="s">
        <v>891</v>
      </c>
      <c r="B79" s="113" t="s">
        <v>890</v>
      </c>
    </row>
    <row r="80" spans="1:2">
      <c r="A80" s="112" t="s">
        <v>781</v>
      </c>
      <c r="B80" s="113" t="s">
        <v>892</v>
      </c>
    </row>
    <row r="81" spans="1:2">
      <c r="A81" s="112" t="s">
        <v>893</v>
      </c>
      <c r="B81" s="113" t="s">
        <v>892</v>
      </c>
    </row>
    <row r="82" spans="1:2">
      <c r="A82" s="112" t="s">
        <v>756</v>
      </c>
      <c r="B82" s="113" t="s">
        <v>894</v>
      </c>
    </row>
    <row r="83" spans="1:2">
      <c r="A83" s="112" t="s">
        <v>895</v>
      </c>
      <c r="B83" s="113" t="s">
        <v>894</v>
      </c>
    </row>
    <row r="84" spans="1:2">
      <c r="A84" s="112" t="s">
        <v>778</v>
      </c>
      <c r="B84" s="113" t="s">
        <v>896</v>
      </c>
    </row>
    <row r="85" spans="1:2">
      <c r="A85" s="112" t="s">
        <v>897</v>
      </c>
      <c r="B85" s="113" t="s">
        <v>898</v>
      </c>
    </row>
    <row r="86" spans="1:2">
      <c r="A86" s="112" t="s">
        <v>899</v>
      </c>
      <c r="B86" s="113" t="s">
        <v>900</v>
      </c>
    </row>
    <row r="87" spans="1:2">
      <c r="A87" s="112" t="s">
        <v>175</v>
      </c>
      <c r="B87" s="113" t="s">
        <v>901</v>
      </c>
    </row>
    <row r="88" spans="1:2">
      <c r="A88" s="112" t="s">
        <v>776</v>
      </c>
      <c r="B88" s="113" t="s">
        <v>902</v>
      </c>
    </row>
    <row r="89" spans="1:2">
      <c r="A89" s="112" t="s">
        <v>903</v>
      </c>
      <c r="B89" s="113" t="s">
        <v>904</v>
      </c>
    </row>
    <row r="90" spans="1:2">
      <c r="A90" s="112" t="s">
        <v>905</v>
      </c>
      <c r="B90" s="113" t="s">
        <v>906</v>
      </c>
    </row>
    <row r="91" spans="1:2">
      <c r="A91" s="112" t="s">
        <v>771</v>
      </c>
      <c r="B91" s="113" t="s">
        <v>907</v>
      </c>
    </row>
    <row r="92" spans="1:2">
      <c r="A92" s="112" t="s">
        <v>908</v>
      </c>
      <c r="B92" s="113" t="s">
        <v>909</v>
      </c>
    </row>
    <row r="93" spans="1:2">
      <c r="A93" s="112" t="s">
        <v>910</v>
      </c>
      <c r="B93" s="113" t="s">
        <v>911</v>
      </c>
    </row>
    <row r="94" spans="1:2">
      <c r="A94" s="112" t="s">
        <v>912</v>
      </c>
      <c r="B94" s="113" t="s">
        <v>913</v>
      </c>
    </row>
    <row r="95" spans="1:2">
      <c r="A95" s="112" t="s">
        <v>914</v>
      </c>
      <c r="B95" s="113" t="s">
        <v>915</v>
      </c>
    </row>
    <row r="96" spans="1:2">
      <c r="A96" s="112" t="s">
        <v>916</v>
      </c>
      <c r="B96" s="113" t="s">
        <v>917</v>
      </c>
    </row>
    <row r="97" spans="1:2">
      <c r="A97" s="112" t="s">
        <v>918</v>
      </c>
      <c r="B97" s="113" t="s">
        <v>919</v>
      </c>
    </row>
    <row r="98" spans="1:2">
      <c r="A98" s="112" t="s">
        <v>920</v>
      </c>
      <c r="B98" s="113" t="s">
        <v>921</v>
      </c>
    </row>
    <row r="99" spans="1:2" s="111" customFormat="1">
      <c r="A99" s="110" t="s">
        <v>41</v>
      </c>
      <c r="B99" s="111" t="s">
        <v>731</v>
      </c>
    </row>
    <row r="100" spans="1:2">
      <c r="A100" s="112">
        <v>24</v>
      </c>
      <c r="B100" s="113" t="s">
        <v>922</v>
      </c>
    </row>
    <row r="101" spans="1:2">
      <c r="A101" s="112">
        <v>241</v>
      </c>
      <c r="B101" s="113" t="s">
        <v>923</v>
      </c>
    </row>
    <row r="102" spans="1:2">
      <c r="A102" s="112">
        <v>2411</v>
      </c>
      <c r="B102" s="113" t="s">
        <v>924</v>
      </c>
    </row>
    <row r="103" spans="1:2">
      <c r="A103" s="112">
        <v>2412</v>
      </c>
      <c r="B103" s="113" t="s">
        <v>925</v>
      </c>
    </row>
    <row r="104" spans="1:2">
      <c r="A104" s="112">
        <v>2413</v>
      </c>
      <c r="B104" s="113" t="s">
        <v>926</v>
      </c>
    </row>
    <row r="105" spans="1:2">
      <c r="A105" s="112">
        <v>2414</v>
      </c>
      <c r="B105" s="113" t="s">
        <v>927</v>
      </c>
    </row>
    <row r="106" spans="1:2">
      <c r="A106" s="112">
        <v>2415</v>
      </c>
      <c r="B106" s="113" t="s">
        <v>928</v>
      </c>
    </row>
    <row r="107" spans="1:2">
      <c r="A107" s="112">
        <v>2416</v>
      </c>
      <c r="B107" s="113" t="s">
        <v>929</v>
      </c>
    </row>
    <row r="108" spans="1:2">
      <c r="A108" s="112">
        <v>242</v>
      </c>
      <c r="B108" s="113" t="s">
        <v>930</v>
      </c>
    </row>
    <row r="109" spans="1:2">
      <c r="A109" s="112">
        <v>2421</v>
      </c>
      <c r="B109" s="113" t="s">
        <v>931</v>
      </c>
    </row>
    <row r="110" spans="1:2">
      <c r="A110" s="112">
        <v>2422</v>
      </c>
      <c r="B110" s="113" t="s">
        <v>932</v>
      </c>
    </row>
    <row r="111" spans="1:2">
      <c r="A111" s="112">
        <v>2423</v>
      </c>
      <c r="B111" s="113" t="s">
        <v>933</v>
      </c>
    </row>
    <row r="112" spans="1:2">
      <c r="A112" s="112">
        <v>2424</v>
      </c>
      <c r="B112" s="113" t="s">
        <v>934</v>
      </c>
    </row>
    <row r="113" spans="1:2">
      <c r="A113" s="112">
        <v>2425</v>
      </c>
      <c r="B113" s="113" t="s">
        <v>935</v>
      </c>
    </row>
    <row r="114" spans="1:2">
      <c r="A114" s="112">
        <v>2426</v>
      </c>
      <c r="B114" s="113" t="s">
        <v>936</v>
      </c>
    </row>
    <row r="115" spans="1:2">
      <c r="A115" s="112">
        <v>2427</v>
      </c>
      <c r="B115" s="113" t="s">
        <v>937</v>
      </c>
    </row>
    <row r="116" spans="1:2">
      <c r="A116" s="112">
        <v>243</v>
      </c>
      <c r="B116" s="113" t="s">
        <v>938</v>
      </c>
    </row>
    <row r="117" spans="1:2">
      <c r="A117" s="112">
        <v>2431</v>
      </c>
      <c r="B117" s="113" t="s">
        <v>939</v>
      </c>
    </row>
    <row r="118" spans="1:2">
      <c r="A118" s="112">
        <v>2432</v>
      </c>
      <c r="B118" s="113" t="s">
        <v>940</v>
      </c>
    </row>
    <row r="119" spans="1:2">
      <c r="A119" s="112">
        <v>2433</v>
      </c>
      <c r="B119" s="113" t="s">
        <v>941</v>
      </c>
    </row>
    <row r="120" spans="1:2">
      <c r="A120" s="112">
        <v>2434</v>
      </c>
      <c r="B120" s="113" t="s">
        <v>942</v>
      </c>
    </row>
    <row r="121" spans="1:2">
      <c r="A121" s="112">
        <v>2435</v>
      </c>
      <c r="B121" s="113" t="s">
        <v>943</v>
      </c>
    </row>
    <row r="122" spans="1:2">
      <c r="A122" s="112">
        <v>2436</v>
      </c>
      <c r="B122" s="113" t="s">
        <v>944</v>
      </c>
    </row>
    <row r="123" spans="1:2">
      <c r="A123" s="112">
        <v>2437</v>
      </c>
      <c r="B123" s="113" t="s">
        <v>945</v>
      </c>
    </row>
    <row r="124" spans="1:2">
      <c r="A124" s="112">
        <v>2439</v>
      </c>
      <c r="B124" s="113" t="s">
        <v>946</v>
      </c>
    </row>
    <row r="125" spans="1:2">
      <c r="A125" s="112">
        <v>244</v>
      </c>
      <c r="B125" s="113" t="s">
        <v>947</v>
      </c>
    </row>
    <row r="126" spans="1:2">
      <c r="A126" s="112">
        <v>2441</v>
      </c>
      <c r="B126" s="113" t="s">
        <v>948</v>
      </c>
    </row>
    <row r="127" spans="1:2">
      <c r="A127" s="112">
        <v>2442</v>
      </c>
      <c r="B127" s="113" t="s">
        <v>949</v>
      </c>
    </row>
    <row r="128" spans="1:2">
      <c r="A128" s="112">
        <v>2443</v>
      </c>
      <c r="B128" s="113" t="s">
        <v>950</v>
      </c>
    </row>
    <row r="129" spans="1:2">
      <c r="A129" s="112">
        <v>245</v>
      </c>
      <c r="B129" s="113" t="s">
        <v>951</v>
      </c>
    </row>
    <row r="130" spans="1:2">
      <c r="A130" s="112">
        <v>2451</v>
      </c>
      <c r="B130" s="113" t="s">
        <v>952</v>
      </c>
    </row>
    <row r="131" spans="1:2">
      <c r="A131" s="112">
        <v>2452</v>
      </c>
      <c r="B131" s="113" t="s">
        <v>953</v>
      </c>
    </row>
    <row r="132" spans="1:2">
      <c r="A132" s="112">
        <v>2453</v>
      </c>
      <c r="B132" s="113" t="s">
        <v>954</v>
      </c>
    </row>
    <row r="133" spans="1:2">
      <c r="A133" s="112">
        <v>2454</v>
      </c>
      <c r="B133" s="113" t="s">
        <v>955</v>
      </c>
    </row>
    <row r="134" spans="1:2">
      <c r="A134" s="112">
        <v>246</v>
      </c>
      <c r="B134" s="113" t="s">
        <v>956</v>
      </c>
    </row>
    <row r="135" spans="1:2">
      <c r="A135" s="112">
        <v>2461</v>
      </c>
      <c r="B135" s="113" t="s">
        <v>957</v>
      </c>
    </row>
    <row r="136" spans="1:2">
      <c r="A136" s="112">
        <v>2462</v>
      </c>
      <c r="B136" s="113" t="s">
        <v>958</v>
      </c>
    </row>
    <row r="137" spans="1:2">
      <c r="A137" s="112">
        <v>2463</v>
      </c>
      <c r="B137" s="113" t="s">
        <v>959</v>
      </c>
    </row>
    <row r="138" spans="1:2">
      <c r="A138" s="112">
        <v>2464</v>
      </c>
      <c r="B138" s="113" t="s">
        <v>960</v>
      </c>
    </row>
    <row r="139" spans="1:2">
      <c r="A139" s="112">
        <v>2465</v>
      </c>
      <c r="B139" s="113" t="s">
        <v>961</v>
      </c>
    </row>
    <row r="140" spans="1:2">
      <c r="A140" s="112">
        <v>2466</v>
      </c>
      <c r="B140" s="113" t="s">
        <v>962</v>
      </c>
    </row>
    <row r="141" spans="1:2">
      <c r="A141" s="112">
        <v>2469</v>
      </c>
      <c r="B141" s="113" t="s">
        <v>963</v>
      </c>
    </row>
    <row r="142" spans="1:2">
      <c r="A142" s="112">
        <v>247</v>
      </c>
      <c r="B142" s="113" t="s">
        <v>964</v>
      </c>
    </row>
    <row r="143" spans="1:2">
      <c r="A143" s="112">
        <v>2471</v>
      </c>
      <c r="B143" s="113" t="s">
        <v>965</v>
      </c>
    </row>
    <row r="144" spans="1:2">
      <c r="A144" s="112">
        <v>2472</v>
      </c>
      <c r="B144" s="113" t="s">
        <v>966</v>
      </c>
    </row>
    <row r="145" spans="1:2">
      <c r="A145" s="112">
        <v>2473</v>
      </c>
      <c r="B145" s="113" t="s">
        <v>967</v>
      </c>
    </row>
    <row r="146" spans="1:2">
      <c r="A146" s="112">
        <v>248</v>
      </c>
      <c r="B146" s="113" t="s">
        <v>968</v>
      </c>
    </row>
    <row r="147" spans="1:2">
      <c r="A147" s="112">
        <v>2481</v>
      </c>
      <c r="B147" s="113" t="s">
        <v>969</v>
      </c>
    </row>
    <row r="148" spans="1:2">
      <c r="A148" s="112">
        <v>2482</v>
      </c>
      <c r="B148" s="113" t="s">
        <v>970</v>
      </c>
    </row>
    <row r="149" spans="1:2">
      <c r="A149" s="112">
        <v>2483</v>
      </c>
      <c r="B149" s="113" t="s">
        <v>971</v>
      </c>
    </row>
    <row r="150" spans="1:2">
      <c r="A150" s="112">
        <v>2484</v>
      </c>
      <c r="B150" s="113" t="s">
        <v>972</v>
      </c>
    </row>
    <row r="151" spans="1:2">
      <c r="A151" s="112">
        <v>25</v>
      </c>
      <c r="B151" s="113" t="s">
        <v>973</v>
      </c>
    </row>
    <row r="152" spans="1:2">
      <c r="A152" s="112">
        <v>251</v>
      </c>
      <c r="B152" s="113" t="s">
        <v>974</v>
      </c>
    </row>
    <row r="153" spans="1:2">
      <c r="A153" s="112">
        <v>2511</v>
      </c>
      <c r="B153" s="113" t="s">
        <v>975</v>
      </c>
    </row>
    <row r="154" spans="1:2">
      <c r="A154" s="112">
        <v>2512</v>
      </c>
      <c r="B154" s="113" t="s">
        <v>976</v>
      </c>
    </row>
    <row r="155" spans="1:2">
      <c r="A155" s="112">
        <v>2513</v>
      </c>
      <c r="B155" s="113" t="s">
        <v>977</v>
      </c>
    </row>
    <row r="156" spans="1:2">
      <c r="A156" s="112">
        <v>259</v>
      </c>
      <c r="B156" s="113" t="s">
        <v>978</v>
      </c>
    </row>
    <row r="157" spans="1:2">
      <c r="A157" s="112">
        <v>2591</v>
      </c>
      <c r="B157" s="113" t="s">
        <v>979</v>
      </c>
    </row>
    <row r="158" spans="1:2">
      <c r="A158" s="112">
        <v>2592</v>
      </c>
      <c r="B158" s="113" t="s">
        <v>980</v>
      </c>
    </row>
    <row r="159" spans="1:2">
      <c r="A159" s="112">
        <v>2599</v>
      </c>
      <c r="B159" s="113" t="s">
        <v>981</v>
      </c>
    </row>
    <row r="160" spans="1:2">
      <c r="A160" s="112">
        <v>26</v>
      </c>
      <c r="B160" s="113" t="s">
        <v>982</v>
      </c>
    </row>
    <row r="161" spans="1:2">
      <c r="A161" s="112">
        <v>261</v>
      </c>
      <c r="B161" s="113" t="s">
        <v>983</v>
      </c>
    </row>
    <row r="162" spans="1:2">
      <c r="A162" s="112">
        <v>2611</v>
      </c>
      <c r="B162" s="113" t="s">
        <v>984</v>
      </c>
    </row>
    <row r="163" spans="1:2">
      <c r="A163" s="112">
        <v>2612</v>
      </c>
      <c r="B163" s="113" t="s">
        <v>985</v>
      </c>
    </row>
    <row r="164" spans="1:2">
      <c r="A164" s="112">
        <v>2613</v>
      </c>
      <c r="B164" s="113" t="s">
        <v>986</v>
      </c>
    </row>
    <row r="165" spans="1:2">
      <c r="A165" s="112">
        <v>262</v>
      </c>
      <c r="B165" s="113" t="s">
        <v>987</v>
      </c>
    </row>
    <row r="166" spans="1:2">
      <c r="A166" s="112">
        <v>2621</v>
      </c>
      <c r="B166" s="113" t="s">
        <v>988</v>
      </c>
    </row>
    <row r="167" spans="1:2">
      <c r="A167" s="112">
        <v>2622</v>
      </c>
      <c r="B167" s="113" t="s">
        <v>989</v>
      </c>
    </row>
    <row r="168" spans="1:2">
      <c r="A168" s="112">
        <v>2623</v>
      </c>
      <c r="B168" s="113" t="s">
        <v>990</v>
      </c>
    </row>
    <row r="169" spans="1:2">
      <c r="A169" s="112">
        <v>2624</v>
      </c>
      <c r="B169" s="113" t="s">
        <v>991</v>
      </c>
    </row>
    <row r="170" spans="1:2">
      <c r="A170" s="112">
        <v>2625</v>
      </c>
      <c r="B170" s="113" t="s">
        <v>992</v>
      </c>
    </row>
    <row r="171" spans="1:2">
      <c r="A171" s="112">
        <v>263</v>
      </c>
      <c r="B171" s="113" t="s">
        <v>993</v>
      </c>
    </row>
    <row r="172" spans="1:2">
      <c r="A172" s="112">
        <v>2630</v>
      </c>
      <c r="B172" s="113" t="s">
        <v>993</v>
      </c>
    </row>
    <row r="173" spans="1:2">
      <c r="A173" s="112">
        <v>264</v>
      </c>
      <c r="B173" s="113" t="s">
        <v>994</v>
      </c>
    </row>
    <row r="174" spans="1:2">
      <c r="A174" s="112">
        <v>2640</v>
      </c>
      <c r="B174" s="113" t="s">
        <v>994</v>
      </c>
    </row>
    <row r="175" spans="1:2">
      <c r="A175" s="112">
        <v>265</v>
      </c>
      <c r="B175" s="113" t="s">
        <v>995</v>
      </c>
    </row>
    <row r="176" spans="1:2">
      <c r="A176" s="112">
        <v>2651</v>
      </c>
      <c r="B176" s="113" t="s">
        <v>996</v>
      </c>
    </row>
    <row r="177" spans="1:2">
      <c r="A177" s="112">
        <v>2652</v>
      </c>
      <c r="B177" s="113" t="s">
        <v>997</v>
      </c>
    </row>
    <row r="178" spans="1:2">
      <c r="A178" s="112">
        <v>2653</v>
      </c>
      <c r="B178" s="113" t="s">
        <v>998</v>
      </c>
    </row>
    <row r="179" spans="1:2">
      <c r="A179" s="112">
        <v>27</v>
      </c>
      <c r="B179" s="113" t="s">
        <v>999</v>
      </c>
    </row>
    <row r="180" spans="1:2">
      <c r="A180" s="112">
        <v>271</v>
      </c>
      <c r="B180" s="113" t="s">
        <v>1000</v>
      </c>
    </row>
    <row r="181" spans="1:2">
      <c r="A181" s="112">
        <v>2711</v>
      </c>
      <c r="B181" s="113" t="s">
        <v>1001</v>
      </c>
    </row>
    <row r="182" spans="1:2">
      <c r="A182" s="112">
        <v>2712</v>
      </c>
      <c r="B182" s="113" t="s">
        <v>1002</v>
      </c>
    </row>
    <row r="183" spans="1:2">
      <c r="A183" s="112">
        <v>2713</v>
      </c>
      <c r="B183" s="113" t="s">
        <v>1003</v>
      </c>
    </row>
    <row r="184" spans="1:2">
      <c r="A184" s="112">
        <v>2719</v>
      </c>
      <c r="B184" s="113" t="s">
        <v>1004</v>
      </c>
    </row>
    <row r="185" spans="1:2">
      <c r="A185" s="112">
        <v>272</v>
      </c>
      <c r="B185" s="113" t="s">
        <v>1005</v>
      </c>
    </row>
    <row r="186" spans="1:2">
      <c r="A186" s="112">
        <v>2721</v>
      </c>
      <c r="B186" s="113" t="s">
        <v>1006</v>
      </c>
    </row>
    <row r="187" spans="1:2">
      <c r="A187" s="112">
        <v>2722</v>
      </c>
      <c r="B187" s="113" t="s">
        <v>1007</v>
      </c>
    </row>
    <row r="188" spans="1:2">
      <c r="A188" s="112">
        <v>2723</v>
      </c>
      <c r="B188" s="113" t="s">
        <v>1008</v>
      </c>
    </row>
    <row r="189" spans="1:2">
      <c r="A189" s="112">
        <v>2729</v>
      </c>
      <c r="B189" s="113" t="s">
        <v>1009</v>
      </c>
    </row>
    <row r="190" spans="1:2">
      <c r="A190" s="112">
        <v>28</v>
      </c>
      <c r="B190" s="113" t="s">
        <v>1010</v>
      </c>
    </row>
    <row r="191" spans="1:2">
      <c r="A191" s="112">
        <v>281</v>
      </c>
      <c r="B191" s="113" t="s">
        <v>1011</v>
      </c>
    </row>
    <row r="192" spans="1:2">
      <c r="A192" s="112">
        <v>2810</v>
      </c>
      <c r="B192" s="113" t="s">
        <v>1011</v>
      </c>
    </row>
    <row r="193" spans="1:2">
      <c r="A193" s="112">
        <v>282</v>
      </c>
      <c r="B193" s="113" t="s">
        <v>1012</v>
      </c>
    </row>
    <row r="194" spans="1:2">
      <c r="A194" s="112">
        <v>2821</v>
      </c>
      <c r="B194" s="113" t="s">
        <v>1013</v>
      </c>
    </row>
    <row r="195" spans="1:2">
      <c r="A195" s="112">
        <v>2822</v>
      </c>
      <c r="B195" s="113" t="s">
        <v>1014</v>
      </c>
    </row>
    <row r="196" spans="1:2">
      <c r="A196" s="112">
        <v>2823</v>
      </c>
      <c r="B196" s="113" t="s">
        <v>1015</v>
      </c>
    </row>
    <row r="197" spans="1:2">
      <c r="A197" s="112">
        <v>2824</v>
      </c>
      <c r="B197" s="113" t="s">
        <v>1016</v>
      </c>
    </row>
    <row r="198" spans="1:2">
      <c r="A198" s="112">
        <v>2825</v>
      </c>
      <c r="B198" s="113" t="s">
        <v>1017</v>
      </c>
    </row>
    <row r="199" spans="1:2">
      <c r="A199" s="112">
        <v>283</v>
      </c>
      <c r="B199" s="113" t="s">
        <v>1018</v>
      </c>
    </row>
    <row r="200" spans="1:2">
      <c r="A200" s="112">
        <v>2830</v>
      </c>
      <c r="B200" s="113" t="s">
        <v>1018</v>
      </c>
    </row>
    <row r="201" spans="1:2">
      <c r="A201" s="112">
        <v>29</v>
      </c>
      <c r="B201" s="113" t="s">
        <v>1019</v>
      </c>
    </row>
    <row r="202" spans="1:2">
      <c r="A202" s="112">
        <v>291</v>
      </c>
      <c r="B202" s="113" t="s">
        <v>1020</v>
      </c>
    </row>
    <row r="203" spans="1:2">
      <c r="A203" s="112">
        <v>2911</v>
      </c>
      <c r="B203" s="113" t="s">
        <v>1021</v>
      </c>
    </row>
    <row r="204" spans="1:2">
      <c r="A204" s="112">
        <v>2912</v>
      </c>
      <c r="B204" s="113" t="s">
        <v>1022</v>
      </c>
    </row>
    <row r="205" spans="1:2">
      <c r="A205" s="112">
        <v>292</v>
      </c>
      <c r="B205" s="113" t="s">
        <v>1023</v>
      </c>
    </row>
    <row r="206" spans="1:2">
      <c r="A206" s="112">
        <v>2921</v>
      </c>
      <c r="B206" s="113" t="s">
        <v>1024</v>
      </c>
    </row>
    <row r="207" spans="1:2">
      <c r="A207" s="112">
        <v>2922</v>
      </c>
      <c r="B207" s="113" t="s">
        <v>1025</v>
      </c>
    </row>
    <row r="208" spans="1:2">
      <c r="A208" s="112">
        <v>2923</v>
      </c>
      <c r="B208" s="113" t="s">
        <v>1026</v>
      </c>
    </row>
    <row r="209" spans="1:2">
      <c r="A209" s="112">
        <v>293</v>
      </c>
      <c r="B209" s="113" t="s">
        <v>1027</v>
      </c>
    </row>
    <row r="210" spans="1:2">
      <c r="A210" s="112">
        <v>2931</v>
      </c>
      <c r="B210" s="113" t="s">
        <v>1028</v>
      </c>
    </row>
    <row r="211" spans="1:2">
      <c r="A211" s="112">
        <v>2932</v>
      </c>
      <c r="B211" s="113" t="s">
        <v>1029</v>
      </c>
    </row>
    <row r="212" spans="1:2">
      <c r="A212" s="112">
        <v>2933</v>
      </c>
      <c r="B212" s="113" t="s">
        <v>1030</v>
      </c>
    </row>
    <row r="213" spans="1:2">
      <c r="A213" s="112">
        <v>2934</v>
      </c>
      <c r="B213" s="113" t="s">
        <v>1031</v>
      </c>
    </row>
    <row r="214" spans="1:2">
      <c r="A214" s="112">
        <v>2935</v>
      </c>
      <c r="B214" s="113" t="s">
        <v>1032</v>
      </c>
    </row>
    <row r="215" spans="1:2">
      <c r="A215" s="112">
        <v>2936</v>
      </c>
      <c r="B215" s="113" t="s">
        <v>1033</v>
      </c>
    </row>
    <row r="216" spans="1:2">
      <c r="A216" s="112">
        <v>2937</v>
      </c>
      <c r="B216" s="113" t="s">
        <v>1034</v>
      </c>
    </row>
    <row r="217" spans="1:2">
      <c r="A217" s="112">
        <v>2939</v>
      </c>
      <c r="B217" s="113" t="s">
        <v>1035</v>
      </c>
    </row>
    <row r="218" spans="1:2" s="111" customFormat="1">
      <c r="A218" s="110" t="s">
        <v>721</v>
      </c>
      <c r="B218" s="111" t="s">
        <v>1036</v>
      </c>
    </row>
    <row r="219" spans="1:2" s="111" customFormat="1">
      <c r="A219" s="110" t="s">
        <v>622</v>
      </c>
      <c r="B219" s="111" t="s">
        <v>1036</v>
      </c>
    </row>
    <row r="220" spans="1:2">
      <c r="A220" s="112">
        <v>31</v>
      </c>
      <c r="B220" s="113" t="s">
        <v>1037</v>
      </c>
    </row>
    <row r="221" spans="1:2">
      <c r="A221" s="112">
        <v>311</v>
      </c>
      <c r="B221" s="113" t="s">
        <v>1038</v>
      </c>
    </row>
    <row r="222" spans="1:2">
      <c r="A222" s="112">
        <v>3110</v>
      </c>
      <c r="B222" s="113" t="s">
        <v>1038</v>
      </c>
    </row>
    <row r="223" spans="1:2">
      <c r="A223" s="112">
        <v>312</v>
      </c>
      <c r="B223" s="113" t="s">
        <v>1039</v>
      </c>
    </row>
    <row r="224" spans="1:2">
      <c r="A224" s="112">
        <v>3121</v>
      </c>
      <c r="B224" s="113" t="s">
        <v>1040</v>
      </c>
    </row>
    <row r="225" spans="1:2">
      <c r="A225" s="112">
        <v>3122</v>
      </c>
      <c r="B225" s="113" t="s">
        <v>1041</v>
      </c>
    </row>
    <row r="226" spans="1:2">
      <c r="A226" s="112">
        <v>3123</v>
      </c>
      <c r="B226" s="113" t="s">
        <v>1042</v>
      </c>
    </row>
    <row r="227" spans="1:2">
      <c r="A227" s="112">
        <v>3124</v>
      </c>
      <c r="B227" s="113" t="s">
        <v>1043</v>
      </c>
    </row>
    <row r="228" spans="1:2">
      <c r="A228" s="112">
        <v>3125</v>
      </c>
      <c r="B228" s="113" t="s">
        <v>1044</v>
      </c>
    </row>
    <row r="229" spans="1:2">
      <c r="A229" s="112">
        <v>3126</v>
      </c>
      <c r="B229" s="113" t="s">
        <v>1045</v>
      </c>
    </row>
    <row r="230" spans="1:2">
      <c r="A230" s="112">
        <v>3127</v>
      </c>
      <c r="B230" s="113" t="s">
        <v>1046</v>
      </c>
    </row>
    <row r="231" spans="1:2">
      <c r="A231" s="112">
        <v>3128</v>
      </c>
      <c r="B231" s="113" t="s">
        <v>1047</v>
      </c>
    </row>
    <row r="232" spans="1:2">
      <c r="A232" s="112">
        <v>3129</v>
      </c>
      <c r="B232" s="113" t="s">
        <v>1048</v>
      </c>
    </row>
    <row r="233" spans="1:2">
      <c r="A233" s="112">
        <v>313</v>
      </c>
      <c r="B233" s="113" t="s">
        <v>1049</v>
      </c>
    </row>
    <row r="234" spans="1:2">
      <c r="A234" s="112">
        <v>3131</v>
      </c>
      <c r="B234" s="113" t="s">
        <v>1050</v>
      </c>
    </row>
    <row r="235" spans="1:2">
      <c r="A235" s="112">
        <v>3132</v>
      </c>
      <c r="B235" s="113" t="s">
        <v>1051</v>
      </c>
    </row>
    <row r="236" spans="1:2">
      <c r="A236" s="112">
        <v>3133</v>
      </c>
      <c r="B236" s="113" t="s">
        <v>1052</v>
      </c>
    </row>
    <row r="237" spans="1:2">
      <c r="A237" s="112">
        <v>3134</v>
      </c>
      <c r="B237" s="113" t="s">
        <v>1053</v>
      </c>
    </row>
    <row r="238" spans="1:2">
      <c r="A238" s="112">
        <v>3135</v>
      </c>
      <c r="B238" s="113" t="s">
        <v>1054</v>
      </c>
    </row>
    <row r="239" spans="1:2">
      <c r="A239" s="112">
        <v>3139</v>
      </c>
      <c r="B239" s="113" t="s">
        <v>1055</v>
      </c>
    </row>
    <row r="240" spans="1:2">
      <c r="A240" s="112">
        <v>314</v>
      </c>
      <c r="B240" s="113" t="s">
        <v>1056</v>
      </c>
    </row>
    <row r="241" spans="1:2">
      <c r="A241" s="112">
        <v>3141</v>
      </c>
      <c r="B241" s="113" t="s">
        <v>1057</v>
      </c>
    </row>
    <row r="242" spans="1:2">
      <c r="A242" s="112">
        <v>3142</v>
      </c>
      <c r="B242" s="113" t="s">
        <v>1058</v>
      </c>
    </row>
    <row r="243" spans="1:2">
      <c r="A243" s="112">
        <v>3143</v>
      </c>
      <c r="B243" s="113" t="s">
        <v>1059</v>
      </c>
    </row>
    <row r="244" spans="1:2">
      <c r="A244" s="112">
        <v>315</v>
      </c>
      <c r="B244" s="113" t="s">
        <v>1060</v>
      </c>
    </row>
    <row r="245" spans="1:2">
      <c r="A245" s="112">
        <v>3151</v>
      </c>
      <c r="B245" s="113" t="s">
        <v>1061</v>
      </c>
    </row>
    <row r="246" spans="1:2">
      <c r="A246" s="112">
        <v>3152</v>
      </c>
      <c r="B246" s="113" t="s">
        <v>1062</v>
      </c>
    </row>
    <row r="247" spans="1:2">
      <c r="A247" s="112">
        <v>3153</v>
      </c>
      <c r="B247" s="113" t="s">
        <v>1063</v>
      </c>
    </row>
    <row r="248" spans="1:2">
      <c r="A248" s="112">
        <v>3154</v>
      </c>
      <c r="B248" s="113" t="s">
        <v>1064</v>
      </c>
    </row>
    <row r="249" spans="1:2">
      <c r="A249" s="112">
        <v>3155</v>
      </c>
      <c r="B249" s="113" t="s">
        <v>1065</v>
      </c>
    </row>
    <row r="250" spans="1:2">
      <c r="A250" s="112">
        <v>316</v>
      </c>
      <c r="B250" s="113" t="s">
        <v>1066</v>
      </c>
    </row>
    <row r="251" spans="1:2">
      <c r="A251" s="112">
        <v>3160</v>
      </c>
      <c r="B251" s="113" t="s">
        <v>1066</v>
      </c>
    </row>
    <row r="252" spans="1:2">
      <c r="A252" s="112">
        <v>32</v>
      </c>
      <c r="B252" s="113" t="s">
        <v>1067</v>
      </c>
    </row>
    <row r="253" spans="1:2">
      <c r="A253" s="112">
        <v>320</v>
      </c>
      <c r="B253" s="113" t="s">
        <v>1067</v>
      </c>
    </row>
    <row r="254" spans="1:2">
      <c r="A254" s="112">
        <v>3201</v>
      </c>
      <c r="B254" s="113" t="s">
        <v>1068</v>
      </c>
    </row>
    <row r="255" spans="1:2">
      <c r="A255" s="112">
        <v>3202</v>
      </c>
      <c r="B255" s="113" t="s">
        <v>1069</v>
      </c>
    </row>
    <row r="256" spans="1:2">
      <c r="A256" s="112">
        <v>3203</v>
      </c>
      <c r="B256" s="113" t="s">
        <v>1070</v>
      </c>
    </row>
    <row r="257" spans="1:2">
      <c r="A257" s="112">
        <v>3204</v>
      </c>
      <c r="B257" s="113" t="s">
        <v>1071</v>
      </c>
    </row>
    <row r="258" spans="1:2">
      <c r="A258" s="112">
        <v>3205</v>
      </c>
      <c r="B258" s="113" t="s">
        <v>1072</v>
      </c>
    </row>
    <row r="259" spans="1:2">
      <c r="A259" s="112">
        <v>3206</v>
      </c>
      <c r="B259" s="113" t="s">
        <v>1073</v>
      </c>
    </row>
    <row r="260" spans="1:2">
      <c r="A260" s="112">
        <v>3207</v>
      </c>
      <c r="B260" s="113" t="s">
        <v>1074</v>
      </c>
    </row>
    <row r="261" spans="1:2">
      <c r="A261" s="112">
        <v>3209</v>
      </c>
      <c r="B261" s="113" t="s">
        <v>1075</v>
      </c>
    </row>
    <row r="262" spans="1:2">
      <c r="A262" s="112">
        <v>33</v>
      </c>
      <c r="B262" s="113" t="s">
        <v>1076</v>
      </c>
    </row>
    <row r="263" spans="1:2">
      <c r="A263" s="112">
        <v>331</v>
      </c>
      <c r="B263" s="113" t="s">
        <v>1077</v>
      </c>
    </row>
    <row r="264" spans="1:2">
      <c r="A264" s="112">
        <v>3311</v>
      </c>
      <c r="B264" s="113" t="s">
        <v>1078</v>
      </c>
    </row>
    <row r="265" spans="1:2">
      <c r="A265" s="112">
        <v>3312</v>
      </c>
      <c r="B265" s="113" t="s">
        <v>1079</v>
      </c>
    </row>
    <row r="266" spans="1:2">
      <c r="A266" s="112">
        <v>3313</v>
      </c>
      <c r="B266" s="113" t="s">
        <v>1080</v>
      </c>
    </row>
    <row r="267" spans="1:2">
      <c r="A267" s="112">
        <v>3314</v>
      </c>
      <c r="B267" s="113" t="s">
        <v>1081</v>
      </c>
    </row>
    <row r="268" spans="1:2">
      <c r="A268" s="112">
        <v>3315</v>
      </c>
      <c r="B268" s="113" t="s">
        <v>1082</v>
      </c>
    </row>
    <row r="269" spans="1:2">
      <c r="A269" s="112">
        <v>3316</v>
      </c>
      <c r="B269" s="113" t="s">
        <v>1083</v>
      </c>
    </row>
    <row r="270" spans="1:2">
      <c r="A270" s="112">
        <v>3317</v>
      </c>
      <c r="B270" s="113" t="s">
        <v>1084</v>
      </c>
    </row>
    <row r="271" spans="1:2">
      <c r="A271" s="112">
        <v>332</v>
      </c>
      <c r="B271" s="113" t="s">
        <v>1085</v>
      </c>
    </row>
    <row r="272" spans="1:2">
      <c r="A272" s="112">
        <v>3321</v>
      </c>
      <c r="B272" s="113" t="s">
        <v>1086</v>
      </c>
    </row>
    <row r="273" spans="1:2">
      <c r="A273" s="112">
        <v>3322</v>
      </c>
      <c r="B273" s="113" t="s">
        <v>1087</v>
      </c>
    </row>
    <row r="274" spans="1:2">
      <c r="A274" s="112">
        <v>3323</v>
      </c>
      <c r="B274" s="113" t="s">
        <v>1088</v>
      </c>
    </row>
    <row r="275" spans="1:2">
      <c r="A275" s="112">
        <v>3324</v>
      </c>
      <c r="B275" s="113" t="s">
        <v>1089</v>
      </c>
    </row>
    <row r="276" spans="1:2">
      <c r="A276" s="112">
        <v>3325</v>
      </c>
      <c r="B276" s="113" t="s">
        <v>1090</v>
      </c>
    </row>
    <row r="277" spans="1:2">
      <c r="A277" s="112">
        <v>3326</v>
      </c>
      <c r="B277" s="113" t="s">
        <v>1091</v>
      </c>
    </row>
    <row r="278" spans="1:2">
      <c r="A278" s="112">
        <v>3327</v>
      </c>
      <c r="B278" s="113" t="s">
        <v>1092</v>
      </c>
    </row>
    <row r="279" spans="1:2">
      <c r="A279" s="112">
        <v>3329</v>
      </c>
      <c r="B279" s="113" t="s">
        <v>1093</v>
      </c>
    </row>
    <row r="280" spans="1:2">
      <c r="A280" s="112">
        <v>333</v>
      </c>
      <c r="B280" s="113" t="s">
        <v>1094</v>
      </c>
    </row>
    <row r="281" spans="1:2">
      <c r="A281" s="112">
        <v>3331</v>
      </c>
      <c r="B281" s="113" t="s">
        <v>1095</v>
      </c>
    </row>
    <row r="282" spans="1:2">
      <c r="A282" s="112">
        <v>3339</v>
      </c>
      <c r="B282" s="113" t="s">
        <v>1096</v>
      </c>
    </row>
    <row r="283" spans="1:2">
      <c r="A283" s="112">
        <v>34</v>
      </c>
      <c r="B283" s="113" t="s">
        <v>1097</v>
      </c>
    </row>
    <row r="284" spans="1:2">
      <c r="A284" s="112">
        <v>340</v>
      </c>
      <c r="B284" s="113" t="s">
        <v>1097</v>
      </c>
    </row>
    <row r="285" spans="1:2">
      <c r="A285" s="112">
        <v>3401</v>
      </c>
      <c r="B285" s="113" t="s">
        <v>1098</v>
      </c>
    </row>
    <row r="286" spans="1:2">
      <c r="A286" s="112">
        <v>3402</v>
      </c>
      <c r="B286" s="113" t="s">
        <v>1099</v>
      </c>
    </row>
    <row r="287" spans="1:2">
      <c r="A287" s="112">
        <v>3403</v>
      </c>
      <c r="B287" s="113" t="s">
        <v>1100</v>
      </c>
    </row>
    <row r="288" spans="1:2">
      <c r="A288" s="112">
        <v>3404</v>
      </c>
      <c r="B288" s="113" t="s">
        <v>1101</v>
      </c>
    </row>
    <row r="289" spans="1:2">
      <c r="A289" s="112">
        <v>3405</v>
      </c>
      <c r="B289" s="113" t="s">
        <v>1102</v>
      </c>
    </row>
    <row r="290" spans="1:2">
      <c r="A290" s="112">
        <v>35</v>
      </c>
      <c r="B290" s="113" t="s">
        <v>1103</v>
      </c>
    </row>
    <row r="291" spans="1:2">
      <c r="A291" s="112">
        <v>351</v>
      </c>
      <c r="B291" s="113" t="s">
        <v>1104</v>
      </c>
    </row>
    <row r="292" spans="1:2">
      <c r="A292" s="112">
        <v>3510</v>
      </c>
      <c r="B292" s="113" t="s">
        <v>1104</v>
      </c>
    </row>
    <row r="293" spans="1:2">
      <c r="A293" s="112">
        <v>352</v>
      </c>
      <c r="B293" s="113" t="s">
        <v>1105</v>
      </c>
    </row>
    <row r="294" spans="1:2">
      <c r="A294" s="112">
        <v>3521</v>
      </c>
      <c r="B294" s="113" t="s">
        <v>1106</v>
      </c>
    </row>
    <row r="295" spans="1:2">
      <c r="A295" s="112">
        <v>3522</v>
      </c>
      <c r="B295" s="113" t="s">
        <v>1107</v>
      </c>
    </row>
    <row r="296" spans="1:2">
      <c r="A296" s="112">
        <v>3523</v>
      </c>
      <c r="B296" s="113" t="s">
        <v>1108</v>
      </c>
    </row>
    <row r="297" spans="1:2">
      <c r="A297" s="112">
        <v>353</v>
      </c>
      <c r="B297" s="113" t="s">
        <v>1109</v>
      </c>
    </row>
    <row r="298" spans="1:2">
      <c r="A298" s="112">
        <v>3531</v>
      </c>
      <c r="B298" s="113" t="s">
        <v>1110</v>
      </c>
    </row>
    <row r="299" spans="1:2">
      <c r="A299" s="112">
        <v>3532</v>
      </c>
      <c r="B299" s="113" t="s">
        <v>1111</v>
      </c>
    </row>
    <row r="300" spans="1:2">
      <c r="A300" s="112">
        <v>3533</v>
      </c>
      <c r="B300" s="113" t="s">
        <v>1112</v>
      </c>
    </row>
    <row r="301" spans="1:2">
      <c r="A301" s="112">
        <v>3534</v>
      </c>
      <c r="B301" s="113" t="s">
        <v>1113</v>
      </c>
    </row>
    <row r="302" spans="1:2">
      <c r="A302" s="112">
        <v>3535</v>
      </c>
      <c r="B302" s="113" t="s">
        <v>1114</v>
      </c>
    </row>
    <row r="303" spans="1:2">
      <c r="A303" s="112">
        <v>3539</v>
      </c>
      <c r="B303" s="113" t="s">
        <v>1115</v>
      </c>
    </row>
    <row r="304" spans="1:2">
      <c r="A304" s="112">
        <v>36</v>
      </c>
      <c r="B304" s="113" t="s">
        <v>1116</v>
      </c>
    </row>
    <row r="305" spans="1:2">
      <c r="A305" s="112">
        <v>361</v>
      </c>
      <c r="B305" s="113" t="s">
        <v>1117</v>
      </c>
    </row>
    <row r="306" spans="1:2">
      <c r="A306" s="112">
        <v>3611</v>
      </c>
      <c r="B306" s="113" t="s">
        <v>1118</v>
      </c>
    </row>
    <row r="307" spans="1:2">
      <c r="A307" s="112">
        <v>3612</v>
      </c>
      <c r="B307" s="113" t="s">
        <v>1119</v>
      </c>
    </row>
    <row r="308" spans="1:2">
      <c r="A308" s="112">
        <v>3613</v>
      </c>
      <c r="B308" s="113" t="s">
        <v>1120</v>
      </c>
    </row>
    <row r="309" spans="1:2">
      <c r="A309" s="112">
        <v>3614</v>
      </c>
      <c r="B309" s="113" t="s">
        <v>1121</v>
      </c>
    </row>
    <row r="310" spans="1:2">
      <c r="A310" s="112">
        <v>362</v>
      </c>
      <c r="B310" s="113" t="s">
        <v>1122</v>
      </c>
    </row>
    <row r="311" spans="1:2">
      <c r="A311" s="112">
        <v>3621</v>
      </c>
      <c r="B311" s="113" t="s">
        <v>1123</v>
      </c>
    </row>
    <row r="312" spans="1:2">
      <c r="A312" s="112">
        <v>3622</v>
      </c>
      <c r="B312" s="113" t="s">
        <v>1124</v>
      </c>
    </row>
    <row r="313" spans="1:2">
      <c r="A313" s="112">
        <v>3623</v>
      </c>
      <c r="B313" s="113" t="s">
        <v>1125</v>
      </c>
    </row>
    <row r="314" spans="1:2">
      <c r="A314" s="112">
        <v>3629</v>
      </c>
      <c r="B314" s="113" t="s">
        <v>1126</v>
      </c>
    </row>
    <row r="315" spans="1:2">
      <c r="A315" s="112">
        <v>363</v>
      </c>
      <c r="B315" s="113" t="s">
        <v>1127</v>
      </c>
    </row>
    <row r="316" spans="1:2">
      <c r="A316" s="112">
        <v>3631</v>
      </c>
      <c r="B316" s="113" t="s">
        <v>1128</v>
      </c>
    </row>
    <row r="317" spans="1:2">
      <c r="A317" s="112">
        <v>3632</v>
      </c>
      <c r="B317" s="113" t="s">
        <v>1129</v>
      </c>
    </row>
    <row r="318" spans="1:2">
      <c r="A318" s="112">
        <v>37</v>
      </c>
      <c r="B318" s="113" t="s">
        <v>1130</v>
      </c>
    </row>
    <row r="319" spans="1:2">
      <c r="A319" s="112">
        <v>371</v>
      </c>
      <c r="B319" s="113" t="s">
        <v>1131</v>
      </c>
    </row>
    <row r="320" spans="1:2">
      <c r="A320" s="112">
        <v>3711</v>
      </c>
      <c r="B320" s="113" t="s">
        <v>1132</v>
      </c>
    </row>
    <row r="321" spans="1:2">
      <c r="A321" s="112">
        <v>3712</v>
      </c>
      <c r="B321" s="113" t="s">
        <v>1133</v>
      </c>
    </row>
    <row r="322" spans="1:2">
      <c r="A322" s="112">
        <v>3713</v>
      </c>
      <c r="B322" s="113" t="s">
        <v>1134</v>
      </c>
    </row>
    <row r="323" spans="1:2">
      <c r="A323" s="112">
        <v>3714</v>
      </c>
      <c r="B323" s="113" t="s">
        <v>1135</v>
      </c>
    </row>
    <row r="324" spans="1:2">
      <c r="A324" s="112">
        <v>3715</v>
      </c>
      <c r="B324" s="113" t="s">
        <v>1136</v>
      </c>
    </row>
    <row r="325" spans="1:2">
      <c r="A325" s="112">
        <v>3716</v>
      </c>
      <c r="B325" s="113" t="s">
        <v>1137</v>
      </c>
    </row>
    <row r="326" spans="1:2">
      <c r="A326" s="112">
        <v>372</v>
      </c>
      <c r="B326" s="113" t="s">
        <v>1138</v>
      </c>
    </row>
    <row r="327" spans="1:2">
      <c r="A327" s="112">
        <v>3721</v>
      </c>
      <c r="B327" s="113" t="s">
        <v>1139</v>
      </c>
    </row>
    <row r="328" spans="1:2">
      <c r="A328" s="112">
        <v>3722</v>
      </c>
      <c r="B328" s="113" t="s">
        <v>1140</v>
      </c>
    </row>
    <row r="329" spans="1:2">
      <c r="A329" s="112">
        <v>3723</v>
      </c>
      <c r="B329" s="113" t="s">
        <v>1141</v>
      </c>
    </row>
    <row r="330" spans="1:2">
      <c r="A330" s="112">
        <v>3724</v>
      </c>
      <c r="B330" s="113" t="s">
        <v>1142</v>
      </c>
    </row>
    <row r="331" spans="1:2">
      <c r="A331" s="112">
        <v>373</v>
      </c>
      <c r="B331" s="113" t="s">
        <v>1143</v>
      </c>
    </row>
    <row r="332" spans="1:2">
      <c r="A332" s="112">
        <v>3731</v>
      </c>
      <c r="B332" s="113" t="s">
        <v>1144</v>
      </c>
    </row>
    <row r="333" spans="1:2">
      <c r="A333" s="112">
        <v>3732</v>
      </c>
      <c r="B333" s="113" t="s">
        <v>1145</v>
      </c>
    </row>
    <row r="334" spans="1:2">
      <c r="A334" s="112">
        <v>3733</v>
      </c>
      <c r="B334" s="113" t="s">
        <v>1146</v>
      </c>
    </row>
    <row r="335" spans="1:2">
      <c r="A335" s="112">
        <v>3734</v>
      </c>
      <c r="B335" s="113" t="s">
        <v>1147</v>
      </c>
    </row>
    <row r="336" spans="1:2">
      <c r="A336" s="112">
        <v>3739</v>
      </c>
      <c r="B336" s="113" t="s">
        <v>1148</v>
      </c>
    </row>
    <row r="337" spans="1:2">
      <c r="A337" s="112">
        <v>38</v>
      </c>
      <c r="B337" s="113" t="s">
        <v>1149</v>
      </c>
    </row>
    <row r="338" spans="1:2">
      <c r="A338" s="112">
        <v>381</v>
      </c>
      <c r="B338" s="113" t="s">
        <v>1150</v>
      </c>
    </row>
    <row r="339" spans="1:2">
      <c r="A339" s="112">
        <v>3811</v>
      </c>
      <c r="B339" s="113" t="s">
        <v>1151</v>
      </c>
    </row>
    <row r="340" spans="1:2">
      <c r="A340" s="112">
        <v>3812</v>
      </c>
      <c r="B340" s="113" t="s">
        <v>1152</v>
      </c>
    </row>
    <row r="341" spans="1:2">
      <c r="A341" s="112">
        <v>3813</v>
      </c>
      <c r="B341" s="113" t="s">
        <v>1153</v>
      </c>
    </row>
    <row r="342" spans="1:2">
      <c r="A342" s="112">
        <v>3814</v>
      </c>
      <c r="B342" s="113" t="s">
        <v>1154</v>
      </c>
    </row>
    <row r="343" spans="1:2">
      <c r="A343" s="112">
        <v>382</v>
      </c>
      <c r="B343" s="113" t="s">
        <v>1155</v>
      </c>
    </row>
    <row r="344" spans="1:2">
      <c r="A344" s="112">
        <v>3820</v>
      </c>
      <c r="B344" s="113" t="s">
        <v>1155</v>
      </c>
    </row>
    <row r="345" spans="1:2">
      <c r="A345" s="112">
        <v>383</v>
      </c>
      <c r="B345" s="113" t="s">
        <v>1156</v>
      </c>
    </row>
    <row r="346" spans="1:2">
      <c r="A346" s="112">
        <v>3831</v>
      </c>
      <c r="B346" s="113" t="s">
        <v>1157</v>
      </c>
    </row>
    <row r="347" spans="1:2">
      <c r="A347" s="112">
        <v>3832</v>
      </c>
      <c r="B347" s="113" t="s">
        <v>1158</v>
      </c>
    </row>
    <row r="348" spans="1:2">
      <c r="A348" s="112">
        <v>3833</v>
      </c>
      <c r="B348" s="113" t="s">
        <v>1159</v>
      </c>
    </row>
    <row r="349" spans="1:2" s="111" customFormat="1">
      <c r="A349" s="110" t="s">
        <v>722</v>
      </c>
      <c r="B349" s="111" t="s">
        <v>1160</v>
      </c>
    </row>
    <row r="350" spans="1:2" s="111" customFormat="1">
      <c r="A350" s="110" t="s">
        <v>42</v>
      </c>
      <c r="B350" s="111" t="s">
        <v>729</v>
      </c>
    </row>
    <row r="351" spans="1:2">
      <c r="A351" s="112" t="s">
        <v>158</v>
      </c>
      <c r="B351" s="113" t="s">
        <v>1161</v>
      </c>
    </row>
    <row r="352" spans="1:2">
      <c r="A352" s="112" t="s">
        <v>774</v>
      </c>
      <c r="B352" s="113" t="s">
        <v>1162</v>
      </c>
    </row>
    <row r="353" spans="1:2">
      <c r="A353" s="112" t="s">
        <v>1163</v>
      </c>
      <c r="B353" s="113" t="s">
        <v>1164</v>
      </c>
    </row>
    <row r="354" spans="1:2">
      <c r="A354" s="112" t="s">
        <v>1165</v>
      </c>
      <c r="B354" s="113" t="s">
        <v>1166</v>
      </c>
    </row>
    <row r="355" spans="1:2">
      <c r="A355" s="112">
        <v>4113</v>
      </c>
      <c r="B355" s="113" t="s">
        <v>1167</v>
      </c>
    </row>
    <row r="356" spans="1:2">
      <c r="A356" s="112">
        <v>412</v>
      </c>
      <c r="B356" s="113" t="s">
        <v>1168</v>
      </c>
    </row>
    <row r="357" spans="1:2">
      <c r="A357" s="112">
        <v>4121</v>
      </c>
      <c r="B357" s="113" t="s">
        <v>1169</v>
      </c>
    </row>
    <row r="358" spans="1:2">
      <c r="A358" s="112">
        <v>4122</v>
      </c>
      <c r="B358" s="113" t="s">
        <v>1170</v>
      </c>
    </row>
    <row r="359" spans="1:2">
      <c r="A359" s="112">
        <v>4123</v>
      </c>
      <c r="B359" s="113" t="s">
        <v>1171</v>
      </c>
    </row>
    <row r="360" spans="1:2">
      <c r="A360" s="112">
        <v>42</v>
      </c>
      <c r="B360" s="113" t="s">
        <v>1172</v>
      </c>
    </row>
    <row r="361" spans="1:2">
      <c r="A361" s="112">
        <v>421</v>
      </c>
      <c r="B361" s="113" t="s">
        <v>1173</v>
      </c>
    </row>
    <row r="362" spans="1:2">
      <c r="A362" s="112">
        <v>4210</v>
      </c>
      <c r="B362" s="113" t="s">
        <v>1173</v>
      </c>
    </row>
    <row r="363" spans="1:2">
      <c r="A363" s="112">
        <v>422</v>
      </c>
      <c r="B363" s="113" t="s">
        <v>1174</v>
      </c>
    </row>
    <row r="364" spans="1:2">
      <c r="A364" s="112">
        <v>4221</v>
      </c>
      <c r="B364" s="113" t="s">
        <v>1175</v>
      </c>
    </row>
    <row r="365" spans="1:2">
      <c r="A365" s="112">
        <v>4222</v>
      </c>
      <c r="B365" s="113" t="s">
        <v>1176</v>
      </c>
    </row>
    <row r="366" spans="1:2">
      <c r="A366" s="112">
        <v>4223</v>
      </c>
      <c r="B366" s="113" t="s">
        <v>1177</v>
      </c>
    </row>
    <row r="367" spans="1:2">
      <c r="A367" s="112">
        <v>43</v>
      </c>
      <c r="B367" s="113" t="s">
        <v>1178</v>
      </c>
    </row>
    <row r="368" spans="1:2">
      <c r="A368" s="112">
        <v>430</v>
      </c>
      <c r="B368" s="113" t="s">
        <v>1178</v>
      </c>
    </row>
    <row r="369" spans="1:2">
      <c r="A369" s="112" t="s">
        <v>1179</v>
      </c>
      <c r="B369" s="113" t="s">
        <v>1180</v>
      </c>
    </row>
    <row r="370" spans="1:2">
      <c r="A370" s="112">
        <v>4309</v>
      </c>
      <c r="B370" s="113" t="s">
        <v>1181</v>
      </c>
    </row>
    <row r="371" spans="1:2" s="111" customFormat="1">
      <c r="A371" s="110" t="s">
        <v>43</v>
      </c>
      <c r="B371" s="111" t="s">
        <v>1182</v>
      </c>
    </row>
    <row r="372" spans="1:2">
      <c r="A372" s="112">
        <v>44</v>
      </c>
      <c r="B372" s="113" t="s">
        <v>1183</v>
      </c>
    </row>
    <row r="373" spans="1:2">
      <c r="A373" s="112">
        <v>441</v>
      </c>
      <c r="B373" s="113" t="s">
        <v>1184</v>
      </c>
    </row>
    <row r="374" spans="1:2">
      <c r="A374" s="112">
        <v>4411</v>
      </c>
      <c r="B374" s="113" t="s">
        <v>1185</v>
      </c>
    </row>
    <row r="375" spans="1:2">
      <c r="A375" s="112">
        <v>4412</v>
      </c>
      <c r="B375" s="113" t="s">
        <v>1186</v>
      </c>
    </row>
    <row r="376" spans="1:2">
      <c r="A376" s="112">
        <v>442</v>
      </c>
      <c r="B376" s="113" t="s">
        <v>1187</v>
      </c>
    </row>
    <row r="377" spans="1:2">
      <c r="A377" s="112">
        <v>4421</v>
      </c>
      <c r="B377" s="113" t="s">
        <v>1188</v>
      </c>
    </row>
    <row r="378" spans="1:2">
      <c r="A378" s="112">
        <v>4422</v>
      </c>
      <c r="B378" s="113" t="s">
        <v>1189</v>
      </c>
    </row>
    <row r="379" spans="1:2">
      <c r="A379" s="112">
        <v>4423</v>
      </c>
      <c r="B379" s="113" t="s">
        <v>1190</v>
      </c>
    </row>
    <row r="380" spans="1:2">
      <c r="A380" s="112">
        <v>4424</v>
      </c>
      <c r="B380" s="113" t="s">
        <v>1191</v>
      </c>
    </row>
    <row r="381" spans="1:2">
      <c r="A381" s="112">
        <v>443</v>
      </c>
      <c r="B381" s="113" t="s">
        <v>1192</v>
      </c>
    </row>
    <row r="382" spans="1:2">
      <c r="A382" s="112">
        <v>4430</v>
      </c>
      <c r="B382" s="113" t="s">
        <v>1192</v>
      </c>
    </row>
    <row r="383" spans="1:2">
      <c r="A383" s="112">
        <v>444</v>
      </c>
      <c r="B383" s="113" t="s">
        <v>1193</v>
      </c>
    </row>
    <row r="384" spans="1:2">
      <c r="A384" s="112">
        <v>4441</v>
      </c>
      <c r="B384" s="113" t="s">
        <v>1194</v>
      </c>
    </row>
    <row r="385" spans="1:2">
      <c r="A385" s="112">
        <v>4442</v>
      </c>
      <c r="B385" s="113" t="s">
        <v>1195</v>
      </c>
    </row>
    <row r="386" spans="1:2">
      <c r="A386" s="112">
        <v>4443</v>
      </c>
      <c r="B386" s="113" t="s">
        <v>1196</v>
      </c>
    </row>
    <row r="387" spans="1:2">
      <c r="A387" s="112">
        <v>4444</v>
      </c>
      <c r="B387" s="113" t="s">
        <v>1197</v>
      </c>
    </row>
    <row r="388" spans="1:2">
      <c r="A388" s="112">
        <v>4445</v>
      </c>
      <c r="B388" s="113" t="s">
        <v>1198</v>
      </c>
    </row>
    <row r="389" spans="1:2">
      <c r="A389" s="112">
        <v>4446</v>
      </c>
      <c r="B389" s="113" t="s">
        <v>1199</v>
      </c>
    </row>
    <row r="390" spans="1:2">
      <c r="A390" s="112">
        <v>45</v>
      </c>
      <c r="B390" s="113" t="s">
        <v>1200</v>
      </c>
    </row>
    <row r="391" spans="1:2">
      <c r="A391" s="112">
        <v>450</v>
      </c>
      <c r="B391" s="113" t="s">
        <v>1200</v>
      </c>
    </row>
    <row r="392" spans="1:2">
      <c r="A392" s="112">
        <v>4500</v>
      </c>
      <c r="B392" s="113" t="s">
        <v>1200</v>
      </c>
    </row>
    <row r="393" spans="1:2" s="111" customFormat="1">
      <c r="A393" s="110" t="s">
        <v>724</v>
      </c>
      <c r="B393" s="111" t="s">
        <v>1201</v>
      </c>
    </row>
    <row r="394" spans="1:2" s="111" customFormat="1">
      <c r="A394" s="110" t="s">
        <v>42</v>
      </c>
      <c r="B394" s="111" t="s">
        <v>737</v>
      </c>
    </row>
    <row r="395" spans="1:2">
      <c r="A395" s="112">
        <v>50</v>
      </c>
      <c r="B395" s="113" t="s">
        <v>1202</v>
      </c>
    </row>
    <row r="396" spans="1:2">
      <c r="A396" s="112">
        <v>500</v>
      </c>
      <c r="B396" s="113" t="s">
        <v>1202</v>
      </c>
    </row>
    <row r="397" spans="1:2">
      <c r="A397" s="112">
        <v>5000</v>
      </c>
      <c r="B397" s="113" t="s">
        <v>1202</v>
      </c>
    </row>
    <row r="398" spans="1:2">
      <c r="A398" s="112">
        <v>51</v>
      </c>
      <c r="B398" s="113" t="s">
        <v>1203</v>
      </c>
    </row>
    <row r="399" spans="1:2">
      <c r="A399" s="112">
        <v>511</v>
      </c>
      <c r="B399" s="113" t="s">
        <v>1204</v>
      </c>
    </row>
    <row r="400" spans="1:2">
      <c r="A400" s="112">
        <v>5110</v>
      </c>
      <c r="B400" s="113" t="s">
        <v>1204</v>
      </c>
    </row>
    <row r="401" spans="1:2">
      <c r="A401" s="112">
        <v>512</v>
      </c>
      <c r="B401" s="113" t="s">
        <v>1205</v>
      </c>
    </row>
    <row r="402" spans="1:2">
      <c r="A402" s="112">
        <v>5120</v>
      </c>
      <c r="B402" s="113" t="s">
        <v>1205</v>
      </c>
    </row>
    <row r="403" spans="1:2">
      <c r="A403" s="112">
        <v>52</v>
      </c>
      <c r="B403" s="113" t="s">
        <v>1206</v>
      </c>
    </row>
    <row r="404" spans="1:2">
      <c r="A404" s="112">
        <v>521</v>
      </c>
      <c r="B404" s="113" t="s">
        <v>1207</v>
      </c>
    </row>
    <row r="405" spans="1:2">
      <c r="A405" s="112">
        <v>5210</v>
      </c>
      <c r="B405" s="113" t="s">
        <v>1207</v>
      </c>
    </row>
    <row r="406" spans="1:2">
      <c r="A406" s="112">
        <v>522</v>
      </c>
      <c r="B406" s="113" t="s">
        <v>1208</v>
      </c>
    </row>
    <row r="407" spans="1:2">
      <c r="A407" s="112">
        <v>5220</v>
      </c>
      <c r="B407" s="113" t="s">
        <v>1208</v>
      </c>
    </row>
    <row r="408" spans="1:2">
      <c r="A408" s="112">
        <v>53</v>
      </c>
      <c r="B408" s="113" t="s">
        <v>1209</v>
      </c>
    </row>
    <row r="409" spans="1:2">
      <c r="A409" s="112">
        <v>530</v>
      </c>
      <c r="B409" s="113" t="s">
        <v>1209</v>
      </c>
    </row>
    <row r="410" spans="1:2">
      <c r="A410" s="112">
        <v>5300</v>
      </c>
      <c r="B410" s="113" t="s">
        <v>1209</v>
      </c>
    </row>
    <row r="411" spans="1:2">
      <c r="A411" s="112">
        <v>54</v>
      </c>
      <c r="B411" s="113" t="s">
        <v>1210</v>
      </c>
    </row>
    <row r="412" spans="1:2">
      <c r="A412" s="112">
        <v>541</v>
      </c>
      <c r="B412" s="113" t="s">
        <v>1211</v>
      </c>
    </row>
    <row r="413" spans="1:2">
      <c r="A413" s="112">
        <v>5411</v>
      </c>
      <c r="B413" s="113" t="s">
        <v>1212</v>
      </c>
    </row>
    <row r="414" spans="1:2">
      <c r="A414" s="112">
        <v>5412</v>
      </c>
      <c r="B414" s="113" t="s">
        <v>1213</v>
      </c>
    </row>
    <row r="415" spans="1:2">
      <c r="A415" s="112">
        <v>542</v>
      </c>
      <c r="B415" s="113" t="s">
        <v>1214</v>
      </c>
    </row>
    <row r="416" spans="1:2">
      <c r="A416" s="112">
        <v>5420</v>
      </c>
      <c r="B416" s="113" t="s">
        <v>1214</v>
      </c>
    </row>
    <row r="417" spans="1:2">
      <c r="A417" s="112">
        <v>543</v>
      </c>
      <c r="B417" s="113" t="s">
        <v>1215</v>
      </c>
    </row>
    <row r="418" spans="1:2">
      <c r="A418" s="112">
        <v>5430</v>
      </c>
      <c r="B418" s="113" t="s">
        <v>1215</v>
      </c>
    </row>
    <row r="419" spans="1:2">
      <c r="A419" s="112">
        <v>549</v>
      </c>
      <c r="B419" s="113" t="s">
        <v>1216</v>
      </c>
    </row>
    <row r="420" spans="1:2">
      <c r="A420" s="112">
        <v>5491</v>
      </c>
      <c r="B420" s="113" t="s">
        <v>1217</v>
      </c>
    </row>
    <row r="421" spans="1:2">
      <c r="A421" s="112">
        <v>5492</v>
      </c>
      <c r="B421" s="113" t="s">
        <v>1218</v>
      </c>
    </row>
    <row r="422" spans="1:2">
      <c r="A422" s="112">
        <v>5493</v>
      </c>
      <c r="B422" s="113" t="s">
        <v>1219</v>
      </c>
    </row>
    <row r="423" spans="1:2">
      <c r="A423" s="112">
        <v>5499</v>
      </c>
      <c r="B423" s="113" t="s">
        <v>1220</v>
      </c>
    </row>
    <row r="424" spans="1:2">
      <c r="A424" s="112">
        <v>55</v>
      </c>
      <c r="B424" s="113" t="s">
        <v>1221</v>
      </c>
    </row>
    <row r="425" spans="1:2">
      <c r="A425" s="112">
        <v>550</v>
      </c>
      <c r="B425" s="113" t="s">
        <v>1221</v>
      </c>
    </row>
    <row r="426" spans="1:2">
      <c r="A426" s="112">
        <v>5500</v>
      </c>
      <c r="B426" s="113" t="s">
        <v>1221</v>
      </c>
    </row>
    <row r="427" spans="1:2" s="111" customFormat="1">
      <c r="A427" s="110" t="s">
        <v>45</v>
      </c>
      <c r="B427" s="111" t="s">
        <v>1222</v>
      </c>
    </row>
    <row r="428" spans="1:2">
      <c r="A428" s="112">
        <v>56</v>
      </c>
      <c r="B428" s="113" t="s">
        <v>1223</v>
      </c>
    </row>
    <row r="429" spans="1:2">
      <c r="A429" s="112">
        <v>561</v>
      </c>
      <c r="B429" s="113" t="s">
        <v>1224</v>
      </c>
    </row>
    <row r="430" spans="1:2">
      <c r="A430" s="112">
        <v>5611</v>
      </c>
      <c r="B430" s="113" t="s">
        <v>1225</v>
      </c>
    </row>
    <row r="431" spans="1:2">
      <c r="A431" s="112">
        <v>5612</v>
      </c>
      <c r="B431" s="113" t="s">
        <v>1226</v>
      </c>
    </row>
    <row r="432" spans="1:2">
      <c r="A432" s="112">
        <v>562</v>
      </c>
      <c r="B432" s="113" t="s">
        <v>1227</v>
      </c>
    </row>
    <row r="433" spans="1:2">
      <c r="A433" s="112">
        <v>5621</v>
      </c>
      <c r="B433" s="113" t="s">
        <v>1228</v>
      </c>
    </row>
    <row r="434" spans="1:2">
      <c r="A434" s="112">
        <v>5622</v>
      </c>
      <c r="B434" s="113" t="s">
        <v>1229</v>
      </c>
    </row>
    <row r="435" spans="1:2">
      <c r="A435" s="112" t="s">
        <v>1230</v>
      </c>
      <c r="B435" s="113" t="s">
        <v>1231</v>
      </c>
    </row>
    <row r="436" spans="1:2">
      <c r="A436" s="112">
        <v>57</v>
      </c>
      <c r="B436" s="113" t="s">
        <v>1232</v>
      </c>
    </row>
    <row r="437" spans="1:2">
      <c r="A437" s="112">
        <v>571</v>
      </c>
      <c r="B437" s="113" t="s">
        <v>1233</v>
      </c>
    </row>
    <row r="438" spans="1:2">
      <c r="A438" s="112">
        <v>5710</v>
      </c>
      <c r="B438" s="113" t="s">
        <v>1234</v>
      </c>
    </row>
    <row r="439" spans="1:2">
      <c r="A439" s="112">
        <v>572</v>
      </c>
      <c r="B439" s="113" t="s">
        <v>1235</v>
      </c>
    </row>
    <row r="440" spans="1:2">
      <c r="A440" s="112">
        <v>5721</v>
      </c>
      <c r="B440" s="113" t="s">
        <v>1236</v>
      </c>
    </row>
    <row r="441" spans="1:2">
      <c r="A441" s="112">
        <v>5722</v>
      </c>
      <c r="B441" s="113" t="s">
        <v>1237</v>
      </c>
    </row>
    <row r="442" spans="1:2">
      <c r="A442" s="112">
        <v>58</v>
      </c>
      <c r="B442" s="113" t="s">
        <v>1238</v>
      </c>
    </row>
    <row r="443" spans="1:2">
      <c r="A443" s="112">
        <v>581</v>
      </c>
      <c r="B443" s="113" t="s">
        <v>1239</v>
      </c>
    </row>
    <row r="444" spans="1:2">
      <c r="A444" s="112">
        <v>5811</v>
      </c>
      <c r="B444" s="113" t="s">
        <v>1240</v>
      </c>
    </row>
    <row r="445" spans="1:2">
      <c r="A445" s="112">
        <v>5812</v>
      </c>
      <c r="B445" s="113" t="s">
        <v>1241</v>
      </c>
    </row>
    <row r="446" spans="1:2">
      <c r="A446" s="112">
        <v>582</v>
      </c>
      <c r="B446" s="113" t="s">
        <v>1242</v>
      </c>
    </row>
    <row r="447" spans="1:2">
      <c r="A447" s="112">
        <v>5821</v>
      </c>
      <c r="B447" s="113" t="s">
        <v>1243</v>
      </c>
    </row>
    <row r="448" spans="1:2">
      <c r="A448" s="112">
        <v>5822</v>
      </c>
      <c r="B448" s="113" t="s">
        <v>1244</v>
      </c>
    </row>
    <row r="449" spans="1:2">
      <c r="A449" s="112">
        <v>5823</v>
      </c>
      <c r="B449" s="113" t="s">
        <v>1245</v>
      </c>
    </row>
    <row r="450" spans="1:2">
      <c r="A450" s="112">
        <v>5824</v>
      </c>
      <c r="B450" s="113" t="s">
        <v>1246</v>
      </c>
    </row>
    <row r="451" spans="1:2">
      <c r="A451" s="112">
        <v>5825</v>
      </c>
      <c r="B451" s="113" t="s">
        <v>1247</v>
      </c>
    </row>
    <row r="452" spans="1:2">
      <c r="A452" s="112">
        <v>583</v>
      </c>
      <c r="B452" s="113" t="s">
        <v>1248</v>
      </c>
    </row>
    <row r="453" spans="1:2">
      <c r="A453" s="112">
        <v>5831</v>
      </c>
      <c r="B453" s="113" t="s">
        <v>1249</v>
      </c>
    </row>
    <row r="454" spans="1:2">
      <c r="A454" s="112">
        <v>5832</v>
      </c>
      <c r="B454" s="113" t="s">
        <v>1250</v>
      </c>
    </row>
    <row r="455" spans="1:2">
      <c r="A455" s="112">
        <v>5833</v>
      </c>
      <c r="B455" s="113" t="s">
        <v>1251</v>
      </c>
    </row>
    <row r="456" spans="1:2">
      <c r="A456" s="112">
        <v>584</v>
      </c>
      <c r="B456" s="113" t="s">
        <v>1252</v>
      </c>
    </row>
    <row r="457" spans="1:2">
      <c r="A457" s="112">
        <v>5840</v>
      </c>
      <c r="B457" s="113" t="s">
        <v>1252</v>
      </c>
    </row>
    <row r="458" spans="1:2">
      <c r="A458" s="112">
        <v>589</v>
      </c>
      <c r="B458" s="113" t="s">
        <v>1253</v>
      </c>
    </row>
    <row r="459" spans="1:2">
      <c r="A459" s="112">
        <v>5891</v>
      </c>
      <c r="B459" s="113" t="s">
        <v>1254</v>
      </c>
    </row>
    <row r="460" spans="1:2">
      <c r="A460" s="112">
        <v>5892</v>
      </c>
      <c r="B460" s="113" t="s">
        <v>1255</v>
      </c>
    </row>
    <row r="461" spans="1:2">
      <c r="A461" s="112">
        <v>5893</v>
      </c>
      <c r="B461" s="113" t="s">
        <v>1256</v>
      </c>
    </row>
    <row r="462" spans="1:2">
      <c r="A462" s="112">
        <v>5894</v>
      </c>
      <c r="B462" s="113" t="s">
        <v>1257</v>
      </c>
    </row>
    <row r="463" spans="1:2">
      <c r="A463" s="112">
        <v>5895</v>
      </c>
      <c r="B463" s="113" t="s">
        <v>1258</v>
      </c>
    </row>
    <row r="464" spans="1:2">
      <c r="A464" s="112">
        <v>5899</v>
      </c>
      <c r="B464" s="113" t="s">
        <v>1259</v>
      </c>
    </row>
    <row r="465" spans="1:2" s="111" customFormat="1">
      <c r="A465" s="110" t="s">
        <v>46</v>
      </c>
      <c r="B465" s="111" t="s">
        <v>1260</v>
      </c>
    </row>
    <row r="466" spans="1:2">
      <c r="A466" s="112">
        <v>59</v>
      </c>
      <c r="B466" s="113" t="s">
        <v>1260</v>
      </c>
    </row>
    <row r="467" spans="1:2">
      <c r="A467" s="112">
        <v>591</v>
      </c>
      <c r="B467" s="113" t="s">
        <v>1261</v>
      </c>
    </row>
    <row r="468" spans="1:2">
      <c r="A468" s="112">
        <v>5910</v>
      </c>
      <c r="B468" s="113" t="s">
        <v>1261</v>
      </c>
    </row>
    <row r="469" spans="1:2">
      <c r="A469" s="112">
        <v>592</v>
      </c>
      <c r="B469" s="113" t="s">
        <v>1262</v>
      </c>
    </row>
    <row r="470" spans="1:2">
      <c r="A470" s="112">
        <v>5921</v>
      </c>
      <c r="B470" s="113" t="s">
        <v>1263</v>
      </c>
    </row>
    <row r="471" spans="1:2">
      <c r="A471" s="112">
        <v>5922</v>
      </c>
      <c r="B471" s="113" t="s">
        <v>1264</v>
      </c>
    </row>
    <row r="472" spans="1:2">
      <c r="A472" s="112">
        <v>5923</v>
      </c>
      <c r="B472" s="113" t="s">
        <v>1265</v>
      </c>
    </row>
    <row r="473" spans="1:2">
      <c r="A473" s="112">
        <v>593</v>
      </c>
      <c r="B473" s="113" t="s">
        <v>1266</v>
      </c>
    </row>
    <row r="474" spans="1:2">
      <c r="A474" s="112">
        <v>5931</v>
      </c>
      <c r="B474" s="113" t="s">
        <v>1267</v>
      </c>
    </row>
    <row r="475" spans="1:2">
      <c r="A475" s="112">
        <v>5932</v>
      </c>
      <c r="B475" s="113" t="s">
        <v>1268</v>
      </c>
    </row>
    <row r="476" spans="1:2">
      <c r="A476" s="112">
        <v>594</v>
      </c>
      <c r="B476" s="113" t="s">
        <v>1269</v>
      </c>
    </row>
    <row r="477" spans="1:2">
      <c r="A477" s="112">
        <v>5941</v>
      </c>
      <c r="B477" s="113" t="s">
        <v>1270</v>
      </c>
    </row>
    <row r="478" spans="1:2">
      <c r="A478" s="112">
        <v>5942</v>
      </c>
      <c r="B478" s="113" t="s">
        <v>1271</v>
      </c>
    </row>
    <row r="479" spans="1:2">
      <c r="A479" s="112">
        <v>599</v>
      </c>
      <c r="B479" s="113" t="s">
        <v>1272</v>
      </c>
    </row>
    <row r="480" spans="1:2">
      <c r="A480" s="112">
        <v>5991</v>
      </c>
      <c r="B480" s="113" t="s">
        <v>1273</v>
      </c>
    </row>
    <row r="481" spans="1:2">
      <c r="A481" s="112">
        <v>5992</v>
      </c>
      <c r="B481" s="113" t="s">
        <v>1274</v>
      </c>
    </row>
    <row r="482" spans="1:2">
      <c r="A482" s="112">
        <v>5993</v>
      </c>
      <c r="B482" s="113" t="s">
        <v>1275</v>
      </c>
    </row>
    <row r="483" spans="1:2">
      <c r="A483" s="112">
        <v>5999</v>
      </c>
      <c r="B483" s="113" t="s">
        <v>1276</v>
      </c>
    </row>
    <row r="484" spans="1:2" s="111" customFormat="1">
      <c r="A484" s="110" t="s">
        <v>1277</v>
      </c>
      <c r="B484" s="111" t="s">
        <v>736</v>
      </c>
    </row>
    <row r="485" spans="1:2" s="111" customFormat="1">
      <c r="A485" s="110" t="s">
        <v>47</v>
      </c>
      <c r="B485" s="111" t="s">
        <v>736</v>
      </c>
    </row>
    <row r="486" spans="1:2">
      <c r="A486" s="112" t="s">
        <v>144</v>
      </c>
      <c r="B486" s="113" t="s">
        <v>1278</v>
      </c>
    </row>
    <row r="487" spans="1:2">
      <c r="A487" s="112">
        <v>611</v>
      </c>
      <c r="B487" s="113" t="s">
        <v>1279</v>
      </c>
    </row>
    <row r="488" spans="1:2">
      <c r="A488" s="112">
        <v>6110</v>
      </c>
      <c r="B488" s="113" t="s">
        <v>1279</v>
      </c>
    </row>
    <row r="489" spans="1:2">
      <c r="A489" s="112">
        <v>612</v>
      </c>
      <c r="B489" s="113" t="s">
        <v>1280</v>
      </c>
    </row>
    <row r="490" spans="1:2">
      <c r="A490" s="112">
        <v>6120</v>
      </c>
      <c r="B490" s="113" t="s">
        <v>1280</v>
      </c>
    </row>
    <row r="491" spans="1:2">
      <c r="A491" s="112">
        <v>62</v>
      </c>
      <c r="B491" s="113" t="s">
        <v>1281</v>
      </c>
    </row>
    <row r="492" spans="1:2">
      <c r="A492" s="112">
        <v>620</v>
      </c>
      <c r="B492" s="113" t="s">
        <v>1282</v>
      </c>
    </row>
    <row r="493" spans="1:2">
      <c r="A493" s="112" t="s">
        <v>1283</v>
      </c>
      <c r="B493" s="113" t="s">
        <v>1284</v>
      </c>
    </row>
    <row r="494" spans="1:2">
      <c r="A494" s="112">
        <v>6202</v>
      </c>
      <c r="B494" s="113" t="s">
        <v>1285</v>
      </c>
    </row>
    <row r="495" spans="1:2">
      <c r="A495" s="112" t="s">
        <v>1286</v>
      </c>
      <c r="B495" s="113" t="s">
        <v>1287</v>
      </c>
    </row>
    <row r="496" spans="1:2">
      <c r="A496" s="112" t="s">
        <v>1288</v>
      </c>
      <c r="B496" s="113" t="s">
        <v>1289</v>
      </c>
    </row>
    <row r="497" spans="1:2">
      <c r="A497" s="112" t="s">
        <v>1290</v>
      </c>
      <c r="B497" s="113" t="s">
        <v>1291</v>
      </c>
    </row>
    <row r="498" spans="1:2">
      <c r="A498" s="112" t="s">
        <v>1292</v>
      </c>
      <c r="B498" s="113" t="s">
        <v>1293</v>
      </c>
    </row>
    <row r="499" spans="1:2">
      <c r="A499" s="112">
        <v>63</v>
      </c>
      <c r="B499" s="113" t="s">
        <v>1294</v>
      </c>
    </row>
    <row r="500" spans="1:2">
      <c r="A500" s="112">
        <v>630</v>
      </c>
      <c r="B500" s="113" t="s">
        <v>1294</v>
      </c>
    </row>
    <row r="501" spans="1:2">
      <c r="A501" s="112">
        <v>6300</v>
      </c>
      <c r="B501" s="113" t="s">
        <v>1294</v>
      </c>
    </row>
    <row r="502" spans="1:2">
      <c r="A502" s="112">
        <v>64</v>
      </c>
      <c r="B502" s="113" t="s">
        <v>1295</v>
      </c>
    </row>
    <row r="503" spans="1:2">
      <c r="A503" s="112">
        <v>641</v>
      </c>
      <c r="B503" s="113" t="s">
        <v>1296</v>
      </c>
    </row>
    <row r="504" spans="1:2">
      <c r="A504" s="112">
        <v>6410</v>
      </c>
      <c r="B504" s="113" t="s">
        <v>1296</v>
      </c>
    </row>
    <row r="505" spans="1:2">
      <c r="A505" s="112">
        <v>642</v>
      </c>
      <c r="B505" s="113" t="s">
        <v>1297</v>
      </c>
    </row>
    <row r="506" spans="1:2">
      <c r="A506" s="112">
        <v>6421</v>
      </c>
      <c r="B506" s="113" t="s">
        <v>1298</v>
      </c>
    </row>
    <row r="507" spans="1:2">
      <c r="A507" s="112">
        <v>6422</v>
      </c>
      <c r="B507" s="113" t="s">
        <v>1299</v>
      </c>
    </row>
    <row r="508" spans="1:2">
      <c r="A508" s="112">
        <v>6423</v>
      </c>
      <c r="B508" s="113" t="s">
        <v>1300</v>
      </c>
    </row>
    <row r="509" spans="1:2">
      <c r="A509" s="112">
        <v>643</v>
      </c>
      <c r="B509" s="113" t="s">
        <v>1301</v>
      </c>
    </row>
    <row r="510" spans="1:2">
      <c r="A510" s="112">
        <v>6430</v>
      </c>
      <c r="B510" s="113" t="s">
        <v>1301</v>
      </c>
    </row>
    <row r="511" spans="1:2" s="111" customFormat="1">
      <c r="A511" s="110" t="s">
        <v>725</v>
      </c>
      <c r="B511" s="111" t="s">
        <v>1302</v>
      </c>
    </row>
    <row r="512" spans="1:2" s="111" customFormat="1">
      <c r="A512" s="110" t="s">
        <v>48</v>
      </c>
      <c r="B512" s="111" t="s">
        <v>734</v>
      </c>
    </row>
    <row r="513" spans="1:2">
      <c r="A513" s="112" t="s">
        <v>177</v>
      </c>
      <c r="B513" s="113" t="s">
        <v>1303</v>
      </c>
    </row>
    <row r="514" spans="1:2">
      <c r="A514" s="112" t="s">
        <v>740</v>
      </c>
      <c r="B514" s="113" t="s">
        <v>1304</v>
      </c>
    </row>
    <row r="515" spans="1:2">
      <c r="A515" s="112">
        <v>7111</v>
      </c>
      <c r="B515" s="113" t="s">
        <v>1305</v>
      </c>
    </row>
    <row r="516" spans="1:2">
      <c r="A516" s="112" t="s">
        <v>1306</v>
      </c>
      <c r="B516" s="113" t="s">
        <v>1307</v>
      </c>
    </row>
    <row r="517" spans="1:2">
      <c r="A517" s="112" t="s">
        <v>760</v>
      </c>
      <c r="B517" s="113" t="s">
        <v>1308</v>
      </c>
    </row>
    <row r="518" spans="1:2">
      <c r="A518" s="112" t="s">
        <v>1309</v>
      </c>
      <c r="B518" s="113" t="s">
        <v>1310</v>
      </c>
    </row>
    <row r="519" spans="1:2">
      <c r="A519" s="112" t="s">
        <v>1311</v>
      </c>
      <c r="B519" s="113" t="s">
        <v>1312</v>
      </c>
    </row>
    <row r="520" spans="1:2">
      <c r="A520" s="112" t="s">
        <v>759</v>
      </c>
      <c r="B520" s="113" t="s">
        <v>1313</v>
      </c>
    </row>
    <row r="521" spans="1:2">
      <c r="A521" s="112" t="s">
        <v>1314</v>
      </c>
      <c r="B521" s="113" t="s">
        <v>1315</v>
      </c>
    </row>
    <row r="522" spans="1:2">
      <c r="A522" s="112" t="s">
        <v>1316</v>
      </c>
      <c r="B522" s="113" t="s">
        <v>1317</v>
      </c>
    </row>
    <row r="523" spans="1:2">
      <c r="A523" s="112">
        <v>719</v>
      </c>
      <c r="B523" s="113" t="s">
        <v>1318</v>
      </c>
    </row>
    <row r="524" spans="1:2">
      <c r="A524" s="112">
        <v>7191</v>
      </c>
      <c r="B524" s="113" t="s">
        <v>1319</v>
      </c>
    </row>
    <row r="525" spans="1:2">
      <c r="A525" s="112">
        <v>7192</v>
      </c>
      <c r="B525" s="113" t="s">
        <v>1320</v>
      </c>
    </row>
    <row r="526" spans="1:2">
      <c r="A526" s="112">
        <v>7193</v>
      </c>
      <c r="B526" s="113" t="s">
        <v>1321</v>
      </c>
    </row>
    <row r="527" spans="1:2">
      <c r="A527" s="112">
        <v>7199</v>
      </c>
      <c r="B527" s="113" t="s">
        <v>1322</v>
      </c>
    </row>
    <row r="528" spans="1:2">
      <c r="A528" s="112" t="s">
        <v>178</v>
      </c>
      <c r="B528" s="113" t="s">
        <v>1323</v>
      </c>
    </row>
    <row r="529" spans="1:2">
      <c r="A529" s="112" t="s">
        <v>780</v>
      </c>
      <c r="B529" s="113" t="s">
        <v>1324</v>
      </c>
    </row>
    <row r="530" spans="1:2">
      <c r="A530" s="112" t="s">
        <v>1325</v>
      </c>
      <c r="B530" s="113" t="s">
        <v>1326</v>
      </c>
    </row>
    <row r="531" spans="1:2">
      <c r="A531" s="112" t="s">
        <v>1327</v>
      </c>
      <c r="B531" s="113" t="s">
        <v>1328</v>
      </c>
    </row>
    <row r="532" spans="1:2">
      <c r="A532" s="112" t="s">
        <v>744</v>
      </c>
      <c r="B532" s="113" t="s">
        <v>1329</v>
      </c>
    </row>
    <row r="533" spans="1:2">
      <c r="A533" s="112" t="s">
        <v>1330</v>
      </c>
      <c r="B533" s="113" t="s">
        <v>1331</v>
      </c>
    </row>
    <row r="534" spans="1:2">
      <c r="A534" s="112" t="s">
        <v>1332</v>
      </c>
      <c r="B534" s="113" t="s">
        <v>1333</v>
      </c>
    </row>
    <row r="535" spans="1:2">
      <c r="A535" s="112" t="s">
        <v>1334</v>
      </c>
      <c r="B535" s="113" t="s">
        <v>1335</v>
      </c>
    </row>
    <row r="536" spans="1:2">
      <c r="A536" s="112" t="s">
        <v>741</v>
      </c>
      <c r="B536" s="113" t="s">
        <v>1336</v>
      </c>
    </row>
    <row r="537" spans="1:2">
      <c r="A537" s="112" t="s">
        <v>1337</v>
      </c>
      <c r="B537" s="113" t="s">
        <v>1338</v>
      </c>
    </row>
    <row r="538" spans="1:2">
      <c r="A538" s="112" t="s">
        <v>1339</v>
      </c>
      <c r="B538" s="113" t="s">
        <v>1340</v>
      </c>
    </row>
    <row r="539" spans="1:2">
      <c r="A539" s="112" t="s">
        <v>762</v>
      </c>
      <c r="B539" s="113" t="s">
        <v>1341</v>
      </c>
    </row>
    <row r="540" spans="1:2">
      <c r="A540" s="112" t="s">
        <v>1342</v>
      </c>
      <c r="B540" s="113" t="s">
        <v>1341</v>
      </c>
    </row>
    <row r="541" spans="1:2">
      <c r="A541" s="112" t="s">
        <v>775</v>
      </c>
      <c r="B541" s="113" t="s">
        <v>1343</v>
      </c>
    </row>
    <row r="542" spans="1:2">
      <c r="A542" s="112" t="s">
        <v>1344</v>
      </c>
      <c r="B542" s="113" t="s">
        <v>1343</v>
      </c>
    </row>
    <row r="543" spans="1:2">
      <c r="A543" s="112" t="s">
        <v>745</v>
      </c>
      <c r="B543" s="113" t="s">
        <v>1345</v>
      </c>
    </row>
    <row r="544" spans="1:2">
      <c r="A544" s="112" t="s">
        <v>1346</v>
      </c>
      <c r="B544" s="113" t="s">
        <v>1347</v>
      </c>
    </row>
    <row r="545" spans="1:2">
      <c r="A545" s="112">
        <v>7292</v>
      </c>
      <c r="B545" s="113" t="s">
        <v>1348</v>
      </c>
    </row>
    <row r="546" spans="1:2">
      <c r="A546" s="112" t="s">
        <v>1349</v>
      </c>
      <c r="B546" s="113" t="s">
        <v>1350</v>
      </c>
    </row>
    <row r="547" spans="1:2">
      <c r="A547" s="112" t="s">
        <v>1351</v>
      </c>
      <c r="B547" s="113" t="s">
        <v>1352</v>
      </c>
    </row>
    <row r="548" spans="1:2">
      <c r="A548" s="112" t="s">
        <v>1353</v>
      </c>
      <c r="B548" s="113" t="s">
        <v>1354</v>
      </c>
    </row>
    <row r="549" spans="1:2" s="111" customFormat="1">
      <c r="A549" s="110" t="s">
        <v>53</v>
      </c>
      <c r="B549" s="111" t="s">
        <v>735</v>
      </c>
    </row>
    <row r="550" spans="1:2">
      <c r="A550" s="112" t="s">
        <v>179</v>
      </c>
      <c r="B550" s="113" t="s">
        <v>1355</v>
      </c>
    </row>
    <row r="551" spans="1:2">
      <c r="A551" s="112" t="s">
        <v>742</v>
      </c>
      <c r="B551" s="113" t="s">
        <v>1356</v>
      </c>
    </row>
    <row r="552" spans="1:2">
      <c r="A552" s="112" t="s">
        <v>1357</v>
      </c>
      <c r="B552" s="113" t="s">
        <v>1358</v>
      </c>
    </row>
    <row r="553" spans="1:2">
      <c r="A553" s="112" t="s">
        <v>1359</v>
      </c>
      <c r="B553" s="113" t="s">
        <v>1360</v>
      </c>
    </row>
    <row r="554" spans="1:2">
      <c r="A554" s="112" t="s">
        <v>1361</v>
      </c>
      <c r="B554" s="113" t="s">
        <v>1362</v>
      </c>
    </row>
    <row r="555" spans="1:2">
      <c r="A555" s="112" t="s">
        <v>1363</v>
      </c>
      <c r="B555" s="113" t="s">
        <v>1364</v>
      </c>
    </row>
    <row r="556" spans="1:2">
      <c r="A556" s="112" t="s">
        <v>1365</v>
      </c>
      <c r="B556" s="113" t="s">
        <v>1366</v>
      </c>
    </row>
    <row r="557" spans="1:2">
      <c r="A557" s="112" t="s">
        <v>770</v>
      </c>
      <c r="B557" s="113" t="s">
        <v>1367</v>
      </c>
    </row>
    <row r="558" spans="1:2">
      <c r="A558" s="112" t="s">
        <v>1368</v>
      </c>
      <c r="B558" s="113" t="s">
        <v>1369</v>
      </c>
    </row>
    <row r="559" spans="1:2">
      <c r="A559" s="112">
        <v>7322</v>
      </c>
      <c r="B559" s="113" t="s">
        <v>1370</v>
      </c>
    </row>
    <row r="560" spans="1:2">
      <c r="A560" s="112" t="s">
        <v>1371</v>
      </c>
      <c r="B560" s="113" t="s">
        <v>1372</v>
      </c>
    </row>
    <row r="561" spans="1:2">
      <c r="A561" s="112" t="s">
        <v>1373</v>
      </c>
      <c r="B561" s="113" t="s">
        <v>1374</v>
      </c>
    </row>
    <row r="562" spans="1:2">
      <c r="A562" s="112" t="s">
        <v>180</v>
      </c>
      <c r="B562" s="113" t="s">
        <v>1375</v>
      </c>
    </row>
    <row r="563" spans="1:2">
      <c r="A563" s="112" t="s">
        <v>743</v>
      </c>
      <c r="B563" s="113" t="s">
        <v>1375</v>
      </c>
    </row>
    <row r="564" spans="1:2">
      <c r="A564" s="112" t="s">
        <v>1376</v>
      </c>
      <c r="B564" s="113" t="s">
        <v>1377</v>
      </c>
    </row>
    <row r="565" spans="1:2">
      <c r="A565" s="112" t="s">
        <v>1378</v>
      </c>
      <c r="B565" s="113" t="s">
        <v>1379</v>
      </c>
    </row>
    <row r="566" spans="1:2">
      <c r="A566" s="112" t="s">
        <v>1380</v>
      </c>
      <c r="B566" s="113" t="s">
        <v>1381</v>
      </c>
    </row>
    <row r="567" spans="1:2">
      <c r="A567" s="112" t="s">
        <v>1382</v>
      </c>
      <c r="B567" s="113" t="s">
        <v>1383</v>
      </c>
    </row>
    <row r="568" spans="1:2">
      <c r="A568" s="112" t="s">
        <v>1384</v>
      </c>
      <c r="B568" s="113" t="s">
        <v>1385</v>
      </c>
    </row>
    <row r="569" spans="1:2">
      <c r="A569" s="112" t="s">
        <v>181</v>
      </c>
      <c r="B569" s="113" t="s">
        <v>1386</v>
      </c>
    </row>
    <row r="570" spans="1:2">
      <c r="A570" s="112" t="s">
        <v>746</v>
      </c>
      <c r="B570" s="113" t="s">
        <v>1387</v>
      </c>
    </row>
    <row r="571" spans="1:2">
      <c r="A571" s="112" t="s">
        <v>1388</v>
      </c>
      <c r="B571" s="113" t="s">
        <v>1387</v>
      </c>
    </row>
    <row r="572" spans="1:2">
      <c r="A572" s="112" t="s">
        <v>768</v>
      </c>
      <c r="B572" s="113" t="s">
        <v>1389</v>
      </c>
    </row>
    <row r="573" spans="1:2">
      <c r="A573" s="112" t="s">
        <v>1390</v>
      </c>
      <c r="B573" s="113" t="s">
        <v>1391</v>
      </c>
    </row>
    <row r="574" spans="1:2">
      <c r="A574" s="112" t="s">
        <v>1392</v>
      </c>
      <c r="B574" s="113" t="s">
        <v>1393</v>
      </c>
    </row>
    <row r="575" spans="1:2">
      <c r="A575" s="112" t="s">
        <v>750</v>
      </c>
      <c r="B575" s="113" t="s">
        <v>1394</v>
      </c>
    </row>
    <row r="576" spans="1:2">
      <c r="A576" s="112" t="s">
        <v>1395</v>
      </c>
      <c r="B576" s="113" t="s">
        <v>1396</v>
      </c>
    </row>
    <row r="577" spans="1:2">
      <c r="A577" s="112" t="s">
        <v>1397</v>
      </c>
      <c r="B577" s="113" t="s">
        <v>1398</v>
      </c>
    </row>
    <row r="578" spans="1:2">
      <c r="A578" s="112" t="s">
        <v>1399</v>
      </c>
      <c r="B578" s="113" t="s">
        <v>1400</v>
      </c>
    </row>
    <row r="579" spans="1:2">
      <c r="A579" s="112" t="s">
        <v>1401</v>
      </c>
      <c r="B579" s="113" t="s">
        <v>1402</v>
      </c>
    </row>
    <row r="580" spans="1:2">
      <c r="A580" s="112" t="s">
        <v>761</v>
      </c>
      <c r="B580" s="113" t="s">
        <v>1403</v>
      </c>
    </row>
    <row r="581" spans="1:2">
      <c r="A581" s="112" t="s">
        <v>1404</v>
      </c>
      <c r="B581" s="113" t="s">
        <v>1405</v>
      </c>
    </row>
    <row r="582" spans="1:2">
      <c r="A582" s="112" t="s">
        <v>1406</v>
      </c>
      <c r="B582" s="113" t="s">
        <v>1407</v>
      </c>
    </row>
    <row r="583" spans="1:2">
      <c r="A583" s="112" t="s">
        <v>1408</v>
      </c>
      <c r="B583" s="113" t="s">
        <v>1409</v>
      </c>
    </row>
    <row r="584" spans="1:2">
      <c r="A584" s="112" t="s">
        <v>1410</v>
      </c>
      <c r="B584" s="113" t="s">
        <v>1411</v>
      </c>
    </row>
    <row r="585" spans="1:2">
      <c r="A585" s="112" t="s">
        <v>1412</v>
      </c>
      <c r="B585" s="113" t="s">
        <v>1413</v>
      </c>
    </row>
    <row r="586" spans="1:2">
      <c r="A586" s="112" t="s">
        <v>1414</v>
      </c>
      <c r="B586" s="113" t="s">
        <v>1415</v>
      </c>
    </row>
    <row r="587" spans="1:2">
      <c r="A587" s="112" t="s">
        <v>1416</v>
      </c>
      <c r="B587" s="113" t="s">
        <v>1417</v>
      </c>
    </row>
    <row r="588" spans="1:2">
      <c r="A588" s="112" t="s">
        <v>1418</v>
      </c>
      <c r="B588" s="113" t="s">
        <v>1419</v>
      </c>
    </row>
    <row r="589" spans="1:2">
      <c r="A589" s="112" t="s">
        <v>1420</v>
      </c>
      <c r="B589" s="113" t="s">
        <v>1421</v>
      </c>
    </row>
    <row r="590" spans="1:2">
      <c r="A590" s="112" t="s">
        <v>749</v>
      </c>
      <c r="B590" s="113" t="s">
        <v>1422</v>
      </c>
    </row>
    <row r="591" spans="1:2">
      <c r="A591" s="112" t="s">
        <v>1423</v>
      </c>
      <c r="B591" s="113" t="s">
        <v>1424</v>
      </c>
    </row>
    <row r="592" spans="1:2">
      <c r="A592" s="112" t="s">
        <v>1425</v>
      </c>
      <c r="B592" s="113" t="s">
        <v>1426</v>
      </c>
    </row>
    <row r="593" spans="1:2">
      <c r="A593" s="112" t="s">
        <v>1427</v>
      </c>
      <c r="B593" s="113" t="s">
        <v>1428</v>
      </c>
    </row>
    <row r="594" spans="1:2">
      <c r="A594" s="112" t="s">
        <v>673</v>
      </c>
      <c r="B594" s="113" t="s">
        <v>1429</v>
      </c>
    </row>
    <row r="595" spans="1:2">
      <c r="A595" s="112" t="s">
        <v>747</v>
      </c>
      <c r="B595" s="113" t="s">
        <v>1429</v>
      </c>
    </row>
    <row r="596" spans="1:2">
      <c r="A596" s="112" t="s">
        <v>1430</v>
      </c>
      <c r="B596" s="113" t="s">
        <v>1431</v>
      </c>
    </row>
    <row r="597" spans="1:2">
      <c r="A597" s="112" t="s">
        <v>1432</v>
      </c>
      <c r="B597" s="113" t="s">
        <v>1433</v>
      </c>
    </row>
    <row r="598" spans="1:2">
      <c r="A598" s="112" t="s">
        <v>1434</v>
      </c>
      <c r="B598" s="113" t="s">
        <v>1435</v>
      </c>
    </row>
    <row r="599" spans="1:2">
      <c r="A599" s="112" t="s">
        <v>1436</v>
      </c>
      <c r="B599" s="113" t="s">
        <v>1437</v>
      </c>
    </row>
    <row r="600" spans="1:2">
      <c r="A600" s="112" t="s">
        <v>1438</v>
      </c>
      <c r="B600" s="113" t="s">
        <v>1439</v>
      </c>
    </row>
    <row r="601" spans="1:2">
      <c r="A601" s="112" t="s">
        <v>1440</v>
      </c>
      <c r="B601" s="113" t="s">
        <v>1441</v>
      </c>
    </row>
    <row r="602" spans="1:2">
      <c r="A602" s="112" t="s">
        <v>1442</v>
      </c>
      <c r="B602" s="113" t="s">
        <v>1443</v>
      </c>
    </row>
    <row r="603" spans="1:2">
      <c r="A603" s="112" t="s">
        <v>1444</v>
      </c>
      <c r="B603" s="113" t="s">
        <v>1445</v>
      </c>
    </row>
    <row r="604" spans="1:2">
      <c r="A604" s="112">
        <v>7709</v>
      </c>
      <c r="B604" s="113" t="s">
        <v>1446</v>
      </c>
    </row>
    <row r="605" spans="1:2">
      <c r="A605" s="112" t="s">
        <v>195</v>
      </c>
      <c r="B605" s="113" t="s">
        <v>1447</v>
      </c>
    </row>
    <row r="606" spans="1:2">
      <c r="A606" s="112" t="s">
        <v>751</v>
      </c>
      <c r="B606" s="113" t="s">
        <v>1448</v>
      </c>
    </row>
    <row r="607" spans="1:2">
      <c r="A607" s="112" t="s">
        <v>1449</v>
      </c>
      <c r="B607" s="113" t="s">
        <v>1450</v>
      </c>
    </row>
    <row r="608" spans="1:2">
      <c r="A608" s="112" t="s">
        <v>1451</v>
      </c>
      <c r="B608" s="113" t="s">
        <v>1452</v>
      </c>
    </row>
    <row r="609" spans="1:2">
      <c r="A609" s="112" t="s">
        <v>767</v>
      </c>
      <c r="B609" s="113" t="s">
        <v>1453</v>
      </c>
    </row>
    <row r="610" spans="1:2">
      <c r="A610" s="112" t="s">
        <v>1454</v>
      </c>
      <c r="B610" s="113" t="s">
        <v>1453</v>
      </c>
    </row>
    <row r="611" spans="1:2">
      <c r="A611" s="112" t="s">
        <v>748</v>
      </c>
      <c r="B611" s="113" t="s">
        <v>1455</v>
      </c>
    </row>
    <row r="612" spans="1:2">
      <c r="A612" s="112" t="s">
        <v>1456</v>
      </c>
      <c r="B612" s="113" t="s">
        <v>1457</v>
      </c>
    </row>
    <row r="613" spans="1:2">
      <c r="A613" s="112" t="s">
        <v>1458</v>
      </c>
      <c r="B613" s="113" t="s">
        <v>1459</v>
      </c>
    </row>
    <row r="614" spans="1:2">
      <c r="A614" s="112" t="s">
        <v>1460</v>
      </c>
      <c r="B614" s="113" t="s">
        <v>1461</v>
      </c>
    </row>
    <row r="615" spans="1:2">
      <c r="A615" s="112" t="s">
        <v>1462</v>
      </c>
      <c r="B615" s="113" t="s">
        <v>1463</v>
      </c>
    </row>
    <row r="616" spans="1:2">
      <c r="A616" s="112" t="s">
        <v>1464</v>
      </c>
      <c r="B616" s="113" t="s">
        <v>1465</v>
      </c>
    </row>
    <row r="617" spans="1:2">
      <c r="A617" s="112" t="s">
        <v>1466</v>
      </c>
      <c r="B617" s="113" t="s">
        <v>1467</v>
      </c>
    </row>
    <row r="618" spans="1:2">
      <c r="A618" s="112" t="s">
        <v>1468</v>
      </c>
      <c r="B618" s="113" t="s">
        <v>1469</v>
      </c>
    </row>
    <row r="619" spans="1:2">
      <c r="A619" s="112">
        <v>789</v>
      </c>
      <c r="B619" s="113" t="s">
        <v>1470</v>
      </c>
    </row>
    <row r="620" spans="1:2">
      <c r="A620" s="112">
        <v>7891</v>
      </c>
      <c r="B620" s="113" t="s">
        <v>1471</v>
      </c>
    </row>
    <row r="621" spans="1:2">
      <c r="A621" s="112">
        <v>7892</v>
      </c>
      <c r="B621" s="113" t="s">
        <v>1472</v>
      </c>
    </row>
    <row r="622" spans="1:2">
      <c r="A622" s="112">
        <v>7893</v>
      </c>
      <c r="B622" s="113" t="s">
        <v>1473</v>
      </c>
    </row>
    <row r="623" spans="1:2">
      <c r="A623" s="112">
        <v>7894</v>
      </c>
      <c r="B623" s="113" t="s">
        <v>1474</v>
      </c>
    </row>
    <row r="624" spans="1:2">
      <c r="A624" s="112">
        <v>7899</v>
      </c>
      <c r="B624" s="113" t="s">
        <v>1475</v>
      </c>
    </row>
    <row r="625" spans="1:2" s="111" customFormat="1">
      <c r="A625" s="110" t="s">
        <v>726</v>
      </c>
      <c r="B625" s="111" t="s">
        <v>1476</v>
      </c>
    </row>
    <row r="626" spans="1:2" s="111" customFormat="1">
      <c r="A626" s="110" t="s">
        <v>49</v>
      </c>
      <c r="B626" s="111" t="s">
        <v>730</v>
      </c>
    </row>
    <row r="627" spans="1:2">
      <c r="A627" s="112" t="s">
        <v>183</v>
      </c>
      <c r="B627" s="113" t="s">
        <v>1477</v>
      </c>
    </row>
    <row r="628" spans="1:2">
      <c r="A628" s="112" t="s">
        <v>1478</v>
      </c>
      <c r="B628" s="113" t="s">
        <v>1479</v>
      </c>
    </row>
    <row r="629" spans="1:2">
      <c r="A629" s="112" t="s">
        <v>1480</v>
      </c>
      <c r="B629" s="113" t="s">
        <v>1481</v>
      </c>
    </row>
    <row r="630" spans="1:2">
      <c r="A630" s="112" t="s">
        <v>1482</v>
      </c>
      <c r="B630" s="113" t="s">
        <v>1483</v>
      </c>
    </row>
    <row r="631" spans="1:2">
      <c r="A631" s="112" t="s">
        <v>1484</v>
      </c>
      <c r="B631" s="113" t="s">
        <v>1485</v>
      </c>
    </row>
    <row r="632" spans="1:2">
      <c r="A632" s="112" t="s">
        <v>1486</v>
      </c>
      <c r="B632" s="113" t="s">
        <v>1487</v>
      </c>
    </row>
    <row r="633" spans="1:2">
      <c r="A633" s="112" t="s">
        <v>757</v>
      </c>
      <c r="B633" s="113" t="s">
        <v>1488</v>
      </c>
    </row>
    <row r="634" spans="1:2">
      <c r="A634" s="112" t="s">
        <v>1489</v>
      </c>
      <c r="B634" s="113" t="s">
        <v>1490</v>
      </c>
    </row>
    <row r="635" spans="1:2">
      <c r="A635" s="112" t="s">
        <v>1491</v>
      </c>
      <c r="B635" s="113" t="s">
        <v>1492</v>
      </c>
    </row>
    <row r="636" spans="1:2">
      <c r="A636" s="112" t="s">
        <v>765</v>
      </c>
      <c r="B636" s="113" t="s">
        <v>1493</v>
      </c>
    </row>
    <row r="637" spans="1:2">
      <c r="A637" s="112" t="s">
        <v>1494</v>
      </c>
      <c r="B637" s="113" t="s">
        <v>1495</v>
      </c>
    </row>
    <row r="638" spans="1:2">
      <c r="A638" s="112" t="s">
        <v>1496</v>
      </c>
      <c r="B638" s="113" t="s">
        <v>1497</v>
      </c>
    </row>
    <row r="639" spans="1:2">
      <c r="A639" s="112">
        <v>8133</v>
      </c>
      <c r="B639" s="113" t="s">
        <v>1498</v>
      </c>
    </row>
    <row r="640" spans="1:2">
      <c r="A640" s="112" t="s">
        <v>752</v>
      </c>
      <c r="B640" s="113" t="s">
        <v>1499</v>
      </c>
    </row>
    <row r="641" spans="1:2">
      <c r="A641" s="112" t="s">
        <v>1500</v>
      </c>
      <c r="B641" s="113" t="s">
        <v>1501</v>
      </c>
    </row>
    <row r="642" spans="1:2">
      <c r="A642" s="112" t="s">
        <v>1502</v>
      </c>
      <c r="B642" s="113" t="s">
        <v>1503</v>
      </c>
    </row>
    <row r="643" spans="1:2">
      <c r="A643" s="112" t="s">
        <v>1504</v>
      </c>
      <c r="B643" s="113" t="s">
        <v>1505</v>
      </c>
    </row>
    <row r="644" spans="1:2">
      <c r="A644" s="112" t="s">
        <v>1506</v>
      </c>
      <c r="B644" s="113" t="s">
        <v>1507</v>
      </c>
    </row>
    <row r="645" spans="1:2">
      <c r="A645" s="112" t="s">
        <v>1508</v>
      </c>
      <c r="B645" s="113" t="s">
        <v>1509</v>
      </c>
    </row>
    <row r="646" spans="1:2">
      <c r="A646" s="112">
        <v>815</v>
      </c>
      <c r="B646" s="113" t="s">
        <v>1510</v>
      </c>
    </row>
    <row r="647" spans="1:2">
      <c r="A647" s="112" t="s">
        <v>1511</v>
      </c>
      <c r="B647" s="113" t="s">
        <v>1512</v>
      </c>
    </row>
    <row r="648" spans="1:2">
      <c r="A648" s="112" t="s">
        <v>1513</v>
      </c>
      <c r="B648" s="113" t="s">
        <v>1514</v>
      </c>
    </row>
    <row r="649" spans="1:2">
      <c r="A649" s="112" t="s">
        <v>1515</v>
      </c>
      <c r="B649" s="113" t="s">
        <v>1516</v>
      </c>
    </row>
    <row r="650" spans="1:2">
      <c r="A650" s="112" t="s">
        <v>1517</v>
      </c>
      <c r="B650" s="113" t="s">
        <v>1518</v>
      </c>
    </row>
    <row r="651" spans="1:2">
      <c r="A651" s="112" t="s">
        <v>1519</v>
      </c>
      <c r="B651" s="113" t="s">
        <v>1520</v>
      </c>
    </row>
    <row r="652" spans="1:2">
      <c r="A652" s="112" t="s">
        <v>1521</v>
      </c>
      <c r="B652" s="113" t="s">
        <v>1522</v>
      </c>
    </row>
    <row r="653" spans="1:2">
      <c r="A653" s="112" t="s">
        <v>1523</v>
      </c>
      <c r="B653" s="113" t="s">
        <v>1524</v>
      </c>
    </row>
    <row r="654" spans="1:2">
      <c r="A654" s="112" t="s">
        <v>763</v>
      </c>
      <c r="B654" s="113" t="s">
        <v>1525</v>
      </c>
    </row>
    <row r="655" spans="1:2">
      <c r="A655" s="112" t="s">
        <v>1526</v>
      </c>
      <c r="B655" s="113" t="s">
        <v>1525</v>
      </c>
    </row>
    <row r="656" spans="1:2">
      <c r="A656" s="112">
        <v>817</v>
      </c>
      <c r="B656" s="113" t="s">
        <v>1527</v>
      </c>
    </row>
    <row r="657" spans="1:2">
      <c r="A657" s="112">
        <v>8170</v>
      </c>
      <c r="B657" s="113" t="s">
        <v>1527</v>
      </c>
    </row>
    <row r="658" spans="1:2">
      <c r="A658" s="112" t="s">
        <v>754</v>
      </c>
      <c r="B658" s="113" t="s">
        <v>1528</v>
      </c>
    </row>
    <row r="659" spans="1:2">
      <c r="A659" s="112" t="s">
        <v>1529</v>
      </c>
      <c r="B659" s="113" t="s">
        <v>1530</v>
      </c>
    </row>
    <row r="660" spans="1:2">
      <c r="A660" s="112" t="s">
        <v>1531</v>
      </c>
      <c r="B660" s="113" t="s">
        <v>1532</v>
      </c>
    </row>
    <row r="661" spans="1:2">
      <c r="A661" s="112" t="s">
        <v>1533</v>
      </c>
      <c r="B661" s="113" t="s">
        <v>1534</v>
      </c>
    </row>
    <row r="662" spans="1:2">
      <c r="A662" s="112" t="s">
        <v>1535</v>
      </c>
      <c r="B662" s="113" t="s">
        <v>1536</v>
      </c>
    </row>
    <row r="663" spans="1:2">
      <c r="A663" s="112" t="s">
        <v>184</v>
      </c>
      <c r="B663" s="113" t="s">
        <v>1537</v>
      </c>
    </row>
    <row r="664" spans="1:2">
      <c r="A664" s="112">
        <v>820</v>
      </c>
      <c r="B664" s="113" t="s">
        <v>1537</v>
      </c>
    </row>
    <row r="665" spans="1:2">
      <c r="A665" s="112">
        <v>8201</v>
      </c>
      <c r="B665" s="113" t="s">
        <v>1538</v>
      </c>
    </row>
    <row r="666" spans="1:2">
      <c r="A666" s="112">
        <v>8202</v>
      </c>
      <c r="B666" s="113" t="s">
        <v>1539</v>
      </c>
    </row>
    <row r="667" spans="1:2">
      <c r="A667" s="112">
        <v>8209</v>
      </c>
      <c r="B667" s="113" t="s">
        <v>1540</v>
      </c>
    </row>
    <row r="668" spans="1:2" s="111" customFormat="1">
      <c r="A668" s="110" t="s">
        <v>50</v>
      </c>
      <c r="B668" s="111" t="s">
        <v>8</v>
      </c>
    </row>
    <row r="669" spans="1:2">
      <c r="A669" s="112" t="s">
        <v>185</v>
      </c>
      <c r="B669" s="113" t="s">
        <v>1541</v>
      </c>
    </row>
    <row r="670" spans="1:2">
      <c r="A670" s="112" t="s">
        <v>1542</v>
      </c>
      <c r="B670" s="113" t="s">
        <v>1543</v>
      </c>
    </row>
    <row r="671" spans="1:2">
      <c r="A671" s="112" t="s">
        <v>1544</v>
      </c>
      <c r="B671" s="113" t="s">
        <v>1545</v>
      </c>
    </row>
    <row r="672" spans="1:2">
      <c r="A672" s="112" t="s">
        <v>1546</v>
      </c>
      <c r="B672" s="113" t="s">
        <v>1547</v>
      </c>
    </row>
    <row r="673" spans="1:2">
      <c r="A673" s="112" t="s">
        <v>772</v>
      </c>
      <c r="B673" s="113" t="s">
        <v>1548</v>
      </c>
    </row>
    <row r="674" spans="1:2">
      <c r="A674" s="112">
        <v>8321</v>
      </c>
      <c r="B674" s="113" t="s">
        <v>1549</v>
      </c>
    </row>
    <row r="675" spans="1:2">
      <c r="A675" s="112">
        <v>8322</v>
      </c>
      <c r="B675" s="113" t="s">
        <v>1550</v>
      </c>
    </row>
    <row r="676" spans="1:2">
      <c r="A676" s="112" t="s">
        <v>758</v>
      </c>
      <c r="B676" s="113" t="s">
        <v>1551</v>
      </c>
    </row>
    <row r="677" spans="1:2">
      <c r="A677" s="112" t="s">
        <v>1552</v>
      </c>
      <c r="B677" s="113" t="s">
        <v>1553</v>
      </c>
    </row>
    <row r="678" spans="1:2">
      <c r="A678" s="112" t="s">
        <v>1554</v>
      </c>
      <c r="B678" s="113" t="s">
        <v>1555</v>
      </c>
    </row>
    <row r="679" spans="1:2">
      <c r="A679" s="112" t="s">
        <v>1556</v>
      </c>
      <c r="B679" s="113" t="s">
        <v>1557</v>
      </c>
    </row>
    <row r="680" spans="1:2">
      <c r="A680" s="112" t="s">
        <v>1558</v>
      </c>
      <c r="B680" s="113" t="s">
        <v>1559</v>
      </c>
    </row>
    <row r="681" spans="1:2">
      <c r="A681" s="112">
        <v>8340</v>
      </c>
      <c r="B681" s="113" t="s">
        <v>1559</v>
      </c>
    </row>
    <row r="682" spans="1:2">
      <c r="A682" s="112" t="s">
        <v>186</v>
      </c>
      <c r="B682" s="113" t="s">
        <v>1560</v>
      </c>
    </row>
    <row r="683" spans="1:2">
      <c r="A683" s="112" t="s">
        <v>764</v>
      </c>
      <c r="B683" s="113" t="s">
        <v>1561</v>
      </c>
    </row>
    <row r="684" spans="1:2">
      <c r="A684" s="112">
        <v>8411</v>
      </c>
      <c r="B684" s="113" t="s">
        <v>1562</v>
      </c>
    </row>
    <row r="685" spans="1:2">
      <c r="A685" s="112">
        <v>8412</v>
      </c>
      <c r="B685" s="113" t="s">
        <v>1563</v>
      </c>
    </row>
    <row r="686" spans="1:2">
      <c r="A686" s="112" t="s">
        <v>777</v>
      </c>
      <c r="B686" s="113" t="s">
        <v>1564</v>
      </c>
    </row>
    <row r="687" spans="1:2">
      <c r="A687" s="112" t="s">
        <v>1565</v>
      </c>
      <c r="B687" s="113" t="s">
        <v>1564</v>
      </c>
    </row>
    <row r="688" spans="1:2">
      <c r="A688" s="112" t="s">
        <v>739</v>
      </c>
      <c r="B688" s="113" t="s">
        <v>1566</v>
      </c>
    </row>
    <row r="689" spans="1:2">
      <c r="A689" s="112">
        <v>8431</v>
      </c>
      <c r="B689" s="113" t="s">
        <v>1567</v>
      </c>
    </row>
    <row r="690" spans="1:2">
      <c r="A690" s="112">
        <v>8432</v>
      </c>
      <c r="B690" s="113" t="s">
        <v>1568</v>
      </c>
    </row>
    <row r="691" spans="1:2">
      <c r="A691" s="112" t="s">
        <v>755</v>
      </c>
      <c r="B691" s="113" t="s">
        <v>1569</v>
      </c>
    </row>
    <row r="692" spans="1:2">
      <c r="A692" s="112" t="s">
        <v>1570</v>
      </c>
      <c r="B692" s="113" t="s">
        <v>1569</v>
      </c>
    </row>
    <row r="693" spans="1:2" s="111" customFormat="1">
      <c r="A693" s="110" t="s">
        <v>727</v>
      </c>
      <c r="B693" s="111" t="s">
        <v>1571</v>
      </c>
    </row>
    <row r="694" spans="1:2" s="111" customFormat="1">
      <c r="A694" s="110" t="s">
        <v>54</v>
      </c>
      <c r="B694" s="111" t="s">
        <v>738</v>
      </c>
    </row>
    <row r="695" spans="1:2">
      <c r="A695" s="112" t="s">
        <v>694</v>
      </c>
      <c r="B695" s="113" t="s">
        <v>1572</v>
      </c>
    </row>
    <row r="696" spans="1:2">
      <c r="A696" s="112">
        <v>910</v>
      </c>
      <c r="B696" s="113" t="s">
        <v>1572</v>
      </c>
    </row>
    <row r="697" spans="1:2">
      <c r="A697" s="112">
        <v>9100</v>
      </c>
      <c r="B697" s="113" t="s">
        <v>1572</v>
      </c>
    </row>
    <row r="698" spans="1:2">
      <c r="A698" s="112" t="s">
        <v>696</v>
      </c>
      <c r="B698" s="113" t="s">
        <v>1573</v>
      </c>
    </row>
    <row r="699" spans="1:2">
      <c r="A699" s="112">
        <v>921</v>
      </c>
      <c r="B699" s="113" t="s">
        <v>1574</v>
      </c>
    </row>
    <row r="700" spans="1:2">
      <c r="A700" s="112">
        <v>9210</v>
      </c>
      <c r="B700" s="113" t="s">
        <v>1574</v>
      </c>
    </row>
    <row r="701" spans="1:2">
      <c r="A701" s="112">
        <v>922</v>
      </c>
      <c r="B701" s="113" t="s">
        <v>1575</v>
      </c>
    </row>
    <row r="702" spans="1:2">
      <c r="A702" s="112">
        <v>9221</v>
      </c>
      <c r="B702" s="113" t="s">
        <v>1576</v>
      </c>
    </row>
    <row r="703" spans="1:2">
      <c r="A703" s="112">
        <v>9222</v>
      </c>
      <c r="B703" s="113" t="s">
        <v>1577</v>
      </c>
    </row>
    <row r="704" spans="1:2">
      <c r="A704" s="112">
        <v>9223</v>
      </c>
      <c r="B704" s="113" t="s">
        <v>1578</v>
      </c>
    </row>
    <row r="705" spans="1:2">
      <c r="A705" s="112">
        <v>9229</v>
      </c>
      <c r="B705" s="113" t="s">
        <v>1573</v>
      </c>
    </row>
    <row r="706" spans="1:2">
      <c r="A706" s="112">
        <v>93</v>
      </c>
      <c r="B706" s="113" t="s">
        <v>1579</v>
      </c>
    </row>
    <row r="707" spans="1:2">
      <c r="A707" s="112">
        <v>931</v>
      </c>
      <c r="B707" s="113" t="s">
        <v>1580</v>
      </c>
    </row>
    <row r="708" spans="1:2">
      <c r="A708" s="112">
        <v>9310</v>
      </c>
      <c r="B708" s="113" t="s">
        <v>1580</v>
      </c>
    </row>
    <row r="709" spans="1:2">
      <c r="A709" s="112">
        <v>932</v>
      </c>
      <c r="B709" s="113" t="s">
        <v>1581</v>
      </c>
    </row>
    <row r="710" spans="1:2">
      <c r="A710" s="112">
        <v>9320</v>
      </c>
      <c r="B710" s="113" t="s">
        <v>1581</v>
      </c>
    </row>
    <row r="711" spans="1:2">
      <c r="A711" s="112">
        <v>94</v>
      </c>
      <c r="B711" s="113" t="s">
        <v>1582</v>
      </c>
    </row>
    <row r="712" spans="1:2">
      <c r="A712" s="112">
        <v>941</v>
      </c>
      <c r="B712" s="113" t="s">
        <v>1583</v>
      </c>
    </row>
    <row r="713" spans="1:2">
      <c r="A713" s="112">
        <v>9410</v>
      </c>
      <c r="B713" s="113" t="s">
        <v>1583</v>
      </c>
    </row>
    <row r="714" spans="1:2">
      <c r="A714" s="112">
        <v>942</v>
      </c>
      <c r="B714" s="113" t="s">
        <v>1584</v>
      </c>
    </row>
    <row r="715" spans="1:2">
      <c r="A715" s="112">
        <v>9420</v>
      </c>
      <c r="B715" s="113" t="s">
        <v>1584</v>
      </c>
    </row>
    <row r="716" spans="1:2">
      <c r="A716" s="112">
        <v>943</v>
      </c>
      <c r="B716" s="113" t="s">
        <v>1585</v>
      </c>
    </row>
    <row r="717" spans="1:2">
      <c r="A717" s="112">
        <v>9431</v>
      </c>
      <c r="B717" s="113" t="s">
        <v>1586</v>
      </c>
    </row>
    <row r="718" spans="1:2">
      <c r="A718" s="112">
        <v>9432</v>
      </c>
      <c r="B718" s="113" t="s">
        <v>1587</v>
      </c>
    </row>
    <row r="719" spans="1:2">
      <c r="A719" s="112">
        <v>9433</v>
      </c>
      <c r="B719" s="113" t="s">
        <v>1588</v>
      </c>
    </row>
    <row r="720" spans="1:2">
      <c r="A720" s="112">
        <v>9434</v>
      </c>
      <c r="B720" s="113" t="s">
        <v>1589</v>
      </c>
    </row>
    <row r="721" spans="1:2">
      <c r="A721" s="112">
        <v>944</v>
      </c>
      <c r="B721" s="113" t="s">
        <v>1590</v>
      </c>
    </row>
    <row r="722" spans="1:2">
      <c r="A722" s="112">
        <v>9441</v>
      </c>
      <c r="B722" s="113" t="s">
        <v>1591</v>
      </c>
    </row>
    <row r="723" spans="1:2">
      <c r="A723" s="112">
        <v>9442</v>
      </c>
      <c r="B723" s="113" t="s">
        <v>1592</v>
      </c>
    </row>
    <row r="724" spans="1:2">
      <c r="A724" s="112">
        <v>9443</v>
      </c>
      <c r="B724" s="113" t="s">
        <v>1593</v>
      </c>
    </row>
    <row r="725" spans="1:2">
      <c r="A725" s="112">
        <v>949</v>
      </c>
      <c r="B725" s="113" t="s">
        <v>1594</v>
      </c>
    </row>
    <row r="726" spans="1:2">
      <c r="A726" s="112">
        <v>9490</v>
      </c>
      <c r="B726" s="113" t="s">
        <v>1594</v>
      </c>
    </row>
    <row r="727" spans="1:2" s="111" customFormat="1">
      <c r="A727" s="110" t="s">
        <v>55</v>
      </c>
      <c r="B727" s="111" t="s">
        <v>732</v>
      </c>
    </row>
    <row r="728" spans="1:2">
      <c r="A728" s="112">
        <v>95</v>
      </c>
      <c r="B728" s="113" t="s">
        <v>1595</v>
      </c>
    </row>
    <row r="729" spans="1:2">
      <c r="A729" s="112">
        <v>951</v>
      </c>
      <c r="B729" s="113" t="s">
        <v>1596</v>
      </c>
    </row>
    <row r="730" spans="1:2">
      <c r="A730" s="112">
        <v>9511</v>
      </c>
      <c r="B730" s="113" t="s">
        <v>1597</v>
      </c>
    </row>
    <row r="731" spans="1:2">
      <c r="A731" s="112">
        <v>9512</v>
      </c>
      <c r="B731" s="113" t="s">
        <v>1598</v>
      </c>
    </row>
    <row r="732" spans="1:2">
      <c r="A732" s="112">
        <v>952</v>
      </c>
      <c r="B732" s="113" t="s">
        <v>1599</v>
      </c>
    </row>
    <row r="733" spans="1:2">
      <c r="A733" s="112">
        <v>9520</v>
      </c>
      <c r="B733" s="113" t="s">
        <v>1599</v>
      </c>
    </row>
    <row r="734" spans="1:2">
      <c r="A734" s="112">
        <v>953</v>
      </c>
      <c r="B734" s="113" t="s">
        <v>1600</v>
      </c>
    </row>
    <row r="735" spans="1:2">
      <c r="A735" s="112">
        <v>9530</v>
      </c>
      <c r="B735" s="113" t="s">
        <v>1600</v>
      </c>
    </row>
    <row r="736" spans="1:2">
      <c r="A736" s="112">
        <v>954</v>
      </c>
      <c r="B736" s="113" t="s">
        <v>1601</v>
      </c>
    </row>
    <row r="737" spans="1:2">
      <c r="A737" s="112">
        <v>9541</v>
      </c>
      <c r="B737" s="113" t="s">
        <v>1602</v>
      </c>
    </row>
    <row r="738" spans="1:2">
      <c r="A738" s="112">
        <v>9542</v>
      </c>
      <c r="B738" s="113" t="s">
        <v>1603</v>
      </c>
    </row>
    <row r="739" spans="1:2">
      <c r="A739" s="112">
        <v>9543</v>
      </c>
      <c r="B739" s="113" t="s">
        <v>1604</v>
      </c>
    </row>
    <row r="740" spans="1:2">
      <c r="A740" s="112">
        <v>96</v>
      </c>
      <c r="B740" s="113" t="s">
        <v>1605</v>
      </c>
    </row>
    <row r="741" spans="1:2">
      <c r="A741" s="112">
        <v>960</v>
      </c>
      <c r="B741" s="113" t="s">
        <v>1605</v>
      </c>
    </row>
    <row r="742" spans="1:2">
      <c r="A742" s="112">
        <v>9601</v>
      </c>
      <c r="B742" s="113" t="s">
        <v>1606</v>
      </c>
    </row>
    <row r="743" spans="1:2">
      <c r="A743" s="112">
        <v>9602</v>
      </c>
      <c r="B743" s="113" t="s">
        <v>1607</v>
      </c>
    </row>
    <row r="744" spans="1:2">
      <c r="A744" s="112">
        <v>9603</v>
      </c>
      <c r="B744" s="113" t="s">
        <v>1608</v>
      </c>
    </row>
    <row r="745" spans="1:2">
      <c r="A745" s="112">
        <v>97</v>
      </c>
      <c r="B745" s="113" t="s">
        <v>1609</v>
      </c>
    </row>
    <row r="746" spans="1:2">
      <c r="A746" s="112">
        <v>970</v>
      </c>
      <c r="B746" s="113" t="s">
        <v>1609</v>
      </c>
    </row>
    <row r="747" spans="1:2">
      <c r="A747" s="112">
        <v>9700</v>
      </c>
      <c r="B747" s="113" t="s">
        <v>1609</v>
      </c>
    </row>
    <row r="748" spans="1:2">
      <c r="A748" s="112">
        <v>98</v>
      </c>
      <c r="B748" s="113" t="s">
        <v>1610</v>
      </c>
    </row>
    <row r="749" spans="1:2">
      <c r="A749" s="112">
        <v>981</v>
      </c>
      <c r="B749" s="113" t="s">
        <v>1611</v>
      </c>
    </row>
    <row r="750" spans="1:2">
      <c r="A750" s="112">
        <v>9811</v>
      </c>
      <c r="B750" s="113" t="s">
        <v>1612</v>
      </c>
    </row>
    <row r="751" spans="1:2">
      <c r="A751" s="112">
        <v>9812</v>
      </c>
      <c r="B751" s="113" t="s">
        <v>1613</v>
      </c>
    </row>
    <row r="752" spans="1:2">
      <c r="A752" s="112">
        <v>982</v>
      </c>
      <c r="B752" s="113" t="s">
        <v>1614</v>
      </c>
    </row>
    <row r="753" spans="1:2">
      <c r="A753" s="112">
        <v>9820</v>
      </c>
      <c r="B753" s="113" t="s">
        <v>1614</v>
      </c>
    </row>
    <row r="754" spans="1:2" s="111" customFormat="1">
      <c r="A754" s="110" t="s">
        <v>723</v>
      </c>
      <c r="B754" s="111" t="s">
        <v>1615</v>
      </c>
    </row>
    <row r="755" spans="1:2" s="111" customFormat="1">
      <c r="A755" s="110" t="s">
        <v>683</v>
      </c>
      <c r="B755" s="111" t="s">
        <v>1615</v>
      </c>
    </row>
    <row r="756" spans="1:2">
      <c r="A756" s="112" t="s">
        <v>149</v>
      </c>
      <c r="B756" s="113" t="s">
        <v>1615</v>
      </c>
    </row>
    <row r="757" spans="1:2">
      <c r="A757" s="112" t="s">
        <v>1616</v>
      </c>
      <c r="B757" s="113" t="s">
        <v>1617</v>
      </c>
    </row>
    <row r="758" spans="1:2">
      <c r="A758" s="112" t="s">
        <v>1618</v>
      </c>
      <c r="B758" s="113" t="s">
        <v>1619</v>
      </c>
    </row>
    <row r="759" spans="1:2">
      <c r="A759" s="112" t="s">
        <v>1620</v>
      </c>
      <c r="B759" s="113" t="s">
        <v>1621</v>
      </c>
    </row>
    <row r="760" spans="1:2">
      <c r="A760" s="112" t="s">
        <v>1622</v>
      </c>
      <c r="B760" s="113" t="s">
        <v>1623</v>
      </c>
    </row>
    <row r="761" spans="1:2">
      <c r="A761" s="112" t="s">
        <v>1624</v>
      </c>
      <c r="B761" s="113" t="s">
        <v>1623</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J26"/>
  <sheetViews>
    <sheetView workbookViewId="0">
      <selection sqref="A1:E1"/>
    </sheetView>
  </sheetViews>
  <sheetFormatPr baseColWidth="10" defaultColWidth="11.42578125" defaultRowHeight="12.75"/>
  <cols>
    <col min="1" max="1" width="3.5703125" style="11" customWidth="1"/>
    <col min="2" max="2" width="7.85546875" style="11" customWidth="1"/>
    <col min="3" max="3" width="3" style="11" customWidth="1"/>
    <col min="4" max="4" width="20" style="11" customWidth="1"/>
    <col min="5" max="9" width="11.42578125" style="11"/>
    <col min="10" max="10" width="16" style="11" customWidth="1"/>
    <col min="11" max="16384" width="11.42578125" style="11"/>
  </cols>
  <sheetData>
    <row r="1" spans="1:10" ht="15.75" customHeight="1">
      <c r="A1" s="338" t="s">
        <v>33</v>
      </c>
      <c r="B1" s="377"/>
      <c r="C1" s="377"/>
      <c r="D1" s="377"/>
      <c r="E1" s="377"/>
      <c r="I1" s="179"/>
    </row>
    <row r="2" spans="1:10" ht="56.25" customHeight="1"/>
    <row r="3" spans="1:10" ht="17.25" customHeight="1">
      <c r="A3" s="378" t="s">
        <v>1648</v>
      </c>
      <c r="B3" s="379"/>
      <c r="C3" s="379"/>
      <c r="D3" s="379"/>
      <c r="E3" s="379"/>
      <c r="F3" s="379"/>
      <c r="G3" s="379"/>
      <c r="H3" s="379"/>
      <c r="I3" s="379"/>
    </row>
    <row r="5" spans="1:10" ht="18.75" customHeight="1">
      <c r="A5" s="380" t="s">
        <v>1649</v>
      </c>
      <c r="B5" s="379"/>
      <c r="C5" s="379"/>
      <c r="D5" s="379"/>
      <c r="E5" s="379"/>
      <c r="F5" s="379"/>
      <c r="G5" s="379"/>
      <c r="H5" s="379"/>
      <c r="I5" s="379"/>
    </row>
    <row r="6" spans="1:10" ht="54" customHeight="1">
      <c r="A6" s="381" t="s">
        <v>3467</v>
      </c>
      <c r="B6" s="382"/>
      <c r="C6" s="382"/>
      <c r="D6" s="382"/>
      <c r="E6" s="382"/>
      <c r="F6" s="382"/>
      <c r="G6" s="382"/>
      <c r="H6" s="382"/>
      <c r="I6" s="382"/>
    </row>
    <row r="7" spans="1:10" ht="59.25" customHeight="1">
      <c r="A7" s="383" t="s">
        <v>3468</v>
      </c>
      <c r="B7" s="382"/>
      <c r="C7" s="382"/>
      <c r="D7" s="382"/>
      <c r="E7" s="382"/>
      <c r="F7" s="382"/>
      <c r="G7" s="382"/>
      <c r="H7" s="382"/>
      <c r="I7" s="382"/>
    </row>
    <row r="8" spans="1:10" ht="18.75" customHeight="1">
      <c r="A8" s="380" t="s">
        <v>1650</v>
      </c>
      <c r="B8" s="379"/>
      <c r="C8" s="379"/>
      <c r="D8" s="379"/>
      <c r="E8" s="379"/>
      <c r="F8" s="379"/>
      <c r="G8" s="379"/>
      <c r="H8" s="379"/>
      <c r="I8" s="379"/>
    </row>
    <row r="9" spans="1:10" ht="61.5" customHeight="1">
      <c r="A9" s="381" t="s">
        <v>1651</v>
      </c>
      <c r="B9" s="382"/>
      <c r="C9" s="382"/>
      <c r="D9" s="382"/>
      <c r="E9" s="382"/>
      <c r="F9" s="382"/>
      <c r="G9" s="382"/>
      <c r="H9" s="382"/>
      <c r="I9" s="382"/>
    </row>
    <row r="10" spans="1:10" ht="48.75" customHeight="1">
      <c r="A10" s="381" t="s">
        <v>3469</v>
      </c>
      <c r="B10" s="382"/>
      <c r="C10" s="382"/>
      <c r="D10" s="382"/>
      <c r="E10" s="382"/>
      <c r="F10" s="382"/>
      <c r="G10" s="382"/>
      <c r="H10" s="382"/>
      <c r="I10" s="382"/>
    </row>
    <row r="11" spans="1:10" ht="46.5" customHeight="1">
      <c r="A11" s="381" t="s">
        <v>1652</v>
      </c>
      <c r="B11" s="382"/>
      <c r="C11" s="382"/>
      <c r="D11" s="382"/>
      <c r="E11" s="382"/>
      <c r="F11" s="382"/>
      <c r="G11" s="382"/>
      <c r="H11" s="382"/>
      <c r="I11" s="382"/>
    </row>
    <row r="12" spans="1:10" ht="18" customHeight="1">
      <c r="A12" s="384" t="s">
        <v>1653</v>
      </c>
      <c r="B12" s="382"/>
      <c r="C12" s="382"/>
      <c r="D12" s="382"/>
      <c r="E12" s="382"/>
      <c r="F12" s="382"/>
      <c r="G12" s="382"/>
      <c r="H12" s="382"/>
      <c r="I12" s="382"/>
    </row>
    <row r="13" spans="1:10" ht="219.75" customHeight="1">
      <c r="B13" s="385" t="s">
        <v>3470</v>
      </c>
      <c r="C13" s="384"/>
      <c r="D13" s="384"/>
      <c r="E13" s="384"/>
      <c r="F13" s="384"/>
      <c r="G13" s="384"/>
      <c r="H13" s="384"/>
      <c r="I13" s="384"/>
    </row>
    <row r="14" spans="1:10" ht="45" customHeight="1">
      <c r="A14" s="386"/>
      <c r="B14" s="382"/>
      <c r="C14" s="382"/>
      <c r="D14" s="382"/>
      <c r="E14" s="382"/>
      <c r="F14" s="382"/>
      <c r="G14" s="382"/>
      <c r="H14" s="382"/>
      <c r="I14" s="382"/>
    </row>
    <row r="15" spans="1:10" ht="18.75" customHeight="1">
      <c r="A15" s="387" t="s">
        <v>3471</v>
      </c>
      <c r="B15" s="382"/>
      <c r="C15" s="382"/>
      <c r="D15" s="382"/>
      <c r="E15" s="382"/>
      <c r="F15" s="382"/>
      <c r="G15" s="382"/>
      <c r="H15" s="382"/>
      <c r="I15" s="382"/>
      <c r="J15" s="226" t="s">
        <v>102</v>
      </c>
    </row>
    <row r="16" spans="1:10" ht="39" customHeight="1">
      <c r="A16" s="388" t="s">
        <v>3472</v>
      </c>
      <c r="B16" s="382"/>
      <c r="C16" s="382"/>
      <c r="D16" s="382"/>
      <c r="E16" s="382"/>
      <c r="F16" s="382"/>
      <c r="G16" s="382"/>
      <c r="H16" s="382"/>
      <c r="I16" s="382"/>
    </row>
    <row r="17" spans="1:10" ht="61.5" customHeight="1">
      <c r="D17" s="230"/>
      <c r="E17" s="389"/>
      <c r="F17" s="389"/>
      <c r="G17" s="389"/>
      <c r="H17" s="389"/>
      <c r="I17" s="389"/>
    </row>
    <row r="18" spans="1:10" ht="30" customHeight="1">
      <c r="A18" s="381" t="s">
        <v>3473</v>
      </c>
      <c r="B18" s="386"/>
      <c r="C18" s="386"/>
      <c r="D18" s="386"/>
      <c r="E18" s="386"/>
      <c r="F18" s="386"/>
      <c r="G18" s="386"/>
      <c r="H18" s="386"/>
      <c r="I18" s="386"/>
    </row>
    <row r="19" spans="1:10" ht="174" customHeight="1">
      <c r="A19" s="228"/>
      <c r="B19" s="385" t="s">
        <v>1654</v>
      </c>
      <c r="C19" s="381"/>
      <c r="D19" s="381"/>
      <c r="E19" s="381"/>
      <c r="F19" s="381"/>
      <c r="G19" s="381"/>
      <c r="H19" s="381"/>
      <c r="I19" s="381"/>
      <c r="J19" s="113"/>
    </row>
    <row r="20" spans="1:10" ht="39" customHeight="1">
      <c r="A20" s="381" t="s">
        <v>1655</v>
      </c>
      <c r="B20" s="386"/>
      <c r="C20" s="386"/>
      <c r="D20" s="386"/>
      <c r="E20" s="386"/>
      <c r="F20" s="386"/>
      <c r="G20" s="386"/>
      <c r="H20" s="386"/>
      <c r="I20" s="386"/>
    </row>
    <row r="21" spans="1:10" ht="94.5" customHeight="1">
      <c r="A21" s="388" t="s">
        <v>3474</v>
      </c>
      <c r="B21" s="382"/>
      <c r="C21" s="382"/>
      <c r="D21" s="382"/>
      <c r="E21" s="382"/>
      <c r="F21" s="382"/>
      <c r="G21" s="382"/>
      <c r="H21" s="382"/>
      <c r="I21" s="382"/>
    </row>
    <row r="22" spans="1:10" ht="199.5" customHeight="1">
      <c r="B22" s="385" t="s">
        <v>3475</v>
      </c>
      <c r="C22" s="381"/>
      <c r="D22" s="381"/>
      <c r="E22" s="381"/>
      <c r="F22" s="381"/>
      <c r="G22" s="381"/>
      <c r="H22" s="381"/>
      <c r="I22" s="381"/>
    </row>
    <row r="23" spans="1:10" ht="45" customHeight="1">
      <c r="B23" s="229"/>
      <c r="C23" s="228"/>
      <c r="D23" s="228"/>
      <c r="E23" s="228"/>
      <c r="F23" s="228"/>
      <c r="G23" s="228"/>
      <c r="H23" s="228"/>
      <c r="I23" s="228"/>
    </row>
    <row r="24" spans="1:10" ht="18.75" customHeight="1">
      <c r="A24" s="387" t="s">
        <v>1656</v>
      </c>
      <c r="B24" s="382"/>
      <c r="C24" s="382"/>
      <c r="D24" s="382"/>
      <c r="E24" s="382"/>
      <c r="F24" s="382"/>
      <c r="G24" s="382"/>
      <c r="H24" s="382"/>
      <c r="I24" s="382"/>
    </row>
    <row r="25" spans="1:10" ht="70.5" customHeight="1">
      <c r="B25" s="385" t="s">
        <v>3476</v>
      </c>
      <c r="C25" s="381"/>
      <c r="D25" s="381"/>
      <c r="E25" s="381"/>
      <c r="F25" s="381"/>
      <c r="G25" s="381"/>
      <c r="H25" s="381"/>
      <c r="I25" s="381"/>
    </row>
    <row r="26" spans="1:10" ht="60.75" customHeight="1">
      <c r="B26" s="385" t="s">
        <v>3477</v>
      </c>
      <c r="C26" s="384"/>
      <c r="D26" s="384"/>
      <c r="E26" s="384"/>
      <c r="F26" s="384"/>
      <c r="G26" s="384"/>
      <c r="H26" s="384"/>
      <c r="I26" s="384"/>
    </row>
  </sheetData>
  <mergeCells count="23">
    <mergeCell ref="A24:I24"/>
    <mergeCell ref="B25:I25"/>
    <mergeCell ref="B26:I26"/>
    <mergeCell ref="A18:I18"/>
    <mergeCell ref="B19:I19"/>
    <mergeCell ref="A20:I20"/>
    <mergeCell ref="A21:I21"/>
    <mergeCell ref="B22:I22"/>
    <mergeCell ref="B13:I13"/>
    <mergeCell ref="A14:I14"/>
    <mergeCell ref="A15:I15"/>
    <mergeCell ref="A16:I16"/>
    <mergeCell ref="E17:I17"/>
    <mergeCell ref="A8:I8"/>
    <mergeCell ref="A9:I9"/>
    <mergeCell ref="A10:I10"/>
    <mergeCell ref="A11:I11"/>
    <mergeCell ref="A12:I12"/>
    <mergeCell ref="A1:E1"/>
    <mergeCell ref="A3:I3"/>
    <mergeCell ref="A5:I5"/>
    <mergeCell ref="A6:I6"/>
    <mergeCell ref="A7:I7"/>
  </mergeCells>
  <hyperlinks>
    <hyperlink ref="J15" location="Índice!A1" display="Volver al í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BP258"/>
  <sheetViews>
    <sheetView zoomScaleNormal="100" workbookViewId="0">
      <selection sqref="A1:C1"/>
    </sheetView>
  </sheetViews>
  <sheetFormatPr baseColWidth="10" defaultColWidth="11.42578125" defaultRowHeight="12.75"/>
  <cols>
    <col min="1" max="1" width="3.28515625" style="64" customWidth="1"/>
    <col min="2" max="2" width="56.42578125" style="64" customWidth="1"/>
    <col min="3" max="4" width="9.28515625" style="11" customWidth="1"/>
    <col min="5" max="6" width="9.5703125" style="11" customWidth="1"/>
    <col min="7" max="10" width="11.42578125" style="11"/>
    <col min="11" max="11" width="2.140625" style="11" customWidth="1"/>
    <col min="12" max="16384" width="11.42578125" style="11"/>
  </cols>
  <sheetData>
    <row r="1" spans="1:8" s="2" customFormat="1" ht="15.75" customHeight="1">
      <c r="A1" s="338" t="s">
        <v>33</v>
      </c>
      <c r="B1" s="339"/>
      <c r="C1" s="340"/>
      <c r="D1" s="1"/>
      <c r="E1" s="346" t="s">
        <v>102</v>
      </c>
      <c r="F1" s="346"/>
    </row>
    <row r="2" spans="1:8" s="2" customFormat="1" ht="5.25" customHeight="1">
      <c r="A2" s="47"/>
      <c r="B2" s="48"/>
      <c r="C2" s="1"/>
      <c r="D2" s="1"/>
      <c r="E2" s="1"/>
      <c r="F2" s="1"/>
    </row>
    <row r="3" spans="1:8" s="2" customFormat="1" ht="15" customHeight="1">
      <c r="A3" s="42" t="s">
        <v>84</v>
      </c>
      <c r="B3" s="42"/>
      <c r="C3" s="4"/>
      <c r="D3" s="4"/>
      <c r="E3" s="4"/>
      <c r="F3" s="4"/>
    </row>
    <row r="4" spans="1:8" s="2" customFormat="1" ht="15" customHeight="1">
      <c r="A4" s="43" t="s">
        <v>3455</v>
      </c>
      <c r="B4" s="43"/>
      <c r="C4" s="5"/>
      <c r="D4" s="5"/>
      <c r="E4" s="5"/>
      <c r="F4" s="5"/>
      <c r="G4" s="6"/>
    </row>
    <row r="5" spans="1:8" s="8" customFormat="1" ht="6" customHeight="1">
      <c r="A5" s="49"/>
      <c r="B5" s="50"/>
      <c r="C5" s="7"/>
      <c r="D5" s="7"/>
      <c r="E5" s="7"/>
      <c r="F5" s="7"/>
    </row>
    <row r="6" spans="1:8" s="8" customFormat="1" ht="15" customHeight="1" thickBot="1">
      <c r="A6" s="341" t="s">
        <v>3679</v>
      </c>
      <c r="B6" s="342"/>
      <c r="C6" s="9"/>
      <c r="D6" s="9"/>
    </row>
    <row r="7" spans="1:8" s="2" customFormat="1" ht="21.75" customHeight="1">
      <c r="A7" s="51"/>
      <c r="B7" s="343"/>
      <c r="C7" s="345"/>
      <c r="D7" s="345"/>
      <c r="E7" s="345"/>
      <c r="F7" s="317"/>
    </row>
    <row r="8" spans="1:8" s="2" customFormat="1" ht="21.75" customHeight="1">
      <c r="A8" s="52"/>
      <c r="B8" s="344"/>
      <c r="C8" s="45" t="s">
        <v>35</v>
      </c>
      <c r="D8" s="45" t="s">
        <v>36</v>
      </c>
      <c r="E8" s="45" t="s">
        <v>37</v>
      </c>
      <c r="F8" s="45" t="s">
        <v>38</v>
      </c>
    </row>
    <row r="9" spans="1:8" s="8" customFormat="1" ht="26.25" customHeight="1">
      <c r="A9" s="53"/>
      <c r="B9" s="54" t="s">
        <v>38</v>
      </c>
      <c r="C9" s="155">
        <f>SUM(C12:C15)</f>
        <v>4847</v>
      </c>
      <c r="D9" s="155">
        <f>SUM(D12:D15)</f>
        <v>26</v>
      </c>
      <c r="E9" s="155">
        <f>SUM(E12:E15)</f>
        <v>7</v>
      </c>
      <c r="F9" s="155">
        <f>SUM(F12:F15)</f>
        <v>4880</v>
      </c>
      <c r="G9" s="10"/>
      <c r="H9" s="325"/>
    </row>
    <row r="10" spans="1:8" s="8" customFormat="1" ht="11.25" customHeight="1">
      <c r="A10" s="53"/>
      <c r="B10" s="55"/>
      <c r="C10" s="295"/>
      <c r="D10" s="295"/>
      <c r="E10" s="295"/>
      <c r="F10" s="295"/>
      <c r="G10" s="10"/>
    </row>
    <row r="11" spans="1:8" s="8" customFormat="1" ht="13.5" customHeight="1">
      <c r="A11" s="53"/>
      <c r="B11" s="55" t="s">
        <v>9</v>
      </c>
      <c r="C11" s="295"/>
      <c r="D11" s="295"/>
      <c r="E11" s="295"/>
      <c r="F11" s="295"/>
      <c r="G11" s="10"/>
    </row>
    <row r="12" spans="1:8" s="8" customFormat="1" ht="13.5" customHeight="1">
      <c r="A12" s="56"/>
      <c r="B12" s="57" t="s">
        <v>5</v>
      </c>
      <c r="C12" s="312">
        <f>SUM(C17:C20)</f>
        <v>193</v>
      </c>
      <c r="D12" s="312">
        <f>SUM(D17:D19)</f>
        <v>3</v>
      </c>
      <c r="E12" s="312">
        <f>SUM(E17:E19)</f>
        <v>1</v>
      </c>
      <c r="F12" s="155">
        <f>SUM(C12:E12)</f>
        <v>197</v>
      </c>
    </row>
    <row r="13" spans="1:8" s="8" customFormat="1" ht="13.5" customHeight="1">
      <c r="A13" s="56"/>
      <c r="B13" s="57" t="s">
        <v>6</v>
      </c>
      <c r="C13" s="312">
        <f>SUM(C21:C43)</f>
        <v>1240</v>
      </c>
      <c r="D13" s="312">
        <f>SUM(D21:D43)</f>
        <v>12</v>
      </c>
      <c r="E13" s="312">
        <f>SUM(E21:E43)</f>
        <v>1</v>
      </c>
      <c r="F13" s="155">
        <f t="shared" ref="F13:F15" si="0">SUM(C13:E13)</f>
        <v>1253</v>
      </c>
    </row>
    <row r="14" spans="1:8" s="8" customFormat="1" ht="13.5" customHeight="1">
      <c r="A14" s="56"/>
      <c r="B14" s="57" t="s">
        <v>44</v>
      </c>
      <c r="C14" s="312">
        <f>SUM(C44:C46)</f>
        <v>550</v>
      </c>
      <c r="D14" s="312">
        <f>SUM(D44:D46)</f>
        <v>5</v>
      </c>
      <c r="E14" s="312">
        <f>SUM(E44:E46)</f>
        <v>2</v>
      </c>
      <c r="F14" s="155">
        <f t="shared" si="0"/>
        <v>557</v>
      </c>
    </row>
    <row r="15" spans="1:8" s="8" customFormat="1" ht="13.5" customHeight="1">
      <c r="A15" s="56"/>
      <c r="B15" s="57" t="s">
        <v>7</v>
      </c>
      <c r="C15" s="312">
        <f>SUM(C47:C102)</f>
        <v>2864</v>
      </c>
      <c r="D15" s="312">
        <f>SUM(D47:D102)</f>
        <v>6</v>
      </c>
      <c r="E15" s="312">
        <f>SUM(E47:E102)</f>
        <v>3</v>
      </c>
      <c r="F15" s="155">
        <f t="shared" si="0"/>
        <v>2873</v>
      </c>
    </row>
    <row r="16" spans="1:8" s="8" customFormat="1" ht="9" customHeight="1">
      <c r="A16" s="56"/>
      <c r="B16" s="57"/>
      <c r="C16" s="241"/>
      <c r="D16" s="241"/>
      <c r="E16" s="241"/>
      <c r="F16" s="241"/>
    </row>
    <row r="17" spans="1:68" s="8" customFormat="1" ht="13.5" customHeight="1">
      <c r="A17" s="56"/>
      <c r="B17" s="55" t="s">
        <v>10</v>
      </c>
      <c r="C17" s="241"/>
      <c r="D17" s="241"/>
      <c r="E17" s="241"/>
      <c r="F17" s="241"/>
    </row>
    <row r="18" spans="1:68" s="88" customFormat="1" ht="15" customHeight="1">
      <c r="A18" s="58"/>
      <c r="B18" s="120" t="s">
        <v>3509</v>
      </c>
      <c r="C18" s="242">
        <v>177</v>
      </c>
      <c r="D18" s="242">
        <v>0</v>
      </c>
      <c r="E18" s="242">
        <v>1</v>
      </c>
      <c r="F18" s="155">
        <f t="shared" ref="F18:F79" si="1">SUM(C18:E18)</f>
        <v>178</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88" customFormat="1" ht="15" customHeight="1">
      <c r="A19" s="59"/>
      <c r="B19" s="120" t="s">
        <v>3510</v>
      </c>
      <c r="C19" s="242">
        <v>8</v>
      </c>
      <c r="D19" s="242">
        <v>3</v>
      </c>
      <c r="E19" s="242">
        <v>0</v>
      </c>
      <c r="F19" s="155">
        <f t="shared" si="1"/>
        <v>11</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88" customFormat="1" ht="15" customHeight="1">
      <c r="A20" s="59"/>
      <c r="B20" s="120" t="s">
        <v>3511</v>
      </c>
      <c r="C20" s="242">
        <v>8</v>
      </c>
      <c r="D20" s="242">
        <v>0</v>
      </c>
      <c r="E20" s="242">
        <v>0</v>
      </c>
      <c r="F20" s="155">
        <f t="shared" si="1"/>
        <v>8</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88" customFormat="1" ht="15" customHeight="1">
      <c r="A21" s="59"/>
      <c r="B21" s="120" t="s">
        <v>3512</v>
      </c>
      <c r="C21" s="242">
        <v>9</v>
      </c>
      <c r="D21" s="242">
        <v>0</v>
      </c>
      <c r="E21" s="242">
        <v>0</v>
      </c>
      <c r="F21" s="155">
        <f t="shared" si="1"/>
        <v>9</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88" customFormat="1" ht="15" customHeight="1">
      <c r="A22" s="58"/>
      <c r="B22" s="120" t="s">
        <v>3513</v>
      </c>
      <c r="C22" s="242">
        <v>329</v>
      </c>
      <c r="D22" s="242">
        <v>1</v>
      </c>
      <c r="E22" s="242">
        <v>0</v>
      </c>
      <c r="F22" s="155">
        <f t="shared" si="1"/>
        <v>330</v>
      </c>
      <c r="G22" s="11"/>
      <c r="H22" s="11"/>
      <c r="I22" s="11"/>
    </row>
    <row r="23" spans="1:68" s="88" customFormat="1" ht="15" customHeight="1">
      <c r="A23" s="59"/>
      <c r="B23" s="120" t="s">
        <v>3514</v>
      </c>
      <c r="C23" s="242">
        <v>91</v>
      </c>
      <c r="D23" s="242">
        <v>0</v>
      </c>
      <c r="E23" s="242">
        <v>0</v>
      </c>
      <c r="F23" s="155">
        <f t="shared" si="1"/>
        <v>91</v>
      </c>
      <c r="G23" s="11"/>
      <c r="H23" s="11"/>
      <c r="I23" s="11"/>
    </row>
    <row r="24" spans="1:68" s="88" customFormat="1" ht="15" customHeight="1">
      <c r="A24" s="59"/>
      <c r="B24" s="120" t="s">
        <v>3515</v>
      </c>
      <c r="C24" s="242">
        <v>25</v>
      </c>
      <c r="D24" s="242">
        <v>0</v>
      </c>
      <c r="E24" s="242">
        <v>0</v>
      </c>
      <c r="F24" s="155">
        <f t="shared" si="1"/>
        <v>25</v>
      </c>
      <c r="G24" s="11"/>
      <c r="H24" s="11"/>
      <c r="I24" s="11"/>
    </row>
    <row r="25" spans="1:68" s="88" customFormat="1" ht="15" customHeight="1">
      <c r="A25" s="59"/>
      <c r="B25" s="120" t="s">
        <v>3516</v>
      </c>
      <c r="C25" s="242">
        <v>79</v>
      </c>
      <c r="D25" s="242">
        <v>0</v>
      </c>
      <c r="E25" s="242">
        <v>0</v>
      </c>
      <c r="F25" s="155">
        <f t="shared" si="1"/>
        <v>79</v>
      </c>
      <c r="G25" s="11"/>
      <c r="H25" s="11"/>
      <c r="I25" s="11"/>
    </row>
    <row r="26" spans="1:68" s="88" customFormat="1" ht="15" customHeight="1">
      <c r="A26" s="59"/>
      <c r="B26" s="120" t="s">
        <v>3517</v>
      </c>
      <c r="C26" s="242">
        <v>67</v>
      </c>
      <c r="D26" s="242">
        <v>1</v>
      </c>
      <c r="E26" s="242">
        <v>0</v>
      </c>
      <c r="F26" s="155">
        <f t="shared" si="1"/>
        <v>68</v>
      </c>
      <c r="G26" s="11"/>
      <c r="H26" s="11"/>
      <c r="I26" s="11"/>
    </row>
    <row r="27" spans="1:68" s="88" customFormat="1" ht="15" customHeight="1">
      <c r="A27" s="59"/>
      <c r="B27" s="120" t="s">
        <v>3518</v>
      </c>
      <c r="C27" s="242">
        <v>22</v>
      </c>
      <c r="D27" s="242">
        <v>0</v>
      </c>
      <c r="E27" s="242">
        <v>0</v>
      </c>
      <c r="F27" s="155">
        <f t="shared" si="1"/>
        <v>22</v>
      </c>
      <c r="G27" s="11"/>
      <c r="H27" s="11"/>
      <c r="I27" s="11"/>
    </row>
    <row r="28" spans="1:68" s="88" customFormat="1" ht="15" customHeight="1">
      <c r="A28" s="58"/>
      <c r="B28" s="120" t="s">
        <v>3519</v>
      </c>
      <c r="C28" s="242">
        <v>12</v>
      </c>
      <c r="D28" s="242">
        <v>1</v>
      </c>
      <c r="E28" s="242">
        <v>0</v>
      </c>
      <c r="F28" s="155">
        <f t="shared" si="1"/>
        <v>13</v>
      </c>
      <c r="G28" s="11"/>
      <c r="H28" s="11"/>
      <c r="I28" s="11"/>
    </row>
    <row r="29" spans="1:68" s="88" customFormat="1" ht="15" customHeight="1">
      <c r="A29" s="59"/>
      <c r="B29" s="120" t="s">
        <v>3520</v>
      </c>
      <c r="C29" s="242">
        <v>18</v>
      </c>
      <c r="D29" s="242">
        <v>0</v>
      </c>
      <c r="E29" s="242">
        <v>0</v>
      </c>
      <c r="F29" s="155">
        <f t="shared" si="1"/>
        <v>18</v>
      </c>
      <c r="G29" s="11"/>
      <c r="H29" s="11"/>
      <c r="I29" s="11"/>
    </row>
    <row r="30" spans="1:68" s="88" customFormat="1" ht="15" customHeight="1">
      <c r="A30" s="59"/>
      <c r="B30" s="120" t="s">
        <v>3521</v>
      </c>
      <c r="C30" s="242">
        <v>69</v>
      </c>
      <c r="D30" s="242">
        <v>1</v>
      </c>
      <c r="E30" s="242">
        <v>0</v>
      </c>
      <c r="F30" s="155">
        <f t="shared" si="1"/>
        <v>70</v>
      </c>
      <c r="G30" s="11"/>
      <c r="H30" s="11"/>
      <c r="I30" s="11"/>
    </row>
    <row r="31" spans="1:68" s="88" customFormat="1" ht="15" customHeight="1">
      <c r="A31" s="59"/>
      <c r="B31" s="120" t="s">
        <v>3522</v>
      </c>
      <c r="C31" s="242">
        <v>75</v>
      </c>
      <c r="D31" s="242">
        <v>2</v>
      </c>
      <c r="E31" s="242">
        <v>0</v>
      </c>
      <c r="F31" s="155">
        <f t="shared" si="1"/>
        <v>77</v>
      </c>
      <c r="G31" s="11"/>
      <c r="H31" s="11"/>
      <c r="I31" s="11"/>
    </row>
    <row r="32" spans="1:68" s="88" customFormat="1" ht="15" customHeight="1">
      <c r="A32" s="59"/>
      <c r="B32" s="120" t="s">
        <v>3523</v>
      </c>
      <c r="C32" s="242">
        <v>12</v>
      </c>
      <c r="D32" s="242">
        <v>1</v>
      </c>
      <c r="E32" s="242">
        <v>1</v>
      </c>
      <c r="F32" s="155">
        <f t="shared" si="1"/>
        <v>14</v>
      </c>
      <c r="G32" s="11"/>
      <c r="H32" s="11"/>
      <c r="I32" s="11"/>
    </row>
    <row r="33" spans="1:9" s="88" customFormat="1" ht="15" customHeight="1">
      <c r="A33" s="59"/>
      <c r="B33" s="120" t="s">
        <v>3524</v>
      </c>
      <c r="C33" s="242">
        <v>162</v>
      </c>
      <c r="D33" s="242">
        <v>5</v>
      </c>
      <c r="E33" s="242">
        <v>0</v>
      </c>
      <c r="F33" s="155">
        <f t="shared" si="1"/>
        <v>167</v>
      </c>
      <c r="G33" s="11"/>
      <c r="H33" s="11"/>
      <c r="I33" s="11"/>
    </row>
    <row r="34" spans="1:9" s="88" customFormat="1" ht="15" customHeight="1">
      <c r="A34" s="59"/>
      <c r="B34" s="120" t="s">
        <v>3652</v>
      </c>
      <c r="C34" s="242">
        <v>1</v>
      </c>
      <c r="D34" s="242">
        <v>0</v>
      </c>
      <c r="E34" s="242">
        <v>0</v>
      </c>
      <c r="F34" s="155">
        <f t="shared" si="1"/>
        <v>1</v>
      </c>
      <c r="G34" s="11"/>
      <c r="H34" s="11"/>
      <c r="I34" s="11"/>
    </row>
    <row r="35" spans="1:9" s="88" customFormat="1" ht="16.899999999999999" customHeight="1">
      <c r="A35" s="59"/>
      <c r="B35" s="120" t="s">
        <v>3525</v>
      </c>
      <c r="C35" s="242">
        <v>11</v>
      </c>
      <c r="D35" s="242">
        <v>0</v>
      </c>
      <c r="E35" s="242">
        <v>0</v>
      </c>
      <c r="F35" s="155">
        <f t="shared" si="1"/>
        <v>11</v>
      </c>
      <c r="G35" s="11"/>
      <c r="H35" s="11"/>
      <c r="I35" s="11"/>
    </row>
    <row r="36" spans="1:9" s="88" customFormat="1" ht="25.15" customHeight="1">
      <c r="A36" s="59"/>
      <c r="B36" s="120" t="s">
        <v>3526</v>
      </c>
      <c r="C36" s="242">
        <v>49</v>
      </c>
      <c r="D36" s="242">
        <v>0</v>
      </c>
      <c r="E36" s="242">
        <v>0</v>
      </c>
      <c r="F36" s="155">
        <f t="shared" si="1"/>
        <v>49</v>
      </c>
      <c r="G36" s="11"/>
      <c r="H36" s="11"/>
    </row>
    <row r="37" spans="1:9" s="88" customFormat="1" ht="15" customHeight="1">
      <c r="A37" s="59"/>
      <c r="B37" s="120" t="s">
        <v>3527</v>
      </c>
      <c r="C37" s="242">
        <v>51</v>
      </c>
      <c r="D37" s="242">
        <v>0</v>
      </c>
      <c r="E37" s="242">
        <v>0</v>
      </c>
      <c r="F37" s="155">
        <f t="shared" si="1"/>
        <v>51</v>
      </c>
      <c r="G37" s="11"/>
      <c r="H37" s="11"/>
    </row>
    <row r="38" spans="1:9" s="88" customFormat="1" ht="15" customHeight="1">
      <c r="A38" s="59"/>
      <c r="B38" s="120" t="s">
        <v>3626</v>
      </c>
      <c r="C38" s="242">
        <v>10</v>
      </c>
      <c r="D38" s="242">
        <v>0</v>
      </c>
      <c r="E38" s="242">
        <v>0</v>
      </c>
      <c r="F38" s="155">
        <f t="shared" si="1"/>
        <v>10</v>
      </c>
      <c r="G38" s="11"/>
      <c r="H38" s="11"/>
    </row>
    <row r="39" spans="1:9" s="88" customFormat="1" ht="15" customHeight="1">
      <c r="A39" s="59"/>
      <c r="B39" s="120" t="s">
        <v>3528</v>
      </c>
      <c r="C39" s="242">
        <v>63</v>
      </c>
      <c r="D39" s="242">
        <v>0</v>
      </c>
      <c r="E39" s="242">
        <v>0</v>
      </c>
      <c r="F39" s="155">
        <f t="shared" si="1"/>
        <v>63</v>
      </c>
      <c r="G39" s="11"/>
      <c r="H39" s="11"/>
    </row>
    <row r="40" spans="1:9" s="88" customFormat="1" ht="15" customHeight="1">
      <c r="A40" s="59"/>
      <c r="B40" s="120" t="s">
        <v>3529</v>
      </c>
      <c r="C40" s="242">
        <v>33</v>
      </c>
      <c r="D40" s="242">
        <v>0</v>
      </c>
      <c r="E40" s="242">
        <v>0</v>
      </c>
      <c r="F40" s="155">
        <f t="shared" si="1"/>
        <v>33</v>
      </c>
      <c r="G40" s="11"/>
      <c r="H40" s="11"/>
      <c r="I40" s="11"/>
    </row>
    <row r="41" spans="1:9" s="88" customFormat="1" ht="15" customHeight="1">
      <c r="A41" s="59"/>
      <c r="B41" s="120" t="s">
        <v>3530</v>
      </c>
      <c r="C41" s="127">
        <v>3</v>
      </c>
      <c r="D41" s="127">
        <v>0</v>
      </c>
      <c r="E41" s="127">
        <v>0</v>
      </c>
      <c r="F41" s="155">
        <f t="shared" si="1"/>
        <v>3</v>
      </c>
      <c r="G41" s="11"/>
      <c r="H41" s="11"/>
    </row>
    <row r="42" spans="1:9" s="88" customFormat="1" ht="15" customHeight="1">
      <c r="A42" s="59"/>
      <c r="B42" s="120" t="s">
        <v>3558</v>
      </c>
      <c r="C42" s="127">
        <v>4</v>
      </c>
      <c r="D42" s="127">
        <v>0</v>
      </c>
      <c r="E42" s="127">
        <v>0</v>
      </c>
      <c r="F42" s="155">
        <f t="shared" si="1"/>
        <v>4</v>
      </c>
      <c r="G42" s="11"/>
      <c r="H42" s="11"/>
    </row>
    <row r="43" spans="1:9" s="88" customFormat="1" ht="15" customHeight="1">
      <c r="A43" s="59"/>
      <c r="B43" s="120" t="s">
        <v>3531</v>
      </c>
      <c r="C43" s="127">
        <v>45</v>
      </c>
      <c r="D43" s="127">
        <v>0</v>
      </c>
      <c r="E43" s="127">
        <v>0</v>
      </c>
      <c r="F43" s="155">
        <f t="shared" si="1"/>
        <v>45</v>
      </c>
      <c r="G43" s="11"/>
      <c r="H43" s="11"/>
    </row>
    <row r="44" spans="1:9" s="88" customFormat="1" ht="15" customHeight="1">
      <c r="A44" s="59"/>
      <c r="B44" s="120" t="s">
        <v>3532</v>
      </c>
      <c r="C44" s="127">
        <v>238</v>
      </c>
      <c r="D44" s="127">
        <v>3</v>
      </c>
      <c r="E44" s="127">
        <v>1</v>
      </c>
      <c r="F44" s="155">
        <f t="shared" si="1"/>
        <v>242</v>
      </c>
      <c r="G44" s="11"/>
      <c r="H44" s="11"/>
    </row>
    <row r="45" spans="1:9" s="88" customFormat="1" ht="15" customHeight="1">
      <c r="A45" s="59"/>
      <c r="B45" s="120" t="s">
        <v>3533</v>
      </c>
      <c r="C45" s="127">
        <v>26</v>
      </c>
      <c r="D45" s="127">
        <v>0</v>
      </c>
      <c r="E45" s="127">
        <v>0</v>
      </c>
      <c r="F45" s="155">
        <f t="shared" si="1"/>
        <v>26</v>
      </c>
      <c r="G45" s="11"/>
      <c r="H45" s="11"/>
    </row>
    <row r="46" spans="1:9" s="88" customFormat="1" ht="15" customHeight="1">
      <c r="A46" s="59"/>
      <c r="B46" s="120" t="s">
        <v>3534</v>
      </c>
      <c r="C46" s="127">
        <v>286</v>
      </c>
      <c r="D46" s="127">
        <v>2</v>
      </c>
      <c r="E46" s="127">
        <v>1</v>
      </c>
      <c r="F46" s="155">
        <f t="shared" si="1"/>
        <v>289</v>
      </c>
      <c r="G46" s="11"/>
      <c r="H46" s="11"/>
    </row>
    <row r="47" spans="1:9" s="88" customFormat="1" ht="15" customHeight="1">
      <c r="A47" s="59"/>
      <c r="B47" s="120" t="s">
        <v>3535</v>
      </c>
      <c r="C47" s="127">
        <v>90</v>
      </c>
      <c r="D47" s="127">
        <v>1</v>
      </c>
      <c r="E47" s="127">
        <v>0</v>
      </c>
      <c r="F47" s="155">
        <f t="shared" si="1"/>
        <v>91</v>
      </c>
      <c r="G47" s="11"/>
      <c r="H47" s="11"/>
    </row>
    <row r="48" spans="1:9" s="88" customFormat="1" ht="15" customHeight="1">
      <c r="A48" s="59"/>
      <c r="B48" s="120" t="s">
        <v>3536</v>
      </c>
      <c r="C48" s="127">
        <v>174</v>
      </c>
      <c r="D48" s="127">
        <v>1</v>
      </c>
      <c r="E48" s="127">
        <v>0</v>
      </c>
      <c r="F48" s="155">
        <f t="shared" si="1"/>
        <v>175</v>
      </c>
      <c r="G48" s="11"/>
      <c r="H48" s="11"/>
    </row>
    <row r="49" spans="1:8" s="88" customFormat="1" ht="15" customHeight="1">
      <c r="A49" s="59"/>
      <c r="B49" s="120" t="s">
        <v>3537</v>
      </c>
      <c r="C49" s="127">
        <v>195</v>
      </c>
      <c r="D49" s="127">
        <v>0</v>
      </c>
      <c r="E49" s="127">
        <v>1</v>
      </c>
      <c r="F49" s="155">
        <f t="shared" si="1"/>
        <v>196</v>
      </c>
      <c r="G49" s="11"/>
      <c r="H49" s="11"/>
    </row>
    <row r="50" spans="1:8" s="88" customFormat="1" ht="15" customHeight="1">
      <c r="A50" s="59"/>
      <c r="B50" s="120" t="s">
        <v>3538</v>
      </c>
      <c r="C50" s="127">
        <v>116</v>
      </c>
      <c r="D50" s="127">
        <v>1</v>
      </c>
      <c r="E50" s="127">
        <v>1</v>
      </c>
      <c r="F50" s="155">
        <f t="shared" si="1"/>
        <v>118</v>
      </c>
      <c r="G50" s="11"/>
      <c r="H50" s="11"/>
    </row>
    <row r="51" spans="1:8" s="88" customFormat="1" ht="15" customHeight="1">
      <c r="A51" s="59"/>
      <c r="B51" s="120" t="s">
        <v>3539</v>
      </c>
      <c r="C51" s="127">
        <v>15</v>
      </c>
      <c r="D51" s="127">
        <v>0</v>
      </c>
      <c r="E51" s="127">
        <v>0</v>
      </c>
      <c r="F51" s="155">
        <f t="shared" si="1"/>
        <v>15</v>
      </c>
      <c r="G51" s="11"/>
      <c r="H51" s="11"/>
    </row>
    <row r="52" spans="1:8" s="88" customFormat="1" ht="15" customHeight="1">
      <c r="A52" s="59"/>
      <c r="B52" s="120" t="s">
        <v>3540</v>
      </c>
      <c r="C52" s="127">
        <v>31</v>
      </c>
      <c r="D52" s="127">
        <v>0</v>
      </c>
      <c r="E52" s="127">
        <v>0</v>
      </c>
      <c r="F52" s="155">
        <f t="shared" si="1"/>
        <v>31</v>
      </c>
      <c r="G52" s="11"/>
      <c r="H52" s="11"/>
    </row>
    <row r="53" spans="1:8" s="88" customFormat="1" ht="15" customHeight="1">
      <c r="A53" s="59"/>
      <c r="B53" s="120" t="s">
        <v>3541</v>
      </c>
      <c r="C53" s="127">
        <v>34</v>
      </c>
      <c r="D53" s="127">
        <v>0</v>
      </c>
      <c r="E53" s="127">
        <v>0</v>
      </c>
      <c r="F53" s="155">
        <f t="shared" si="1"/>
        <v>34</v>
      </c>
      <c r="G53" s="11"/>
      <c r="H53" s="11"/>
    </row>
    <row r="54" spans="1:8" s="88" customFormat="1" ht="15" customHeight="1">
      <c r="A54" s="59"/>
      <c r="B54" s="120" t="s">
        <v>3542</v>
      </c>
      <c r="C54" s="127">
        <v>192</v>
      </c>
      <c r="D54" s="127">
        <v>0</v>
      </c>
      <c r="E54" s="127">
        <v>0</v>
      </c>
      <c r="F54" s="114">
        <f t="shared" si="1"/>
        <v>192</v>
      </c>
      <c r="G54" s="11"/>
      <c r="H54" s="11"/>
    </row>
    <row r="55" spans="1:8" s="88" customFormat="1" ht="15" customHeight="1">
      <c r="A55" s="59"/>
      <c r="B55" s="120" t="s">
        <v>3618</v>
      </c>
      <c r="C55" s="127">
        <v>2</v>
      </c>
      <c r="D55" s="127">
        <v>0</v>
      </c>
      <c r="E55" s="127">
        <v>0</v>
      </c>
      <c r="F55" s="114">
        <f t="shared" si="1"/>
        <v>2</v>
      </c>
      <c r="G55" s="11"/>
      <c r="H55" s="11"/>
    </row>
    <row r="56" spans="1:8" s="88" customFormat="1" ht="15" customHeight="1">
      <c r="A56" s="59"/>
      <c r="B56" s="120" t="s">
        <v>3629</v>
      </c>
      <c r="C56" s="127">
        <v>7</v>
      </c>
      <c r="D56" s="127">
        <v>0</v>
      </c>
      <c r="E56" s="127">
        <v>0</v>
      </c>
      <c r="F56" s="114">
        <f t="shared" si="1"/>
        <v>7</v>
      </c>
      <c r="G56" s="11"/>
      <c r="H56" s="11"/>
    </row>
    <row r="57" spans="1:8" s="88" customFormat="1" ht="15" customHeight="1">
      <c r="A57" s="59"/>
      <c r="B57" s="120" t="s">
        <v>3559</v>
      </c>
      <c r="C57" s="127">
        <v>2</v>
      </c>
      <c r="D57" s="127">
        <v>0</v>
      </c>
      <c r="E57" s="127">
        <v>0</v>
      </c>
      <c r="F57" s="114">
        <f t="shared" si="1"/>
        <v>2</v>
      </c>
      <c r="G57" s="11"/>
      <c r="H57" s="11"/>
    </row>
    <row r="58" spans="1:8" s="88" customFormat="1" ht="15" customHeight="1">
      <c r="A58" s="59"/>
      <c r="B58" s="120" t="s">
        <v>3655</v>
      </c>
      <c r="C58" s="127">
        <v>2</v>
      </c>
      <c r="D58" s="127">
        <v>0</v>
      </c>
      <c r="E58" s="127">
        <v>0</v>
      </c>
      <c r="F58" s="114">
        <f t="shared" si="1"/>
        <v>2</v>
      </c>
      <c r="G58" s="11"/>
      <c r="H58" s="11"/>
    </row>
    <row r="59" spans="1:8" s="88" customFormat="1" ht="15" customHeight="1">
      <c r="A59" s="59"/>
      <c r="B59" s="120" t="s">
        <v>3632</v>
      </c>
      <c r="C59" s="127">
        <v>1</v>
      </c>
      <c r="D59" s="127">
        <v>0</v>
      </c>
      <c r="E59" s="127">
        <v>0</v>
      </c>
      <c r="F59" s="114">
        <f t="shared" si="1"/>
        <v>1</v>
      </c>
      <c r="G59" s="11"/>
      <c r="H59" s="11"/>
    </row>
    <row r="60" spans="1:8" s="88" customFormat="1" ht="15" customHeight="1">
      <c r="A60" s="59"/>
      <c r="B60" s="120" t="s">
        <v>3543</v>
      </c>
      <c r="C60" s="127">
        <v>12</v>
      </c>
      <c r="D60" s="127">
        <v>0</v>
      </c>
      <c r="E60" s="127">
        <v>0</v>
      </c>
      <c r="F60" s="114">
        <f t="shared" si="1"/>
        <v>12</v>
      </c>
      <c r="G60" s="11"/>
      <c r="H60" s="11"/>
    </row>
    <row r="61" spans="1:8" s="88" customFormat="1" ht="15" customHeight="1">
      <c r="A61" s="59"/>
      <c r="B61" s="120" t="s">
        <v>3631</v>
      </c>
      <c r="C61" s="127">
        <v>4</v>
      </c>
      <c r="D61" s="127">
        <v>0</v>
      </c>
      <c r="E61" s="127">
        <v>0</v>
      </c>
      <c r="F61" s="114">
        <f t="shared" si="1"/>
        <v>4</v>
      </c>
      <c r="G61" s="11"/>
      <c r="H61" s="11"/>
    </row>
    <row r="62" spans="1:8" s="88" customFormat="1" ht="15" customHeight="1">
      <c r="A62" s="59"/>
      <c r="B62" s="120" t="s">
        <v>3616</v>
      </c>
      <c r="C62" s="127">
        <v>2</v>
      </c>
      <c r="D62" s="127">
        <v>0</v>
      </c>
      <c r="E62" s="127">
        <v>0</v>
      </c>
      <c r="F62" s="114">
        <f t="shared" si="1"/>
        <v>2</v>
      </c>
      <c r="G62" s="11"/>
      <c r="H62" s="11"/>
    </row>
    <row r="63" spans="1:8" s="88" customFormat="1" ht="15" customHeight="1">
      <c r="A63" s="59"/>
      <c r="B63" s="120" t="s">
        <v>3654</v>
      </c>
      <c r="C63" s="127">
        <v>2</v>
      </c>
      <c r="D63" s="127">
        <v>0</v>
      </c>
      <c r="E63" s="127">
        <v>0</v>
      </c>
      <c r="F63" s="114">
        <f t="shared" si="1"/>
        <v>2</v>
      </c>
      <c r="G63" s="11"/>
      <c r="H63" s="11"/>
    </row>
    <row r="64" spans="1:8" s="88" customFormat="1" ht="15" customHeight="1">
      <c r="A64" s="59"/>
      <c r="B64" s="120" t="s">
        <v>3544</v>
      </c>
      <c r="C64" s="127">
        <v>135</v>
      </c>
      <c r="D64" s="127">
        <v>0</v>
      </c>
      <c r="E64" s="127">
        <v>1</v>
      </c>
      <c r="F64" s="114">
        <f t="shared" si="1"/>
        <v>136</v>
      </c>
      <c r="G64" s="11"/>
      <c r="H64" s="11"/>
    </row>
    <row r="65" spans="1:8" s="88" customFormat="1" ht="15" customHeight="1">
      <c r="A65" s="59"/>
      <c r="B65" s="120" t="s">
        <v>3545</v>
      </c>
      <c r="C65" s="127">
        <v>17</v>
      </c>
      <c r="D65" s="127">
        <v>0</v>
      </c>
      <c r="E65" s="127">
        <v>0</v>
      </c>
      <c r="F65" s="114">
        <f t="shared" si="1"/>
        <v>17</v>
      </c>
      <c r="G65" s="11"/>
      <c r="H65" s="11"/>
    </row>
    <row r="66" spans="1:8" s="88" customFormat="1" ht="15" customHeight="1">
      <c r="A66" s="59"/>
      <c r="B66" s="120" t="s">
        <v>3546</v>
      </c>
      <c r="C66" s="127">
        <v>178</v>
      </c>
      <c r="D66" s="127">
        <v>2</v>
      </c>
      <c r="E66" s="127">
        <v>0</v>
      </c>
      <c r="F66" s="114">
        <f t="shared" si="1"/>
        <v>180</v>
      </c>
      <c r="G66" s="11"/>
      <c r="H66" s="11"/>
    </row>
    <row r="67" spans="1:8" s="88" customFormat="1" ht="15" customHeight="1">
      <c r="A67" s="59"/>
      <c r="B67" s="120" t="s">
        <v>3547</v>
      </c>
      <c r="C67" s="127">
        <v>13</v>
      </c>
      <c r="D67" s="127">
        <v>0</v>
      </c>
      <c r="E67" s="127">
        <v>0</v>
      </c>
      <c r="F67" s="114">
        <f t="shared" si="1"/>
        <v>13</v>
      </c>
      <c r="G67" s="11"/>
      <c r="H67" s="11"/>
    </row>
    <row r="68" spans="1:8" s="88" customFormat="1" ht="15" customHeight="1">
      <c r="A68" s="59"/>
      <c r="B68" s="120" t="s">
        <v>3548</v>
      </c>
      <c r="C68" s="127">
        <v>188</v>
      </c>
      <c r="D68" s="127">
        <v>1</v>
      </c>
      <c r="E68" s="127">
        <v>0</v>
      </c>
      <c r="F68" s="114">
        <f t="shared" si="1"/>
        <v>189</v>
      </c>
      <c r="G68" s="11"/>
      <c r="H68" s="11"/>
    </row>
    <row r="69" spans="1:8" s="88" customFormat="1" ht="15" customHeight="1">
      <c r="A69" s="59"/>
      <c r="B69" s="120" t="s">
        <v>3549</v>
      </c>
      <c r="C69" s="127">
        <v>40</v>
      </c>
      <c r="D69" s="127">
        <v>0</v>
      </c>
      <c r="E69" s="127">
        <v>0</v>
      </c>
      <c r="F69" s="114">
        <f t="shared" si="1"/>
        <v>40</v>
      </c>
      <c r="G69" s="11"/>
      <c r="H69" s="11"/>
    </row>
    <row r="70" spans="1:8" s="88" customFormat="1" ht="15" customHeight="1">
      <c r="A70" s="59"/>
      <c r="B70" s="120" t="s">
        <v>3550</v>
      </c>
      <c r="C70" s="127">
        <v>1022</v>
      </c>
      <c r="D70" s="127">
        <v>0</v>
      </c>
      <c r="E70" s="127">
        <v>0</v>
      </c>
      <c r="F70" s="114">
        <f t="shared" si="1"/>
        <v>1022</v>
      </c>
      <c r="G70" s="11"/>
      <c r="H70" s="11"/>
    </row>
    <row r="71" spans="1:8" s="88" customFormat="1" ht="15" customHeight="1">
      <c r="A71" s="59"/>
      <c r="B71" s="120" t="s">
        <v>3551</v>
      </c>
      <c r="C71" s="127">
        <v>138</v>
      </c>
      <c r="D71" s="127">
        <v>0</v>
      </c>
      <c r="E71" s="127">
        <v>0</v>
      </c>
      <c r="F71" s="114">
        <f t="shared" si="1"/>
        <v>138</v>
      </c>
      <c r="G71" s="11"/>
      <c r="H71" s="11"/>
    </row>
    <row r="72" spans="1:8" s="88" customFormat="1" ht="15" customHeight="1">
      <c r="A72" s="59"/>
      <c r="B72" s="120" t="s">
        <v>3552</v>
      </c>
      <c r="C72" s="127">
        <v>114</v>
      </c>
      <c r="D72" s="127">
        <v>0</v>
      </c>
      <c r="E72" s="127">
        <v>0</v>
      </c>
      <c r="F72" s="114">
        <f t="shared" si="1"/>
        <v>114</v>
      </c>
      <c r="G72" s="11"/>
      <c r="H72" s="11"/>
    </row>
    <row r="73" spans="1:8" s="88" customFormat="1" ht="15" customHeight="1">
      <c r="A73" s="59"/>
      <c r="B73" s="120" t="s">
        <v>3663</v>
      </c>
      <c r="C73" s="127">
        <v>1</v>
      </c>
      <c r="D73" s="127">
        <v>0</v>
      </c>
      <c r="E73" s="127">
        <v>0</v>
      </c>
      <c r="F73" s="114">
        <f t="shared" si="1"/>
        <v>1</v>
      </c>
      <c r="G73" s="11"/>
      <c r="H73" s="11"/>
    </row>
    <row r="74" spans="1:8" s="88" customFormat="1" ht="15" customHeight="1">
      <c r="A74" s="59"/>
      <c r="B74" s="120" t="s">
        <v>3674</v>
      </c>
      <c r="C74" s="127">
        <v>1</v>
      </c>
      <c r="D74" s="127">
        <v>0</v>
      </c>
      <c r="E74" s="127">
        <v>0</v>
      </c>
      <c r="F74" s="114">
        <f t="shared" si="1"/>
        <v>1</v>
      </c>
      <c r="G74" s="11"/>
      <c r="H74" s="11"/>
    </row>
    <row r="75" spans="1:8" s="88" customFormat="1" ht="15" customHeight="1">
      <c r="A75" s="59"/>
      <c r="B75" s="120" t="s">
        <v>3553</v>
      </c>
      <c r="C75" s="127">
        <v>110</v>
      </c>
      <c r="D75" s="127">
        <v>0</v>
      </c>
      <c r="E75" s="127">
        <v>0</v>
      </c>
      <c r="F75" s="114">
        <f t="shared" si="1"/>
        <v>110</v>
      </c>
      <c r="G75" s="11"/>
      <c r="H75" s="11"/>
    </row>
    <row r="76" spans="1:8" s="88" customFormat="1" ht="15" customHeight="1">
      <c r="A76" s="59"/>
      <c r="B76" s="120" t="s">
        <v>3554</v>
      </c>
      <c r="C76" s="127">
        <v>6</v>
      </c>
      <c r="D76" s="127">
        <v>0</v>
      </c>
      <c r="E76" s="127">
        <v>0</v>
      </c>
      <c r="F76" s="114">
        <f t="shared" si="1"/>
        <v>6</v>
      </c>
      <c r="G76" s="11"/>
      <c r="H76" s="11"/>
    </row>
    <row r="77" spans="1:8" s="88" customFormat="1" ht="15" customHeight="1">
      <c r="A77" s="59"/>
      <c r="B77" s="120" t="s">
        <v>3555</v>
      </c>
      <c r="C77" s="127">
        <v>1</v>
      </c>
      <c r="D77" s="127">
        <v>0</v>
      </c>
      <c r="E77" s="127">
        <v>0</v>
      </c>
      <c r="F77" s="114">
        <f t="shared" si="1"/>
        <v>1</v>
      </c>
      <c r="G77" s="11"/>
      <c r="H77" s="11"/>
    </row>
    <row r="78" spans="1:8" s="88" customFormat="1" ht="15" customHeight="1">
      <c r="A78" s="59"/>
      <c r="B78" s="120" t="s">
        <v>3556</v>
      </c>
      <c r="C78" s="127">
        <v>11</v>
      </c>
      <c r="D78" s="127">
        <v>0</v>
      </c>
      <c r="E78" s="127">
        <v>0</v>
      </c>
      <c r="F78" s="114">
        <f t="shared" si="1"/>
        <v>11</v>
      </c>
      <c r="G78" s="11"/>
      <c r="H78" s="11"/>
    </row>
    <row r="79" spans="1:8" s="88" customFormat="1" ht="15" customHeight="1">
      <c r="A79" s="59"/>
      <c r="B79" s="120" t="s">
        <v>3557</v>
      </c>
      <c r="C79" s="127">
        <v>8</v>
      </c>
      <c r="D79" s="127">
        <v>0</v>
      </c>
      <c r="E79" s="127">
        <v>0</v>
      </c>
      <c r="F79" s="114">
        <f t="shared" si="1"/>
        <v>8</v>
      </c>
      <c r="G79" s="11"/>
      <c r="H79" s="11"/>
    </row>
    <row r="80" spans="1:8" s="88" customFormat="1" ht="15" customHeight="1">
      <c r="A80" s="59"/>
      <c r="C80" s="127"/>
      <c r="D80" s="127"/>
      <c r="E80" s="127"/>
      <c r="F80" s="114"/>
      <c r="G80" s="11"/>
      <c r="H80" s="11"/>
    </row>
    <row r="81" spans="1:6" s="15" customFormat="1" ht="36" customHeight="1">
      <c r="A81" s="318"/>
      <c r="B81" s="121"/>
      <c r="C81" s="318"/>
      <c r="D81" s="318"/>
      <c r="E81" s="318"/>
      <c r="F81" s="318"/>
    </row>
    <row r="82" spans="1:6" s="15" customFormat="1" ht="15" customHeight="1">
      <c r="A82" s="90"/>
      <c r="B82" s="316"/>
      <c r="C82" s="11"/>
      <c r="D82" s="11"/>
      <c r="E82" s="11"/>
      <c r="F82" s="11"/>
    </row>
    <row r="83" spans="1:6" ht="15" customHeight="1">
      <c r="B83" s="122"/>
      <c r="C83" s="12"/>
      <c r="D83" s="12"/>
      <c r="E83" s="12"/>
      <c r="F83" s="12"/>
    </row>
    <row r="84" spans="1:6" ht="15" customHeight="1">
      <c r="B84" s="122"/>
    </row>
    <row r="85" spans="1:6" ht="15" customHeight="1">
      <c r="B85" s="122"/>
    </row>
    <row r="86" spans="1:6" ht="15" customHeight="1">
      <c r="B86" s="122"/>
    </row>
    <row r="87" spans="1:6" ht="15" customHeight="1">
      <c r="B87" s="122"/>
    </row>
    <row r="88" spans="1:6" ht="15" customHeight="1">
      <c r="B88" s="122"/>
    </row>
    <row r="89" spans="1:6" ht="15" customHeight="1">
      <c r="B89" s="122"/>
    </row>
    <row r="90" spans="1:6" ht="15" customHeight="1">
      <c r="B90" s="122"/>
    </row>
    <row r="91" spans="1:6" ht="15" customHeight="1">
      <c r="B91" s="122"/>
    </row>
    <row r="92" spans="1:6" ht="15" customHeight="1">
      <c r="B92" s="122"/>
    </row>
    <row r="93" spans="1:6" ht="15" customHeight="1">
      <c r="B93" s="122"/>
    </row>
    <row r="94" spans="1:6" ht="15" customHeight="1">
      <c r="B94" s="122"/>
    </row>
    <row r="95" spans="1:6" ht="15" customHeight="1">
      <c r="A95" s="11"/>
      <c r="B95" s="122"/>
    </row>
    <row r="96" spans="1:6" ht="15" customHeight="1">
      <c r="A96" s="11"/>
      <c r="B96" s="122"/>
    </row>
    <row r="97" spans="1:2" ht="15" customHeight="1">
      <c r="A97" s="11"/>
      <c r="B97" s="122"/>
    </row>
    <row r="98" spans="1:2" ht="15" customHeight="1">
      <c r="A98" s="11"/>
      <c r="B98" s="122"/>
    </row>
    <row r="99" spans="1:2" ht="15" customHeight="1">
      <c r="A99" s="11"/>
      <c r="B99" s="122"/>
    </row>
    <row r="100" spans="1:2" ht="15" customHeight="1">
      <c r="A100" s="11"/>
      <c r="B100" s="122"/>
    </row>
    <row r="101" spans="1:2" ht="15" customHeight="1">
      <c r="A101" s="11"/>
      <c r="B101" s="122"/>
    </row>
    <row r="102" spans="1:2" ht="15" customHeight="1">
      <c r="A102" s="11"/>
      <c r="B102" s="122"/>
    </row>
    <row r="103" spans="1:2" ht="15" customHeight="1">
      <c r="A103" s="11"/>
      <c r="B103" s="122"/>
    </row>
    <row r="104" spans="1:2" ht="15" customHeight="1">
      <c r="A104" s="11"/>
      <c r="B104" s="122"/>
    </row>
    <row r="105" spans="1:2" ht="15" customHeight="1">
      <c r="A105" s="11"/>
      <c r="B105" s="122"/>
    </row>
    <row r="106" spans="1:2" ht="15" customHeight="1">
      <c r="A106" s="11"/>
      <c r="B106" s="122"/>
    </row>
    <row r="107" spans="1:2" ht="15" customHeight="1">
      <c r="A107" s="11"/>
      <c r="B107" s="122"/>
    </row>
    <row r="108" spans="1:2" ht="15" customHeight="1">
      <c r="A108" s="11"/>
      <c r="B108" s="122"/>
    </row>
    <row r="109" spans="1:2" ht="15" customHeight="1">
      <c r="A109" s="11"/>
      <c r="B109" s="122"/>
    </row>
    <row r="110" spans="1:2" ht="15" customHeight="1">
      <c r="A110" s="11"/>
      <c r="B110" s="122"/>
    </row>
    <row r="111" spans="1:2" ht="15" customHeight="1">
      <c r="A111" s="11"/>
      <c r="B111" s="122"/>
    </row>
    <row r="112" spans="1:2" ht="15" customHeight="1">
      <c r="A112" s="11"/>
      <c r="B112" s="122"/>
    </row>
    <row r="113" spans="1:2" ht="15" customHeight="1">
      <c r="A113" s="11"/>
      <c r="B113" s="122"/>
    </row>
    <row r="114" spans="1:2" ht="15" customHeight="1">
      <c r="A114" s="11"/>
      <c r="B114" s="122"/>
    </row>
    <row r="115" spans="1:2" ht="15" customHeight="1">
      <c r="A115" s="11"/>
      <c r="B115" s="122"/>
    </row>
    <row r="116" spans="1:2" ht="15" customHeight="1">
      <c r="A116" s="11"/>
      <c r="B116" s="122"/>
    </row>
    <row r="117" spans="1:2" ht="15" customHeight="1">
      <c r="A117" s="11"/>
      <c r="B117" s="122"/>
    </row>
    <row r="118" spans="1:2" ht="15" customHeight="1">
      <c r="A118" s="11"/>
      <c r="B118" s="122"/>
    </row>
    <row r="119" spans="1:2" ht="15" customHeight="1">
      <c r="A119" s="11"/>
      <c r="B119" s="122"/>
    </row>
    <row r="120" spans="1:2" ht="15" customHeight="1">
      <c r="A120" s="11"/>
      <c r="B120" s="122"/>
    </row>
    <row r="121" spans="1:2" ht="15" customHeight="1">
      <c r="A121" s="11"/>
      <c r="B121" s="122"/>
    </row>
    <row r="122" spans="1:2" ht="15" customHeight="1">
      <c r="A122" s="11"/>
      <c r="B122" s="122"/>
    </row>
    <row r="123" spans="1:2" ht="15" customHeight="1">
      <c r="A123" s="11"/>
      <c r="B123" s="122"/>
    </row>
    <row r="124" spans="1:2" ht="15" customHeight="1">
      <c r="A124" s="11"/>
      <c r="B124" s="122"/>
    </row>
    <row r="125" spans="1:2" ht="15" customHeight="1">
      <c r="A125" s="11"/>
      <c r="B125" s="122"/>
    </row>
    <row r="126" spans="1:2" ht="15" customHeight="1">
      <c r="A126" s="11"/>
      <c r="B126" s="122"/>
    </row>
    <row r="127" spans="1:2" ht="15" customHeight="1">
      <c r="A127" s="11"/>
      <c r="B127" s="122"/>
    </row>
    <row r="128" spans="1:2" ht="15" customHeight="1">
      <c r="A128" s="11"/>
      <c r="B128" s="122"/>
    </row>
    <row r="129" spans="1:2" ht="15" customHeight="1">
      <c r="A129" s="11"/>
      <c r="B129" s="122"/>
    </row>
    <row r="130" spans="1:2" ht="15" customHeight="1">
      <c r="A130" s="11"/>
      <c r="B130" s="122"/>
    </row>
    <row r="131" spans="1:2" ht="15" customHeight="1">
      <c r="A131" s="11"/>
      <c r="B131" s="122"/>
    </row>
    <row r="132" spans="1:2" ht="15" customHeight="1">
      <c r="A132" s="11"/>
      <c r="B132" s="122"/>
    </row>
    <row r="133" spans="1:2" ht="15" customHeight="1">
      <c r="A133" s="11"/>
      <c r="B133" s="122"/>
    </row>
    <row r="134" spans="1:2" ht="15" customHeight="1">
      <c r="A134" s="11"/>
      <c r="B134" s="122"/>
    </row>
    <row r="135" spans="1:2" ht="15" customHeight="1">
      <c r="A135" s="11"/>
      <c r="B135" s="122"/>
    </row>
    <row r="136" spans="1:2" ht="15" customHeight="1">
      <c r="A136" s="11"/>
      <c r="B136" s="122"/>
    </row>
    <row r="137" spans="1:2" ht="15" customHeight="1">
      <c r="A137" s="11"/>
      <c r="B137" s="122"/>
    </row>
    <row r="138" spans="1:2" ht="15" customHeight="1">
      <c r="A138" s="11"/>
      <c r="B138" s="122"/>
    </row>
    <row r="139" spans="1:2" ht="15" customHeight="1">
      <c r="A139" s="11"/>
      <c r="B139" s="122"/>
    </row>
    <row r="140" spans="1:2" ht="15" customHeight="1">
      <c r="A140" s="11"/>
      <c r="B140" s="122"/>
    </row>
    <row r="141" spans="1:2" ht="15" customHeight="1">
      <c r="A141" s="11"/>
      <c r="B141" s="122"/>
    </row>
    <row r="142" spans="1:2" ht="15" customHeight="1">
      <c r="A142" s="11"/>
      <c r="B142" s="122"/>
    </row>
    <row r="143" spans="1:2" ht="15" customHeight="1">
      <c r="A143" s="11"/>
      <c r="B143" s="122"/>
    </row>
    <row r="144" spans="1:2" ht="15" customHeight="1">
      <c r="A144" s="11"/>
      <c r="B144" s="122"/>
    </row>
    <row r="145" spans="1:2" ht="15" customHeight="1">
      <c r="A145" s="11"/>
      <c r="B145" s="122"/>
    </row>
    <row r="146" spans="1:2" ht="15" customHeight="1">
      <c r="A146" s="11"/>
      <c r="B146" s="122"/>
    </row>
    <row r="147" spans="1:2" ht="15" customHeight="1">
      <c r="A147" s="11"/>
      <c r="B147" s="122"/>
    </row>
    <row r="148" spans="1:2" ht="15" customHeight="1">
      <c r="A148" s="11"/>
      <c r="B148" s="122"/>
    </row>
    <row r="149" spans="1:2" ht="15" customHeight="1">
      <c r="A149" s="11"/>
      <c r="B149" s="122"/>
    </row>
    <row r="150" spans="1:2" ht="15" customHeight="1">
      <c r="A150" s="11"/>
      <c r="B150" s="122"/>
    </row>
    <row r="151" spans="1:2" ht="15" customHeight="1">
      <c r="A151" s="11"/>
      <c r="B151" s="122"/>
    </row>
    <row r="152" spans="1:2" ht="15" customHeight="1">
      <c r="A152" s="11"/>
      <c r="B152" s="122"/>
    </row>
    <row r="153" spans="1:2" ht="15" customHeight="1">
      <c r="A153" s="11"/>
      <c r="B153" s="122"/>
    </row>
    <row r="154" spans="1:2" ht="15" customHeight="1">
      <c r="A154" s="11"/>
      <c r="B154" s="122"/>
    </row>
    <row r="155" spans="1:2" ht="15" customHeight="1">
      <c r="A155" s="11"/>
      <c r="B155" s="122"/>
    </row>
    <row r="156" spans="1:2" ht="15" customHeight="1">
      <c r="A156" s="11"/>
      <c r="B156" s="122"/>
    </row>
    <row r="157" spans="1:2" ht="15" customHeight="1">
      <c r="A157" s="11"/>
      <c r="B157" s="122"/>
    </row>
    <row r="158" spans="1:2" ht="15" customHeight="1">
      <c r="A158" s="11"/>
      <c r="B158" s="122"/>
    </row>
    <row r="159" spans="1:2" ht="15" customHeight="1">
      <c r="A159" s="11"/>
      <c r="B159" s="122"/>
    </row>
    <row r="160" spans="1:2" ht="15" customHeight="1">
      <c r="A160" s="11"/>
      <c r="B160" s="122"/>
    </row>
    <row r="161" spans="1:2" ht="15" customHeight="1">
      <c r="A161" s="11"/>
      <c r="B161" s="122"/>
    </row>
    <row r="162" spans="1:2" ht="15" customHeight="1">
      <c r="A162" s="11"/>
      <c r="B162" s="122"/>
    </row>
    <row r="163" spans="1:2" ht="15" customHeight="1">
      <c r="A163" s="11"/>
      <c r="B163" s="122"/>
    </row>
    <row r="164" spans="1:2" ht="15" customHeight="1">
      <c r="A164" s="11"/>
      <c r="B164" s="122"/>
    </row>
    <row r="165" spans="1:2" ht="15" customHeight="1">
      <c r="A165" s="11"/>
      <c r="B165" s="122"/>
    </row>
    <row r="166" spans="1:2" ht="15" customHeight="1">
      <c r="A166" s="11"/>
      <c r="B166" s="122"/>
    </row>
    <row r="167" spans="1:2" ht="15" customHeight="1">
      <c r="A167" s="11"/>
      <c r="B167" s="122"/>
    </row>
    <row r="168" spans="1:2" ht="15" customHeight="1">
      <c r="A168" s="11"/>
      <c r="B168" s="122"/>
    </row>
    <row r="169" spans="1:2">
      <c r="A169" s="11"/>
      <c r="B169" s="122"/>
    </row>
    <row r="170" spans="1:2">
      <c r="A170" s="11"/>
      <c r="B170" s="122"/>
    </row>
    <row r="171" spans="1:2">
      <c r="A171" s="11"/>
      <c r="B171" s="122"/>
    </row>
    <row r="172" spans="1:2">
      <c r="A172" s="11"/>
      <c r="B172" s="122"/>
    </row>
    <row r="173" spans="1:2">
      <c r="A173" s="11"/>
      <c r="B173" s="122"/>
    </row>
    <row r="174" spans="1:2">
      <c r="A174" s="11"/>
      <c r="B174" s="122"/>
    </row>
    <row r="175" spans="1:2">
      <c r="A175" s="11"/>
      <c r="B175" s="122"/>
    </row>
    <row r="176" spans="1:2">
      <c r="A176" s="11"/>
      <c r="B176" s="122"/>
    </row>
    <row r="177" spans="1:2">
      <c r="A177" s="11"/>
      <c r="B177" s="122"/>
    </row>
    <row r="178" spans="1:2">
      <c r="A178" s="11"/>
      <c r="B178" s="122"/>
    </row>
    <row r="179" spans="1:2">
      <c r="A179" s="11"/>
      <c r="B179" s="122"/>
    </row>
    <row r="180" spans="1:2">
      <c r="A180" s="11"/>
      <c r="B180" s="122"/>
    </row>
    <row r="181" spans="1:2">
      <c r="A181" s="11"/>
      <c r="B181" s="122"/>
    </row>
    <row r="182" spans="1:2">
      <c r="A182" s="11"/>
      <c r="B182" s="122"/>
    </row>
    <row r="183" spans="1:2">
      <c r="A183" s="11"/>
      <c r="B183" s="122"/>
    </row>
    <row r="184" spans="1:2">
      <c r="A184" s="11"/>
      <c r="B184" s="122"/>
    </row>
    <row r="185" spans="1:2">
      <c r="A185" s="11"/>
      <c r="B185" s="122"/>
    </row>
    <row r="186" spans="1:2">
      <c r="A186" s="11"/>
      <c r="B186" s="122"/>
    </row>
    <row r="187" spans="1:2">
      <c r="A187" s="11"/>
      <c r="B187" s="122"/>
    </row>
    <row r="188" spans="1:2">
      <c r="A188" s="11"/>
      <c r="B188" s="122"/>
    </row>
    <row r="189" spans="1:2">
      <c r="A189" s="11"/>
      <c r="B189" s="122"/>
    </row>
    <row r="190" spans="1:2">
      <c r="A190" s="11"/>
      <c r="B190" s="122"/>
    </row>
    <row r="191" spans="1:2">
      <c r="A191" s="11"/>
      <c r="B191" s="122"/>
    </row>
    <row r="192" spans="1:2">
      <c r="A192" s="11"/>
      <c r="B192" s="122"/>
    </row>
    <row r="193" spans="1:2">
      <c r="A193" s="11"/>
      <c r="B193" s="122"/>
    </row>
    <row r="194" spans="1:2">
      <c r="A194" s="11"/>
      <c r="B194" s="122"/>
    </row>
    <row r="195" spans="1:2">
      <c r="A195" s="11"/>
      <c r="B195" s="122"/>
    </row>
    <row r="196" spans="1:2">
      <c r="A196" s="11"/>
      <c r="B196" s="122"/>
    </row>
    <row r="197" spans="1:2">
      <c r="A197" s="11"/>
      <c r="B197" s="122"/>
    </row>
    <row r="198" spans="1:2">
      <c r="A198" s="11"/>
      <c r="B198" s="122"/>
    </row>
    <row r="199" spans="1:2">
      <c r="A199" s="11"/>
      <c r="B199" s="122"/>
    </row>
    <row r="200" spans="1:2">
      <c r="A200" s="11"/>
      <c r="B200" s="122"/>
    </row>
    <row r="201" spans="1:2">
      <c r="A201" s="11"/>
      <c r="B201" s="122"/>
    </row>
    <row r="202" spans="1:2">
      <c r="A202" s="11"/>
      <c r="B202" s="122"/>
    </row>
    <row r="203" spans="1:2">
      <c r="A203" s="11"/>
      <c r="B203" s="122"/>
    </row>
    <row r="204" spans="1:2">
      <c r="A204" s="11"/>
      <c r="B204" s="122"/>
    </row>
    <row r="205" spans="1:2">
      <c r="A205" s="11"/>
      <c r="B205" s="122"/>
    </row>
    <row r="206" spans="1:2">
      <c r="A206" s="11"/>
      <c r="B206" s="122"/>
    </row>
    <row r="207" spans="1:2">
      <c r="A207" s="11"/>
      <c r="B207" s="122"/>
    </row>
    <row r="208" spans="1:2">
      <c r="A208" s="11"/>
      <c r="B208" s="122"/>
    </row>
    <row r="209" spans="1:2">
      <c r="A209" s="11"/>
      <c r="B209" s="122"/>
    </row>
    <row r="210" spans="1:2">
      <c r="A210" s="11"/>
      <c r="B210" s="122"/>
    </row>
    <row r="211" spans="1:2">
      <c r="A211" s="11"/>
      <c r="B211" s="122"/>
    </row>
    <row r="212" spans="1:2">
      <c r="A212" s="11"/>
      <c r="B212" s="122"/>
    </row>
    <row r="213" spans="1:2">
      <c r="A213" s="11"/>
      <c r="B213" s="122"/>
    </row>
    <row r="214" spans="1:2">
      <c r="A214" s="11"/>
      <c r="B214" s="122"/>
    </row>
    <row r="215" spans="1:2">
      <c r="A215" s="11"/>
      <c r="B215" s="122"/>
    </row>
    <row r="216" spans="1:2">
      <c r="A216" s="11"/>
      <c r="B216" s="122"/>
    </row>
    <row r="217" spans="1:2">
      <c r="A217" s="11"/>
      <c r="B217" s="122"/>
    </row>
    <row r="218" spans="1:2">
      <c r="A218" s="11"/>
      <c r="B218" s="122"/>
    </row>
    <row r="219" spans="1:2">
      <c r="A219" s="11"/>
      <c r="B219" s="122"/>
    </row>
    <row r="220" spans="1:2">
      <c r="A220" s="11"/>
      <c r="B220" s="122"/>
    </row>
    <row r="221" spans="1:2">
      <c r="A221" s="11"/>
      <c r="B221" s="122"/>
    </row>
    <row r="222" spans="1:2">
      <c r="A222" s="11"/>
      <c r="B222" s="122"/>
    </row>
    <row r="223" spans="1:2">
      <c r="A223" s="11"/>
      <c r="B223" s="122"/>
    </row>
    <row r="224" spans="1:2">
      <c r="A224" s="11"/>
      <c r="B224" s="122"/>
    </row>
    <row r="225" spans="1:2">
      <c r="A225" s="11"/>
      <c r="B225" s="122"/>
    </row>
    <row r="226" spans="1:2">
      <c r="A226" s="11"/>
      <c r="B226" s="122"/>
    </row>
    <row r="227" spans="1:2">
      <c r="A227" s="11"/>
      <c r="B227" s="122"/>
    </row>
    <row r="228" spans="1:2">
      <c r="A228" s="11"/>
      <c r="B228" s="122"/>
    </row>
    <row r="229" spans="1:2">
      <c r="A229" s="11"/>
      <c r="B229" s="122"/>
    </row>
    <row r="230" spans="1:2">
      <c r="A230" s="11"/>
      <c r="B230" s="122"/>
    </row>
    <row r="231" spans="1:2">
      <c r="A231" s="11"/>
      <c r="B231" s="122"/>
    </row>
    <row r="232" spans="1:2">
      <c r="A232" s="11"/>
      <c r="B232" s="122"/>
    </row>
    <row r="233" spans="1:2">
      <c r="A233" s="11"/>
      <c r="B233" s="122"/>
    </row>
    <row r="234" spans="1:2">
      <c r="A234" s="11"/>
      <c r="B234" s="122"/>
    </row>
    <row r="235" spans="1:2">
      <c r="A235" s="11"/>
      <c r="B235" s="122"/>
    </row>
    <row r="236" spans="1:2">
      <c r="A236" s="11"/>
      <c r="B236" s="122"/>
    </row>
    <row r="237" spans="1:2">
      <c r="A237" s="11"/>
      <c r="B237" s="122"/>
    </row>
    <row r="238" spans="1:2">
      <c r="A238" s="11"/>
      <c r="B238" s="122"/>
    </row>
    <row r="239" spans="1:2">
      <c r="A239" s="11"/>
      <c r="B239" s="122"/>
    </row>
    <row r="240" spans="1:2">
      <c r="A240" s="11"/>
      <c r="B240" s="122"/>
    </row>
    <row r="241" spans="1:2">
      <c r="A241" s="11"/>
      <c r="B241" s="122"/>
    </row>
    <row r="242" spans="1:2">
      <c r="A242" s="11"/>
      <c r="B242" s="122"/>
    </row>
    <row r="243" spans="1:2">
      <c r="A243" s="11"/>
      <c r="B243" s="122"/>
    </row>
    <row r="244" spans="1:2">
      <c r="A244" s="11"/>
      <c r="B244" s="122"/>
    </row>
    <row r="245" spans="1:2">
      <c r="A245" s="11"/>
      <c r="B245" s="122"/>
    </row>
    <row r="246" spans="1:2">
      <c r="A246" s="11"/>
      <c r="B246" s="122"/>
    </row>
    <row r="247" spans="1:2">
      <c r="A247" s="11"/>
      <c r="B247" s="122"/>
    </row>
    <row r="248" spans="1:2">
      <c r="A248" s="11"/>
      <c r="B248" s="122"/>
    </row>
    <row r="249" spans="1:2">
      <c r="A249" s="11"/>
      <c r="B249" s="122"/>
    </row>
    <row r="250" spans="1:2">
      <c r="A250" s="11"/>
      <c r="B250" s="122"/>
    </row>
    <row r="251" spans="1:2">
      <c r="A251" s="11"/>
      <c r="B251" s="122"/>
    </row>
    <row r="252" spans="1:2">
      <c r="A252" s="11"/>
      <c r="B252" s="122"/>
    </row>
    <row r="253" spans="1:2">
      <c r="A253" s="11"/>
      <c r="B253" s="122"/>
    </row>
    <row r="254" spans="1:2">
      <c r="A254" s="11"/>
      <c r="B254" s="122"/>
    </row>
    <row r="255" spans="1:2">
      <c r="A255" s="11"/>
      <c r="B255" s="122"/>
    </row>
    <row r="256" spans="1:2">
      <c r="A256" s="11"/>
      <c r="B256" s="122"/>
    </row>
    <row r="257" spans="1:2">
      <c r="A257" s="11"/>
      <c r="B257" s="122"/>
    </row>
    <row r="258" spans="1:2">
      <c r="A258" s="11"/>
      <c r="B258" s="122"/>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BP258"/>
  <sheetViews>
    <sheetView workbookViewId="0">
      <selection sqref="A1:C1"/>
    </sheetView>
  </sheetViews>
  <sheetFormatPr baseColWidth="10" defaultColWidth="11.42578125" defaultRowHeight="12.75"/>
  <cols>
    <col min="1" max="1" width="3.28515625" style="64" customWidth="1"/>
    <col min="2" max="2" width="56.42578125" style="64" customWidth="1"/>
    <col min="3" max="4" width="9.28515625" style="11" customWidth="1"/>
    <col min="5" max="6" width="9.5703125" style="11" customWidth="1"/>
    <col min="7" max="10" width="11.42578125" style="11"/>
    <col min="11" max="11" width="2.140625" style="11" customWidth="1"/>
    <col min="12" max="16384" width="11.42578125" style="11"/>
  </cols>
  <sheetData>
    <row r="1" spans="1:10" s="2" customFormat="1" ht="15.75" customHeight="1">
      <c r="A1" s="338" t="s">
        <v>33</v>
      </c>
      <c r="B1" s="339"/>
      <c r="C1" s="340"/>
      <c r="D1" s="1"/>
      <c r="E1" s="346" t="s">
        <v>102</v>
      </c>
      <c r="F1" s="346"/>
    </row>
    <row r="2" spans="1:10" s="2" customFormat="1" ht="5.25" customHeight="1">
      <c r="A2" s="47"/>
      <c r="B2" s="48"/>
      <c r="C2" s="1"/>
      <c r="D2" s="1"/>
      <c r="E2" s="1"/>
      <c r="F2" s="1"/>
    </row>
    <row r="3" spans="1:10" s="2" customFormat="1" ht="15" customHeight="1">
      <c r="A3" s="42" t="s">
        <v>84</v>
      </c>
      <c r="B3" s="42"/>
      <c r="C3" s="4"/>
      <c r="D3" s="4"/>
      <c r="E3" s="4"/>
      <c r="F3" s="4"/>
    </row>
    <row r="4" spans="1:10" s="2" customFormat="1" ht="15" customHeight="1">
      <c r="A4" s="43" t="s">
        <v>3495</v>
      </c>
      <c r="B4" s="43"/>
      <c r="C4" s="5"/>
      <c r="D4" s="5"/>
      <c r="E4" s="5"/>
      <c r="F4" s="5"/>
      <c r="G4" s="6"/>
    </row>
    <row r="5" spans="1:10" s="8" customFormat="1" ht="6" customHeight="1">
      <c r="A5" s="49"/>
      <c r="B5" s="50"/>
      <c r="C5" s="7"/>
      <c r="D5" s="7"/>
      <c r="E5" s="7"/>
      <c r="F5" s="7"/>
    </row>
    <row r="6" spans="1:10" s="8" customFormat="1" ht="15" customHeight="1" thickBot="1">
      <c r="A6" s="341" t="s">
        <v>3679</v>
      </c>
      <c r="B6" s="342"/>
      <c r="C6" s="9"/>
      <c r="D6" s="9"/>
    </row>
    <row r="7" spans="1:10" s="2" customFormat="1" ht="21.75" customHeight="1">
      <c r="A7" s="51"/>
      <c r="B7" s="343"/>
      <c r="C7" s="345"/>
      <c r="D7" s="345"/>
      <c r="E7" s="345"/>
      <c r="F7" s="224"/>
    </row>
    <row r="8" spans="1:10" s="2" customFormat="1" ht="21.75" customHeight="1">
      <c r="A8" s="52"/>
      <c r="B8" s="344"/>
      <c r="C8" s="45" t="s">
        <v>35</v>
      </c>
      <c r="D8" s="45" t="s">
        <v>36</v>
      </c>
      <c r="E8" s="45" t="s">
        <v>37</v>
      </c>
      <c r="F8" s="45" t="s">
        <v>38</v>
      </c>
    </row>
    <row r="9" spans="1:10" s="8" customFormat="1" ht="26.25" customHeight="1">
      <c r="A9" s="53"/>
      <c r="B9" s="54" t="s">
        <v>38</v>
      </c>
      <c r="C9" s="155">
        <f>SUM(C12:C15)</f>
        <v>292</v>
      </c>
      <c r="D9" s="155">
        <f t="shared" ref="D9:E9" si="0">SUM(D12:D15)</f>
        <v>3</v>
      </c>
      <c r="E9" s="155">
        <f t="shared" si="0"/>
        <v>1</v>
      </c>
      <c r="F9" s="155">
        <f>SUM(C9:E9)</f>
        <v>296</v>
      </c>
      <c r="G9" s="10"/>
      <c r="H9" s="10"/>
      <c r="I9" s="10"/>
      <c r="J9" s="10"/>
    </row>
    <row r="10" spans="1:10" s="8" customFormat="1" ht="11.25" customHeight="1">
      <c r="A10" s="53"/>
      <c r="B10" s="55"/>
      <c r="C10" s="295"/>
      <c r="D10" s="295"/>
      <c r="E10" s="295"/>
      <c r="F10" s="295"/>
      <c r="G10" s="10"/>
      <c r="H10" s="10"/>
      <c r="I10" s="10"/>
      <c r="J10" s="10"/>
    </row>
    <row r="11" spans="1:10" s="8" customFormat="1" ht="13.5" customHeight="1">
      <c r="A11" s="53"/>
      <c r="B11" s="55" t="s">
        <v>9</v>
      </c>
      <c r="C11" s="295"/>
      <c r="D11" s="295"/>
      <c r="E11" s="295"/>
      <c r="F11" s="295"/>
      <c r="G11" s="10"/>
      <c r="H11" s="10"/>
      <c r="I11" s="10"/>
      <c r="J11" s="10"/>
    </row>
    <row r="12" spans="1:10" s="8" customFormat="1" ht="13.5" customHeight="1">
      <c r="A12" s="56"/>
      <c r="B12" s="57" t="s">
        <v>5</v>
      </c>
      <c r="C12" s="312">
        <f>C18</f>
        <v>50</v>
      </c>
      <c r="D12" s="312">
        <f t="shared" ref="D12:E12" si="1">D18</f>
        <v>0</v>
      </c>
      <c r="E12" s="312">
        <f t="shared" si="1"/>
        <v>0</v>
      </c>
      <c r="F12" s="155">
        <f>F18</f>
        <v>50</v>
      </c>
      <c r="G12" s="10"/>
      <c r="H12" s="10"/>
      <c r="I12" s="10"/>
      <c r="J12" s="10"/>
    </row>
    <row r="13" spans="1:10" s="8" customFormat="1" ht="13.5" customHeight="1">
      <c r="A13" s="56"/>
      <c r="B13" s="57" t="s">
        <v>6</v>
      </c>
      <c r="C13" s="312">
        <f>SUM(C19:C27)</f>
        <v>27</v>
      </c>
      <c r="D13" s="312">
        <f t="shared" ref="D13:E13" si="2">SUM(D19:D27)</f>
        <v>1</v>
      </c>
      <c r="E13" s="312">
        <f t="shared" si="2"/>
        <v>1</v>
      </c>
      <c r="F13" s="155">
        <f>SUM(F19:F27)</f>
        <v>29</v>
      </c>
      <c r="G13" s="10"/>
      <c r="H13" s="10"/>
      <c r="I13" s="10"/>
      <c r="J13" s="10"/>
    </row>
    <row r="14" spans="1:10" s="8" customFormat="1" ht="13.5" customHeight="1">
      <c r="A14" s="56"/>
      <c r="B14" s="57" t="s">
        <v>44</v>
      </c>
      <c r="C14" s="312">
        <f>SUM(C28:C29)</f>
        <v>17</v>
      </c>
      <c r="D14" s="312">
        <f t="shared" ref="D14:E14" si="3">SUM(D28:D29)</f>
        <v>0</v>
      </c>
      <c r="E14" s="312">
        <f t="shared" si="3"/>
        <v>0</v>
      </c>
      <c r="F14" s="155">
        <f>SUM(F28:F29)</f>
        <v>17</v>
      </c>
      <c r="G14" s="10"/>
      <c r="H14" s="10"/>
      <c r="I14" s="10"/>
      <c r="J14" s="10"/>
    </row>
    <row r="15" spans="1:10" s="8" customFormat="1" ht="13.5" customHeight="1">
      <c r="A15" s="56"/>
      <c r="B15" s="57" t="s">
        <v>7</v>
      </c>
      <c r="C15" s="312">
        <f>SUM(C30:C90)</f>
        <v>198</v>
      </c>
      <c r="D15" s="312">
        <f t="shared" ref="D15:E15" si="4">SUM(D30:D90)</f>
        <v>2</v>
      </c>
      <c r="E15" s="312">
        <f t="shared" si="4"/>
        <v>0</v>
      </c>
      <c r="F15" s="155">
        <f>SUM(F30:F90)</f>
        <v>191</v>
      </c>
      <c r="G15" s="10"/>
      <c r="H15" s="10"/>
      <c r="I15" s="10"/>
      <c r="J15" s="10"/>
    </row>
    <row r="16" spans="1:10" s="8" customFormat="1" ht="9" customHeight="1">
      <c r="A16" s="56"/>
      <c r="B16" s="57"/>
      <c r="C16" s="241"/>
      <c r="D16" s="241"/>
      <c r="E16" s="241"/>
      <c r="F16" s="241"/>
      <c r="G16" s="10"/>
      <c r="H16" s="10"/>
      <c r="I16" s="10"/>
      <c r="J16" s="10"/>
    </row>
    <row r="17" spans="1:68" s="8" customFormat="1" ht="13.5" customHeight="1">
      <c r="A17" s="56"/>
      <c r="B17" s="55" t="s">
        <v>10</v>
      </c>
      <c r="C17" s="241"/>
      <c r="D17" s="241"/>
      <c r="E17" s="241"/>
      <c r="F17" s="241"/>
      <c r="G17" s="290"/>
      <c r="H17" s="290"/>
      <c r="I17" s="290"/>
      <c r="J17" s="10"/>
    </row>
    <row r="18" spans="1:68" s="88" customFormat="1" ht="15" customHeight="1">
      <c r="A18" s="58"/>
      <c r="B18" s="120" t="s">
        <v>3509</v>
      </c>
      <c r="C18" s="242">
        <v>50</v>
      </c>
      <c r="D18" s="242">
        <v>0</v>
      </c>
      <c r="E18" s="242">
        <v>0</v>
      </c>
      <c r="F18" s="155">
        <f>SUM(C18:E18)</f>
        <v>50</v>
      </c>
      <c r="G18" s="235"/>
      <c r="H18" s="235"/>
      <c r="I18" s="290"/>
      <c r="J18" s="10"/>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88" customFormat="1" ht="15" customHeight="1">
      <c r="A19" s="59"/>
      <c r="B19" s="120" t="s">
        <v>3513</v>
      </c>
      <c r="C19" s="242">
        <v>3</v>
      </c>
      <c r="D19" s="242">
        <v>0</v>
      </c>
      <c r="E19" s="242">
        <v>0</v>
      </c>
      <c r="F19" s="155">
        <f t="shared" ref="F19:F47" si="5">SUM(C19:E19)</f>
        <v>3</v>
      </c>
      <c r="G19" s="235"/>
      <c r="H19" s="235"/>
      <c r="I19" s="290"/>
      <c r="J19" s="10"/>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88" customFormat="1" ht="15" customHeight="1">
      <c r="A20" s="59"/>
      <c r="B20" s="120" t="s">
        <v>3514</v>
      </c>
      <c r="C20" s="242">
        <v>1</v>
      </c>
      <c r="D20" s="242">
        <v>0</v>
      </c>
      <c r="E20" s="242">
        <v>0</v>
      </c>
      <c r="F20" s="155">
        <f t="shared" si="5"/>
        <v>1</v>
      </c>
      <c r="G20" s="235"/>
      <c r="H20" s="235"/>
      <c r="I20" s="290"/>
      <c r="J20" s="10"/>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88" customFormat="1" ht="15" customHeight="1">
      <c r="A21" s="59"/>
      <c r="B21" s="120" t="s">
        <v>3670</v>
      </c>
      <c r="C21" s="242">
        <v>1</v>
      </c>
      <c r="D21" s="242">
        <v>0</v>
      </c>
      <c r="E21" s="242">
        <v>0</v>
      </c>
      <c r="F21" s="155">
        <f t="shared" si="5"/>
        <v>1</v>
      </c>
      <c r="G21" s="235"/>
      <c r="H21" s="235"/>
      <c r="I21" s="290"/>
      <c r="J21" s="10"/>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88" customFormat="1" ht="15" customHeight="1">
      <c r="A22" s="58"/>
      <c r="B22" s="120" t="s">
        <v>3516</v>
      </c>
      <c r="C22" s="242">
        <v>3</v>
      </c>
      <c r="D22" s="242">
        <v>0</v>
      </c>
      <c r="E22" s="242">
        <v>0</v>
      </c>
      <c r="F22" s="155">
        <f t="shared" si="5"/>
        <v>3</v>
      </c>
      <c r="G22" s="235"/>
      <c r="H22" s="235"/>
      <c r="I22" s="290"/>
      <c r="J22" s="10"/>
    </row>
    <row r="23" spans="1:68" s="88" customFormat="1" ht="15" customHeight="1">
      <c r="A23" s="59"/>
      <c r="B23" s="120" t="s">
        <v>3517</v>
      </c>
      <c r="C23" s="242">
        <v>4</v>
      </c>
      <c r="D23" s="242">
        <v>1</v>
      </c>
      <c r="E23" s="242">
        <v>0</v>
      </c>
      <c r="F23" s="155">
        <f t="shared" si="5"/>
        <v>5</v>
      </c>
      <c r="G23" s="235"/>
      <c r="H23" s="235"/>
      <c r="I23" s="290"/>
      <c r="J23" s="10"/>
    </row>
    <row r="24" spans="1:68" s="88" customFormat="1" ht="15" customHeight="1">
      <c r="A24" s="59"/>
      <c r="B24" s="120" t="s">
        <v>3519</v>
      </c>
      <c r="C24" s="242">
        <v>2</v>
      </c>
      <c r="D24" s="242">
        <v>0</v>
      </c>
      <c r="E24" s="242">
        <v>0</v>
      </c>
      <c r="F24" s="155">
        <f t="shared" si="5"/>
        <v>2</v>
      </c>
      <c r="G24" s="235"/>
      <c r="H24" s="235"/>
      <c r="I24" s="290"/>
      <c r="J24" s="10"/>
    </row>
    <row r="25" spans="1:68" s="88" customFormat="1" ht="15" customHeight="1">
      <c r="A25" s="59"/>
      <c r="B25" s="120" t="s">
        <v>3520</v>
      </c>
      <c r="C25" s="242">
        <v>1</v>
      </c>
      <c r="D25" s="242">
        <v>0</v>
      </c>
      <c r="E25" s="242">
        <v>0</v>
      </c>
      <c r="F25" s="155">
        <f t="shared" si="5"/>
        <v>1</v>
      </c>
      <c r="G25" s="235"/>
      <c r="H25" s="235"/>
      <c r="I25" s="290"/>
      <c r="J25" s="10"/>
    </row>
    <row r="26" spans="1:68" s="88" customFormat="1" ht="15" customHeight="1">
      <c r="A26" s="59"/>
      <c r="B26" s="120" t="s">
        <v>3524</v>
      </c>
      <c r="C26" s="242">
        <v>5</v>
      </c>
      <c r="D26" s="242">
        <v>0</v>
      </c>
      <c r="E26" s="242">
        <v>1</v>
      </c>
      <c r="F26" s="155">
        <f t="shared" si="5"/>
        <v>6</v>
      </c>
      <c r="G26" s="235"/>
      <c r="H26" s="235"/>
      <c r="I26" s="290"/>
      <c r="J26" s="10"/>
    </row>
    <row r="27" spans="1:68" s="88" customFormat="1" ht="15" customHeight="1">
      <c r="A27" s="59"/>
      <c r="B27" s="120" t="s">
        <v>3528</v>
      </c>
      <c r="C27" s="242">
        <v>7</v>
      </c>
      <c r="D27" s="242">
        <v>0</v>
      </c>
      <c r="E27" s="242">
        <v>0</v>
      </c>
      <c r="F27" s="155">
        <f t="shared" si="5"/>
        <v>7</v>
      </c>
      <c r="G27" s="235"/>
      <c r="H27" s="235"/>
      <c r="I27" s="290"/>
      <c r="J27" s="10"/>
    </row>
    <row r="28" spans="1:68" s="88" customFormat="1" ht="15" customHeight="1">
      <c r="A28" s="58"/>
      <c r="B28" s="120" t="s">
        <v>3529</v>
      </c>
      <c r="C28" s="242">
        <v>2</v>
      </c>
      <c r="D28" s="242">
        <v>0</v>
      </c>
      <c r="E28" s="242">
        <v>0</v>
      </c>
      <c r="F28" s="155">
        <f t="shared" si="5"/>
        <v>2</v>
      </c>
      <c r="G28" s="235"/>
      <c r="H28" s="235"/>
      <c r="I28" s="290"/>
      <c r="J28" s="10"/>
    </row>
    <row r="29" spans="1:68" s="88" customFormat="1" ht="15" customHeight="1">
      <c r="A29" s="59"/>
      <c r="B29" s="120" t="s">
        <v>3532</v>
      </c>
      <c r="C29" s="242">
        <v>15</v>
      </c>
      <c r="D29" s="242">
        <v>0</v>
      </c>
      <c r="E29" s="242">
        <v>0</v>
      </c>
      <c r="F29" s="155">
        <f t="shared" si="5"/>
        <v>15</v>
      </c>
      <c r="G29" s="235"/>
      <c r="H29" s="235"/>
      <c r="I29" s="290"/>
      <c r="J29" s="10"/>
    </row>
    <row r="30" spans="1:68" s="88" customFormat="1" ht="15" customHeight="1">
      <c r="A30" s="59"/>
      <c r="B30" s="120" t="s">
        <v>3534</v>
      </c>
      <c r="C30" s="242">
        <v>66</v>
      </c>
      <c r="D30" s="242">
        <v>0</v>
      </c>
      <c r="E30" s="242">
        <v>0</v>
      </c>
      <c r="F30" s="155">
        <f t="shared" si="5"/>
        <v>66</v>
      </c>
      <c r="G30" s="235"/>
      <c r="H30" s="235"/>
      <c r="I30" s="290"/>
      <c r="J30" s="10"/>
    </row>
    <row r="31" spans="1:68" s="88" customFormat="1" ht="15" customHeight="1">
      <c r="A31" s="59"/>
      <c r="B31" s="120" t="s">
        <v>3535</v>
      </c>
      <c r="C31" s="242">
        <v>7</v>
      </c>
      <c r="D31" s="242">
        <v>0</v>
      </c>
      <c r="E31" s="242">
        <v>0</v>
      </c>
      <c r="F31" s="155">
        <f t="shared" si="5"/>
        <v>7</v>
      </c>
      <c r="G31" s="235"/>
      <c r="H31" s="235"/>
      <c r="I31" s="290"/>
      <c r="J31" s="10"/>
    </row>
    <row r="32" spans="1:68" s="88" customFormat="1" ht="15" customHeight="1">
      <c r="A32" s="59"/>
      <c r="B32" s="120" t="s">
        <v>3536</v>
      </c>
      <c r="C32" s="242">
        <v>7</v>
      </c>
      <c r="D32" s="242">
        <v>0</v>
      </c>
      <c r="E32" s="242">
        <v>0</v>
      </c>
      <c r="F32" s="155">
        <f t="shared" si="5"/>
        <v>7</v>
      </c>
      <c r="G32" s="235"/>
      <c r="H32" s="235"/>
      <c r="I32" s="290"/>
      <c r="J32" s="10"/>
    </row>
    <row r="33" spans="1:10" s="88" customFormat="1" ht="15" customHeight="1">
      <c r="A33" s="59"/>
      <c r="B33" s="120" t="s">
        <v>3537</v>
      </c>
      <c r="C33" s="242">
        <v>24</v>
      </c>
      <c r="D33" s="242">
        <v>0</v>
      </c>
      <c r="E33" s="242">
        <v>0</v>
      </c>
      <c r="F33" s="155">
        <f t="shared" si="5"/>
        <v>24</v>
      </c>
      <c r="G33" s="235"/>
      <c r="H33" s="235"/>
      <c r="I33" s="290"/>
      <c r="J33" s="10"/>
    </row>
    <row r="34" spans="1:10" s="88" customFormat="1" ht="15" customHeight="1">
      <c r="A34" s="59"/>
      <c r="B34" s="120" t="s">
        <v>3538</v>
      </c>
      <c r="C34" s="242">
        <v>19</v>
      </c>
      <c r="D34" s="242">
        <v>0</v>
      </c>
      <c r="E34" s="242">
        <v>0</v>
      </c>
      <c r="F34" s="155">
        <f t="shared" si="5"/>
        <v>19</v>
      </c>
      <c r="G34" s="235"/>
      <c r="H34" s="235"/>
      <c r="I34" s="290"/>
      <c r="J34" s="10"/>
    </row>
    <row r="35" spans="1:10" s="88" customFormat="1" ht="25.15" customHeight="1">
      <c r="A35" s="59"/>
      <c r="B35" s="120" t="s">
        <v>3540</v>
      </c>
      <c r="C35" s="242">
        <v>3</v>
      </c>
      <c r="D35" s="242">
        <v>0</v>
      </c>
      <c r="E35" s="242">
        <v>0</v>
      </c>
      <c r="F35" s="155">
        <f t="shared" si="5"/>
        <v>3</v>
      </c>
      <c r="G35" s="235"/>
      <c r="H35" s="235"/>
      <c r="I35" s="290"/>
      <c r="J35" s="10"/>
    </row>
    <row r="36" spans="1:10" s="88" customFormat="1" ht="15" customHeight="1">
      <c r="A36" s="59"/>
      <c r="B36" s="120" t="s">
        <v>3542</v>
      </c>
      <c r="C36" s="242">
        <v>26</v>
      </c>
      <c r="D36" s="242">
        <v>1</v>
      </c>
      <c r="E36" s="242">
        <v>0</v>
      </c>
      <c r="F36" s="155">
        <f t="shared" si="5"/>
        <v>27</v>
      </c>
      <c r="G36" s="235"/>
      <c r="H36" s="235"/>
      <c r="I36" s="290"/>
      <c r="J36" s="10"/>
    </row>
    <row r="37" spans="1:10" s="88" customFormat="1" ht="15" customHeight="1">
      <c r="A37" s="59"/>
      <c r="B37" s="120" t="s">
        <v>3673</v>
      </c>
      <c r="C37" s="242">
        <v>1</v>
      </c>
      <c r="D37" s="242">
        <v>0</v>
      </c>
      <c r="E37" s="242">
        <v>0</v>
      </c>
      <c r="F37" s="155">
        <f t="shared" si="5"/>
        <v>1</v>
      </c>
      <c r="G37" s="235"/>
      <c r="H37" s="235"/>
      <c r="I37" s="290"/>
      <c r="J37" s="10"/>
    </row>
    <row r="38" spans="1:10" s="88" customFormat="1" ht="15" customHeight="1">
      <c r="A38" s="59"/>
      <c r="B38" s="120" t="s">
        <v>3543</v>
      </c>
      <c r="C38" s="242">
        <v>3</v>
      </c>
      <c r="D38" s="242">
        <v>0</v>
      </c>
      <c r="E38" s="242">
        <v>0</v>
      </c>
      <c r="F38" s="155">
        <f t="shared" si="5"/>
        <v>3</v>
      </c>
      <c r="G38" s="235"/>
      <c r="H38" s="235"/>
      <c r="I38" s="290"/>
      <c r="J38" s="10"/>
    </row>
    <row r="39" spans="1:10" s="88" customFormat="1" ht="15" customHeight="1">
      <c r="A39" s="59"/>
      <c r="B39" s="120" t="s">
        <v>3631</v>
      </c>
      <c r="C39" s="242">
        <v>2</v>
      </c>
      <c r="D39" s="242">
        <v>0</v>
      </c>
      <c r="E39" s="242">
        <v>0</v>
      </c>
      <c r="F39" s="155">
        <f t="shared" si="5"/>
        <v>2</v>
      </c>
      <c r="G39" s="235"/>
      <c r="H39" s="235"/>
      <c r="I39" s="290"/>
      <c r="J39" s="10"/>
    </row>
    <row r="40" spans="1:10" s="88" customFormat="1" ht="15" customHeight="1">
      <c r="A40" s="59"/>
      <c r="B40" s="120" t="s">
        <v>3616</v>
      </c>
      <c r="C40" s="242">
        <v>1</v>
      </c>
      <c r="D40" s="242">
        <v>0</v>
      </c>
      <c r="E40" s="242">
        <v>0</v>
      </c>
      <c r="F40" s="155">
        <f t="shared" si="5"/>
        <v>1</v>
      </c>
      <c r="G40" s="235"/>
      <c r="H40" s="235"/>
      <c r="I40" s="290"/>
      <c r="J40" s="10"/>
    </row>
    <row r="41" spans="1:10" s="88" customFormat="1" ht="15" customHeight="1">
      <c r="A41" s="59"/>
      <c r="B41" s="120" t="s">
        <v>3654</v>
      </c>
      <c r="C41" s="127">
        <v>1</v>
      </c>
      <c r="D41" s="127">
        <v>0</v>
      </c>
      <c r="E41" s="127">
        <v>0</v>
      </c>
      <c r="F41" s="155">
        <f t="shared" si="5"/>
        <v>1</v>
      </c>
      <c r="G41" s="235"/>
      <c r="H41" s="235"/>
      <c r="I41" s="290"/>
      <c r="J41" s="10"/>
    </row>
    <row r="42" spans="1:10" s="88" customFormat="1" ht="15" customHeight="1">
      <c r="A42" s="59"/>
      <c r="B42" s="120" t="s">
        <v>3627</v>
      </c>
      <c r="C42" s="127">
        <v>1</v>
      </c>
      <c r="D42" s="127">
        <v>0</v>
      </c>
      <c r="E42" s="127">
        <v>0</v>
      </c>
      <c r="F42" s="155">
        <f t="shared" si="5"/>
        <v>1</v>
      </c>
      <c r="G42" s="235"/>
      <c r="H42" s="235"/>
      <c r="I42" s="290"/>
      <c r="J42" s="10"/>
    </row>
    <row r="43" spans="1:10" s="88" customFormat="1" ht="15" customHeight="1">
      <c r="A43" s="59"/>
      <c r="B43" s="120" t="s">
        <v>3546</v>
      </c>
      <c r="C43" s="127">
        <v>12</v>
      </c>
      <c r="D43" s="127">
        <v>1</v>
      </c>
      <c r="E43" s="127">
        <v>0</v>
      </c>
      <c r="F43" s="155">
        <f t="shared" si="5"/>
        <v>13</v>
      </c>
      <c r="G43" s="235"/>
      <c r="H43" s="235"/>
      <c r="I43" s="290"/>
      <c r="J43" s="10"/>
    </row>
    <row r="44" spans="1:10" s="88" customFormat="1" ht="15" customHeight="1">
      <c r="A44" s="59"/>
      <c r="B44" s="120" t="s">
        <v>3549</v>
      </c>
      <c r="C44" s="127">
        <v>5</v>
      </c>
      <c r="D44" s="127">
        <v>0</v>
      </c>
      <c r="E44" s="127">
        <v>0</v>
      </c>
      <c r="F44" s="155">
        <f t="shared" si="5"/>
        <v>5</v>
      </c>
      <c r="G44" s="235"/>
      <c r="H44" s="235"/>
      <c r="I44" s="290"/>
      <c r="J44" s="10"/>
    </row>
    <row r="45" spans="1:10" s="88" customFormat="1" ht="15" customHeight="1">
      <c r="A45" s="59"/>
      <c r="B45" s="120" t="s">
        <v>3624</v>
      </c>
      <c r="C45" s="127">
        <v>3</v>
      </c>
      <c r="D45" s="127">
        <v>0</v>
      </c>
      <c r="E45" s="127">
        <v>0</v>
      </c>
      <c r="F45" s="155">
        <f t="shared" si="5"/>
        <v>3</v>
      </c>
      <c r="G45" s="235"/>
      <c r="H45" s="235"/>
      <c r="I45" s="290"/>
      <c r="J45" s="10"/>
    </row>
    <row r="46" spans="1:10" s="88" customFormat="1" ht="15" customHeight="1">
      <c r="A46" s="59"/>
      <c r="B46" s="120" t="s">
        <v>3553</v>
      </c>
      <c r="C46" s="127">
        <v>5</v>
      </c>
      <c r="D46" s="127">
        <v>0</v>
      </c>
      <c r="E46" s="127">
        <v>0</v>
      </c>
      <c r="F46" s="155">
        <f t="shared" si="5"/>
        <v>5</v>
      </c>
      <c r="G46" s="11"/>
      <c r="H46" s="11"/>
    </row>
    <row r="47" spans="1:10" s="88" customFormat="1" ht="15" customHeight="1">
      <c r="A47" s="59"/>
      <c r="B47" s="120" t="s">
        <v>3555</v>
      </c>
      <c r="C47" s="127">
        <v>3</v>
      </c>
      <c r="D47" s="127">
        <v>0</v>
      </c>
      <c r="E47" s="127">
        <v>0</v>
      </c>
      <c r="F47" s="155">
        <f t="shared" si="5"/>
        <v>3</v>
      </c>
      <c r="G47" s="11"/>
      <c r="H47" s="11"/>
    </row>
    <row r="48" spans="1:10" s="88" customFormat="1" ht="15" customHeight="1">
      <c r="A48" s="59"/>
      <c r="B48" s="120" t="s">
        <v>3556</v>
      </c>
      <c r="C48" s="127">
        <v>9</v>
      </c>
      <c r="D48" s="127">
        <v>0</v>
      </c>
      <c r="E48" s="127">
        <v>0</v>
      </c>
      <c r="F48" s="155"/>
      <c r="G48" s="11"/>
      <c r="H48" s="11"/>
    </row>
    <row r="49" spans="1:8" s="88" customFormat="1" ht="15" customHeight="1">
      <c r="A49" s="59"/>
      <c r="B49" s="120"/>
      <c r="C49" s="127"/>
      <c r="D49" s="127"/>
      <c r="E49" s="127"/>
      <c r="F49" s="155"/>
      <c r="G49" s="11"/>
      <c r="H49" s="11"/>
    </row>
    <row r="50" spans="1:8" s="88" customFormat="1" ht="15" customHeight="1">
      <c r="A50" s="59"/>
      <c r="B50" s="120"/>
      <c r="C50" s="127"/>
      <c r="D50" s="127"/>
      <c r="E50" s="127"/>
      <c r="F50" s="155"/>
      <c r="G50" s="11"/>
      <c r="H50" s="11"/>
    </row>
    <row r="51" spans="1:8" s="88" customFormat="1" ht="15" customHeight="1">
      <c r="A51" s="59"/>
      <c r="B51" s="120"/>
      <c r="C51" s="127"/>
      <c r="D51" s="127"/>
      <c r="E51" s="127"/>
      <c r="F51" s="155"/>
      <c r="G51" s="11"/>
      <c r="H51" s="11"/>
    </row>
    <row r="52" spans="1:8" s="88" customFormat="1" ht="15" customHeight="1">
      <c r="A52" s="59"/>
      <c r="B52" s="120"/>
      <c r="C52" s="127"/>
      <c r="D52" s="127"/>
      <c r="E52" s="127"/>
      <c r="F52" s="155"/>
      <c r="G52" s="11"/>
      <c r="H52" s="11"/>
    </row>
    <row r="53" spans="1:8" s="88" customFormat="1" ht="15" customHeight="1">
      <c r="A53" s="59"/>
      <c r="B53" s="120"/>
      <c r="C53" s="127"/>
      <c r="D53" s="127"/>
      <c r="E53" s="127"/>
      <c r="F53" s="155"/>
      <c r="G53" s="11"/>
      <c r="H53" s="11"/>
    </row>
    <row r="54" spans="1:8" s="88" customFormat="1" ht="15" customHeight="1">
      <c r="A54" s="59"/>
      <c r="B54" s="120"/>
      <c r="C54" s="127"/>
      <c r="D54" s="127"/>
      <c r="E54" s="127"/>
      <c r="F54" s="114"/>
      <c r="G54" s="11"/>
      <c r="H54" s="11"/>
    </row>
    <row r="55" spans="1:8" s="88" customFormat="1" ht="15" customHeight="1">
      <c r="A55" s="59"/>
      <c r="B55" s="120"/>
      <c r="C55" s="127"/>
      <c r="D55" s="127"/>
      <c r="E55" s="127"/>
      <c r="F55" s="114"/>
      <c r="G55" s="11"/>
      <c r="H55" s="11"/>
    </row>
    <row r="56" spans="1:8" s="88" customFormat="1" ht="15" customHeight="1">
      <c r="A56" s="59"/>
      <c r="B56" s="120"/>
      <c r="C56" s="127"/>
      <c r="D56" s="127"/>
      <c r="E56" s="127"/>
      <c r="F56" s="114"/>
      <c r="G56" s="11"/>
      <c r="H56" s="11"/>
    </row>
    <row r="57" spans="1:8" s="88" customFormat="1" ht="15" customHeight="1">
      <c r="A57" s="59"/>
      <c r="B57" s="120"/>
      <c r="C57" s="127"/>
      <c r="D57" s="127"/>
      <c r="E57" s="127"/>
      <c r="F57" s="114"/>
      <c r="G57" s="11"/>
      <c r="H57" s="11"/>
    </row>
    <row r="58" spans="1:8" s="88" customFormat="1" ht="15" customHeight="1">
      <c r="A58" s="59"/>
      <c r="B58" s="120"/>
      <c r="C58" s="127"/>
      <c r="D58" s="127"/>
      <c r="E58" s="127"/>
      <c r="F58" s="114"/>
      <c r="G58" s="11"/>
      <c r="H58" s="11"/>
    </row>
    <row r="59" spans="1:8" s="88" customFormat="1" ht="15" customHeight="1">
      <c r="A59" s="59"/>
      <c r="B59" s="120"/>
      <c r="C59" s="127"/>
      <c r="D59" s="127"/>
      <c r="E59" s="127"/>
      <c r="F59" s="114"/>
      <c r="G59" s="11"/>
      <c r="H59" s="11"/>
    </row>
    <row r="60" spans="1:8" s="88" customFormat="1" ht="15" customHeight="1">
      <c r="A60" s="59"/>
      <c r="B60" s="120"/>
      <c r="C60" s="127"/>
      <c r="D60" s="127"/>
      <c r="E60" s="127"/>
      <c r="F60" s="114"/>
      <c r="G60" s="11"/>
      <c r="H60" s="11"/>
    </row>
    <row r="61" spans="1:8" s="88" customFormat="1" ht="15" customHeight="1">
      <c r="A61" s="59"/>
      <c r="B61" s="120"/>
      <c r="C61" s="127"/>
      <c r="D61" s="127"/>
      <c r="E61" s="127"/>
      <c r="F61" s="114"/>
      <c r="G61" s="11"/>
      <c r="H61" s="11"/>
    </row>
    <row r="62" spans="1:8" s="88" customFormat="1" ht="15" customHeight="1">
      <c r="A62" s="59"/>
      <c r="B62" s="120"/>
      <c r="C62" s="127"/>
      <c r="D62" s="127"/>
      <c r="E62" s="127"/>
      <c r="F62" s="114"/>
      <c r="G62" s="11"/>
      <c r="H62" s="11"/>
    </row>
    <row r="63" spans="1:8" s="88" customFormat="1" ht="15" customHeight="1">
      <c r="A63" s="59"/>
      <c r="B63" s="120"/>
      <c r="C63" s="127"/>
      <c r="D63" s="127"/>
      <c r="E63" s="127"/>
      <c r="F63" s="114"/>
      <c r="G63" s="11"/>
      <c r="H63" s="11"/>
    </row>
    <row r="64" spans="1:8" s="88" customFormat="1" ht="15" customHeight="1">
      <c r="A64" s="59"/>
      <c r="B64" s="120"/>
      <c r="C64" s="127"/>
      <c r="D64" s="127"/>
      <c r="E64" s="127"/>
      <c r="F64" s="114"/>
      <c r="G64" s="11"/>
      <c r="H64" s="11"/>
    </row>
    <row r="65" spans="1:8" s="88" customFormat="1" ht="15" customHeight="1">
      <c r="A65" s="59"/>
      <c r="B65" s="120"/>
      <c r="C65" s="127"/>
      <c r="D65" s="127"/>
      <c r="E65" s="127"/>
      <c r="F65" s="114"/>
      <c r="G65" s="11"/>
      <c r="H65" s="11"/>
    </row>
    <row r="66" spans="1:8" s="88" customFormat="1" ht="15" customHeight="1">
      <c r="A66" s="59"/>
      <c r="B66" s="120"/>
      <c r="C66" s="127"/>
      <c r="D66" s="127"/>
      <c r="E66" s="127"/>
      <c r="F66" s="114"/>
      <c r="G66" s="11"/>
      <c r="H66" s="11"/>
    </row>
    <row r="67" spans="1:8" s="88" customFormat="1" ht="15" customHeight="1">
      <c r="A67" s="59"/>
      <c r="B67" s="120"/>
      <c r="C67" s="127"/>
      <c r="D67" s="127"/>
      <c r="E67" s="127"/>
      <c r="F67" s="114"/>
      <c r="G67" s="11"/>
      <c r="H67" s="11"/>
    </row>
    <row r="68" spans="1:8" s="88" customFormat="1" ht="15" customHeight="1">
      <c r="A68" s="59"/>
      <c r="B68" s="120"/>
      <c r="C68" s="127"/>
      <c r="D68" s="127"/>
      <c r="E68" s="127"/>
      <c r="F68" s="114"/>
      <c r="G68" s="11"/>
      <c r="H68" s="11"/>
    </row>
    <row r="69" spans="1:8" s="88" customFormat="1" ht="15" customHeight="1">
      <c r="A69" s="59"/>
      <c r="B69" s="120"/>
      <c r="C69" s="127"/>
      <c r="D69" s="127"/>
      <c r="E69" s="127"/>
      <c r="F69" s="114"/>
      <c r="G69" s="11"/>
      <c r="H69" s="11"/>
    </row>
    <row r="70" spans="1:8" s="88" customFormat="1" ht="15" customHeight="1">
      <c r="A70" s="59"/>
      <c r="B70" s="120"/>
      <c r="C70" s="127"/>
      <c r="D70" s="127"/>
      <c r="E70" s="127"/>
      <c r="F70" s="114"/>
      <c r="G70" s="11"/>
      <c r="H70" s="11"/>
    </row>
    <row r="71" spans="1:8" s="88" customFormat="1" ht="15" customHeight="1">
      <c r="A71" s="59"/>
      <c r="B71" s="120"/>
      <c r="C71" s="127"/>
      <c r="D71" s="127"/>
      <c r="E71" s="127"/>
      <c r="F71" s="114"/>
      <c r="G71" s="11"/>
      <c r="H71" s="11"/>
    </row>
    <row r="72" spans="1:8" s="88" customFormat="1" ht="15" customHeight="1">
      <c r="A72" s="59"/>
      <c r="B72" s="120"/>
      <c r="C72" s="127"/>
      <c r="D72" s="127"/>
      <c r="E72" s="127"/>
      <c r="F72" s="114"/>
      <c r="G72" s="11"/>
      <c r="H72" s="11"/>
    </row>
    <row r="73" spans="1:8" s="88" customFormat="1" ht="15" customHeight="1">
      <c r="A73" s="59"/>
      <c r="B73" s="120"/>
      <c r="C73" s="127"/>
      <c r="D73" s="127"/>
      <c r="E73" s="127"/>
      <c r="F73" s="114"/>
      <c r="G73" s="11"/>
      <c r="H73" s="11"/>
    </row>
    <row r="74" spans="1:8" s="88" customFormat="1" ht="15" customHeight="1">
      <c r="A74" s="59"/>
      <c r="B74" s="120"/>
      <c r="C74" s="127"/>
      <c r="D74" s="127"/>
      <c r="E74" s="127"/>
      <c r="F74" s="114"/>
      <c r="G74" s="11"/>
      <c r="H74" s="11"/>
    </row>
    <row r="75" spans="1:8" s="88" customFormat="1" ht="15" customHeight="1">
      <c r="A75" s="59"/>
      <c r="B75" s="120"/>
      <c r="C75" s="127"/>
      <c r="D75" s="127"/>
      <c r="E75" s="127"/>
      <c r="F75" s="114"/>
      <c r="G75" s="11"/>
      <c r="H75" s="11"/>
    </row>
    <row r="76" spans="1:8" s="88" customFormat="1" ht="15" customHeight="1">
      <c r="A76" s="59"/>
      <c r="B76" s="120"/>
      <c r="C76" s="127"/>
      <c r="D76" s="127"/>
      <c r="E76" s="127"/>
      <c r="F76" s="114"/>
      <c r="G76" s="11"/>
      <c r="H76" s="11"/>
    </row>
    <row r="77" spans="1:8" s="88" customFormat="1" ht="15" customHeight="1">
      <c r="A77" s="59"/>
      <c r="B77" s="120"/>
      <c r="C77" s="127"/>
      <c r="D77" s="127"/>
      <c r="E77" s="127"/>
      <c r="F77" s="114"/>
      <c r="G77" s="11"/>
      <c r="H77" s="11"/>
    </row>
    <row r="78" spans="1:8" s="88" customFormat="1" ht="15" customHeight="1">
      <c r="A78" s="59"/>
      <c r="B78" s="120"/>
      <c r="C78" s="127"/>
      <c r="D78" s="127"/>
      <c r="E78" s="127"/>
      <c r="F78" s="114"/>
      <c r="G78" s="11"/>
      <c r="H78" s="11"/>
    </row>
    <row r="79" spans="1:8" s="88" customFormat="1" ht="15" customHeight="1">
      <c r="A79" s="59"/>
      <c r="B79" s="120"/>
      <c r="C79" s="127"/>
      <c r="D79" s="127"/>
      <c r="E79" s="127"/>
      <c r="F79" s="114"/>
      <c r="G79" s="11"/>
      <c r="H79" s="11"/>
    </row>
    <row r="80" spans="1:8" s="88" customFormat="1" ht="15" customHeight="1">
      <c r="A80" s="59"/>
      <c r="C80" s="127"/>
      <c r="D80" s="127"/>
      <c r="E80" s="127"/>
      <c r="F80" s="114"/>
      <c r="G80" s="11"/>
      <c r="H80" s="11"/>
    </row>
    <row r="81" spans="1:6" s="15" customFormat="1" ht="36" customHeight="1">
      <c r="A81" s="225"/>
      <c r="B81" s="121"/>
      <c r="C81" s="225"/>
      <c r="D81" s="225"/>
      <c r="E81" s="225"/>
      <c r="F81" s="225"/>
    </row>
    <row r="82" spans="1:6" s="15" customFormat="1" ht="15" customHeight="1">
      <c r="A82" s="90"/>
      <c r="B82" s="223"/>
      <c r="C82" s="11"/>
      <c r="D82" s="11"/>
      <c r="E82" s="11"/>
      <c r="F82" s="11"/>
    </row>
    <row r="83" spans="1:6" ht="15" customHeight="1">
      <c r="B83" s="122"/>
      <c r="C83" s="12"/>
      <c r="D83" s="12"/>
      <c r="E83" s="12"/>
      <c r="F83" s="12"/>
    </row>
    <row r="84" spans="1:6" ht="15" customHeight="1">
      <c r="B84" s="122"/>
    </row>
    <row r="85" spans="1:6" ht="15" customHeight="1">
      <c r="B85" s="122"/>
    </row>
    <row r="86" spans="1:6" ht="15" customHeight="1">
      <c r="B86" s="122"/>
    </row>
    <row r="87" spans="1:6" ht="15" customHeight="1">
      <c r="B87" s="122"/>
    </row>
    <row r="88" spans="1:6" ht="15" customHeight="1">
      <c r="B88" s="122"/>
    </row>
    <row r="89" spans="1:6" ht="15" customHeight="1">
      <c r="B89" s="122"/>
    </row>
    <row r="90" spans="1:6" ht="15" customHeight="1">
      <c r="B90" s="122"/>
    </row>
    <row r="91" spans="1:6" ht="15" customHeight="1">
      <c r="B91" s="122"/>
    </row>
    <row r="92" spans="1:6" ht="15" customHeight="1">
      <c r="B92" s="122"/>
    </row>
    <row r="93" spans="1:6" ht="15" customHeight="1">
      <c r="B93" s="122"/>
    </row>
    <row r="94" spans="1:6" ht="15" customHeight="1">
      <c r="B94" s="122"/>
    </row>
    <row r="95" spans="1:6" ht="15" customHeight="1">
      <c r="A95" s="11"/>
      <c r="B95" s="122"/>
    </row>
    <row r="96" spans="1:6" ht="15" customHeight="1">
      <c r="A96" s="11"/>
      <c r="B96" s="122"/>
    </row>
    <row r="97" spans="1:2" ht="15" customHeight="1">
      <c r="A97" s="11"/>
      <c r="B97" s="122"/>
    </row>
    <row r="98" spans="1:2" ht="15" customHeight="1">
      <c r="A98" s="11"/>
      <c r="B98" s="122"/>
    </row>
    <row r="99" spans="1:2" ht="15" customHeight="1">
      <c r="A99" s="11"/>
      <c r="B99" s="122"/>
    </row>
    <row r="100" spans="1:2" ht="15" customHeight="1">
      <c r="A100" s="11"/>
      <c r="B100" s="122"/>
    </row>
    <row r="101" spans="1:2" ht="15" customHeight="1">
      <c r="A101" s="11"/>
      <c r="B101" s="122"/>
    </row>
    <row r="102" spans="1:2" ht="15" customHeight="1">
      <c r="A102" s="11"/>
      <c r="B102" s="122"/>
    </row>
    <row r="103" spans="1:2" ht="15" customHeight="1">
      <c r="A103" s="11"/>
      <c r="B103" s="122"/>
    </row>
    <row r="104" spans="1:2" ht="15" customHeight="1">
      <c r="A104" s="11"/>
      <c r="B104" s="122"/>
    </row>
    <row r="105" spans="1:2" ht="15" customHeight="1">
      <c r="A105" s="11"/>
      <c r="B105" s="122"/>
    </row>
    <row r="106" spans="1:2" ht="15" customHeight="1">
      <c r="A106" s="11"/>
      <c r="B106" s="122"/>
    </row>
    <row r="107" spans="1:2" ht="15" customHeight="1">
      <c r="A107" s="11"/>
      <c r="B107" s="122"/>
    </row>
    <row r="108" spans="1:2" ht="15" customHeight="1">
      <c r="A108" s="11"/>
      <c r="B108" s="122"/>
    </row>
    <row r="109" spans="1:2" ht="15" customHeight="1">
      <c r="A109" s="11"/>
      <c r="B109" s="122"/>
    </row>
    <row r="110" spans="1:2" ht="15" customHeight="1">
      <c r="A110" s="11"/>
      <c r="B110" s="122"/>
    </row>
    <row r="111" spans="1:2" ht="15" customHeight="1">
      <c r="A111" s="11"/>
      <c r="B111" s="122"/>
    </row>
    <row r="112" spans="1:2" ht="15" customHeight="1">
      <c r="A112" s="11"/>
      <c r="B112" s="122"/>
    </row>
    <row r="113" spans="1:2" ht="15" customHeight="1">
      <c r="A113" s="11"/>
      <c r="B113" s="122"/>
    </row>
    <row r="114" spans="1:2" ht="15" customHeight="1">
      <c r="A114" s="11"/>
      <c r="B114" s="122"/>
    </row>
    <row r="115" spans="1:2" ht="15" customHeight="1">
      <c r="A115" s="11"/>
      <c r="B115" s="122"/>
    </row>
    <row r="116" spans="1:2" ht="15" customHeight="1">
      <c r="A116" s="11"/>
      <c r="B116" s="122"/>
    </row>
    <row r="117" spans="1:2" ht="15" customHeight="1">
      <c r="A117" s="11"/>
      <c r="B117" s="122"/>
    </row>
    <row r="118" spans="1:2" ht="15" customHeight="1">
      <c r="A118" s="11"/>
      <c r="B118" s="122"/>
    </row>
    <row r="119" spans="1:2" ht="15" customHeight="1">
      <c r="A119" s="11"/>
      <c r="B119" s="122"/>
    </row>
    <row r="120" spans="1:2" ht="15" customHeight="1">
      <c r="A120" s="11"/>
      <c r="B120" s="122"/>
    </row>
    <row r="121" spans="1:2" ht="15" customHeight="1">
      <c r="A121" s="11"/>
      <c r="B121" s="122"/>
    </row>
    <row r="122" spans="1:2" ht="15" customHeight="1">
      <c r="A122" s="11"/>
      <c r="B122" s="122"/>
    </row>
    <row r="123" spans="1:2" ht="15" customHeight="1">
      <c r="A123" s="11"/>
      <c r="B123" s="122"/>
    </row>
    <row r="124" spans="1:2" ht="15" customHeight="1">
      <c r="A124" s="11"/>
      <c r="B124" s="122"/>
    </row>
    <row r="125" spans="1:2" ht="15" customHeight="1">
      <c r="A125" s="11"/>
      <c r="B125" s="122"/>
    </row>
    <row r="126" spans="1:2" ht="15" customHeight="1">
      <c r="A126" s="11"/>
      <c r="B126" s="122"/>
    </row>
    <row r="127" spans="1:2" ht="15" customHeight="1">
      <c r="A127" s="11"/>
      <c r="B127" s="122"/>
    </row>
    <row r="128" spans="1:2" ht="15" customHeight="1">
      <c r="A128" s="11"/>
      <c r="B128" s="122"/>
    </row>
    <row r="129" spans="1:2" ht="15" customHeight="1">
      <c r="A129" s="11"/>
      <c r="B129" s="122"/>
    </row>
    <row r="130" spans="1:2" ht="15" customHeight="1">
      <c r="A130" s="11"/>
      <c r="B130" s="122"/>
    </row>
    <row r="131" spans="1:2" ht="15" customHeight="1">
      <c r="A131" s="11"/>
      <c r="B131" s="122"/>
    </row>
    <row r="132" spans="1:2" ht="15" customHeight="1">
      <c r="A132" s="11"/>
      <c r="B132" s="122"/>
    </row>
    <row r="133" spans="1:2" ht="15" customHeight="1">
      <c r="A133" s="11"/>
      <c r="B133" s="122"/>
    </row>
    <row r="134" spans="1:2" ht="15" customHeight="1">
      <c r="A134" s="11"/>
      <c r="B134" s="122"/>
    </row>
    <row r="135" spans="1:2" ht="15" customHeight="1">
      <c r="A135" s="11"/>
      <c r="B135" s="122"/>
    </row>
    <row r="136" spans="1:2" ht="15" customHeight="1">
      <c r="A136" s="11"/>
      <c r="B136" s="122"/>
    </row>
    <row r="137" spans="1:2" ht="15" customHeight="1">
      <c r="A137" s="11"/>
      <c r="B137" s="122"/>
    </row>
    <row r="138" spans="1:2" ht="15" customHeight="1">
      <c r="A138" s="11"/>
      <c r="B138" s="122"/>
    </row>
    <row r="139" spans="1:2" ht="15" customHeight="1">
      <c r="A139" s="11"/>
      <c r="B139" s="122"/>
    </row>
    <row r="140" spans="1:2" ht="15" customHeight="1">
      <c r="A140" s="11"/>
      <c r="B140" s="122"/>
    </row>
    <row r="141" spans="1:2" ht="15" customHeight="1">
      <c r="A141" s="11"/>
      <c r="B141" s="122"/>
    </row>
    <row r="142" spans="1:2" ht="15" customHeight="1">
      <c r="A142" s="11"/>
      <c r="B142" s="122"/>
    </row>
    <row r="143" spans="1:2" ht="15" customHeight="1">
      <c r="A143" s="11"/>
      <c r="B143" s="122"/>
    </row>
    <row r="144" spans="1:2" ht="15" customHeight="1">
      <c r="A144" s="11"/>
      <c r="B144" s="122"/>
    </row>
    <row r="145" spans="1:2" ht="15" customHeight="1">
      <c r="A145" s="11"/>
      <c r="B145" s="122"/>
    </row>
    <row r="146" spans="1:2" ht="15" customHeight="1">
      <c r="A146" s="11"/>
      <c r="B146" s="122"/>
    </row>
    <row r="147" spans="1:2" ht="15" customHeight="1">
      <c r="A147" s="11"/>
      <c r="B147" s="122"/>
    </row>
    <row r="148" spans="1:2" ht="15" customHeight="1">
      <c r="A148" s="11"/>
      <c r="B148" s="122"/>
    </row>
    <row r="149" spans="1:2" ht="15" customHeight="1">
      <c r="A149" s="11"/>
      <c r="B149" s="122"/>
    </row>
    <row r="150" spans="1:2" ht="15" customHeight="1">
      <c r="A150" s="11"/>
      <c r="B150" s="122"/>
    </row>
    <row r="151" spans="1:2" ht="15" customHeight="1">
      <c r="A151" s="11"/>
      <c r="B151" s="122"/>
    </row>
    <row r="152" spans="1:2" ht="15" customHeight="1">
      <c r="A152" s="11"/>
      <c r="B152" s="122"/>
    </row>
    <row r="153" spans="1:2" ht="15" customHeight="1">
      <c r="A153" s="11"/>
      <c r="B153" s="122"/>
    </row>
    <row r="154" spans="1:2" ht="15" customHeight="1">
      <c r="A154" s="11"/>
      <c r="B154" s="122"/>
    </row>
    <row r="155" spans="1:2" ht="15" customHeight="1">
      <c r="A155" s="11"/>
      <c r="B155" s="122"/>
    </row>
    <row r="156" spans="1:2" ht="15" customHeight="1">
      <c r="A156" s="11"/>
      <c r="B156" s="122"/>
    </row>
    <row r="157" spans="1:2" ht="15" customHeight="1">
      <c r="A157" s="11"/>
      <c r="B157" s="122"/>
    </row>
    <row r="158" spans="1:2" ht="15" customHeight="1">
      <c r="A158" s="11"/>
      <c r="B158" s="122"/>
    </row>
    <row r="159" spans="1:2" ht="15" customHeight="1">
      <c r="A159" s="11"/>
      <c r="B159" s="122"/>
    </row>
    <row r="160" spans="1:2" ht="15" customHeight="1">
      <c r="A160" s="11"/>
      <c r="B160" s="122"/>
    </row>
    <row r="161" spans="1:2" ht="15" customHeight="1">
      <c r="A161" s="11"/>
      <c r="B161" s="122"/>
    </row>
    <row r="162" spans="1:2" ht="15" customHeight="1">
      <c r="A162" s="11"/>
      <c r="B162" s="122"/>
    </row>
    <row r="163" spans="1:2" ht="15" customHeight="1">
      <c r="A163" s="11"/>
      <c r="B163" s="122"/>
    </row>
    <row r="164" spans="1:2" ht="15" customHeight="1">
      <c r="A164" s="11"/>
      <c r="B164" s="122"/>
    </row>
    <row r="165" spans="1:2" ht="15" customHeight="1">
      <c r="A165" s="11"/>
      <c r="B165" s="122"/>
    </row>
    <row r="166" spans="1:2" ht="15" customHeight="1">
      <c r="A166" s="11"/>
      <c r="B166" s="122"/>
    </row>
    <row r="167" spans="1:2" ht="15" customHeight="1">
      <c r="A167" s="11"/>
      <c r="B167" s="122"/>
    </row>
    <row r="168" spans="1:2" ht="15" customHeight="1">
      <c r="A168" s="11"/>
      <c r="B168" s="122"/>
    </row>
    <row r="169" spans="1:2">
      <c r="A169" s="11"/>
      <c r="B169" s="122"/>
    </row>
    <row r="170" spans="1:2">
      <c r="A170" s="11"/>
      <c r="B170" s="122"/>
    </row>
    <row r="171" spans="1:2">
      <c r="A171" s="11"/>
      <c r="B171" s="122"/>
    </row>
    <row r="172" spans="1:2">
      <c r="A172" s="11"/>
      <c r="B172" s="122"/>
    </row>
    <row r="173" spans="1:2">
      <c r="A173" s="11"/>
      <c r="B173" s="122"/>
    </row>
    <row r="174" spans="1:2">
      <c r="A174" s="11"/>
      <c r="B174" s="122"/>
    </row>
    <row r="175" spans="1:2">
      <c r="A175" s="11"/>
      <c r="B175" s="122"/>
    </row>
    <row r="176" spans="1:2">
      <c r="A176" s="11"/>
      <c r="B176" s="122"/>
    </row>
    <row r="177" spans="1:2">
      <c r="A177" s="11"/>
      <c r="B177" s="122"/>
    </row>
    <row r="178" spans="1:2">
      <c r="A178" s="11"/>
      <c r="B178" s="122"/>
    </row>
    <row r="179" spans="1:2">
      <c r="A179" s="11"/>
      <c r="B179" s="122"/>
    </row>
    <row r="180" spans="1:2">
      <c r="A180" s="11"/>
      <c r="B180" s="122"/>
    </row>
    <row r="181" spans="1:2">
      <c r="A181" s="11"/>
      <c r="B181" s="122"/>
    </row>
    <row r="182" spans="1:2">
      <c r="A182" s="11"/>
      <c r="B182" s="122"/>
    </row>
    <row r="183" spans="1:2">
      <c r="A183" s="11"/>
      <c r="B183" s="122"/>
    </row>
    <row r="184" spans="1:2">
      <c r="A184" s="11"/>
      <c r="B184" s="122"/>
    </row>
    <row r="185" spans="1:2">
      <c r="A185" s="11"/>
      <c r="B185" s="122"/>
    </row>
    <row r="186" spans="1:2">
      <c r="A186" s="11"/>
      <c r="B186" s="122"/>
    </row>
    <row r="187" spans="1:2">
      <c r="A187" s="11"/>
      <c r="B187" s="122"/>
    </row>
    <row r="188" spans="1:2">
      <c r="A188" s="11"/>
      <c r="B188" s="122"/>
    </row>
    <row r="189" spans="1:2">
      <c r="A189" s="11"/>
      <c r="B189" s="122"/>
    </row>
    <row r="190" spans="1:2">
      <c r="A190" s="11"/>
      <c r="B190" s="122"/>
    </row>
    <row r="191" spans="1:2">
      <c r="A191" s="11"/>
      <c r="B191" s="122"/>
    </row>
    <row r="192" spans="1:2">
      <c r="A192" s="11"/>
      <c r="B192" s="122"/>
    </row>
    <row r="193" spans="1:2">
      <c r="A193" s="11"/>
      <c r="B193" s="122"/>
    </row>
    <row r="194" spans="1:2">
      <c r="A194" s="11"/>
      <c r="B194" s="122"/>
    </row>
    <row r="195" spans="1:2">
      <c r="A195" s="11"/>
      <c r="B195" s="122"/>
    </row>
    <row r="196" spans="1:2">
      <c r="A196" s="11"/>
      <c r="B196" s="122"/>
    </row>
    <row r="197" spans="1:2">
      <c r="A197" s="11"/>
      <c r="B197" s="122"/>
    </row>
    <row r="198" spans="1:2">
      <c r="A198" s="11"/>
      <c r="B198" s="122"/>
    </row>
    <row r="199" spans="1:2">
      <c r="A199" s="11"/>
      <c r="B199" s="122"/>
    </row>
    <row r="200" spans="1:2">
      <c r="A200" s="11"/>
      <c r="B200" s="122"/>
    </row>
    <row r="201" spans="1:2">
      <c r="A201" s="11"/>
      <c r="B201" s="122"/>
    </row>
    <row r="202" spans="1:2">
      <c r="A202" s="11"/>
      <c r="B202" s="122"/>
    </row>
    <row r="203" spans="1:2">
      <c r="A203" s="11"/>
      <c r="B203" s="122"/>
    </row>
    <row r="204" spans="1:2">
      <c r="A204" s="11"/>
      <c r="B204" s="122"/>
    </row>
    <row r="205" spans="1:2">
      <c r="A205" s="11"/>
      <c r="B205" s="122"/>
    </row>
    <row r="206" spans="1:2">
      <c r="A206" s="11"/>
      <c r="B206" s="122"/>
    </row>
    <row r="207" spans="1:2">
      <c r="A207" s="11"/>
      <c r="B207" s="122"/>
    </row>
    <row r="208" spans="1:2">
      <c r="A208" s="11"/>
      <c r="B208" s="122"/>
    </row>
    <row r="209" spans="1:2">
      <c r="A209" s="11"/>
      <c r="B209" s="122"/>
    </row>
    <row r="210" spans="1:2">
      <c r="A210" s="11"/>
      <c r="B210" s="122"/>
    </row>
    <row r="211" spans="1:2">
      <c r="A211" s="11"/>
      <c r="B211" s="122"/>
    </row>
    <row r="212" spans="1:2">
      <c r="A212" s="11"/>
      <c r="B212" s="122"/>
    </row>
    <row r="213" spans="1:2">
      <c r="A213" s="11"/>
      <c r="B213" s="122"/>
    </row>
    <row r="214" spans="1:2">
      <c r="A214" s="11"/>
      <c r="B214" s="122"/>
    </row>
    <row r="215" spans="1:2">
      <c r="A215" s="11"/>
      <c r="B215" s="122"/>
    </row>
    <row r="216" spans="1:2">
      <c r="A216" s="11"/>
      <c r="B216" s="122"/>
    </row>
    <row r="217" spans="1:2">
      <c r="A217" s="11"/>
      <c r="B217" s="122"/>
    </row>
    <row r="218" spans="1:2">
      <c r="A218" s="11"/>
      <c r="B218" s="122"/>
    </row>
    <row r="219" spans="1:2">
      <c r="A219" s="11"/>
      <c r="B219" s="122"/>
    </row>
    <row r="220" spans="1:2">
      <c r="A220" s="11"/>
      <c r="B220" s="122"/>
    </row>
    <row r="221" spans="1:2">
      <c r="A221" s="11"/>
      <c r="B221" s="122"/>
    </row>
    <row r="222" spans="1:2">
      <c r="A222" s="11"/>
      <c r="B222" s="122"/>
    </row>
    <row r="223" spans="1:2">
      <c r="A223" s="11"/>
      <c r="B223" s="122"/>
    </row>
    <row r="224" spans="1:2">
      <c r="A224" s="11"/>
      <c r="B224" s="122"/>
    </row>
    <row r="225" spans="1:2">
      <c r="A225" s="11"/>
      <c r="B225" s="122"/>
    </row>
    <row r="226" spans="1:2">
      <c r="A226" s="11"/>
      <c r="B226" s="122"/>
    </row>
    <row r="227" spans="1:2">
      <c r="A227" s="11"/>
      <c r="B227" s="122"/>
    </row>
    <row r="228" spans="1:2">
      <c r="A228" s="11"/>
      <c r="B228" s="122"/>
    </row>
    <row r="229" spans="1:2">
      <c r="A229" s="11"/>
      <c r="B229" s="122"/>
    </row>
    <row r="230" spans="1:2">
      <c r="A230" s="11"/>
      <c r="B230" s="122"/>
    </row>
    <row r="231" spans="1:2">
      <c r="A231" s="11"/>
      <c r="B231" s="122"/>
    </row>
    <row r="232" spans="1:2">
      <c r="A232" s="11"/>
      <c r="B232" s="122"/>
    </row>
    <row r="233" spans="1:2">
      <c r="A233" s="11"/>
      <c r="B233" s="122"/>
    </row>
    <row r="234" spans="1:2">
      <c r="A234" s="11"/>
      <c r="B234" s="122"/>
    </row>
    <row r="235" spans="1:2">
      <c r="A235" s="11"/>
      <c r="B235" s="122"/>
    </row>
    <row r="236" spans="1:2">
      <c r="A236" s="11"/>
      <c r="B236" s="122"/>
    </row>
    <row r="237" spans="1:2">
      <c r="A237" s="11"/>
      <c r="B237" s="122"/>
    </row>
    <row r="238" spans="1:2">
      <c r="A238" s="11"/>
      <c r="B238" s="122"/>
    </row>
    <row r="239" spans="1:2">
      <c r="A239" s="11"/>
      <c r="B239" s="122"/>
    </row>
    <row r="240" spans="1:2">
      <c r="A240" s="11"/>
      <c r="B240" s="122"/>
    </row>
    <row r="241" spans="1:2">
      <c r="A241" s="11"/>
      <c r="B241" s="122"/>
    </row>
    <row r="242" spans="1:2">
      <c r="A242" s="11"/>
      <c r="B242" s="122"/>
    </row>
    <row r="243" spans="1:2">
      <c r="A243" s="11"/>
      <c r="B243" s="122"/>
    </row>
    <row r="244" spans="1:2">
      <c r="A244" s="11"/>
      <c r="B244" s="122"/>
    </row>
    <row r="245" spans="1:2">
      <c r="A245" s="11"/>
      <c r="B245" s="122"/>
    </row>
    <row r="246" spans="1:2">
      <c r="A246" s="11"/>
      <c r="B246" s="122"/>
    </row>
    <row r="247" spans="1:2">
      <c r="A247" s="11"/>
      <c r="B247" s="122"/>
    </row>
    <row r="248" spans="1:2">
      <c r="A248" s="11"/>
      <c r="B248" s="122"/>
    </row>
    <row r="249" spans="1:2">
      <c r="A249" s="11"/>
      <c r="B249" s="122"/>
    </row>
    <row r="250" spans="1:2">
      <c r="A250" s="11"/>
      <c r="B250" s="122"/>
    </row>
    <row r="251" spans="1:2">
      <c r="A251" s="11"/>
      <c r="B251" s="122"/>
    </row>
    <row r="252" spans="1:2">
      <c r="A252" s="11"/>
      <c r="B252" s="122"/>
    </row>
    <row r="253" spans="1:2">
      <c r="A253" s="11"/>
      <c r="B253" s="122"/>
    </row>
    <row r="254" spans="1:2">
      <c r="A254" s="11"/>
      <c r="B254" s="122"/>
    </row>
    <row r="255" spans="1:2">
      <c r="A255" s="11"/>
      <c r="B255" s="122"/>
    </row>
    <row r="256" spans="1:2">
      <c r="A256" s="11"/>
      <c r="B256" s="122"/>
    </row>
    <row r="257" spans="1:2">
      <c r="A257" s="11"/>
      <c r="B257" s="122"/>
    </row>
    <row r="258" spans="1:2">
      <c r="A258" s="11"/>
      <c r="B258" s="122"/>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H75"/>
  <sheetViews>
    <sheetView workbookViewId="0">
      <selection sqref="A1:C1"/>
    </sheetView>
  </sheetViews>
  <sheetFormatPr baseColWidth="10" defaultColWidth="11.42578125" defaultRowHeight="12.75"/>
  <cols>
    <col min="1" max="1" width="3.28515625" style="64" customWidth="1"/>
    <col min="2" max="2" width="56.42578125" style="64" customWidth="1"/>
    <col min="3" max="5" width="9.28515625" style="11" customWidth="1"/>
    <col min="6" max="6" width="9.5703125" style="11" customWidth="1"/>
    <col min="7" max="10" width="11.42578125" style="11"/>
    <col min="11" max="11" width="2.140625" style="11" customWidth="1"/>
    <col min="12" max="16384" width="11.42578125" style="11"/>
  </cols>
  <sheetData>
    <row r="1" spans="1:7" s="2" customFormat="1" ht="15.75" customHeight="1">
      <c r="A1" s="338" t="s">
        <v>33</v>
      </c>
      <c r="B1" s="339"/>
      <c r="C1" s="340"/>
      <c r="D1" s="1"/>
      <c r="E1" s="346" t="s">
        <v>102</v>
      </c>
      <c r="F1" s="346"/>
    </row>
    <row r="2" spans="1:7" s="2" customFormat="1" ht="5.25" customHeight="1">
      <c r="A2" s="47"/>
      <c r="B2" s="48"/>
      <c r="C2" s="1"/>
      <c r="D2" s="1"/>
      <c r="E2" s="1"/>
      <c r="F2" s="1"/>
    </row>
    <row r="3" spans="1:7" s="2" customFormat="1" ht="15" customHeight="1">
      <c r="A3" s="42" t="s">
        <v>93</v>
      </c>
      <c r="B3" s="42"/>
      <c r="C3" s="4"/>
      <c r="D3" s="4"/>
      <c r="E3" s="4"/>
      <c r="F3" s="4"/>
    </row>
    <row r="4" spans="1:7" s="2" customFormat="1" ht="15" customHeight="1">
      <c r="A4" s="43" t="s">
        <v>11</v>
      </c>
      <c r="B4" s="43"/>
      <c r="C4" s="5"/>
      <c r="D4" s="5"/>
      <c r="E4" s="5"/>
      <c r="F4" s="5"/>
      <c r="G4" s="6"/>
    </row>
    <row r="5" spans="1:7" s="8" customFormat="1" ht="6" customHeight="1">
      <c r="A5" s="49"/>
      <c r="B5" s="50"/>
      <c r="C5" s="7"/>
      <c r="D5" s="7"/>
      <c r="E5" s="7"/>
      <c r="F5" s="7"/>
    </row>
    <row r="6" spans="1:7" s="8" customFormat="1" ht="15" customHeight="1" thickBot="1">
      <c r="A6" s="341" t="s">
        <v>3679</v>
      </c>
      <c r="B6" s="342"/>
      <c r="C6" s="9"/>
    </row>
    <row r="7" spans="1:7" s="2" customFormat="1" ht="21.75" customHeight="1">
      <c r="A7" s="51"/>
      <c r="B7" s="343"/>
      <c r="C7" s="345"/>
      <c r="D7" s="345"/>
      <c r="E7" s="345"/>
      <c r="F7" s="138"/>
    </row>
    <row r="8" spans="1:7" s="2" customFormat="1" ht="21.75" customHeight="1">
      <c r="A8" s="52"/>
      <c r="B8" s="344"/>
      <c r="C8" s="45" t="s">
        <v>35</v>
      </c>
      <c r="D8" s="45" t="s">
        <v>36</v>
      </c>
      <c r="E8" s="45" t="s">
        <v>37</v>
      </c>
      <c r="F8" s="45" t="s">
        <v>38</v>
      </c>
    </row>
    <row r="9" spans="1:7" s="8" customFormat="1" ht="26.25" customHeight="1">
      <c r="A9" s="53"/>
      <c r="B9" s="54" t="s">
        <v>38</v>
      </c>
      <c r="C9" s="155">
        <f>SUM(C12:C15)</f>
        <v>390</v>
      </c>
      <c r="D9" s="155">
        <f>SUM(D12:D15)</f>
        <v>3</v>
      </c>
      <c r="E9" s="155">
        <f>SUM(E12:E15)</f>
        <v>2</v>
      </c>
      <c r="F9" s="155">
        <f>SUM(C9:E9)</f>
        <v>395</v>
      </c>
      <c r="G9" s="10"/>
    </row>
    <row r="10" spans="1:7" s="8" customFormat="1" ht="9.9499999999999993" customHeight="1">
      <c r="A10" s="53"/>
      <c r="B10" s="55"/>
      <c r="C10" s="295"/>
      <c r="D10" s="295"/>
      <c r="E10" s="295"/>
      <c r="F10" s="295"/>
      <c r="G10" s="10"/>
    </row>
    <row r="11" spans="1:7" s="8" customFormat="1" ht="15" customHeight="1">
      <c r="A11" s="53"/>
      <c r="B11" s="55" t="s">
        <v>9</v>
      </c>
      <c r="C11" s="295"/>
      <c r="D11" s="295"/>
      <c r="E11" s="295"/>
      <c r="F11" s="295"/>
      <c r="G11" s="10"/>
    </row>
    <row r="12" spans="1:7" s="8" customFormat="1" ht="15" customHeight="1">
      <c r="A12" s="56"/>
      <c r="B12" s="57" t="s">
        <v>5</v>
      </c>
      <c r="C12" s="241">
        <f>SUM(C18:C20)</f>
        <v>11</v>
      </c>
      <c r="D12" s="241">
        <f t="shared" ref="D12:E12" si="0">SUM(D18:D20)</f>
        <v>0</v>
      </c>
      <c r="E12" s="241">
        <f t="shared" si="0"/>
        <v>0</v>
      </c>
      <c r="F12" s="295">
        <f>SUM(C12:E12)</f>
        <v>11</v>
      </c>
    </row>
    <row r="13" spans="1:7" s="8" customFormat="1" ht="15" customHeight="1">
      <c r="A13" s="56"/>
      <c r="B13" s="57" t="s">
        <v>6</v>
      </c>
      <c r="C13" s="241">
        <f>SUM(C21:C36)</f>
        <v>82</v>
      </c>
      <c r="D13" s="241">
        <f t="shared" ref="D13:E13" si="1">SUM(D21:D36)</f>
        <v>0</v>
      </c>
      <c r="E13" s="241">
        <f t="shared" si="1"/>
        <v>0</v>
      </c>
      <c r="F13" s="295">
        <f t="shared" ref="F13:F15" si="2">SUM(C13:E13)</f>
        <v>82</v>
      </c>
    </row>
    <row r="14" spans="1:7" s="8" customFormat="1" ht="15" customHeight="1">
      <c r="A14" s="56"/>
      <c r="B14" s="57" t="s">
        <v>44</v>
      </c>
      <c r="C14" s="241">
        <f>SUM(C37:C38)</f>
        <v>7</v>
      </c>
      <c r="D14" s="241">
        <f t="shared" ref="D14:E14" si="3">SUM(D37:D38)</f>
        <v>0</v>
      </c>
      <c r="E14" s="241">
        <f t="shared" si="3"/>
        <v>0</v>
      </c>
      <c r="F14" s="295">
        <f t="shared" si="2"/>
        <v>7</v>
      </c>
    </row>
    <row r="15" spans="1:7" s="8" customFormat="1" ht="15" customHeight="1">
      <c r="A15" s="56"/>
      <c r="B15" s="57" t="s">
        <v>7</v>
      </c>
      <c r="C15" s="241">
        <f>SUM(C39:C100)</f>
        <v>290</v>
      </c>
      <c r="D15" s="241">
        <f t="shared" ref="D15:E15" si="4">SUM(D39:D100)</f>
        <v>3</v>
      </c>
      <c r="E15" s="241">
        <f t="shared" si="4"/>
        <v>2</v>
      </c>
      <c r="F15" s="295">
        <f t="shared" si="2"/>
        <v>295</v>
      </c>
    </row>
    <row r="16" spans="1:7" s="8" customFormat="1" ht="9.9499999999999993" customHeight="1">
      <c r="A16" s="56"/>
      <c r="B16" s="57"/>
      <c r="C16" s="240"/>
      <c r="D16" s="240"/>
      <c r="E16" s="240"/>
      <c r="F16" s="241"/>
    </row>
    <row r="17" spans="1:8" s="8" customFormat="1" ht="13.5" customHeight="1">
      <c r="A17" s="56"/>
      <c r="B17" s="55" t="s">
        <v>10</v>
      </c>
      <c r="C17" s="240"/>
      <c r="D17" s="240"/>
      <c r="E17" s="240"/>
      <c r="F17" s="241"/>
    </row>
    <row r="18" spans="1:8" s="88" customFormat="1" ht="15" customHeight="1">
      <c r="A18" s="62"/>
      <c r="B18" s="62" t="s">
        <v>3509</v>
      </c>
      <c r="C18" s="203">
        <v>9</v>
      </c>
      <c r="D18" s="203">
        <v>0</v>
      </c>
      <c r="E18" s="203">
        <v>0</v>
      </c>
      <c r="F18" s="155">
        <f t="shared" ref="F18:F69" si="5">SUM(C18:E18)</f>
        <v>9</v>
      </c>
      <c r="G18" s="11"/>
      <c r="H18" s="11"/>
    </row>
    <row r="19" spans="1:8" s="88" customFormat="1" ht="15" customHeight="1">
      <c r="A19" s="62"/>
      <c r="B19" s="62" t="s">
        <v>3510</v>
      </c>
      <c r="C19" s="203">
        <v>1</v>
      </c>
      <c r="D19" s="203">
        <v>0</v>
      </c>
      <c r="E19" s="203">
        <v>0</v>
      </c>
      <c r="F19" s="155">
        <f t="shared" si="5"/>
        <v>1</v>
      </c>
      <c r="G19" s="11"/>
      <c r="H19" s="11"/>
    </row>
    <row r="20" spans="1:8" s="88" customFormat="1" ht="15" customHeight="1">
      <c r="A20" s="62"/>
      <c r="B20" s="62" t="s">
        <v>3511</v>
      </c>
      <c r="C20" s="203">
        <v>1</v>
      </c>
      <c r="D20" s="203">
        <v>0</v>
      </c>
      <c r="E20" s="203">
        <v>0</v>
      </c>
      <c r="F20" s="155">
        <f t="shared" si="5"/>
        <v>1</v>
      </c>
      <c r="G20" s="11"/>
      <c r="H20" s="11"/>
    </row>
    <row r="21" spans="1:8" s="88" customFormat="1" ht="15" customHeight="1">
      <c r="A21" s="62"/>
      <c r="B21" s="62" t="s">
        <v>3512</v>
      </c>
      <c r="C21" s="203">
        <v>3</v>
      </c>
      <c r="D21" s="203">
        <v>0</v>
      </c>
      <c r="E21" s="203">
        <v>0</v>
      </c>
      <c r="F21" s="155">
        <f t="shared" si="5"/>
        <v>3</v>
      </c>
      <c r="G21" s="11"/>
      <c r="H21" s="11"/>
    </row>
    <row r="22" spans="1:8" s="88" customFormat="1" ht="15" customHeight="1">
      <c r="A22" s="62"/>
      <c r="B22" s="62" t="s">
        <v>3513</v>
      </c>
      <c r="C22" s="203">
        <v>24</v>
      </c>
      <c r="D22" s="203">
        <v>0</v>
      </c>
      <c r="E22" s="203">
        <v>0</v>
      </c>
      <c r="F22" s="155">
        <f t="shared" si="5"/>
        <v>24</v>
      </c>
      <c r="G22" s="11"/>
      <c r="H22" s="11"/>
    </row>
    <row r="23" spans="1:8" s="88" customFormat="1" ht="15" customHeight="1">
      <c r="A23" s="62"/>
      <c r="B23" s="62" t="s">
        <v>3514</v>
      </c>
      <c r="C23" s="203">
        <v>5</v>
      </c>
      <c r="D23" s="203">
        <v>0</v>
      </c>
      <c r="E23" s="203">
        <v>0</v>
      </c>
      <c r="F23" s="155">
        <f t="shared" si="5"/>
        <v>5</v>
      </c>
      <c r="G23" s="11"/>
      <c r="H23" s="11"/>
    </row>
    <row r="24" spans="1:8" s="88" customFormat="1" ht="15" customHeight="1">
      <c r="A24" s="62"/>
      <c r="B24" s="62" t="s">
        <v>3516</v>
      </c>
      <c r="C24" s="203">
        <v>12</v>
      </c>
      <c r="D24" s="203">
        <v>0</v>
      </c>
      <c r="E24" s="203">
        <v>0</v>
      </c>
      <c r="F24" s="155">
        <f t="shared" si="5"/>
        <v>12</v>
      </c>
      <c r="G24" s="11"/>
      <c r="H24" s="11"/>
    </row>
    <row r="25" spans="1:8" s="88" customFormat="1" ht="15" customHeight="1">
      <c r="A25" s="62"/>
      <c r="B25" s="62" t="s">
        <v>3517</v>
      </c>
      <c r="C25" s="203">
        <v>4</v>
      </c>
      <c r="D25" s="203">
        <v>0</v>
      </c>
      <c r="E25" s="203">
        <v>0</v>
      </c>
      <c r="F25" s="155">
        <f t="shared" si="5"/>
        <v>4</v>
      </c>
      <c r="G25" s="11"/>
      <c r="H25" s="11"/>
    </row>
    <row r="26" spans="1:8" s="88" customFormat="1" ht="15" customHeight="1">
      <c r="A26" s="62"/>
      <c r="B26" s="62" t="s">
        <v>3518</v>
      </c>
      <c r="C26" s="203">
        <v>1</v>
      </c>
      <c r="D26" s="203">
        <v>0</v>
      </c>
      <c r="E26" s="203">
        <v>0</v>
      </c>
      <c r="F26" s="155">
        <f t="shared" si="5"/>
        <v>1</v>
      </c>
      <c r="G26" s="11"/>
      <c r="H26" s="11"/>
    </row>
    <row r="27" spans="1:8" s="88" customFormat="1" ht="15" customHeight="1">
      <c r="A27" s="62"/>
      <c r="B27" s="62" t="s">
        <v>3519</v>
      </c>
      <c r="C27" s="203">
        <v>1</v>
      </c>
      <c r="D27" s="203">
        <v>0</v>
      </c>
      <c r="E27" s="203">
        <v>0</v>
      </c>
      <c r="F27" s="155">
        <f t="shared" si="5"/>
        <v>1</v>
      </c>
      <c r="G27" s="11"/>
      <c r="H27" s="11"/>
    </row>
    <row r="28" spans="1:8" s="88" customFormat="1" ht="15" customHeight="1">
      <c r="A28" s="62"/>
      <c r="B28" s="62" t="s">
        <v>3520</v>
      </c>
      <c r="C28" s="203">
        <v>1</v>
      </c>
      <c r="D28" s="203">
        <v>0</v>
      </c>
      <c r="E28" s="203">
        <v>0</v>
      </c>
      <c r="F28" s="155">
        <f t="shared" si="5"/>
        <v>1</v>
      </c>
      <c r="G28" s="11"/>
      <c r="H28" s="11"/>
    </row>
    <row r="29" spans="1:8" s="88" customFormat="1" ht="15" customHeight="1">
      <c r="A29" s="62"/>
      <c r="B29" s="62" t="s">
        <v>3521</v>
      </c>
      <c r="C29" s="203">
        <v>6</v>
      </c>
      <c r="D29" s="203">
        <v>0</v>
      </c>
      <c r="E29" s="203">
        <v>0</v>
      </c>
      <c r="F29" s="155">
        <f t="shared" si="5"/>
        <v>6</v>
      </c>
      <c r="G29" s="11"/>
      <c r="H29" s="11"/>
    </row>
    <row r="30" spans="1:8" s="88" customFormat="1" ht="15" customHeight="1">
      <c r="A30" s="62"/>
      <c r="B30" s="62" t="s">
        <v>3522</v>
      </c>
      <c r="C30" s="203">
        <v>2</v>
      </c>
      <c r="D30" s="203">
        <v>0</v>
      </c>
      <c r="E30" s="203">
        <v>0</v>
      </c>
      <c r="F30" s="155">
        <f t="shared" si="5"/>
        <v>2</v>
      </c>
      <c r="G30" s="11"/>
      <c r="H30" s="11"/>
    </row>
    <row r="31" spans="1:8" s="88" customFormat="1" ht="15" customHeight="1">
      <c r="A31" s="62"/>
      <c r="B31" s="62" t="s">
        <v>3524</v>
      </c>
      <c r="C31" s="203">
        <v>12</v>
      </c>
      <c r="D31" s="203">
        <v>0</v>
      </c>
      <c r="E31" s="203">
        <v>0</v>
      </c>
      <c r="F31" s="155">
        <f t="shared" si="5"/>
        <v>12</v>
      </c>
      <c r="G31" s="11"/>
      <c r="H31" s="11"/>
    </row>
    <row r="32" spans="1:8" s="88" customFormat="1" ht="15" customHeight="1">
      <c r="A32" s="62"/>
      <c r="B32" s="62" t="s">
        <v>3525</v>
      </c>
      <c r="C32" s="203">
        <v>1</v>
      </c>
      <c r="D32" s="203">
        <v>0</v>
      </c>
      <c r="E32" s="203">
        <v>0</v>
      </c>
      <c r="F32" s="155">
        <f t="shared" si="5"/>
        <v>1</v>
      </c>
      <c r="G32" s="11"/>
      <c r="H32" s="11"/>
    </row>
    <row r="33" spans="1:8" s="88" customFormat="1" ht="15" customHeight="1">
      <c r="A33" s="62"/>
      <c r="B33" s="62" t="s">
        <v>3526</v>
      </c>
      <c r="C33" s="203">
        <v>1</v>
      </c>
      <c r="D33" s="203">
        <v>0</v>
      </c>
      <c r="E33" s="203">
        <v>0</v>
      </c>
      <c r="F33" s="155">
        <f t="shared" si="5"/>
        <v>1</v>
      </c>
      <c r="G33" s="11"/>
      <c r="H33" s="11"/>
    </row>
    <row r="34" spans="1:8" s="88" customFormat="1" ht="15" customHeight="1">
      <c r="A34" s="62"/>
      <c r="B34" s="62" t="s">
        <v>3527</v>
      </c>
      <c r="C34" s="203">
        <v>5</v>
      </c>
      <c r="D34" s="203">
        <v>0</v>
      </c>
      <c r="E34" s="203">
        <v>0</v>
      </c>
      <c r="F34" s="155">
        <f t="shared" si="5"/>
        <v>5</v>
      </c>
      <c r="G34" s="11"/>
      <c r="H34" s="11"/>
    </row>
    <row r="35" spans="1:8" s="88" customFormat="1" ht="15" customHeight="1">
      <c r="A35" s="62"/>
      <c r="B35" s="62" t="s">
        <v>3626</v>
      </c>
      <c r="C35" s="203">
        <v>3</v>
      </c>
      <c r="D35" s="203">
        <v>0</v>
      </c>
      <c r="E35" s="203">
        <v>0</v>
      </c>
      <c r="F35" s="155">
        <f t="shared" si="5"/>
        <v>3</v>
      </c>
      <c r="G35" s="11"/>
      <c r="H35" s="11"/>
    </row>
    <row r="36" spans="1:8" s="88" customFormat="1" ht="15" customHeight="1">
      <c r="A36" s="62"/>
      <c r="B36" s="62" t="s">
        <v>3528</v>
      </c>
      <c r="C36" s="203">
        <v>1</v>
      </c>
      <c r="D36" s="203">
        <v>0</v>
      </c>
      <c r="E36" s="203">
        <v>0</v>
      </c>
      <c r="F36" s="155">
        <f t="shared" si="5"/>
        <v>1</v>
      </c>
      <c r="G36" s="11"/>
      <c r="H36" s="11"/>
    </row>
    <row r="37" spans="1:8" s="88" customFormat="1" ht="15" customHeight="1">
      <c r="A37" s="62"/>
      <c r="B37" s="62" t="s">
        <v>3529</v>
      </c>
      <c r="C37" s="203">
        <v>1</v>
      </c>
      <c r="D37" s="203">
        <v>0</v>
      </c>
      <c r="E37" s="203">
        <v>0</v>
      </c>
      <c r="F37" s="155">
        <f t="shared" si="5"/>
        <v>1</v>
      </c>
      <c r="G37" s="11"/>
      <c r="H37" s="11"/>
    </row>
    <row r="38" spans="1:8" s="88" customFormat="1" ht="15" customHeight="1">
      <c r="A38" s="62"/>
      <c r="B38" s="62" t="s">
        <v>3531</v>
      </c>
      <c r="C38" s="203">
        <v>6</v>
      </c>
      <c r="D38" s="203">
        <v>0</v>
      </c>
      <c r="E38" s="203">
        <v>0</v>
      </c>
      <c r="F38" s="155">
        <f t="shared" si="5"/>
        <v>6</v>
      </c>
      <c r="G38" s="11"/>
      <c r="H38" s="11"/>
    </row>
    <row r="39" spans="1:8" s="88" customFormat="1" ht="15" customHeight="1">
      <c r="A39" s="62"/>
      <c r="B39" s="62" t="s">
        <v>3532</v>
      </c>
      <c r="C39" s="203">
        <v>7</v>
      </c>
      <c r="D39" s="203">
        <v>0</v>
      </c>
      <c r="E39" s="203">
        <v>0</v>
      </c>
      <c r="F39" s="155">
        <f t="shared" si="5"/>
        <v>7</v>
      </c>
      <c r="G39" s="11"/>
      <c r="H39" s="11"/>
    </row>
    <row r="40" spans="1:8" s="88" customFormat="1" ht="15" customHeight="1">
      <c r="A40" s="62"/>
      <c r="B40" s="62" t="s">
        <v>3534</v>
      </c>
      <c r="C40" s="203">
        <v>9</v>
      </c>
      <c r="D40" s="203">
        <v>1</v>
      </c>
      <c r="E40" s="203">
        <v>0</v>
      </c>
      <c r="F40" s="155">
        <f t="shared" si="5"/>
        <v>10</v>
      </c>
      <c r="G40" s="11"/>
      <c r="H40" s="11"/>
    </row>
    <row r="41" spans="1:8" s="88" customFormat="1" ht="15" customHeight="1">
      <c r="A41" s="62"/>
      <c r="B41" s="62" t="s">
        <v>3535</v>
      </c>
      <c r="C41" s="203">
        <v>4</v>
      </c>
      <c r="D41" s="203">
        <v>0</v>
      </c>
      <c r="E41" s="203">
        <v>1</v>
      </c>
      <c r="F41" s="155">
        <f t="shared" si="5"/>
        <v>5</v>
      </c>
      <c r="G41" s="11"/>
      <c r="H41" s="11"/>
    </row>
    <row r="42" spans="1:8" s="88" customFormat="1" ht="15" customHeight="1">
      <c r="A42" s="62"/>
      <c r="B42" s="62" t="s">
        <v>3536</v>
      </c>
      <c r="C42" s="203">
        <v>14</v>
      </c>
      <c r="D42" s="203">
        <v>0</v>
      </c>
      <c r="E42" s="203">
        <v>0</v>
      </c>
      <c r="F42" s="155">
        <f t="shared" si="5"/>
        <v>14</v>
      </c>
      <c r="G42" s="11"/>
      <c r="H42" s="11"/>
    </row>
    <row r="43" spans="1:8" s="88" customFormat="1" ht="15" customHeight="1">
      <c r="A43" s="62"/>
      <c r="B43" s="62" t="s">
        <v>3537</v>
      </c>
      <c r="C43" s="203">
        <v>42</v>
      </c>
      <c r="D43" s="203">
        <v>1</v>
      </c>
      <c r="E43" s="203">
        <v>0</v>
      </c>
      <c r="F43" s="155">
        <f t="shared" si="5"/>
        <v>43</v>
      </c>
      <c r="G43" s="11"/>
      <c r="H43" s="11"/>
    </row>
    <row r="44" spans="1:8" s="88" customFormat="1" ht="15" customHeight="1">
      <c r="A44" s="62"/>
      <c r="B44" s="62" t="s">
        <v>3538</v>
      </c>
      <c r="C44" s="203">
        <v>3</v>
      </c>
      <c r="D44" s="203">
        <v>0</v>
      </c>
      <c r="E44" s="203">
        <v>0</v>
      </c>
      <c r="F44" s="155">
        <f t="shared" si="5"/>
        <v>3</v>
      </c>
      <c r="G44" s="11"/>
      <c r="H44" s="11"/>
    </row>
    <row r="45" spans="1:8" s="88" customFormat="1" ht="15" customHeight="1">
      <c r="A45" s="62"/>
      <c r="B45" s="62" t="s">
        <v>3540</v>
      </c>
      <c r="C45" s="203">
        <v>1</v>
      </c>
      <c r="D45" s="203">
        <v>0</v>
      </c>
      <c r="E45" s="203">
        <v>0</v>
      </c>
      <c r="F45" s="155">
        <f t="shared" si="5"/>
        <v>1</v>
      </c>
      <c r="G45" s="11"/>
      <c r="H45" s="11"/>
    </row>
    <row r="46" spans="1:8" s="88" customFormat="1" ht="15" customHeight="1">
      <c r="A46" s="62"/>
      <c r="B46" s="62" t="s">
        <v>3541</v>
      </c>
      <c r="C46" s="203">
        <v>7</v>
      </c>
      <c r="D46" s="203">
        <v>0</v>
      </c>
      <c r="E46" s="203">
        <v>0</v>
      </c>
      <c r="F46" s="155">
        <f t="shared" si="5"/>
        <v>7</v>
      </c>
      <c r="G46" s="11"/>
      <c r="H46" s="11"/>
    </row>
    <row r="47" spans="1:8" s="88" customFormat="1" ht="15" customHeight="1">
      <c r="A47" s="62"/>
      <c r="B47" s="62" t="s">
        <v>3542</v>
      </c>
      <c r="C47" s="203">
        <v>42</v>
      </c>
      <c r="D47" s="203">
        <v>1</v>
      </c>
      <c r="E47" s="203">
        <v>0</v>
      </c>
      <c r="F47" s="155">
        <f t="shared" si="5"/>
        <v>43</v>
      </c>
      <c r="G47" s="11"/>
      <c r="H47" s="11"/>
    </row>
    <row r="48" spans="1:8" s="88" customFormat="1" ht="15" customHeight="1">
      <c r="A48" s="62"/>
      <c r="B48" s="62" t="s">
        <v>3648</v>
      </c>
      <c r="C48" s="203">
        <v>1</v>
      </c>
      <c r="D48" s="203">
        <v>0</v>
      </c>
      <c r="E48" s="203">
        <v>0</v>
      </c>
      <c r="F48" s="155">
        <f t="shared" si="5"/>
        <v>1</v>
      </c>
      <c r="G48" s="11"/>
      <c r="H48" s="11"/>
    </row>
    <row r="49" spans="1:8" s="88" customFormat="1" ht="15" customHeight="1">
      <c r="A49" s="62"/>
      <c r="B49" s="62" t="s">
        <v>3629</v>
      </c>
      <c r="C49" s="203">
        <v>3</v>
      </c>
      <c r="D49" s="203">
        <v>0</v>
      </c>
      <c r="E49" s="203">
        <v>0</v>
      </c>
      <c r="F49" s="155">
        <f t="shared" si="5"/>
        <v>3</v>
      </c>
      <c r="G49" s="11"/>
      <c r="H49" s="11"/>
    </row>
    <row r="50" spans="1:8" s="88" customFormat="1" ht="15" customHeight="1">
      <c r="A50" s="62"/>
      <c r="B50" s="62" t="s">
        <v>3559</v>
      </c>
      <c r="C50" s="203">
        <v>3</v>
      </c>
      <c r="D50" s="203">
        <v>0</v>
      </c>
      <c r="E50" s="203">
        <v>0</v>
      </c>
      <c r="F50" s="155">
        <f t="shared" si="5"/>
        <v>3</v>
      </c>
      <c r="G50" s="11"/>
      <c r="H50" s="11"/>
    </row>
    <row r="51" spans="1:8" s="88" customFormat="1" ht="15" customHeight="1">
      <c r="A51" s="62"/>
      <c r="B51" s="62" t="s">
        <v>3671</v>
      </c>
      <c r="C51" s="300">
        <v>1</v>
      </c>
      <c r="D51" s="300">
        <v>0</v>
      </c>
      <c r="E51" s="300">
        <v>1</v>
      </c>
      <c r="F51" s="155">
        <f t="shared" si="5"/>
        <v>2</v>
      </c>
      <c r="G51" s="11"/>
      <c r="H51" s="11"/>
    </row>
    <row r="52" spans="1:8" s="88" customFormat="1" ht="15" customHeight="1">
      <c r="A52" s="62"/>
      <c r="B52" s="62" t="s">
        <v>3632</v>
      </c>
      <c r="C52" s="300">
        <v>4</v>
      </c>
      <c r="D52" s="300">
        <v>0</v>
      </c>
      <c r="E52" s="300">
        <v>0</v>
      </c>
      <c r="F52" s="155">
        <f t="shared" si="5"/>
        <v>4</v>
      </c>
      <c r="G52" s="11"/>
      <c r="H52" s="11"/>
    </row>
    <row r="53" spans="1:8" s="88" customFormat="1" ht="15" customHeight="1">
      <c r="A53" s="62"/>
      <c r="B53" s="62" t="s">
        <v>3680</v>
      </c>
      <c r="C53" s="300">
        <v>1</v>
      </c>
      <c r="D53" s="300">
        <v>0</v>
      </c>
      <c r="E53" s="300">
        <v>0</v>
      </c>
      <c r="F53" s="155">
        <f t="shared" si="5"/>
        <v>1</v>
      </c>
      <c r="G53" s="11"/>
      <c r="H53" s="11"/>
    </row>
    <row r="54" spans="1:8" s="88" customFormat="1" ht="15" customHeight="1">
      <c r="A54" s="62"/>
      <c r="B54" s="62" t="s">
        <v>3616</v>
      </c>
      <c r="C54" s="300">
        <v>1</v>
      </c>
      <c r="D54" s="300">
        <v>0</v>
      </c>
      <c r="E54" s="300">
        <v>0</v>
      </c>
      <c r="F54" s="155">
        <f t="shared" si="5"/>
        <v>1</v>
      </c>
      <c r="G54" s="11"/>
      <c r="H54" s="11"/>
    </row>
    <row r="55" spans="1:8" s="88" customFormat="1" ht="15" customHeight="1">
      <c r="A55" s="62"/>
      <c r="B55" s="62" t="s">
        <v>3654</v>
      </c>
      <c r="C55" s="300">
        <v>1</v>
      </c>
      <c r="D55" s="300">
        <v>0</v>
      </c>
      <c r="E55" s="300">
        <v>0</v>
      </c>
      <c r="F55" s="155">
        <f t="shared" si="5"/>
        <v>1</v>
      </c>
      <c r="G55" s="11"/>
      <c r="H55" s="11"/>
    </row>
    <row r="56" spans="1:8" s="88" customFormat="1" ht="15" customHeight="1">
      <c r="A56" s="62"/>
      <c r="B56" s="62" t="s">
        <v>3544</v>
      </c>
      <c r="C56" s="300">
        <v>6</v>
      </c>
      <c r="D56" s="300">
        <v>0</v>
      </c>
      <c r="E56" s="300">
        <v>0</v>
      </c>
      <c r="F56" s="155">
        <f t="shared" si="5"/>
        <v>6</v>
      </c>
      <c r="G56" s="11"/>
      <c r="H56" s="11"/>
    </row>
    <row r="57" spans="1:8" s="88" customFormat="1" ht="15" customHeight="1">
      <c r="A57" s="62"/>
      <c r="B57" s="62" t="s">
        <v>3545</v>
      </c>
      <c r="C57" s="95">
        <v>1</v>
      </c>
      <c r="D57" s="95">
        <v>0</v>
      </c>
      <c r="E57" s="95">
        <v>0</v>
      </c>
      <c r="F57" s="155">
        <f t="shared" si="5"/>
        <v>1</v>
      </c>
      <c r="G57" s="11"/>
      <c r="H57" s="11"/>
    </row>
    <row r="58" spans="1:8" s="88" customFormat="1" ht="15" customHeight="1">
      <c r="A58" s="62"/>
      <c r="B58" s="62" t="s">
        <v>3546</v>
      </c>
      <c r="C58" s="95">
        <v>24</v>
      </c>
      <c r="D58" s="95">
        <v>0</v>
      </c>
      <c r="E58" s="95">
        <v>0</v>
      </c>
      <c r="F58" s="155">
        <f t="shared" si="5"/>
        <v>24</v>
      </c>
      <c r="G58" s="11"/>
      <c r="H58" s="11"/>
    </row>
    <row r="59" spans="1:8" s="88" customFormat="1" ht="15" customHeight="1">
      <c r="A59" s="62"/>
      <c r="B59" s="62" t="s">
        <v>3547</v>
      </c>
      <c r="C59" s="95">
        <v>5</v>
      </c>
      <c r="D59" s="95">
        <v>0</v>
      </c>
      <c r="E59" s="95">
        <v>0</v>
      </c>
      <c r="F59" s="155">
        <f t="shared" si="5"/>
        <v>5</v>
      </c>
      <c r="G59" s="11"/>
      <c r="H59" s="11"/>
    </row>
    <row r="60" spans="1:8" s="88" customFormat="1" ht="15" customHeight="1">
      <c r="A60" s="62"/>
      <c r="B60" s="62" t="s">
        <v>3548</v>
      </c>
      <c r="C60" s="95">
        <v>30</v>
      </c>
      <c r="D60" s="95">
        <v>0</v>
      </c>
      <c r="E60" s="95">
        <v>0</v>
      </c>
      <c r="F60" s="155">
        <f t="shared" si="5"/>
        <v>30</v>
      </c>
      <c r="G60" s="11"/>
      <c r="H60" s="11"/>
    </row>
    <row r="61" spans="1:8" s="88" customFormat="1" ht="15" customHeight="1">
      <c r="A61" s="62"/>
      <c r="B61" s="62" t="s">
        <v>3549</v>
      </c>
      <c r="C61" s="95">
        <v>8</v>
      </c>
      <c r="D61" s="95">
        <v>0</v>
      </c>
      <c r="E61" s="95">
        <v>0</v>
      </c>
      <c r="F61" s="155">
        <f t="shared" si="5"/>
        <v>8</v>
      </c>
      <c r="G61" s="11"/>
      <c r="H61" s="11"/>
    </row>
    <row r="62" spans="1:8" s="88" customFormat="1" ht="15" customHeight="1">
      <c r="A62" s="62"/>
      <c r="B62" s="62" t="s">
        <v>3550</v>
      </c>
      <c r="C62" s="95">
        <v>28</v>
      </c>
      <c r="D62" s="95">
        <v>0</v>
      </c>
      <c r="E62" s="95">
        <v>0</v>
      </c>
      <c r="F62" s="155">
        <f t="shared" si="5"/>
        <v>28</v>
      </c>
      <c r="G62" s="11"/>
      <c r="H62" s="11"/>
    </row>
    <row r="63" spans="1:8" s="88" customFormat="1" ht="15" customHeight="1">
      <c r="A63" s="62"/>
      <c r="B63" s="62" t="s">
        <v>3551</v>
      </c>
      <c r="C63" s="95">
        <v>11</v>
      </c>
      <c r="D63" s="95">
        <v>0</v>
      </c>
      <c r="E63" s="95">
        <v>0</v>
      </c>
      <c r="F63" s="155">
        <f t="shared" si="5"/>
        <v>11</v>
      </c>
      <c r="G63" s="11"/>
      <c r="H63" s="11"/>
    </row>
    <row r="64" spans="1:8" s="88" customFormat="1" ht="15" customHeight="1">
      <c r="A64" s="62"/>
      <c r="B64" s="62" t="s">
        <v>3552</v>
      </c>
      <c r="C64" s="95">
        <v>14</v>
      </c>
      <c r="D64" s="95">
        <v>0</v>
      </c>
      <c r="E64" s="95">
        <v>0</v>
      </c>
      <c r="F64" s="155">
        <f t="shared" si="5"/>
        <v>14</v>
      </c>
      <c r="G64" s="11"/>
      <c r="H64" s="11"/>
    </row>
    <row r="65" spans="1:8" s="88" customFormat="1" ht="15" customHeight="1">
      <c r="A65" s="62"/>
      <c r="B65" s="62" t="s">
        <v>3553</v>
      </c>
      <c r="C65" s="95">
        <v>2</v>
      </c>
      <c r="D65" s="95">
        <v>0</v>
      </c>
      <c r="E65" s="95">
        <v>0</v>
      </c>
      <c r="F65" s="155">
        <f t="shared" si="5"/>
        <v>2</v>
      </c>
      <c r="G65" s="11"/>
      <c r="H65" s="11"/>
    </row>
    <row r="66" spans="1:8" s="88" customFormat="1" ht="15" customHeight="1">
      <c r="A66" s="62"/>
      <c r="B66" s="62" t="s">
        <v>3554</v>
      </c>
      <c r="C66" s="95">
        <v>1</v>
      </c>
      <c r="D66" s="95">
        <v>0</v>
      </c>
      <c r="E66" s="95">
        <v>0</v>
      </c>
      <c r="F66" s="155">
        <f t="shared" si="5"/>
        <v>1</v>
      </c>
      <c r="G66" s="11"/>
      <c r="H66" s="11"/>
    </row>
    <row r="67" spans="1:8" s="88" customFormat="1" ht="15" customHeight="1">
      <c r="A67" s="62"/>
      <c r="B67" s="62" t="s">
        <v>3555</v>
      </c>
      <c r="C67" s="95">
        <v>1</v>
      </c>
      <c r="D67" s="95">
        <v>0</v>
      </c>
      <c r="E67" s="95">
        <v>0</v>
      </c>
      <c r="F67" s="155">
        <f t="shared" si="5"/>
        <v>1</v>
      </c>
      <c r="G67" s="11"/>
      <c r="H67" s="11"/>
    </row>
    <row r="68" spans="1:8" s="88" customFormat="1" ht="15" customHeight="1">
      <c r="A68" s="62"/>
      <c r="B68" s="62" t="s">
        <v>3556</v>
      </c>
      <c r="C68" s="95">
        <v>13</v>
      </c>
      <c r="D68" s="95">
        <v>0</v>
      </c>
      <c r="E68" s="95">
        <v>0</v>
      </c>
      <c r="F68" s="155">
        <f t="shared" si="5"/>
        <v>13</v>
      </c>
      <c r="G68" s="11"/>
      <c r="H68" s="11"/>
    </row>
    <row r="69" spans="1:8" s="88" customFormat="1" ht="15" customHeight="1">
      <c r="A69" s="62"/>
      <c r="B69" s="62" t="s">
        <v>3557</v>
      </c>
      <c r="C69" s="95">
        <v>2</v>
      </c>
      <c r="D69" s="95">
        <v>0</v>
      </c>
      <c r="E69" s="95">
        <v>0</v>
      </c>
      <c r="F69" s="155">
        <f t="shared" si="5"/>
        <v>2</v>
      </c>
      <c r="G69" s="11"/>
      <c r="H69" s="11"/>
    </row>
    <row r="70" spans="1:8" s="88" customFormat="1" ht="15" customHeight="1">
      <c r="A70" s="62"/>
      <c r="B70" s="62"/>
      <c r="C70" s="95"/>
      <c r="D70" s="95"/>
      <c r="E70" s="95"/>
      <c r="F70" s="155"/>
      <c r="G70" s="11"/>
      <c r="H70" s="11"/>
    </row>
    <row r="71" spans="1:8" s="88" customFormat="1" ht="15" customHeight="1">
      <c r="A71" s="62"/>
      <c r="B71" s="62"/>
      <c r="C71" s="95"/>
      <c r="D71" s="95"/>
      <c r="E71" s="95"/>
      <c r="F71" s="155"/>
      <c r="G71" s="11"/>
      <c r="H71" s="11"/>
    </row>
    <row r="72" spans="1:8" s="88" customFormat="1" ht="15" customHeight="1">
      <c r="A72" s="62"/>
      <c r="B72" s="62"/>
      <c r="C72" s="95"/>
      <c r="D72" s="95"/>
      <c r="E72" s="95"/>
      <c r="F72" s="155"/>
      <c r="G72" s="11"/>
      <c r="H72" s="11"/>
    </row>
    <row r="73" spans="1:8" s="88" customFormat="1" ht="15" customHeight="1">
      <c r="A73" s="62"/>
      <c r="B73" s="62"/>
      <c r="C73" s="95"/>
      <c r="D73" s="95"/>
      <c r="E73" s="95"/>
      <c r="F73" s="155"/>
      <c r="G73" s="11"/>
      <c r="H73" s="11"/>
    </row>
    <row r="74" spans="1:8" s="88" customFormat="1" ht="15" customHeight="1">
      <c r="A74" s="62"/>
      <c r="B74" s="62"/>
      <c r="C74" s="95"/>
      <c r="D74" s="95"/>
      <c r="E74" s="95"/>
      <c r="F74" s="155"/>
      <c r="G74" s="11"/>
      <c r="H74" s="11"/>
    </row>
    <row r="75" spans="1:8" s="88" customFormat="1" ht="15" customHeight="1">
      <c r="A75" s="62"/>
      <c r="B75" s="62"/>
      <c r="C75" s="95"/>
      <c r="D75" s="95"/>
      <c r="E75" s="95"/>
      <c r="F75" s="155"/>
      <c r="G75" s="11"/>
      <c r="H75" s="11"/>
    </row>
  </sheetData>
  <mergeCells count="5">
    <mergeCell ref="A1:C1"/>
    <mergeCell ref="A6:B6"/>
    <mergeCell ref="B7:B8"/>
    <mergeCell ref="C7:E7"/>
    <mergeCell ref="E1:F1"/>
  </mergeCells>
  <hyperlinks>
    <hyperlink ref="E1" location="Índice!A1" display="Volver al índice"/>
    <hyperlink ref="F1" location="Índice!A1" display="Volver al índic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M104"/>
  <sheetViews>
    <sheetView zoomScaleNormal="100" workbookViewId="0">
      <pane ySplit="8" topLeftCell="A36" activePane="bottomLeft" state="frozen"/>
      <selection pane="bottomLeft" sqref="A1:D1"/>
    </sheetView>
  </sheetViews>
  <sheetFormatPr baseColWidth="10" defaultColWidth="8.42578125" defaultRowHeight="12.75"/>
  <cols>
    <col min="1" max="1" width="27.7109375" style="77" customWidth="1"/>
    <col min="2" max="4" width="11.85546875" style="67" customWidth="1"/>
    <col min="5" max="5" width="9.5703125" style="11" customWidth="1"/>
    <col min="6" max="16384" width="8.42578125" style="2"/>
  </cols>
  <sheetData>
    <row r="1" spans="1:13" ht="15.75" customHeight="1">
      <c r="A1" s="338" t="s">
        <v>33</v>
      </c>
      <c r="B1" s="339"/>
      <c r="C1" s="347"/>
      <c r="D1" s="347"/>
      <c r="E1" s="1"/>
      <c r="G1" s="346" t="s">
        <v>102</v>
      </c>
      <c r="H1" s="346"/>
    </row>
    <row r="2" spans="1:13" ht="5.25" customHeight="1">
      <c r="A2" s="3"/>
      <c r="B2" s="1"/>
      <c r="C2" s="1"/>
      <c r="D2" s="1"/>
      <c r="E2" s="1"/>
    </row>
    <row r="3" spans="1:13" s="67" customFormat="1" ht="15" customHeight="1">
      <c r="A3" s="42" t="s">
        <v>85</v>
      </c>
      <c r="B3" s="42"/>
      <c r="C3" s="42"/>
      <c r="D3" s="42"/>
      <c r="E3" s="4"/>
    </row>
    <row r="4" spans="1:13" s="67" customFormat="1" ht="15" customHeight="1">
      <c r="A4" s="43" t="s">
        <v>12</v>
      </c>
      <c r="B4" s="68"/>
      <c r="C4" s="68"/>
      <c r="D4" s="68"/>
      <c r="E4" s="5"/>
      <c r="F4" s="69"/>
      <c r="G4" s="69"/>
    </row>
    <row r="5" spans="1:13" s="71" customFormat="1" ht="6" customHeight="1">
      <c r="A5" s="49"/>
      <c r="B5" s="70"/>
      <c r="C5" s="70"/>
      <c r="D5" s="70"/>
      <c r="E5" s="7"/>
    </row>
    <row r="6" spans="1:13" s="8" customFormat="1" ht="15" customHeight="1" thickBot="1">
      <c r="A6" s="341" t="s">
        <v>3679</v>
      </c>
      <c r="B6" s="342"/>
      <c r="C6" s="9"/>
      <c r="D6" s="9"/>
    </row>
    <row r="7" spans="1:13" s="67" customFormat="1" ht="21.95" customHeight="1">
      <c r="A7" s="343"/>
      <c r="B7" s="345"/>
      <c r="C7" s="345"/>
      <c r="D7" s="345"/>
      <c r="E7" s="129"/>
    </row>
    <row r="8" spans="1:13" s="67" customFormat="1" ht="21.95" customHeight="1">
      <c r="A8" s="349"/>
      <c r="B8" s="45" t="s">
        <v>35</v>
      </c>
      <c r="C8" s="45" t="s">
        <v>36</v>
      </c>
      <c r="D8" s="45" t="s">
        <v>37</v>
      </c>
      <c r="E8" s="45" t="s">
        <v>38</v>
      </c>
    </row>
    <row r="9" spans="1:13" s="34" customFormat="1" ht="27" customHeight="1">
      <c r="A9" s="72" t="s">
        <v>38</v>
      </c>
      <c r="B9" s="133">
        <f>SUM(B10:B21)</f>
        <v>5139</v>
      </c>
      <c r="C9" s="133">
        <f>SUM(C10:C21)</f>
        <v>29</v>
      </c>
      <c r="D9" s="133">
        <f>SUM(D10:D21)</f>
        <v>8</v>
      </c>
      <c r="E9" s="133">
        <f>SUM(E10:E21)</f>
        <v>5176</v>
      </c>
      <c r="F9" s="33"/>
      <c r="G9" s="33"/>
      <c r="H9" s="33"/>
      <c r="I9" s="33"/>
      <c r="J9" s="33"/>
      <c r="K9" s="33"/>
      <c r="L9" s="33"/>
      <c r="M9" s="33"/>
    </row>
    <row r="10" spans="1:13" ht="15" customHeight="1">
      <c r="A10" s="73" t="s">
        <v>3247</v>
      </c>
      <c r="B10" s="309">
        <v>62</v>
      </c>
      <c r="C10" s="309">
        <v>1</v>
      </c>
      <c r="D10" s="309">
        <v>0</v>
      </c>
      <c r="E10" s="114">
        <f>SUM(B10:D10)</f>
        <v>63</v>
      </c>
      <c r="F10" s="309"/>
      <c r="G10" s="235"/>
      <c r="H10" s="235"/>
      <c r="I10" s="235"/>
      <c r="J10" s="35"/>
      <c r="K10" s="35"/>
      <c r="L10" s="35"/>
      <c r="M10" s="35"/>
    </row>
    <row r="11" spans="1:13" ht="15" customHeight="1">
      <c r="A11" s="73" t="s">
        <v>3248</v>
      </c>
      <c r="B11" s="309">
        <v>310</v>
      </c>
      <c r="C11" s="309">
        <v>0</v>
      </c>
      <c r="D11" s="309">
        <v>0</v>
      </c>
      <c r="E11" s="114">
        <f t="shared" ref="E11:E21" si="0">SUM(B11:D11)</f>
        <v>310</v>
      </c>
      <c r="F11" s="309"/>
      <c r="G11" s="235"/>
      <c r="H11" s="235"/>
      <c r="I11" s="235"/>
      <c r="J11" s="35"/>
      <c r="K11" s="35"/>
      <c r="L11" s="35"/>
      <c r="M11" s="35"/>
    </row>
    <row r="12" spans="1:13" ht="15" customHeight="1">
      <c r="A12" s="73" t="s">
        <v>3249</v>
      </c>
      <c r="B12" s="309">
        <v>397</v>
      </c>
      <c r="C12" s="309">
        <v>3</v>
      </c>
      <c r="D12" s="309">
        <v>0</v>
      </c>
      <c r="E12" s="114">
        <f t="shared" si="0"/>
        <v>400</v>
      </c>
      <c r="F12" s="309"/>
      <c r="G12" s="235"/>
      <c r="H12" s="235"/>
      <c r="I12" s="235"/>
      <c r="J12" s="35"/>
      <c r="K12" s="35"/>
      <c r="L12" s="35"/>
      <c r="M12" s="35"/>
    </row>
    <row r="13" spans="1:13" ht="15" customHeight="1">
      <c r="A13" s="73" t="s">
        <v>3250</v>
      </c>
      <c r="B13" s="309">
        <v>497</v>
      </c>
      <c r="C13" s="309">
        <v>3</v>
      </c>
      <c r="D13" s="309">
        <v>1</v>
      </c>
      <c r="E13" s="114">
        <f t="shared" si="0"/>
        <v>501</v>
      </c>
      <c r="F13" s="309"/>
      <c r="G13" s="235"/>
      <c r="H13" s="235"/>
      <c r="I13" s="235"/>
      <c r="J13" s="35"/>
      <c r="K13" s="35"/>
      <c r="L13" s="35"/>
      <c r="M13" s="35"/>
    </row>
    <row r="14" spans="1:13" ht="15" customHeight="1">
      <c r="A14" s="73" t="s">
        <v>3251</v>
      </c>
      <c r="B14" s="309">
        <v>591</v>
      </c>
      <c r="C14" s="309">
        <v>1</v>
      </c>
      <c r="D14" s="309">
        <v>1</v>
      </c>
      <c r="E14" s="114">
        <f t="shared" si="0"/>
        <v>593</v>
      </c>
      <c r="F14" s="309"/>
      <c r="G14" s="235"/>
      <c r="H14" s="235"/>
      <c r="I14" s="235"/>
      <c r="J14" s="35"/>
      <c r="K14" s="35"/>
      <c r="L14" s="35"/>
      <c r="M14" s="35"/>
    </row>
    <row r="15" spans="1:13" ht="15" customHeight="1">
      <c r="A15" s="73" t="s">
        <v>3252</v>
      </c>
      <c r="B15" s="309">
        <v>770</v>
      </c>
      <c r="C15" s="309">
        <v>6</v>
      </c>
      <c r="D15" s="309">
        <v>1</v>
      </c>
      <c r="E15" s="114">
        <f t="shared" si="0"/>
        <v>777</v>
      </c>
      <c r="F15" s="309"/>
      <c r="G15" s="235"/>
      <c r="H15" s="235"/>
      <c r="I15" s="235"/>
      <c r="J15" s="35"/>
      <c r="K15" s="35"/>
      <c r="L15" s="35"/>
      <c r="M15" s="35"/>
    </row>
    <row r="16" spans="1:13" ht="15" customHeight="1">
      <c r="A16" s="73" t="s">
        <v>3253</v>
      </c>
      <c r="B16" s="309">
        <v>754</v>
      </c>
      <c r="C16" s="309">
        <v>3</v>
      </c>
      <c r="D16" s="309">
        <v>0</v>
      </c>
      <c r="E16" s="114">
        <f t="shared" si="0"/>
        <v>757</v>
      </c>
      <c r="F16" s="309"/>
      <c r="G16" s="235"/>
      <c r="H16" s="235"/>
      <c r="I16" s="235"/>
      <c r="J16" s="35"/>
      <c r="K16" s="35"/>
      <c r="L16" s="35"/>
      <c r="M16" s="35"/>
    </row>
    <row r="17" spans="1:13" ht="15" customHeight="1">
      <c r="A17" s="73" t="s">
        <v>3254</v>
      </c>
      <c r="B17" s="309">
        <v>692</v>
      </c>
      <c r="C17" s="309">
        <v>5</v>
      </c>
      <c r="D17" s="309">
        <v>3</v>
      </c>
      <c r="E17" s="114">
        <f t="shared" si="0"/>
        <v>700</v>
      </c>
      <c r="F17" s="309"/>
      <c r="G17" s="235"/>
      <c r="H17" s="235"/>
      <c r="I17" s="235"/>
      <c r="J17" s="35"/>
      <c r="K17" s="35"/>
      <c r="L17" s="35"/>
      <c r="M17" s="35"/>
    </row>
    <row r="18" spans="1:13" ht="15" customHeight="1">
      <c r="A18" s="73" t="s">
        <v>3255</v>
      </c>
      <c r="B18" s="309">
        <v>602</v>
      </c>
      <c r="C18" s="309">
        <v>2</v>
      </c>
      <c r="D18" s="309">
        <v>1</v>
      </c>
      <c r="E18" s="114">
        <f t="shared" si="0"/>
        <v>605</v>
      </c>
      <c r="F18" s="309"/>
      <c r="G18" s="235"/>
      <c r="H18" s="235"/>
      <c r="I18" s="235"/>
      <c r="J18" s="35"/>
      <c r="K18" s="35"/>
      <c r="L18" s="35"/>
      <c r="M18" s="35"/>
    </row>
    <row r="19" spans="1:13" ht="15" customHeight="1">
      <c r="A19" s="73" t="s">
        <v>3256</v>
      </c>
      <c r="B19" s="309">
        <v>368</v>
      </c>
      <c r="C19" s="309">
        <v>4</v>
      </c>
      <c r="D19" s="309">
        <v>1</v>
      </c>
      <c r="E19" s="114">
        <f t="shared" si="0"/>
        <v>373</v>
      </c>
      <c r="F19" s="309"/>
      <c r="G19" s="235"/>
      <c r="H19" s="235"/>
      <c r="I19" s="235"/>
      <c r="J19" s="35"/>
      <c r="K19" s="35"/>
      <c r="L19" s="35"/>
      <c r="M19" s="35"/>
    </row>
    <row r="20" spans="1:13" ht="15" customHeight="1">
      <c r="A20" s="73" t="s">
        <v>3425</v>
      </c>
      <c r="B20" s="309">
        <v>44</v>
      </c>
      <c r="C20" s="309">
        <v>0</v>
      </c>
      <c r="D20" s="309">
        <v>0</v>
      </c>
      <c r="E20" s="114">
        <f t="shared" si="0"/>
        <v>44</v>
      </c>
      <c r="F20" s="309"/>
      <c r="G20" s="235"/>
      <c r="H20" s="235"/>
      <c r="I20" s="235"/>
      <c r="J20" s="35"/>
      <c r="K20" s="35"/>
      <c r="L20" s="35"/>
      <c r="M20" s="35"/>
    </row>
    <row r="21" spans="1:13" ht="15" customHeight="1">
      <c r="A21" s="73" t="s">
        <v>3623</v>
      </c>
      <c r="B21" s="134">
        <v>52</v>
      </c>
      <c r="C21" s="134">
        <v>1</v>
      </c>
      <c r="D21" s="134">
        <v>0</v>
      </c>
      <c r="E21" s="114">
        <f t="shared" si="0"/>
        <v>53</v>
      </c>
      <c r="F21" s="134"/>
      <c r="G21" s="305"/>
      <c r="H21" s="306"/>
      <c r="I21" s="306"/>
      <c r="J21" s="35"/>
      <c r="K21" s="35"/>
      <c r="L21" s="35"/>
      <c r="M21" s="35"/>
    </row>
    <row r="22" spans="1:13" s="34" customFormat="1" ht="12" customHeight="1">
      <c r="A22" s="74"/>
      <c r="B22" s="135"/>
      <c r="C22" s="135"/>
      <c r="D22" s="135"/>
      <c r="E22" s="114"/>
      <c r="G22" s="307"/>
      <c r="H22" s="306"/>
      <c r="I22" s="306"/>
      <c r="J22" s="35"/>
      <c r="K22" s="35"/>
      <c r="L22" s="35"/>
      <c r="M22" s="35"/>
    </row>
    <row r="23" spans="1:13" ht="15" customHeight="1">
      <c r="A23" s="75" t="s">
        <v>51</v>
      </c>
      <c r="B23" s="133">
        <f>SUM(B24:B35)</f>
        <v>3128</v>
      </c>
      <c r="C23" s="133">
        <f>SUM(C24:C35)</f>
        <v>28</v>
      </c>
      <c r="D23" s="133">
        <f>SUM(D24:D35)</f>
        <v>7</v>
      </c>
      <c r="E23" s="133">
        <f>SUM(E24:E35)</f>
        <v>3163</v>
      </c>
      <c r="G23" s="306"/>
      <c r="H23" s="306"/>
      <c r="I23" s="306"/>
      <c r="J23" s="35"/>
      <c r="K23" s="35"/>
      <c r="L23" s="35"/>
      <c r="M23" s="35"/>
    </row>
    <row r="24" spans="1:13" ht="15" customHeight="1">
      <c r="A24" s="73" t="s">
        <v>3247</v>
      </c>
      <c r="B24" s="309">
        <v>49</v>
      </c>
      <c r="C24" s="309">
        <v>1</v>
      </c>
      <c r="D24" s="309">
        <v>0</v>
      </c>
      <c r="E24" s="114">
        <f t="shared" ref="E24:E35" si="1">SUM(B24:D24)</f>
        <v>50</v>
      </c>
      <c r="G24" s="308"/>
      <c r="H24" s="306"/>
      <c r="I24" s="306"/>
      <c r="J24" s="35"/>
      <c r="K24" s="35"/>
      <c r="L24" s="35"/>
      <c r="M24" s="35"/>
    </row>
    <row r="25" spans="1:13" ht="15" customHeight="1">
      <c r="A25" s="73" t="s">
        <v>3248</v>
      </c>
      <c r="B25" s="309">
        <v>220</v>
      </c>
      <c r="C25" s="309">
        <v>0</v>
      </c>
      <c r="D25" s="309">
        <v>0</v>
      </c>
      <c r="E25" s="114">
        <f t="shared" si="1"/>
        <v>220</v>
      </c>
      <c r="G25" s="308"/>
      <c r="H25" s="306"/>
      <c r="I25" s="306"/>
      <c r="J25" s="35"/>
      <c r="K25" s="35"/>
      <c r="L25" s="35"/>
      <c r="M25" s="35"/>
    </row>
    <row r="26" spans="1:13" ht="15" customHeight="1">
      <c r="A26" s="73" t="s">
        <v>3249</v>
      </c>
      <c r="B26" s="309">
        <v>229</v>
      </c>
      <c r="C26" s="309">
        <v>3</v>
      </c>
      <c r="D26" s="309">
        <v>0</v>
      </c>
      <c r="E26" s="114">
        <f t="shared" si="1"/>
        <v>232</v>
      </c>
      <c r="G26" s="308"/>
      <c r="H26" s="306"/>
      <c r="I26" s="306"/>
      <c r="J26" s="35"/>
      <c r="K26" s="35"/>
      <c r="L26" s="35"/>
      <c r="M26" s="35"/>
    </row>
    <row r="27" spans="1:13" ht="15" customHeight="1">
      <c r="A27" s="73" t="s">
        <v>3250</v>
      </c>
      <c r="B27" s="309">
        <v>318</v>
      </c>
      <c r="C27" s="309">
        <v>3</v>
      </c>
      <c r="D27" s="309">
        <v>1</v>
      </c>
      <c r="E27" s="114">
        <f t="shared" si="1"/>
        <v>322</v>
      </c>
      <c r="G27" s="308"/>
      <c r="H27" s="306"/>
      <c r="I27" s="306"/>
      <c r="J27" s="35"/>
      <c r="K27" s="35"/>
      <c r="L27" s="35"/>
      <c r="M27" s="35"/>
    </row>
    <row r="28" spans="1:13" ht="15" customHeight="1">
      <c r="A28" s="73" t="s">
        <v>3251</v>
      </c>
      <c r="B28" s="309">
        <v>382</v>
      </c>
      <c r="C28" s="309">
        <v>1</v>
      </c>
      <c r="D28" s="309">
        <v>0</v>
      </c>
      <c r="E28" s="114">
        <f t="shared" si="1"/>
        <v>383</v>
      </c>
      <c r="G28" s="308"/>
      <c r="H28" s="306"/>
      <c r="I28" s="306"/>
      <c r="J28" s="35"/>
      <c r="K28" s="35"/>
      <c r="L28" s="35"/>
      <c r="M28" s="35"/>
    </row>
    <row r="29" spans="1:13" ht="15" customHeight="1">
      <c r="A29" s="73" t="s">
        <v>3252</v>
      </c>
      <c r="B29" s="309">
        <v>494</v>
      </c>
      <c r="C29" s="309">
        <v>6</v>
      </c>
      <c r="D29" s="309">
        <v>1</v>
      </c>
      <c r="E29" s="114">
        <f t="shared" si="1"/>
        <v>501</v>
      </c>
      <c r="G29" s="308"/>
      <c r="H29" s="306"/>
      <c r="I29" s="306"/>
      <c r="J29" s="35"/>
      <c r="K29" s="35"/>
      <c r="L29" s="35"/>
      <c r="M29" s="35"/>
    </row>
    <row r="30" spans="1:13" ht="15" customHeight="1">
      <c r="A30" s="73" t="s">
        <v>3253</v>
      </c>
      <c r="B30" s="309">
        <v>461</v>
      </c>
      <c r="C30" s="309">
        <v>3</v>
      </c>
      <c r="D30" s="309">
        <v>0</v>
      </c>
      <c r="E30" s="114">
        <f t="shared" si="1"/>
        <v>464</v>
      </c>
      <c r="G30" s="308"/>
      <c r="H30" s="306"/>
      <c r="I30" s="306"/>
      <c r="J30" s="35"/>
      <c r="K30" s="35"/>
      <c r="L30" s="35"/>
      <c r="M30" s="35"/>
    </row>
    <row r="31" spans="1:13" ht="15" customHeight="1">
      <c r="A31" s="73" t="s">
        <v>3254</v>
      </c>
      <c r="B31" s="309">
        <v>399</v>
      </c>
      <c r="C31" s="309">
        <v>5</v>
      </c>
      <c r="D31" s="309">
        <v>3</v>
      </c>
      <c r="E31" s="114">
        <f t="shared" si="1"/>
        <v>407</v>
      </c>
      <c r="G31" s="308"/>
      <c r="H31" s="306"/>
      <c r="I31" s="306"/>
      <c r="J31" s="35"/>
      <c r="K31" s="35"/>
      <c r="L31" s="35"/>
      <c r="M31" s="35"/>
    </row>
    <row r="32" spans="1:13" ht="15" customHeight="1">
      <c r="A32" s="73" t="s">
        <v>3255</v>
      </c>
      <c r="B32" s="309">
        <v>353</v>
      </c>
      <c r="C32" s="309">
        <v>2</v>
      </c>
      <c r="D32" s="309">
        <v>1</v>
      </c>
      <c r="E32" s="114">
        <f t="shared" si="1"/>
        <v>356</v>
      </c>
      <c r="G32" s="308"/>
      <c r="H32" s="306"/>
      <c r="I32" s="306"/>
      <c r="J32" s="35"/>
      <c r="K32" s="35"/>
      <c r="L32" s="35"/>
      <c r="M32" s="35"/>
    </row>
    <row r="33" spans="1:13" ht="15" customHeight="1">
      <c r="A33" s="73" t="s">
        <v>3256</v>
      </c>
      <c r="B33" s="309">
        <v>179</v>
      </c>
      <c r="C33" s="309">
        <v>3</v>
      </c>
      <c r="D33" s="309">
        <v>1</v>
      </c>
      <c r="E33" s="114">
        <f t="shared" si="1"/>
        <v>183</v>
      </c>
      <c r="G33" s="308"/>
      <c r="H33" s="306"/>
      <c r="I33" s="306"/>
      <c r="J33" s="35"/>
      <c r="K33" s="35"/>
      <c r="L33" s="35"/>
      <c r="M33" s="35"/>
    </row>
    <row r="34" spans="1:13" ht="15" customHeight="1">
      <c r="A34" s="73" t="s">
        <v>3425</v>
      </c>
      <c r="B34" s="309">
        <v>24</v>
      </c>
      <c r="C34" s="309">
        <v>0</v>
      </c>
      <c r="D34" s="309">
        <v>0</v>
      </c>
      <c r="E34" s="114">
        <f t="shared" si="1"/>
        <v>24</v>
      </c>
      <c r="G34" s="308"/>
      <c r="H34" s="306"/>
      <c r="I34" s="306"/>
      <c r="J34" s="35"/>
      <c r="K34" s="35"/>
      <c r="L34" s="35"/>
      <c r="M34" s="35"/>
    </row>
    <row r="35" spans="1:13" ht="15" customHeight="1">
      <c r="A35" s="73" t="s">
        <v>3623</v>
      </c>
      <c r="B35" s="309">
        <v>20</v>
      </c>
      <c r="C35" s="309">
        <v>1</v>
      </c>
      <c r="D35" s="309">
        <v>0</v>
      </c>
      <c r="E35" s="114">
        <f t="shared" si="1"/>
        <v>21</v>
      </c>
      <c r="F35" s="33"/>
      <c r="G35" s="235"/>
      <c r="H35" s="235"/>
      <c r="I35" s="235"/>
      <c r="J35" s="235"/>
      <c r="K35" s="33"/>
      <c r="L35" s="33"/>
      <c r="M35" s="33"/>
    </row>
    <row r="36" spans="1:13" ht="15" customHeight="1">
      <c r="A36" s="73"/>
      <c r="B36" s="309"/>
      <c r="C36" s="309"/>
      <c r="D36" s="309"/>
      <c r="E36" s="114"/>
      <c r="G36" s="235"/>
      <c r="H36" s="235"/>
      <c r="I36" s="235"/>
      <c r="J36" s="235"/>
      <c r="K36" s="35"/>
      <c r="L36" s="35"/>
      <c r="M36" s="35"/>
    </row>
    <row r="37" spans="1:13" ht="15" customHeight="1">
      <c r="A37" s="75" t="s">
        <v>52</v>
      </c>
      <c r="B37" s="133">
        <f>SUM(B38:B49)</f>
        <v>2011</v>
      </c>
      <c r="C37" s="133">
        <f t="shared" ref="C37:D37" si="2">SUM(C38:C49)</f>
        <v>1</v>
      </c>
      <c r="D37" s="133">
        <f t="shared" si="2"/>
        <v>1</v>
      </c>
      <c r="E37" s="133">
        <f>SUM(E38:E49)</f>
        <v>2013</v>
      </c>
      <c r="G37" s="35"/>
      <c r="H37" s="35"/>
      <c r="I37" s="35"/>
      <c r="J37" s="35"/>
      <c r="K37" s="35"/>
      <c r="L37" s="35"/>
      <c r="M37" s="35"/>
    </row>
    <row r="38" spans="1:13" ht="15" customHeight="1">
      <c r="A38" s="73" t="s">
        <v>3247</v>
      </c>
      <c r="B38" s="309">
        <f>B10-B24</f>
        <v>13</v>
      </c>
      <c r="C38" s="309">
        <f t="shared" ref="C38:E38" si="3">C10-C24</f>
        <v>0</v>
      </c>
      <c r="D38" s="309">
        <f t="shared" si="3"/>
        <v>0</v>
      </c>
      <c r="E38" s="133">
        <f t="shared" si="3"/>
        <v>13</v>
      </c>
      <c r="G38" s="35"/>
      <c r="H38" s="35"/>
      <c r="I38" s="35"/>
      <c r="J38" s="35"/>
      <c r="K38" s="35"/>
      <c r="L38" s="35"/>
      <c r="M38" s="35"/>
    </row>
    <row r="39" spans="1:13" ht="15" customHeight="1">
      <c r="A39" s="73" t="s">
        <v>3248</v>
      </c>
      <c r="B39" s="309">
        <f t="shared" ref="B39:E49" si="4">B11-B25</f>
        <v>90</v>
      </c>
      <c r="C39" s="309">
        <f t="shared" si="4"/>
        <v>0</v>
      </c>
      <c r="D39" s="309">
        <f t="shared" si="4"/>
        <v>0</v>
      </c>
      <c r="E39" s="133">
        <f t="shared" si="4"/>
        <v>90</v>
      </c>
      <c r="G39" s="35"/>
      <c r="H39" s="35"/>
      <c r="I39" s="35"/>
      <c r="J39" s="35"/>
      <c r="K39" s="35"/>
      <c r="L39" s="35"/>
      <c r="M39" s="35"/>
    </row>
    <row r="40" spans="1:13" ht="15" customHeight="1">
      <c r="A40" s="73" t="s">
        <v>3249</v>
      </c>
      <c r="B40" s="309">
        <f t="shared" si="4"/>
        <v>168</v>
      </c>
      <c r="C40" s="309">
        <f t="shared" si="4"/>
        <v>0</v>
      </c>
      <c r="D40" s="309">
        <f t="shared" si="4"/>
        <v>0</v>
      </c>
      <c r="E40" s="133">
        <f t="shared" si="4"/>
        <v>168</v>
      </c>
      <c r="G40" s="35"/>
      <c r="H40" s="35"/>
      <c r="I40" s="35"/>
      <c r="J40" s="35"/>
      <c r="K40" s="35"/>
      <c r="L40" s="35"/>
      <c r="M40" s="35"/>
    </row>
    <row r="41" spans="1:13" ht="15" customHeight="1">
      <c r="A41" s="73" t="s">
        <v>3250</v>
      </c>
      <c r="B41" s="309">
        <f t="shared" si="4"/>
        <v>179</v>
      </c>
      <c r="C41" s="309">
        <f t="shared" si="4"/>
        <v>0</v>
      </c>
      <c r="D41" s="309">
        <f t="shared" si="4"/>
        <v>0</v>
      </c>
      <c r="E41" s="133">
        <f t="shared" si="4"/>
        <v>179</v>
      </c>
      <c r="G41" s="35"/>
      <c r="H41" s="35"/>
      <c r="I41" s="35"/>
      <c r="J41" s="35"/>
      <c r="K41" s="35"/>
      <c r="L41" s="35"/>
      <c r="M41" s="35"/>
    </row>
    <row r="42" spans="1:13" s="34" customFormat="1" ht="15" customHeight="1">
      <c r="A42" s="73" t="s">
        <v>3251</v>
      </c>
      <c r="B42" s="309">
        <f t="shared" si="4"/>
        <v>209</v>
      </c>
      <c r="C42" s="309">
        <f t="shared" si="4"/>
        <v>0</v>
      </c>
      <c r="D42" s="309">
        <f t="shared" si="4"/>
        <v>1</v>
      </c>
      <c r="E42" s="133">
        <f t="shared" si="4"/>
        <v>210</v>
      </c>
      <c r="F42" s="2"/>
      <c r="G42" s="35"/>
      <c r="H42" s="35"/>
      <c r="I42" s="35"/>
      <c r="J42" s="35"/>
      <c r="K42" s="35"/>
      <c r="L42" s="35"/>
      <c r="M42" s="35"/>
    </row>
    <row r="43" spans="1:13" ht="15" customHeight="1">
      <c r="A43" s="73" t="s">
        <v>3252</v>
      </c>
      <c r="B43" s="309">
        <f t="shared" si="4"/>
        <v>276</v>
      </c>
      <c r="C43" s="309">
        <f t="shared" si="4"/>
        <v>0</v>
      </c>
      <c r="D43" s="309">
        <f t="shared" si="4"/>
        <v>0</v>
      </c>
      <c r="E43" s="133">
        <f t="shared" si="4"/>
        <v>276</v>
      </c>
      <c r="G43" s="35"/>
      <c r="H43" s="35"/>
      <c r="I43" s="35"/>
      <c r="J43" s="35"/>
      <c r="K43" s="35"/>
      <c r="L43" s="35"/>
      <c r="M43" s="35"/>
    </row>
    <row r="44" spans="1:13" s="34" customFormat="1" ht="15" customHeight="1">
      <c r="A44" s="73" t="s">
        <v>3253</v>
      </c>
      <c r="B44" s="309">
        <f t="shared" si="4"/>
        <v>293</v>
      </c>
      <c r="C44" s="309">
        <f t="shared" si="4"/>
        <v>0</v>
      </c>
      <c r="D44" s="309">
        <f t="shared" si="4"/>
        <v>0</v>
      </c>
      <c r="E44" s="133">
        <f t="shared" si="4"/>
        <v>293</v>
      </c>
      <c r="G44" s="35"/>
      <c r="H44" s="35"/>
      <c r="I44" s="35"/>
      <c r="J44" s="35"/>
      <c r="K44" s="35"/>
      <c r="L44" s="35"/>
      <c r="M44" s="35"/>
    </row>
    <row r="45" spans="1:13" ht="15" customHeight="1">
      <c r="A45" s="73" t="s">
        <v>3254</v>
      </c>
      <c r="B45" s="309">
        <f t="shared" si="4"/>
        <v>293</v>
      </c>
      <c r="C45" s="309">
        <f t="shared" si="4"/>
        <v>0</v>
      </c>
      <c r="D45" s="309">
        <f t="shared" si="4"/>
        <v>0</v>
      </c>
      <c r="E45" s="133">
        <f t="shared" si="4"/>
        <v>293</v>
      </c>
      <c r="G45" s="35"/>
      <c r="H45" s="35"/>
      <c r="I45" s="35"/>
      <c r="J45" s="35"/>
      <c r="K45" s="35"/>
      <c r="L45" s="35"/>
      <c r="M45" s="35"/>
    </row>
    <row r="46" spans="1:13" s="34" customFormat="1" ht="15" customHeight="1">
      <c r="A46" s="73" t="s">
        <v>3255</v>
      </c>
      <c r="B46" s="309">
        <f t="shared" si="4"/>
        <v>249</v>
      </c>
      <c r="C46" s="309">
        <f t="shared" si="4"/>
        <v>0</v>
      </c>
      <c r="D46" s="309">
        <f t="shared" si="4"/>
        <v>0</v>
      </c>
      <c r="E46" s="133">
        <f t="shared" si="4"/>
        <v>249</v>
      </c>
      <c r="G46" s="35"/>
      <c r="H46" s="35"/>
      <c r="I46" s="35"/>
      <c r="J46" s="35"/>
      <c r="K46" s="35"/>
      <c r="L46" s="35"/>
      <c r="M46" s="35"/>
    </row>
    <row r="47" spans="1:13" ht="15" customHeight="1">
      <c r="A47" s="73" t="s">
        <v>3256</v>
      </c>
      <c r="B47" s="309">
        <f t="shared" si="4"/>
        <v>189</v>
      </c>
      <c r="C47" s="309">
        <f t="shared" si="4"/>
        <v>1</v>
      </c>
      <c r="D47" s="309">
        <f t="shared" si="4"/>
        <v>0</v>
      </c>
      <c r="E47" s="133">
        <f t="shared" si="4"/>
        <v>190</v>
      </c>
      <c r="G47" s="35"/>
      <c r="H47" s="35"/>
      <c r="I47" s="35"/>
      <c r="J47" s="35"/>
      <c r="K47" s="35"/>
      <c r="L47" s="35"/>
      <c r="M47" s="35"/>
    </row>
    <row r="48" spans="1:13" ht="15" customHeight="1">
      <c r="A48" s="73" t="s">
        <v>3425</v>
      </c>
      <c r="B48" s="309">
        <f t="shared" si="4"/>
        <v>20</v>
      </c>
      <c r="C48" s="309">
        <f t="shared" si="4"/>
        <v>0</v>
      </c>
      <c r="D48" s="309">
        <f t="shared" si="4"/>
        <v>0</v>
      </c>
      <c r="E48" s="133">
        <f t="shared" si="4"/>
        <v>20</v>
      </c>
      <c r="F48" s="34"/>
      <c r="G48" s="35"/>
      <c r="H48" s="35"/>
      <c r="I48" s="35"/>
      <c r="J48" s="35"/>
      <c r="K48" s="35"/>
      <c r="L48" s="35"/>
      <c r="M48" s="35"/>
    </row>
    <row r="49" spans="1:13" s="34" customFormat="1" ht="15" customHeight="1">
      <c r="A49" s="73" t="s">
        <v>3623</v>
      </c>
      <c r="B49" s="309">
        <f t="shared" si="4"/>
        <v>32</v>
      </c>
      <c r="C49" s="309">
        <f t="shared" si="4"/>
        <v>0</v>
      </c>
      <c r="D49" s="309">
        <f t="shared" si="4"/>
        <v>0</v>
      </c>
      <c r="E49" s="133">
        <f t="shared" si="4"/>
        <v>32</v>
      </c>
      <c r="G49" s="35"/>
      <c r="H49" s="35"/>
      <c r="I49" s="35"/>
      <c r="J49" s="35"/>
      <c r="K49" s="35"/>
      <c r="L49" s="35"/>
      <c r="M49" s="35"/>
    </row>
    <row r="50" spans="1:13" ht="15" customHeight="1">
      <c r="A50" s="73"/>
      <c r="B50" s="134"/>
      <c r="C50" s="134"/>
      <c r="D50" s="134"/>
      <c r="E50" s="114"/>
      <c r="G50" s="35"/>
      <c r="H50" s="35"/>
      <c r="I50" s="35"/>
      <c r="J50" s="35"/>
      <c r="K50" s="35"/>
      <c r="L50" s="35"/>
      <c r="M50" s="35"/>
    </row>
    <row r="51" spans="1:13" ht="11.25" customHeight="1">
      <c r="A51" s="76"/>
      <c r="B51" s="218"/>
      <c r="C51" s="218"/>
      <c r="D51" s="218"/>
      <c r="E51" s="76"/>
    </row>
    <row r="52" spans="1:13" ht="4.5" customHeight="1">
      <c r="E52" s="67"/>
      <c r="F52" s="11"/>
    </row>
    <row r="53" spans="1:13" ht="21" customHeight="1">
      <c r="A53" s="348"/>
      <c r="B53" s="348"/>
      <c r="C53" s="348"/>
      <c r="D53" s="348"/>
      <c r="E53" s="348"/>
      <c r="F53" s="36"/>
    </row>
    <row r="54" spans="1:13">
      <c r="E54" s="114"/>
    </row>
    <row r="55" spans="1:13">
      <c r="E55" s="114"/>
    </row>
    <row r="56" spans="1:13">
      <c r="E56" s="114"/>
    </row>
    <row r="57" spans="1:13">
      <c r="E57" s="114"/>
    </row>
    <row r="58" spans="1:13">
      <c r="E58" s="114"/>
    </row>
    <row r="59" spans="1:13">
      <c r="E59" s="127"/>
    </row>
    <row r="60" spans="1:13">
      <c r="E60" s="95"/>
    </row>
    <row r="61" spans="1:13">
      <c r="E61" s="95"/>
    </row>
    <row r="62" spans="1:13">
      <c r="E62" s="66"/>
    </row>
    <row r="63" spans="1:13">
      <c r="E63" s="66"/>
    </row>
    <row r="64" spans="1:13">
      <c r="E64" s="66"/>
    </row>
    <row r="65" spans="5:5">
      <c r="E65" s="66"/>
    </row>
    <row r="66" spans="5:5">
      <c r="E66" s="66"/>
    </row>
    <row r="67" spans="5:5">
      <c r="E67" s="66"/>
    </row>
    <row r="68" spans="5:5">
      <c r="E68" s="66"/>
    </row>
    <row r="69" spans="5:5">
      <c r="E69" s="66"/>
    </row>
    <row r="70" spans="5:5">
      <c r="E70" s="66"/>
    </row>
    <row r="71" spans="5:5">
      <c r="E71" s="66"/>
    </row>
    <row r="72" spans="5:5">
      <c r="E72" s="66"/>
    </row>
    <row r="73" spans="5:5">
      <c r="E73" s="66"/>
    </row>
    <row r="74" spans="5:5">
      <c r="E74" s="66"/>
    </row>
    <row r="75" spans="5:5">
      <c r="E75" s="66"/>
    </row>
    <row r="76" spans="5:5">
      <c r="E76" s="66"/>
    </row>
    <row r="77" spans="5:5">
      <c r="E77" s="66"/>
    </row>
    <row r="78" spans="5:5">
      <c r="E78" s="66"/>
    </row>
    <row r="79" spans="5:5">
      <c r="E79" s="66"/>
    </row>
    <row r="80" spans="5:5">
      <c r="E80" s="66"/>
    </row>
    <row r="81" spans="5:5">
      <c r="E81" s="66"/>
    </row>
    <row r="82" spans="5:5">
      <c r="E82" s="66"/>
    </row>
    <row r="83" spans="5:5">
      <c r="E83" s="66"/>
    </row>
    <row r="84" spans="5:5">
      <c r="E84" s="66"/>
    </row>
    <row r="85" spans="5:5">
      <c r="E85" s="66"/>
    </row>
    <row r="86" spans="5:5">
      <c r="E86" s="66"/>
    </row>
    <row r="87" spans="5:5">
      <c r="E87" s="66"/>
    </row>
    <row r="88" spans="5:5">
      <c r="E88" s="66"/>
    </row>
    <row r="89" spans="5:5">
      <c r="E89" s="66"/>
    </row>
    <row r="90" spans="5:5">
      <c r="E90" s="66"/>
    </row>
    <row r="91" spans="5:5">
      <c r="E91" s="66"/>
    </row>
    <row r="92" spans="5:5">
      <c r="E92" s="66"/>
    </row>
    <row r="93" spans="5:5">
      <c r="E93" s="66"/>
    </row>
    <row r="94" spans="5:5">
      <c r="E94" s="66"/>
    </row>
    <row r="95" spans="5:5">
      <c r="E95" s="66"/>
    </row>
    <row r="96" spans="5:5">
      <c r="E96" s="66"/>
    </row>
    <row r="97" spans="5:5">
      <c r="E97" s="66"/>
    </row>
    <row r="98" spans="5:5">
      <c r="E98" s="66"/>
    </row>
    <row r="99" spans="5:5">
      <c r="E99" s="66"/>
    </row>
    <row r="100" spans="5:5">
      <c r="E100" s="66"/>
    </row>
    <row r="101" spans="5:5">
      <c r="E101" s="89"/>
    </row>
    <row r="102" spans="5:5">
      <c r="E102" s="130"/>
    </row>
    <row r="104" spans="5:5">
      <c r="E104" s="12"/>
    </row>
  </sheetData>
  <mergeCells count="6">
    <mergeCell ref="G1:H1"/>
    <mergeCell ref="A1:D1"/>
    <mergeCell ref="A53:E53"/>
    <mergeCell ref="A7:A8"/>
    <mergeCell ref="B7:D7"/>
    <mergeCell ref="A6:B6"/>
  </mergeCells>
  <phoneticPr fontId="4" type="noConversion"/>
  <hyperlinks>
    <hyperlink ref="G1" location="Índice!A1" display="Volver al índice"/>
    <hyperlink ref="E1" location="Índice!A1" display="Volver al índice"/>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J50"/>
  <sheetViews>
    <sheetView workbookViewId="0">
      <selection sqref="A1:C1"/>
    </sheetView>
  </sheetViews>
  <sheetFormatPr baseColWidth="10" defaultColWidth="8.42578125" defaultRowHeight="12.75"/>
  <cols>
    <col min="1" max="1" width="20.5703125" style="273" customWidth="1"/>
    <col min="2" max="4" width="11.85546875" style="253" customWidth="1"/>
    <col min="5" max="5" width="9.5703125" style="237" customWidth="1"/>
    <col min="6" max="16384" width="8.42578125" style="249"/>
  </cols>
  <sheetData>
    <row r="1" spans="1:10" s="2" customFormat="1" ht="15.75" customHeight="1">
      <c r="A1" s="338" t="s">
        <v>33</v>
      </c>
      <c r="B1" s="347"/>
      <c r="C1" s="347"/>
      <c r="D1" s="37"/>
      <c r="E1" s="346" t="s">
        <v>102</v>
      </c>
      <c r="F1" s="346"/>
      <c r="G1" s="346"/>
    </row>
    <row r="2" spans="1:10" ht="5.25" customHeight="1">
      <c r="A2" s="250"/>
      <c r="B2" s="248"/>
      <c r="C2" s="248"/>
      <c r="D2" s="248"/>
      <c r="E2" s="248"/>
    </row>
    <row r="3" spans="1:10" s="253" customFormat="1" ht="15" customHeight="1">
      <c r="A3" s="251" t="s">
        <v>94</v>
      </c>
      <c r="B3" s="251"/>
      <c r="C3" s="251"/>
      <c r="D3" s="251"/>
      <c r="E3" s="252"/>
    </row>
    <row r="4" spans="1:10" s="253" customFormat="1" ht="15" customHeight="1">
      <c r="A4" s="254" t="s">
        <v>12</v>
      </c>
      <c r="B4" s="255"/>
      <c r="C4" s="255"/>
      <c r="D4" s="255"/>
      <c r="E4" s="256"/>
      <c r="F4" s="257"/>
    </row>
    <row r="5" spans="1:10" s="261" customFormat="1" ht="6" customHeight="1">
      <c r="A5" s="258"/>
      <c r="B5" s="259"/>
      <c r="C5" s="259"/>
      <c r="D5" s="259"/>
      <c r="E5" s="260"/>
    </row>
    <row r="6" spans="1:10" s="263" customFormat="1" ht="15" customHeight="1" thickBot="1">
      <c r="A6" s="353" t="s">
        <v>3679</v>
      </c>
      <c r="B6" s="354"/>
      <c r="C6" s="262"/>
      <c r="D6" s="262"/>
    </row>
    <row r="7" spans="1:10" s="253" customFormat="1" ht="21.95" customHeight="1">
      <c r="A7" s="350"/>
      <c r="B7" s="352"/>
      <c r="C7" s="352"/>
      <c r="D7" s="352"/>
      <c r="E7" s="264"/>
    </row>
    <row r="8" spans="1:10" s="253" customFormat="1" ht="21.95" customHeight="1">
      <c r="A8" s="351"/>
      <c r="B8" s="265" t="s">
        <v>35</v>
      </c>
      <c r="C8" s="265" t="s">
        <v>36</v>
      </c>
      <c r="D8" s="265" t="s">
        <v>37</v>
      </c>
      <c r="E8" s="265" t="s">
        <v>38</v>
      </c>
    </row>
    <row r="9" spans="1:10" s="269" customFormat="1" ht="27" customHeight="1">
      <c r="A9" s="266" t="s">
        <v>38</v>
      </c>
      <c r="B9" s="267">
        <f>SUM(B10:B21)</f>
        <v>390</v>
      </c>
      <c r="C9" s="267">
        <f t="shared" ref="C9:E9" si="0">SUM(C10:C21)</f>
        <v>3</v>
      </c>
      <c r="D9" s="267">
        <f t="shared" si="0"/>
        <v>2</v>
      </c>
      <c r="E9" s="267">
        <f t="shared" si="0"/>
        <v>395</v>
      </c>
      <c r="F9" s="268"/>
      <c r="G9" s="268"/>
      <c r="H9" s="268"/>
      <c r="I9" s="268"/>
      <c r="J9" s="268"/>
    </row>
    <row r="10" spans="1:10" ht="15" customHeight="1">
      <c r="A10" s="270" t="s">
        <v>3247</v>
      </c>
      <c r="B10" s="271">
        <v>14</v>
      </c>
      <c r="C10" s="271">
        <v>1</v>
      </c>
      <c r="D10" s="271">
        <v>0</v>
      </c>
      <c r="E10" s="267">
        <f t="shared" ref="E10" si="1">SUM(B10:D10)</f>
        <v>15</v>
      </c>
      <c r="F10" s="268"/>
      <c r="G10" s="235"/>
      <c r="H10" s="268"/>
      <c r="I10" s="268"/>
      <c r="J10" s="268"/>
    </row>
    <row r="11" spans="1:10" ht="15" customHeight="1">
      <c r="A11" s="270" t="s">
        <v>3248</v>
      </c>
      <c r="B11" s="271">
        <v>33</v>
      </c>
      <c r="C11" s="271">
        <v>1</v>
      </c>
      <c r="D11" s="271">
        <v>0</v>
      </c>
      <c r="E11" s="267">
        <f t="shared" ref="E11:E21" si="2">SUM(B11:D11)</f>
        <v>34</v>
      </c>
      <c r="F11" s="268"/>
      <c r="G11" s="235"/>
      <c r="H11" s="268"/>
      <c r="I11" s="268"/>
      <c r="J11" s="268"/>
    </row>
    <row r="12" spans="1:10" ht="15" customHeight="1">
      <c r="A12" s="270" t="s">
        <v>3249</v>
      </c>
      <c r="B12" s="271">
        <v>46</v>
      </c>
      <c r="C12" s="271">
        <v>0</v>
      </c>
      <c r="D12" s="271">
        <v>0</v>
      </c>
      <c r="E12" s="267">
        <f t="shared" si="2"/>
        <v>46</v>
      </c>
      <c r="F12" s="268"/>
      <c r="G12" s="235"/>
      <c r="H12" s="268"/>
      <c r="I12" s="268"/>
      <c r="J12" s="268"/>
    </row>
    <row r="13" spans="1:10" ht="15" customHeight="1">
      <c r="A13" s="270" t="s">
        <v>3250</v>
      </c>
      <c r="B13" s="271">
        <v>26</v>
      </c>
      <c r="C13" s="271">
        <v>0</v>
      </c>
      <c r="D13" s="271">
        <v>0</v>
      </c>
      <c r="E13" s="267">
        <f t="shared" si="2"/>
        <v>26</v>
      </c>
      <c r="F13" s="268"/>
      <c r="G13" s="235"/>
      <c r="H13" s="268"/>
      <c r="I13" s="268"/>
      <c r="J13" s="268"/>
    </row>
    <row r="14" spans="1:10" s="269" customFormat="1" ht="15" customHeight="1">
      <c r="A14" s="270" t="s">
        <v>3251</v>
      </c>
      <c r="B14" s="271">
        <v>31</v>
      </c>
      <c r="C14" s="271">
        <v>1</v>
      </c>
      <c r="D14" s="271">
        <v>0</v>
      </c>
      <c r="E14" s="267">
        <f t="shared" si="2"/>
        <v>32</v>
      </c>
      <c r="F14" s="268"/>
      <c r="G14" s="235"/>
      <c r="H14" s="268"/>
      <c r="I14" s="268"/>
      <c r="J14" s="268"/>
    </row>
    <row r="15" spans="1:10" ht="15" customHeight="1">
      <c r="A15" s="270" t="s">
        <v>3252</v>
      </c>
      <c r="B15" s="271">
        <v>66</v>
      </c>
      <c r="C15" s="271">
        <v>0</v>
      </c>
      <c r="D15" s="271">
        <v>0</v>
      </c>
      <c r="E15" s="267">
        <f t="shared" si="2"/>
        <v>66</v>
      </c>
      <c r="F15" s="268"/>
      <c r="G15" s="235"/>
      <c r="H15" s="268"/>
      <c r="I15" s="268"/>
      <c r="J15" s="268"/>
    </row>
    <row r="16" spans="1:10" s="269" customFormat="1" ht="15" customHeight="1">
      <c r="A16" s="270" t="s">
        <v>3253</v>
      </c>
      <c r="B16" s="271">
        <v>57</v>
      </c>
      <c r="C16" s="271">
        <v>0</v>
      </c>
      <c r="D16" s="271">
        <v>0</v>
      </c>
      <c r="E16" s="267">
        <f t="shared" si="2"/>
        <v>57</v>
      </c>
      <c r="F16" s="268"/>
      <c r="G16" s="235"/>
      <c r="H16" s="268"/>
      <c r="I16" s="268"/>
      <c r="J16" s="268"/>
    </row>
    <row r="17" spans="1:10" ht="15" customHeight="1">
      <c r="A17" s="270" t="s">
        <v>3254</v>
      </c>
      <c r="B17" s="271">
        <v>38</v>
      </c>
      <c r="C17" s="271">
        <v>0</v>
      </c>
      <c r="D17" s="271">
        <v>1</v>
      </c>
      <c r="E17" s="267">
        <f t="shared" si="2"/>
        <v>39</v>
      </c>
      <c r="F17" s="268"/>
      <c r="G17" s="235"/>
      <c r="H17" s="268"/>
      <c r="I17" s="268"/>
      <c r="J17" s="268"/>
    </row>
    <row r="18" spans="1:10" ht="15" customHeight="1">
      <c r="A18" s="270" t="s">
        <v>3255</v>
      </c>
      <c r="B18" s="271">
        <v>46</v>
      </c>
      <c r="C18" s="271">
        <v>0</v>
      </c>
      <c r="D18" s="271">
        <v>0</v>
      </c>
      <c r="E18" s="267">
        <f t="shared" si="2"/>
        <v>46</v>
      </c>
      <c r="F18" s="268"/>
      <c r="G18" s="235"/>
      <c r="H18" s="268"/>
      <c r="I18" s="268"/>
      <c r="J18" s="268"/>
    </row>
    <row r="19" spans="1:10" ht="15" customHeight="1">
      <c r="A19" s="270" t="s">
        <v>3256</v>
      </c>
      <c r="B19" s="271">
        <v>27</v>
      </c>
      <c r="C19" s="271">
        <v>0</v>
      </c>
      <c r="D19" s="271">
        <v>1</v>
      </c>
      <c r="E19" s="267">
        <f t="shared" si="2"/>
        <v>28</v>
      </c>
      <c r="F19" s="268"/>
      <c r="G19" s="235"/>
      <c r="H19" s="268"/>
      <c r="I19" s="268"/>
      <c r="J19" s="268"/>
    </row>
    <row r="20" spans="1:10" ht="15" customHeight="1">
      <c r="A20" s="270" t="s">
        <v>3425</v>
      </c>
      <c r="B20" s="271">
        <v>4</v>
      </c>
      <c r="C20" s="271">
        <v>0</v>
      </c>
      <c r="D20" s="271">
        <v>0</v>
      </c>
      <c r="E20" s="267">
        <f t="shared" si="2"/>
        <v>4</v>
      </c>
      <c r="F20" s="268"/>
      <c r="G20" s="235"/>
      <c r="H20" s="268"/>
      <c r="I20" s="268"/>
      <c r="J20" s="268"/>
    </row>
    <row r="21" spans="1:10" ht="15" customHeight="1">
      <c r="A21" s="270" t="s">
        <v>3623</v>
      </c>
      <c r="B21" s="271">
        <v>2</v>
      </c>
      <c r="C21" s="271">
        <v>0</v>
      </c>
      <c r="D21" s="271">
        <v>0</v>
      </c>
      <c r="E21" s="267">
        <f t="shared" si="2"/>
        <v>2</v>
      </c>
      <c r="F21" s="268"/>
      <c r="G21" s="235"/>
      <c r="H21" s="268"/>
      <c r="I21" s="268"/>
      <c r="J21" s="268"/>
    </row>
    <row r="22" spans="1:10" s="269" customFormat="1" ht="27" customHeight="1">
      <c r="A22" s="266" t="s">
        <v>3492</v>
      </c>
      <c r="B22" s="267">
        <f>SUM(B23:B33)</f>
        <v>169</v>
      </c>
      <c r="C22" s="267">
        <f t="shared" ref="C22:D22" si="3">SUM(C23:C33)</f>
        <v>1</v>
      </c>
      <c r="D22" s="267">
        <f t="shared" si="3"/>
        <v>2</v>
      </c>
      <c r="E22" s="267">
        <f>SUM(E23:E34)</f>
        <v>173</v>
      </c>
      <c r="F22" s="268"/>
      <c r="G22" s="235"/>
      <c r="H22" s="268"/>
      <c r="I22" s="268"/>
      <c r="J22" s="268"/>
    </row>
    <row r="23" spans="1:10" ht="15" customHeight="1">
      <c r="A23" s="270" t="s">
        <v>3247</v>
      </c>
      <c r="B23" s="271">
        <v>10</v>
      </c>
      <c r="C23" s="271">
        <v>0</v>
      </c>
      <c r="D23" s="271">
        <v>0</v>
      </c>
      <c r="E23" s="267">
        <f t="shared" ref="E23" si="4">SUM(B23:D23)</f>
        <v>10</v>
      </c>
      <c r="F23" s="235"/>
      <c r="G23" s="235"/>
      <c r="H23" s="235"/>
      <c r="I23" s="268"/>
      <c r="J23" s="268"/>
    </row>
    <row r="24" spans="1:10" ht="15" customHeight="1">
      <c r="A24" s="270" t="s">
        <v>3248</v>
      </c>
      <c r="B24" s="271">
        <v>18</v>
      </c>
      <c r="C24" s="271">
        <v>0</v>
      </c>
      <c r="D24" s="271">
        <v>0</v>
      </c>
      <c r="E24" s="267">
        <f t="shared" ref="E24:E34" si="5">SUM(B24:D24)</f>
        <v>18</v>
      </c>
      <c r="F24" s="235"/>
      <c r="G24" s="235"/>
      <c r="H24" s="235"/>
      <c r="I24" s="268"/>
      <c r="J24" s="268"/>
    </row>
    <row r="25" spans="1:10" ht="16.5" customHeight="1">
      <c r="A25" s="270" t="s">
        <v>3249</v>
      </c>
      <c r="B25" s="271">
        <v>27</v>
      </c>
      <c r="C25" s="271">
        <v>0</v>
      </c>
      <c r="D25" s="271">
        <v>0</v>
      </c>
      <c r="E25" s="267">
        <f t="shared" si="5"/>
        <v>27</v>
      </c>
      <c r="F25" s="235"/>
      <c r="G25" s="235"/>
      <c r="H25" s="235"/>
      <c r="I25" s="268"/>
      <c r="J25" s="268"/>
    </row>
    <row r="26" spans="1:10" ht="15" customHeight="1">
      <c r="A26" s="270" t="s">
        <v>3250</v>
      </c>
      <c r="B26" s="271">
        <v>13</v>
      </c>
      <c r="C26" s="271">
        <v>0</v>
      </c>
      <c r="D26" s="271">
        <v>0</v>
      </c>
      <c r="E26" s="267">
        <f t="shared" si="5"/>
        <v>13</v>
      </c>
      <c r="F26" s="235"/>
      <c r="G26" s="235"/>
      <c r="H26" s="235"/>
      <c r="I26" s="268"/>
      <c r="J26" s="268"/>
    </row>
    <row r="27" spans="1:10" ht="15" customHeight="1">
      <c r="A27" s="270" t="s">
        <v>3251</v>
      </c>
      <c r="B27" s="271">
        <v>13</v>
      </c>
      <c r="C27" s="271">
        <v>1</v>
      </c>
      <c r="D27" s="271">
        <v>0</v>
      </c>
      <c r="E27" s="267">
        <f t="shared" si="5"/>
        <v>14</v>
      </c>
      <c r="F27" s="235"/>
      <c r="G27" s="235"/>
      <c r="H27" s="235"/>
      <c r="I27" s="268"/>
      <c r="J27" s="268"/>
    </row>
    <row r="28" spans="1:10" ht="15" customHeight="1">
      <c r="A28" s="270" t="s">
        <v>3252</v>
      </c>
      <c r="B28" s="271">
        <v>33</v>
      </c>
      <c r="C28" s="271">
        <v>0</v>
      </c>
      <c r="D28" s="271">
        <v>0</v>
      </c>
      <c r="E28" s="267">
        <f t="shared" si="5"/>
        <v>33</v>
      </c>
      <c r="F28" s="235"/>
      <c r="G28" s="235"/>
      <c r="H28" s="235"/>
      <c r="I28" s="268"/>
      <c r="J28" s="268"/>
    </row>
    <row r="29" spans="1:10" ht="15" customHeight="1">
      <c r="A29" s="270" t="s">
        <v>3253</v>
      </c>
      <c r="B29" s="271">
        <v>17</v>
      </c>
      <c r="C29" s="271">
        <v>0</v>
      </c>
      <c r="D29" s="271">
        <v>0</v>
      </c>
      <c r="E29" s="267">
        <f t="shared" si="5"/>
        <v>17</v>
      </c>
      <c r="F29" s="235"/>
      <c r="G29" s="235"/>
      <c r="H29" s="235"/>
      <c r="I29" s="268"/>
      <c r="J29" s="268"/>
    </row>
    <row r="30" spans="1:10" ht="15" customHeight="1">
      <c r="A30" s="270" t="s">
        <v>3254</v>
      </c>
      <c r="B30" s="271">
        <v>13</v>
      </c>
      <c r="C30" s="271">
        <v>0</v>
      </c>
      <c r="D30" s="271">
        <v>1</v>
      </c>
      <c r="E30" s="267">
        <f t="shared" si="5"/>
        <v>14</v>
      </c>
      <c r="F30" s="235"/>
      <c r="G30" s="235"/>
      <c r="H30" s="235"/>
      <c r="I30" s="268"/>
      <c r="J30" s="268"/>
    </row>
    <row r="31" spans="1:10" ht="15" customHeight="1">
      <c r="A31" s="270" t="s">
        <v>3255</v>
      </c>
      <c r="B31" s="271">
        <v>17</v>
      </c>
      <c r="C31" s="271">
        <v>0</v>
      </c>
      <c r="D31" s="271">
        <v>0</v>
      </c>
      <c r="E31" s="267">
        <f t="shared" si="5"/>
        <v>17</v>
      </c>
      <c r="F31" s="235"/>
      <c r="G31" s="235"/>
      <c r="H31" s="235"/>
    </row>
    <row r="32" spans="1:10" ht="15" customHeight="1">
      <c r="A32" s="270" t="s">
        <v>3256</v>
      </c>
      <c r="B32" s="271">
        <v>7</v>
      </c>
      <c r="C32" s="271">
        <v>0</v>
      </c>
      <c r="D32" s="271">
        <v>1</v>
      </c>
      <c r="E32" s="267">
        <f t="shared" si="5"/>
        <v>8</v>
      </c>
      <c r="F32" s="235"/>
      <c r="G32" s="235"/>
      <c r="H32" s="235"/>
    </row>
    <row r="33" spans="1:10" ht="15" customHeight="1">
      <c r="A33" s="270" t="s">
        <v>3425</v>
      </c>
      <c r="B33" s="271">
        <v>1</v>
      </c>
      <c r="C33" s="271">
        <v>0</v>
      </c>
      <c r="D33" s="271">
        <v>0</v>
      </c>
      <c r="E33" s="267">
        <f t="shared" si="5"/>
        <v>1</v>
      </c>
      <c r="G33" s="235"/>
    </row>
    <row r="34" spans="1:10" ht="15" customHeight="1">
      <c r="A34" s="270" t="s">
        <v>3623</v>
      </c>
      <c r="B34" s="271">
        <v>1</v>
      </c>
      <c r="C34" s="271">
        <v>0</v>
      </c>
      <c r="D34" s="271">
        <v>0</v>
      </c>
      <c r="E34" s="267">
        <f t="shared" si="5"/>
        <v>1</v>
      </c>
      <c r="G34" s="235"/>
    </row>
    <row r="35" spans="1:10" s="269" customFormat="1" ht="27" customHeight="1">
      <c r="A35" s="266" t="s">
        <v>52</v>
      </c>
      <c r="B35" s="267">
        <f>SUM(B36:B47)</f>
        <v>220</v>
      </c>
      <c r="C35" s="267">
        <f>SUM(C36:C47)</f>
        <v>2</v>
      </c>
      <c r="D35" s="267">
        <f>SUM(D37:D47)</f>
        <v>0</v>
      </c>
      <c r="E35" s="267">
        <f>SUM(B35:D35)</f>
        <v>222</v>
      </c>
      <c r="F35" s="268"/>
      <c r="G35" s="235"/>
      <c r="H35" s="268"/>
      <c r="I35" s="268"/>
      <c r="J35" s="268"/>
    </row>
    <row r="36" spans="1:10" ht="15" customHeight="1">
      <c r="A36" s="270" t="s">
        <v>3247</v>
      </c>
      <c r="B36" s="272">
        <f>B10-B23</f>
        <v>4</v>
      </c>
      <c r="C36" s="272">
        <f t="shared" ref="C36:D36" si="6">C10-C23</f>
        <v>1</v>
      </c>
      <c r="D36" s="272">
        <f t="shared" si="6"/>
        <v>0</v>
      </c>
      <c r="E36" s="267">
        <f t="shared" ref="E36" si="7">E10-E23</f>
        <v>5</v>
      </c>
      <c r="F36" s="268"/>
      <c r="G36" s="235"/>
      <c r="H36" s="268"/>
      <c r="I36" s="268"/>
      <c r="J36" s="268"/>
    </row>
    <row r="37" spans="1:10" ht="15" customHeight="1">
      <c r="A37" s="270" t="s">
        <v>3248</v>
      </c>
      <c r="B37" s="272">
        <f t="shared" ref="B37:D47" si="8">B11-B24</f>
        <v>15</v>
      </c>
      <c r="C37" s="272">
        <f t="shared" si="8"/>
        <v>1</v>
      </c>
      <c r="D37" s="272">
        <f t="shared" si="8"/>
        <v>0</v>
      </c>
      <c r="E37" s="267">
        <f t="shared" ref="E37:E47" si="9">E11-E24</f>
        <v>16</v>
      </c>
      <c r="F37" s="268"/>
      <c r="G37" s="235"/>
      <c r="H37" s="268"/>
      <c r="I37" s="268"/>
      <c r="J37" s="268"/>
    </row>
    <row r="38" spans="1:10" ht="15" customHeight="1">
      <c r="A38" s="270" t="s">
        <v>3249</v>
      </c>
      <c r="B38" s="272">
        <f t="shared" si="8"/>
        <v>19</v>
      </c>
      <c r="C38" s="272">
        <f t="shared" si="8"/>
        <v>0</v>
      </c>
      <c r="D38" s="272">
        <f t="shared" si="8"/>
        <v>0</v>
      </c>
      <c r="E38" s="267">
        <f t="shared" si="9"/>
        <v>19</v>
      </c>
      <c r="F38" s="268"/>
      <c r="G38" s="235"/>
      <c r="H38" s="268"/>
      <c r="I38" s="268"/>
      <c r="J38" s="268"/>
    </row>
    <row r="39" spans="1:10" ht="15" customHeight="1">
      <c r="A39" s="270" t="s">
        <v>3250</v>
      </c>
      <c r="B39" s="272">
        <f t="shared" si="8"/>
        <v>13</v>
      </c>
      <c r="C39" s="272">
        <f t="shared" si="8"/>
        <v>0</v>
      </c>
      <c r="D39" s="272">
        <f t="shared" si="8"/>
        <v>0</v>
      </c>
      <c r="E39" s="267">
        <f t="shared" si="9"/>
        <v>13</v>
      </c>
      <c r="F39" s="268"/>
      <c r="G39" s="235"/>
      <c r="H39" s="268"/>
      <c r="I39" s="268"/>
      <c r="J39" s="268"/>
    </row>
    <row r="40" spans="1:10" ht="15" customHeight="1">
      <c r="A40" s="270" t="s">
        <v>3251</v>
      </c>
      <c r="B40" s="272">
        <f t="shared" si="8"/>
        <v>18</v>
      </c>
      <c r="C40" s="272">
        <f t="shared" si="8"/>
        <v>0</v>
      </c>
      <c r="D40" s="272">
        <f t="shared" si="8"/>
        <v>0</v>
      </c>
      <c r="E40" s="267">
        <f t="shared" si="9"/>
        <v>18</v>
      </c>
      <c r="F40" s="268"/>
      <c r="G40" s="235"/>
      <c r="H40" s="268"/>
      <c r="I40" s="268"/>
      <c r="J40" s="268"/>
    </row>
    <row r="41" spans="1:10" ht="15" customHeight="1">
      <c r="A41" s="270" t="s">
        <v>3252</v>
      </c>
      <c r="B41" s="272">
        <f t="shared" si="8"/>
        <v>33</v>
      </c>
      <c r="C41" s="272">
        <f t="shared" si="8"/>
        <v>0</v>
      </c>
      <c r="D41" s="272">
        <f t="shared" si="8"/>
        <v>0</v>
      </c>
      <c r="E41" s="267">
        <f t="shared" si="9"/>
        <v>33</v>
      </c>
      <c r="F41" s="268"/>
      <c r="G41" s="235"/>
      <c r="H41" s="268"/>
      <c r="I41" s="268"/>
      <c r="J41" s="268"/>
    </row>
    <row r="42" spans="1:10" ht="15" customHeight="1">
      <c r="A42" s="270" t="s">
        <v>3253</v>
      </c>
      <c r="B42" s="272">
        <f t="shared" si="8"/>
        <v>40</v>
      </c>
      <c r="C42" s="272">
        <f t="shared" si="8"/>
        <v>0</v>
      </c>
      <c r="D42" s="272">
        <f t="shared" si="8"/>
        <v>0</v>
      </c>
      <c r="E42" s="267">
        <f t="shared" si="9"/>
        <v>40</v>
      </c>
      <c r="F42" s="268"/>
      <c r="G42" s="235"/>
      <c r="H42" s="268"/>
      <c r="I42" s="268"/>
      <c r="J42" s="268"/>
    </row>
    <row r="43" spans="1:10" ht="15" customHeight="1">
      <c r="A43" s="270" t="s">
        <v>3254</v>
      </c>
      <c r="B43" s="272">
        <f t="shared" si="8"/>
        <v>25</v>
      </c>
      <c r="C43" s="272">
        <f t="shared" si="8"/>
        <v>0</v>
      </c>
      <c r="D43" s="272">
        <f t="shared" si="8"/>
        <v>0</v>
      </c>
      <c r="E43" s="267">
        <f t="shared" si="9"/>
        <v>25</v>
      </c>
      <c r="F43" s="268"/>
      <c r="G43" s="235"/>
      <c r="H43" s="268"/>
      <c r="I43" s="268"/>
      <c r="J43" s="268"/>
    </row>
    <row r="44" spans="1:10" ht="15" customHeight="1">
      <c r="A44" s="270" t="s">
        <v>3255</v>
      </c>
      <c r="B44" s="272">
        <f t="shared" si="8"/>
        <v>29</v>
      </c>
      <c r="C44" s="272">
        <f t="shared" si="8"/>
        <v>0</v>
      </c>
      <c r="D44" s="272">
        <f t="shared" si="8"/>
        <v>0</v>
      </c>
      <c r="E44" s="267">
        <f t="shared" si="9"/>
        <v>29</v>
      </c>
      <c r="F44" s="268"/>
      <c r="G44" s="268"/>
      <c r="H44" s="268"/>
      <c r="I44" s="268"/>
      <c r="J44" s="268"/>
    </row>
    <row r="45" spans="1:10" ht="15" customHeight="1">
      <c r="A45" s="270" t="s">
        <v>3256</v>
      </c>
      <c r="B45" s="272">
        <f t="shared" si="8"/>
        <v>20</v>
      </c>
      <c r="C45" s="272">
        <f t="shared" si="8"/>
        <v>0</v>
      </c>
      <c r="D45" s="272">
        <f t="shared" si="8"/>
        <v>0</v>
      </c>
      <c r="E45" s="267">
        <f t="shared" si="9"/>
        <v>20</v>
      </c>
      <c r="F45" s="268"/>
      <c r="G45" s="268"/>
      <c r="H45" s="268"/>
      <c r="I45" s="268"/>
      <c r="J45" s="268"/>
    </row>
    <row r="46" spans="1:10" ht="15" customHeight="1">
      <c r="A46" s="270" t="s">
        <v>3425</v>
      </c>
      <c r="B46" s="272">
        <f t="shared" si="8"/>
        <v>3</v>
      </c>
      <c r="C46" s="272">
        <f t="shared" si="8"/>
        <v>0</v>
      </c>
      <c r="D46" s="272">
        <f t="shared" si="8"/>
        <v>0</v>
      </c>
      <c r="E46" s="267">
        <f t="shared" si="9"/>
        <v>3</v>
      </c>
      <c r="F46" s="268"/>
      <c r="G46" s="268"/>
      <c r="H46" s="268"/>
      <c r="I46" s="268"/>
      <c r="J46" s="268"/>
    </row>
    <row r="47" spans="1:10" ht="15" customHeight="1">
      <c r="A47" s="270" t="s">
        <v>3623</v>
      </c>
      <c r="B47" s="272">
        <f t="shared" si="8"/>
        <v>1</v>
      </c>
      <c r="C47" s="272">
        <f t="shared" si="8"/>
        <v>0</v>
      </c>
      <c r="D47" s="272">
        <f t="shared" si="8"/>
        <v>0</v>
      </c>
      <c r="E47" s="267">
        <f t="shared" si="9"/>
        <v>1</v>
      </c>
      <c r="F47" s="268"/>
      <c r="G47" s="268"/>
      <c r="H47" s="268"/>
      <c r="I47" s="268"/>
      <c r="J47" s="268"/>
    </row>
    <row r="48" spans="1:10">
      <c r="A48" s="249"/>
      <c r="B48" s="249"/>
      <c r="C48" s="249"/>
      <c r="D48" s="249"/>
      <c r="E48" s="274"/>
    </row>
    <row r="50" spans="5:5">
      <c r="E50" s="275"/>
    </row>
  </sheetData>
  <mergeCells count="5">
    <mergeCell ref="E1:G1"/>
    <mergeCell ref="A7:A8"/>
    <mergeCell ref="B7:D7"/>
    <mergeCell ref="A6:B6"/>
    <mergeCell ref="A1:C1"/>
  </mergeCells>
  <hyperlinks>
    <hyperlink ref="E1" location="Índice!A1" display="Volver al índic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I53"/>
  <sheetViews>
    <sheetView zoomScaleNormal="100" workbookViewId="0">
      <selection sqref="A1:C1"/>
    </sheetView>
  </sheetViews>
  <sheetFormatPr baseColWidth="10" defaultColWidth="11.42578125" defaultRowHeight="24.75" customHeight="1"/>
  <cols>
    <col min="1" max="1" width="66.140625" style="11" customWidth="1"/>
    <col min="2" max="2" width="10.5703125" style="11" customWidth="1"/>
    <col min="3" max="5" width="9.7109375" style="11" customWidth="1"/>
    <col min="6" max="6" width="15.140625" style="11" customWidth="1"/>
    <col min="7" max="9" width="11.42578125" style="11"/>
    <col min="10" max="10" width="2.140625" style="11" customWidth="1"/>
    <col min="11" max="16384" width="11.42578125" style="11"/>
  </cols>
  <sheetData>
    <row r="1" spans="1:9" s="2" customFormat="1" ht="15.75" customHeight="1">
      <c r="A1" s="338" t="s">
        <v>33</v>
      </c>
      <c r="B1" s="347"/>
      <c r="C1" s="347"/>
      <c r="D1" s="37"/>
      <c r="E1" s="37"/>
      <c r="F1" s="87" t="s">
        <v>102</v>
      </c>
    </row>
    <row r="2" spans="1:9" s="2" customFormat="1" ht="5.25" customHeight="1">
      <c r="A2" s="3"/>
      <c r="B2" s="1"/>
      <c r="C2" s="1"/>
      <c r="D2" s="1"/>
      <c r="E2" s="1"/>
    </row>
    <row r="3" spans="1:9" s="78" customFormat="1" ht="15" customHeight="1">
      <c r="A3" s="42" t="s">
        <v>86</v>
      </c>
      <c r="B3" s="42"/>
      <c r="C3" s="42"/>
      <c r="D3" s="42"/>
      <c r="E3" s="42"/>
    </row>
    <row r="4" spans="1:9" s="78" customFormat="1" ht="15" customHeight="1">
      <c r="A4" s="43" t="s">
        <v>13</v>
      </c>
      <c r="B4" s="68"/>
      <c r="C4" s="68"/>
      <c r="D4" s="68"/>
      <c r="E4" s="68"/>
      <c r="F4" s="79"/>
    </row>
    <row r="5" spans="1:9" s="80" customFormat="1" ht="6" customHeight="1">
      <c r="A5" s="49"/>
      <c r="B5" s="70"/>
      <c r="C5" s="70"/>
      <c r="D5" s="70"/>
      <c r="E5" s="70"/>
    </row>
    <row r="6" spans="1:9" s="8" customFormat="1" ht="15" customHeight="1" thickBot="1">
      <c r="A6" s="211" t="s">
        <v>3679</v>
      </c>
      <c r="B6" s="9"/>
      <c r="C6" s="9"/>
    </row>
    <row r="7" spans="1:9" s="78" customFormat="1" ht="21.75" customHeight="1">
      <c r="A7" s="51"/>
      <c r="B7" s="356"/>
      <c r="C7" s="356"/>
      <c r="D7" s="356"/>
      <c r="E7" s="109"/>
    </row>
    <row r="8" spans="1:9" s="78" customFormat="1" ht="21.75" customHeight="1">
      <c r="A8" s="52"/>
      <c r="B8" s="45" t="s">
        <v>35</v>
      </c>
      <c r="C8" s="45" t="s">
        <v>36</v>
      </c>
      <c r="D8" s="45" t="s">
        <v>37</v>
      </c>
      <c r="E8" s="45" t="s">
        <v>38</v>
      </c>
    </row>
    <row r="9" spans="1:9" s="8" customFormat="1" ht="26.25" customHeight="1">
      <c r="A9" s="54" t="s">
        <v>38</v>
      </c>
      <c r="B9" s="137">
        <f>SUM(B11:B26)</f>
        <v>5139</v>
      </c>
      <c r="C9" s="137">
        <f>SUM(C11:C26)</f>
        <v>29</v>
      </c>
      <c r="D9" s="137">
        <f>SUM(D11:D26)</f>
        <v>8</v>
      </c>
      <c r="E9" s="137">
        <f>SUM(B9:D9)</f>
        <v>5176</v>
      </c>
      <c r="F9" s="10"/>
    </row>
    <row r="10" spans="1:9" s="8" customFormat="1" ht="9" customHeight="1">
      <c r="A10" s="53"/>
      <c r="B10" s="137"/>
      <c r="C10" s="137"/>
      <c r="D10" s="137"/>
      <c r="E10" s="137"/>
      <c r="F10" s="10"/>
    </row>
    <row r="11" spans="1:9" s="8" customFormat="1" ht="14.45" customHeight="1">
      <c r="A11" s="199" t="s">
        <v>1625</v>
      </c>
      <c r="B11" s="279">
        <v>20</v>
      </c>
      <c r="C11" s="279">
        <v>1</v>
      </c>
      <c r="D11" s="280">
        <v>0</v>
      </c>
      <c r="E11" s="213">
        <f t="shared" ref="E11:E27" si="0">SUM(B11:D11)</f>
        <v>21</v>
      </c>
      <c r="F11" s="212"/>
      <c r="G11" s="212"/>
      <c r="H11" s="212"/>
      <c r="I11" s="212"/>
    </row>
    <row r="12" spans="1:9" s="8" customFormat="1" ht="14.45" customHeight="1">
      <c r="A12" s="199" t="s">
        <v>1626</v>
      </c>
      <c r="B12" s="279">
        <v>713</v>
      </c>
      <c r="C12" s="279">
        <v>0</v>
      </c>
      <c r="D12" s="280">
        <v>0</v>
      </c>
      <c r="E12" s="213">
        <f t="shared" si="0"/>
        <v>713</v>
      </c>
      <c r="F12" s="212"/>
      <c r="G12" s="212"/>
      <c r="H12" s="212"/>
      <c r="I12" s="212"/>
    </row>
    <row r="13" spans="1:9" s="8" customFormat="1" ht="14.45" customHeight="1">
      <c r="A13" s="199" t="s">
        <v>1627</v>
      </c>
      <c r="B13" s="279">
        <v>20</v>
      </c>
      <c r="C13" s="279">
        <v>0</v>
      </c>
      <c r="D13" s="280">
        <v>0</v>
      </c>
      <c r="E13" s="213">
        <f t="shared" si="0"/>
        <v>20</v>
      </c>
      <c r="F13" s="212"/>
      <c r="G13" s="212"/>
      <c r="H13" s="212"/>
      <c r="I13" s="212"/>
    </row>
    <row r="14" spans="1:9" s="8" customFormat="1" ht="14.45" customHeight="1">
      <c r="A14" s="199" t="s">
        <v>1628</v>
      </c>
      <c r="B14" s="279">
        <v>254</v>
      </c>
      <c r="C14" s="279">
        <v>0</v>
      </c>
      <c r="D14" s="280">
        <v>0</v>
      </c>
      <c r="E14" s="213">
        <f t="shared" si="0"/>
        <v>254</v>
      </c>
      <c r="F14" s="212"/>
      <c r="G14" s="212"/>
      <c r="H14" s="212"/>
      <c r="I14" s="212"/>
    </row>
    <row r="15" spans="1:9" s="8" customFormat="1" ht="14.45" customHeight="1">
      <c r="A15" s="199" t="s">
        <v>1629</v>
      </c>
      <c r="B15" s="279">
        <v>53</v>
      </c>
      <c r="C15" s="279">
        <v>0</v>
      </c>
      <c r="D15" s="280">
        <v>0</v>
      </c>
      <c r="E15" s="213">
        <f t="shared" si="0"/>
        <v>53</v>
      </c>
      <c r="F15" s="212"/>
      <c r="G15" s="212"/>
      <c r="H15" s="212"/>
      <c r="I15" s="212"/>
    </row>
    <row r="16" spans="1:9" s="8" customFormat="1" ht="14.45" customHeight="1">
      <c r="A16" s="199" t="s">
        <v>1630</v>
      </c>
      <c r="B16" s="279">
        <v>25</v>
      </c>
      <c r="C16" s="279">
        <v>0</v>
      </c>
      <c r="D16" s="280">
        <v>0</v>
      </c>
      <c r="E16" s="213">
        <f t="shared" si="0"/>
        <v>25</v>
      </c>
      <c r="F16" s="212"/>
      <c r="G16" s="212"/>
      <c r="H16" s="212"/>
      <c r="I16" s="212"/>
    </row>
    <row r="17" spans="1:9" s="8" customFormat="1" ht="14.45" customHeight="1">
      <c r="A17" s="199" t="s">
        <v>1631</v>
      </c>
      <c r="B17" s="279">
        <v>416</v>
      </c>
      <c r="C17" s="279">
        <v>1</v>
      </c>
      <c r="D17" s="280">
        <v>1</v>
      </c>
      <c r="E17" s="213">
        <f t="shared" si="0"/>
        <v>418</v>
      </c>
      <c r="F17" s="212"/>
      <c r="G17" s="212"/>
      <c r="H17" s="212"/>
      <c r="I17" s="212"/>
    </row>
    <row r="18" spans="1:9" s="8" customFormat="1" ht="14.45" customHeight="1">
      <c r="A18" s="199" t="s">
        <v>1632</v>
      </c>
      <c r="B18" s="279">
        <v>553</v>
      </c>
      <c r="C18" s="279">
        <v>1</v>
      </c>
      <c r="D18" s="280">
        <v>0</v>
      </c>
      <c r="E18" s="213">
        <f t="shared" si="0"/>
        <v>554</v>
      </c>
      <c r="F18" s="212"/>
      <c r="G18" s="212"/>
      <c r="H18" s="212"/>
      <c r="I18" s="212"/>
    </row>
    <row r="19" spans="1:9" s="8" customFormat="1" ht="14.45" customHeight="1">
      <c r="A19" s="199" t="s">
        <v>1633</v>
      </c>
      <c r="B19" s="279">
        <v>83</v>
      </c>
      <c r="C19" s="279">
        <v>0</v>
      </c>
      <c r="D19" s="280">
        <v>0</v>
      </c>
      <c r="E19" s="213">
        <f t="shared" si="0"/>
        <v>83</v>
      </c>
      <c r="F19" s="212"/>
      <c r="G19" s="212"/>
      <c r="H19" s="212"/>
      <c r="I19" s="212"/>
    </row>
    <row r="20" spans="1:9" s="8" customFormat="1" ht="14.45" customHeight="1">
      <c r="A20" s="199" t="s">
        <v>1634</v>
      </c>
      <c r="B20" s="279">
        <v>123</v>
      </c>
      <c r="C20" s="279">
        <v>2</v>
      </c>
      <c r="D20" s="280">
        <v>0</v>
      </c>
      <c r="E20" s="213">
        <f t="shared" si="0"/>
        <v>125</v>
      </c>
      <c r="F20" s="212"/>
      <c r="G20" s="212"/>
      <c r="H20" s="212"/>
      <c r="I20" s="212"/>
    </row>
    <row r="21" spans="1:9" s="8" customFormat="1" ht="14.45" customHeight="1">
      <c r="A21" s="199" t="s">
        <v>1635</v>
      </c>
      <c r="B21" s="279">
        <v>468</v>
      </c>
      <c r="C21" s="279">
        <v>3</v>
      </c>
      <c r="D21" s="280">
        <v>0</v>
      </c>
      <c r="E21" s="213">
        <f t="shared" si="0"/>
        <v>471</v>
      </c>
      <c r="F21" s="212"/>
      <c r="G21" s="212"/>
      <c r="H21" s="212"/>
      <c r="I21" s="212"/>
    </row>
    <row r="22" spans="1:9" s="8" customFormat="1" ht="14.45" customHeight="1">
      <c r="A22" s="199" t="s">
        <v>1636</v>
      </c>
      <c r="B22" s="279">
        <v>835</v>
      </c>
      <c r="C22" s="279">
        <v>7</v>
      </c>
      <c r="D22" s="280">
        <v>2</v>
      </c>
      <c r="E22" s="213">
        <f t="shared" si="0"/>
        <v>844</v>
      </c>
      <c r="F22" s="212"/>
      <c r="G22" s="212"/>
      <c r="H22" s="212"/>
      <c r="I22" s="212"/>
    </row>
    <row r="23" spans="1:9" s="8" customFormat="1" ht="14.45" customHeight="1">
      <c r="A23" s="199" t="s">
        <v>1637</v>
      </c>
      <c r="B23" s="279">
        <v>324</v>
      </c>
      <c r="C23" s="279">
        <v>5</v>
      </c>
      <c r="D23" s="280">
        <v>1</v>
      </c>
      <c r="E23" s="213">
        <f t="shared" si="0"/>
        <v>330</v>
      </c>
      <c r="F23" s="212"/>
      <c r="G23" s="212"/>
      <c r="H23" s="212"/>
      <c r="I23" s="212"/>
    </row>
    <row r="24" spans="1:9" s="8" customFormat="1" ht="14.45" customHeight="1">
      <c r="A24" s="199" t="s">
        <v>1638</v>
      </c>
      <c r="B24" s="279">
        <v>274</v>
      </c>
      <c r="C24" s="279">
        <v>3</v>
      </c>
      <c r="D24" s="280">
        <v>2</v>
      </c>
      <c r="E24" s="213">
        <f t="shared" si="0"/>
        <v>279</v>
      </c>
      <c r="F24" s="212"/>
      <c r="G24" s="212"/>
      <c r="H24" s="212"/>
      <c r="I24" s="212"/>
    </row>
    <row r="25" spans="1:9" s="8" customFormat="1" ht="14.45" customHeight="1">
      <c r="A25" s="199" t="s">
        <v>1639</v>
      </c>
      <c r="B25" s="279">
        <v>296</v>
      </c>
      <c r="C25" s="279">
        <v>2</v>
      </c>
      <c r="D25" s="280">
        <v>0</v>
      </c>
      <c r="E25" s="213">
        <f t="shared" si="0"/>
        <v>298</v>
      </c>
      <c r="F25" s="212"/>
      <c r="G25" s="212"/>
      <c r="H25" s="212"/>
      <c r="I25" s="212"/>
    </row>
    <row r="26" spans="1:9" s="8" customFormat="1" ht="30" customHeight="1">
      <c r="A26" s="276" t="s">
        <v>1640</v>
      </c>
      <c r="B26" s="279">
        <v>682</v>
      </c>
      <c r="C26" s="279">
        <v>4</v>
      </c>
      <c r="D26" s="277">
        <v>2</v>
      </c>
      <c r="E26" s="278">
        <f t="shared" si="0"/>
        <v>688</v>
      </c>
      <c r="F26" s="212"/>
      <c r="G26" s="212"/>
      <c r="H26" s="212"/>
      <c r="I26" s="212"/>
    </row>
    <row r="27" spans="1:9" s="8" customFormat="1" ht="14.45" customHeight="1">
      <c r="A27" s="199" t="s">
        <v>3560</v>
      </c>
      <c r="B27" s="279">
        <v>0</v>
      </c>
      <c r="C27" s="279">
        <v>0</v>
      </c>
      <c r="D27" s="279">
        <v>0</v>
      </c>
      <c r="E27" s="278">
        <f t="shared" si="0"/>
        <v>0</v>
      </c>
      <c r="F27" s="212"/>
      <c r="G27" s="212"/>
      <c r="H27" s="212"/>
      <c r="I27" s="212"/>
    </row>
    <row r="28" spans="1:9" ht="9" customHeight="1">
      <c r="A28" s="64"/>
    </row>
    <row r="29" spans="1:9" ht="12.75" customHeight="1">
      <c r="A29" s="355"/>
      <c r="B29" s="355"/>
      <c r="C29" s="355"/>
      <c r="D29" s="355"/>
      <c r="E29" s="355"/>
    </row>
    <row r="30" spans="1:9" ht="15" customHeight="1"/>
    <row r="31" spans="1:9" ht="15" customHeight="1"/>
    <row r="32" spans="1: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sheetData>
  <mergeCells count="3">
    <mergeCell ref="A1:C1"/>
    <mergeCell ref="A29:E29"/>
    <mergeCell ref="B7:D7"/>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36</vt:i4>
      </vt:variant>
      <vt:variant>
        <vt:lpstr>Rangos con nombre</vt:lpstr>
      </vt:variant>
      <vt:variant>
        <vt:i4>14</vt:i4>
      </vt:variant>
    </vt:vector>
  </HeadingPairs>
  <TitlesOfParts>
    <vt:vector size="50" baseType="lpstr">
      <vt:lpstr>Índice</vt:lpstr>
      <vt:lpstr>ATR-R1</vt:lpstr>
      <vt:lpstr>ATR-A2.1</vt:lpstr>
      <vt:lpstr>ATR-A2.2</vt:lpstr>
      <vt:lpstr>ATR-A2.3</vt:lpstr>
      <vt:lpstr>ATR-A2_II</vt:lpstr>
      <vt:lpstr>ATR-A3</vt:lpstr>
      <vt:lpstr>ATR-A3_II</vt:lpstr>
      <vt:lpstr>ATR-A4</vt:lpstr>
      <vt:lpstr>ATR-A4_II</vt:lpstr>
      <vt:lpstr>ATR-A5</vt:lpstr>
      <vt:lpstr>ATR-A5_II</vt:lpstr>
      <vt:lpstr>ATR-A6</vt:lpstr>
      <vt:lpstr>ATR-A6_II</vt:lpstr>
      <vt:lpstr>ATR-A7</vt:lpstr>
      <vt:lpstr>ATR-A7_II</vt:lpstr>
      <vt:lpstr>ATR-A8</vt:lpstr>
      <vt:lpstr>ATR-A8_II</vt:lpstr>
      <vt:lpstr>ATR-A9</vt:lpstr>
      <vt:lpstr>ATR-A9_II</vt:lpstr>
      <vt:lpstr>ATR-A10</vt:lpstr>
      <vt:lpstr>ATR-A10_II</vt:lpstr>
      <vt:lpstr>ATR-A11</vt:lpstr>
      <vt:lpstr>ATR-A11_II</vt:lpstr>
      <vt:lpstr>ATR-A12</vt:lpstr>
      <vt:lpstr>ATR-A12_II</vt:lpstr>
      <vt:lpstr>ATR-A13</vt:lpstr>
      <vt:lpstr>ATR-A13_II</vt:lpstr>
      <vt:lpstr>ATR-I2.1</vt:lpstr>
      <vt:lpstr>ATR-I2.2</vt:lpstr>
      <vt:lpstr>ATR-I2.3</vt:lpstr>
      <vt:lpstr>NOVEDADES</vt:lpstr>
      <vt:lpstr>TAS</vt:lpstr>
      <vt:lpstr>CNAE09</vt:lpstr>
      <vt:lpstr>CNO11</vt:lpstr>
      <vt:lpstr>ATR-FN</vt:lpstr>
      <vt:lpstr>'ATR-A10'!Área_de_impresión</vt:lpstr>
      <vt:lpstr>'ATR-A10_II'!Área_de_impresión</vt:lpstr>
      <vt:lpstr>'ATR-A2.1'!Área_de_impresión</vt:lpstr>
      <vt:lpstr>'ATR-A3'!Área_de_impresión</vt:lpstr>
      <vt:lpstr>'ATR-A4'!Área_de_impresión</vt:lpstr>
      <vt:lpstr>'ATR-A5'!Área_de_impresión</vt:lpstr>
      <vt:lpstr>'ATR-A5_II'!Área_de_impresión</vt:lpstr>
      <vt:lpstr>'ATR-A6'!Área_de_impresión</vt:lpstr>
      <vt:lpstr>'ATR-A6_II'!Área_de_impresión</vt:lpstr>
      <vt:lpstr>'ATR-A8'!Área_de_impresión</vt:lpstr>
      <vt:lpstr>'ATR-A8_II'!Área_de_impresión</vt:lpstr>
      <vt:lpstr>'ATR-A9'!Área_de_impresión</vt:lpstr>
      <vt:lpstr>'ATR-A9_II'!Área_de_impresión</vt:lpstr>
      <vt:lpstr>'ATR-A2.1'!Títulos_a_imprimir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2017-05-05T07:21:25Z</dcterms:created>
  <dcterms:modified xsi:type="dcterms:W3CDTF">2024-01-22T08:20:49Z</dcterms:modified>
</cp:coreProperties>
</file>