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drawings/drawing9.xml" ContentType="application/vnd.openxmlformats-officedocument.drawing+xml"/>
  <Override PartName="/xl/charts/chart12.xml" ContentType="application/vnd.openxmlformats-officedocument.drawingml.chart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drawings/drawing12.xml" ContentType="application/vnd.openxmlformats-officedocument.drawing+xml"/>
  <Override PartName="/xl/charts/chart15.xml" ContentType="application/vnd.openxmlformats-officedocument.drawingml.chart+xml"/>
  <Override PartName="/xl/drawings/drawing13.xml" ContentType="application/vnd.openxmlformats-officedocument.drawing+xml"/>
  <Override PartName="/xl/charts/chart16.xml" ContentType="application/vnd.openxmlformats-officedocument.drawingml.chart+xml"/>
  <Override PartName="/xl/drawings/drawing14.xml" ContentType="application/vnd.openxmlformats-officedocument.drawingml.chartshapes+xml"/>
  <Override PartName="/xl/drawings/drawing15.xml" ContentType="application/vnd.openxmlformats-officedocument.drawing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8145" yWindow="0" windowWidth="9135" windowHeight="9285" tabRatio="799"/>
  </bookViews>
  <sheets>
    <sheet name="Índice Cap_17" sheetId="48" r:id="rId1"/>
    <sheet name="17.1.1_G.17.1-G.17.2" sheetId="3" r:id="rId2"/>
    <sheet name="17.1.2" sheetId="5" r:id="rId3"/>
    <sheet name="17.1.3" sheetId="13" r:id="rId4"/>
    <sheet name="17.2.1_G.17.3" sheetId="7" r:id="rId5"/>
    <sheet name="17.2.2" sheetId="10" r:id="rId6"/>
    <sheet name="G.17.4-G.17.5" sheetId="17" r:id="rId7"/>
    <sheet name="17.2.3" sheetId="12" r:id="rId8"/>
    <sheet name="17.3.1 " sheetId="38" r:id="rId9"/>
    <sheet name="17.3.2_G.17.6 " sheetId="39" r:id="rId10"/>
    <sheet name="G.17.7" sheetId="36" r:id="rId11"/>
    <sheet name="17.3.3_G.17.8" sheetId="40" r:id="rId12"/>
    <sheet name="17.3.4" sheetId="21" r:id="rId13"/>
    <sheet name="17.4.1" sheetId="11" r:id="rId14"/>
    <sheet name="17.4.2_G.17.9" sheetId="19" r:id="rId15"/>
    <sheet name="17.5.1_G.17.10" sheetId="22" r:id="rId16"/>
    <sheet name="17.6.1" sheetId="23" r:id="rId17"/>
    <sheet name="17.6.2_EIE-EmpEstrato" sheetId="29" r:id="rId18"/>
    <sheet name="17.6.3_EIE-localesEstrato" sheetId="31" r:id="rId19"/>
    <sheet name="17.7.1Enc-Servicios" sheetId="44" r:id="rId20"/>
    <sheet name="17.7.2Enc-Comercio" sheetId="46" r:id="rId21"/>
    <sheet name="17.8.1_G.17.11" sheetId="24" r:id="rId22"/>
    <sheet name="17.9.1" sheetId="2" r:id="rId23"/>
    <sheet name="17.10.1-G.17.12" sheetId="26" r:id="rId24"/>
    <sheet name="17.11.1" sheetId="25" r:id="rId25"/>
    <sheet name="G.17.13-G.17.14" sheetId="37" r:id="rId26"/>
    <sheet name="17.12.1" sheetId="43" r:id="rId27"/>
    <sheet name="17.12.2-G17.15" sheetId="32" r:id="rId28"/>
    <sheet name="17.13.1" sheetId="35" r:id="rId29"/>
    <sheet name="Hoja1" sheetId="47" r:id="rId30"/>
  </sheets>
  <definedNames>
    <definedName name="_xlnm.Print_Area" localSheetId="1">'17.1.1_G.17.1-G.17.2'!$A$1:$G$114</definedName>
    <definedName name="_xlnm.Print_Area" localSheetId="2">'17.1.2'!$A$1:$L$52</definedName>
    <definedName name="_xlnm.Print_Area" localSheetId="3">'17.1.3'!$A$1:$E$56</definedName>
    <definedName name="_xlnm.Print_Area" localSheetId="23">'17.10.1-G.17.12'!$A$1:$G$57</definedName>
    <definedName name="_xlnm.Print_Area" localSheetId="24">'17.11.1'!$A$1:$L$43</definedName>
    <definedName name="_xlnm.Print_Area" localSheetId="26">'17.12.1'!$A$1:$H$56</definedName>
    <definedName name="_xlnm.Print_Area" localSheetId="27">'17.12.2-G17.15'!$A$1:$F$53</definedName>
    <definedName name="_xlnm.Print_Area" localSheetId="28">'17.13.1'!$A$1:$I$53</definedName>
    <definedName name="_xlnm.Print_Area" localSheetId="4">'17.2.1_G.17.3'!$A$1:$G$56</definedName>
    <definedName name="_xlnm.Print_Area" localSheetId="5">'17.2.2'!$A$1:$Q$35</definedName>
    <definedName name="_xlnm.Print_Area" localSheetId="7">'17.2.3'!$A$1:$I$51</definedName>
    <definedName name="_xlnm.Print_Area" localSheetId="8">'17.3.1 '!$A$1:$J$36</definedName>
    <definedName name="_xlnm.Print_Area" localSheetId="9">'17.3.2_G.17.6 '!$A$1:$L$55</definedName>
    <definedName name="_xlnm.Print_Area" localSheetId="11">'17.3.3_G.17.8'!$A$1:$J$56</definedName>
    <definedName name="_xlnm.Print_Area" localSheetId="12">'17.3.4'!$A$1:$D$33</definedName>
    <definedName name="_xlnm.Print_Area" localSheetId="13">'17.4.1'!$A$1:$N$54</definedName>
    <definedName name="_xlnm.Print_Area" localSheetId="14">'17.4.2_G.17.9'!$A$1:$M$53</definedName>
    <definedName name="_xlnm.Print_Area" localSheetId="15">'17.5.1_G.17.10'!$A$1:$F$56</definedName>
    <definedName name="_xlnm.Print_Area" localSheetId="16">'17.6.1'!$A$1:$I$33</definedName>
    <definedName name="_xlnm.Print_Area" localSheetId="17">'17.6.2_EIE-EmpEstrato'!$A$1:$M$53</definedName>
    <definedName name="_xlnm.Print_Area" localSheetId="18">'17.6.3_EIE-localesEstrato'!$A$1:$K$53</definedName>
    <definedName name="_xlnm.Print_Area" localSheetId="19">'17.7.1Enc-Servicios'!$A$1:$F$33</definedName>
    <definedName name="_xlnm.Print_Area" localSheetId="20">'17.7.2Enc-Comercio'!$A$1:$F$31</definedName>
    <definedName name="_xlnm.Print_Area" localSheetId="21">'17.8.1_G.17.11'!$A$1:$E$56</definedName>
    <definedName name="_xlnm.Print_Area" localSheetId="22">'17.9.1'!$A$1:$J$53</definedName>
    <definedName name="_xlnm.Print_Area" localSheetId="25">'G.17.13-G.17.14'!$A$1:$G$13</definedName>
    <definedName name="_xlnm.Print_Area" localSheetId="6">'G.17.4-G.17.5'!$A$1:$G$54</definedName>
    <definedName name="_xlnm.Print_Area" localSheetId="10">G.17.7!$A$1:$G$56</definedName>
  </definedNames>
  <calcPr calcId="145621" calcMode="manual"/>
</workbook>
</file>

<file path=xl/calcChain.xml><?xml version="1.0" encoding="utf-8"?>
<calcChain xmlns="http://schemas.openxmlformats.org/spreadsheetml/2006/main">
  <c r="D29" i="26" l="1"/>
  <c r="D28" i="26"/>
  <c r="D27" i="26"/>
  <c r="D26" i="26"/>
  <c r="D25" i="26"/>
  <c r="D24" i="26"/>
  <c r="D23" i="26"/>
  <c r="D22" i="26"/>
  <c r="D21" i="26"/>
  <c r="D20" i="26"/>
  <c r="D19" i="26"/>
  <c r="D18" i="26"/>
  <c r="D17" i="26"/>
  <c r="D16" i="26"/>
  <c r="D15" i="26"/>
  <c r="D14" i="26"/>
  <c r="D13" i="26"/>
  <c r="D12" i="26"/>
  <c r="D11" i="26"/>
  <c r="D10" i="26"/>
  <c r="L57" i="22"/>
  <c r="K57" i="22"/>
  <c r="J57" i="22"/>
  <c r="I57" i="22"/>
  <c r="L56" i="22"/>
  <c r="K56" i="22"/>
  <c r="J56" i="22"/>
  <c r="I56" i="22"/>
  <c r="L55" i="22"/>
  <c r="K55" i="22"/>
  <c r="J55" i="22"/>
  <c r="I55" i="22"/>
  <c r="L54" i="22"/>
  <c r="K54" i="22"/>
  <c r="J54" i="22"/>
  <c r="I54" i="22"/>
  <c r="L53" i="22"/>
  <c r="K53" i="22"/>
  <c r="J53" i="22"/>
  <c r="I53" i="22"/>
  <c r="L52" i="22"/>
  <c r="K52" i="22"/>
  <c r="J52" i="22"/>
  <c r="I52" i="22"/>
  <c r="L51" i="22"/>
  <c r="K51" i="22"/>
  <c r="J51" i="22"/>
  <c r="I51" i="22"/>
  <c r="L50" i="22"/>
  <c r="K50" i="22"/>
  <c r="J50" i="22"/>
  <c r="I50" i="22"/>
  <c r="L49" i="22"/>
  <c r="K49" i="22"/>
  <c r="J49" i="22"/>
  <c r="I49" i="22"/>
  <c r="L48" i="22"/>
  <c r="K48" i="22"/>
  <c r="J48" i="22"/>
  <c r="I48" i="22"/>
  <c r="L47" i="22"/>
  <c r="K47" i="22"/>
  <c r="J47" i="22"/>
  <c r="I47" i="22"/>
  <c r="L46" i="22"/>
  <c r="K46" i="22"/>
  <c r="J46" i="22"/>
  <c r="I46" i="22"/>
  <c r="L45" i="22"/>
  <c r="K45" i="22"/>
  <c r="J45" i="22"/>
  <c r="I45" i="22"/>
  <c r="L44" i="22"/>
  <c r="K44" i="22"/>
  <c r="J44" i="22"/>
  <c r="I44" i="22"/>
  <c r="L43" i="22"/>
  <c r="K43" i="22"/>
  <c r="J43" i="22"/>
  <c r="I43" i="22"/>
  <c r="L42" i="22"/>
  <c r="K42" i="22"/>
  <c r="J42" i="22"/>
  <c r="I42" i="22"/>
  <c r="L41" i="22"/>
  <c r="K41" i="22"/>
  <c r="J41" i="22"/>
  <c r="I41" i="22"/>
  <c r="L40" i="22"/>
  <c r="K40" i="22"/>
  <c r="J40" i="22"/>
  <c r="I40" i="22"/>
  <c r="J29" i="40"/>
  <c r="I29" i="40"/>
  <c r="J28" i="40"/>
  <c r="I28" i="40"/>
  <c r="J27" i="40"/>
  <c r="I27" i="40"/>
  <c r="J26" i="40"/>
  <c r="I26" i="40"/>
  <c r="J25" i="40"/>
  <c r="I25" i="40"/>
  <c r="J24" i="40"/>
  <c r="I24" i="40"/>
  <c r="J23" i="40"/>
  <c r="I23" i="40"/>
  <c r="J22" i="40"/>
  <c r="I22" i="40"/>
  <c r="J21" i="40"/>
  <c r="I21" i="40"/>
  <c r="J20" i="40"/>
  <c r="I20" i="40"/>
  <c r="J19" i="40"/>
  <c r="I19" i="40"/>
  <c r="J18" i="40"/>
  <c r="I18" i="40"/>
  <c r="J17" i="40"/>
  <c r="I17" i="40"/>
  <c r="J16" i="40"/>
  <c r="I16" i="40"/>
  <c r="J15" i="40"/>
  <c r="I15" i="40"/>
  <c r="J14" i="40"/>
  <c r="I14" i="40"/>
  <c r="J13" i="40"/>
  <c r="I13" i="40"/>
  <c r="J12" i="40"/>
  <c r="I12" i="40"/>
  <c r="J11" i="40"/>
  <c r="I11" i="40"/>
  <c r="I10" i="40"/>
  <c r="K42" i="7"/>
  <c r="K43" i="7" s="1"/>
  <c r="K44" i="7" s="1"/>
  <c r="K45" i="7" s="1"/>
  <c r="K46" i="7" s="1"/>
  <c r="K47" i="7" s="1"/>
  <c r="K48" i="7" s="1"/>
  <c r="K49" i="7" s="1"/>
  <c r="K50" i="7" s="1"/>
  <c r="K51" i="7" s="1"/>
  <c r="K52" i="7" s="1"/>
  <c r="K53" i="7" s="1"/>
  <c r="K54" i="7" s="1"/>
  <c r="K55" i="7" s="1"/>
  <c r="K56" i="7" s="1"/>
  <c r="K57" i="7" s="1"/>
  <c r="K58" i="7" s="1"/>
  <c r="K59" i="7" s="1"/>
  <c r="K60" i="7" s="1"/>
  <c r="J42" i="7"/>
  <c r="J60" i="7" s="1"/>
  <c r="J43" i="7" l="1"/>
  <c r="J45" i="7"/>
  <c r="J47" i="7"/>
  <c r="J49" i="7"/>
  <c r="J51" i="7"/>
  <c r="J53" i="7"/>
  <c r="J55" i="7"/>
  <c r="J57" i="7"/>
  <c r="J59" i="7"/>
  <c r="J44" i="7"/>
  <c r="J46" i="7"/>
  <c r="J48" i="7"/>
  <c r="J50" i="7"/>
  <c r="J52" i="7"/>
  <c r="J54" i="7"/>
  <c r="J56" i="7"/>
  <c r="J58" i="7"/>
</calcChain>
</file>

<file path=xl/sharedStrings.xml><?xml version="1.0" encoding="utf-8"?>
<sst xmlns="http://schemas.openxmlformats.org/spreadsheetml/2006/main" count="1271" uniqueCount="381">
  <si>
    <t>ESPAÑA</t>
  </si>
  <si>
    <t>La Rioja</t>
  </si>
  <si>
    <t>Emigración</t>
  </si>
  <si>
    <t>Inmigración</t>
  </si>
  <si>
    <t>Total</t>
  </si>
  <si>
    <t>Hombres</t>
  </si>
  <si>
    <t>Mujeres</t>
  </si>
  <si>
    <t>Andalucía</t>
  </si>
  <si>
    <t>Aragón</t>
  </si>
  <si>
    <t>Canarias</t>
  </si>
  <si>
    <t>Cantabria</t>
  </si>
  <si>
    <t>Castilla - La Mancha</t>
  </si>
  <si>
    <t>Castilla y León</t>
  </si>
  <si>
    <t>Cataluña</t>
  </si>
  <si>
    <t>Extremadura</t>
  </si>
  <si>
    <t>Galicia</t>
  </si>
  <si>
    <t>País Vasco</t>
  </si>
  <si>
    <t>Ceuta-Melilla</t>
  </si>
  <si>
    <t>Unidades: Número de personas</t>
  </si>
  <si>
    <t>Asturias</t>
  </si>
  <si>
    <t>Baleares</t>
  </si>
  <si>
    <t>C.-La Mancha</t>
  </si>
  <si>
    <t>C. Valenciana</t>
  </si>
  <si>
    <t>Madrid</t>
  </si>
  <si>
    <t>Murcia</t>
  </si>
  <si>
    <t>Navarra</t>
  </si>
  <si>
    <t>Densidad</t>
  </si>
  <si>
    <t>Españoles</t>
  </si>
  <si>
    <t>Extranjer.</t>
  </si>
  <si>
    <t>Matrimonios</t>
  </si>
  <si>
    <t>Nacimientos</t>
  </si>
  <si>
    <t>Defunciones</t>
  </si>
  <si>
    <t>FUENTE: Movimiento Natural de la Población. INE.</t>
  </si>
  <si>
    <t>Melilla</t>
  </si>
  <si>
    <t>Extranjero</t>
  </si>
  <si>
    <t>Ceuta</t>
  </si>
  <si>
    <t>Pobl. Mayor</t>
  </si>
  <si>
    <t>Población</t>
  </si>
  <si>
    <t>Tasa</t>
  </si>
  <si>
    <t>de 16 años</t>
  </si>
  <si>
    <t>Activa</t>
  </si>
  <si>
    <t>Ocupada</t>
  </si>
  <si>
    <t>Parada</t>
  </si>
  <si>
    <t>actividad</t>
  </si>
  <si>
    <t>de paro</t>
  </si>
  <si>
    <t>Unidades: Miles de personas (excepto tasas actividad y paro)</t>
  </si>
  <si>
    <t>FUENTE: Encuesta de Población Activa. Principales Resultados (metodología 2005). INE.</t>
  </si>
  <si>
    <t>Tasa paro España</t>
  </si>
  <si>
    <t>Datos del gráfico</t>
  </si>
  <si>
    <t>Tasa activ. España</t>
  </si>
  <si>
    <t>Indus.</t>
  </si>
  <si>
    <t>Serv.</t>
  </si>
  <si>
    <t>-</t>
  </si>
  <si>
    <t>(1): Parados que buscan su primer empleo o han dejado su último empleo hace más de un año.</t>
  </si>
  <si>
    <t xml:space="preserve">              dicho empleo.</t>
  </si>
  <si>
    <t>NOTAS: Los parados que han dejado su último empleo hace 12 meses o menos, se clasifican por el sector económico correspondiente a</t>
  </si>
  <si>
    <t>Agric.</t>
  </si>
  <si>
    <t>Const.</t>
  </si>
  <si>
    <t>Ofertas</t>
  </si>
  <si>
    <t>Pendientes</t>
  </si>
  <si>
    <t>Registradas</t>
  </si>
  <si>
    <t>Demandas</t>
  </si>
  <si>
    <t>Altas</t>
  </si>
  <si>
    <t>Paro</t>
  </si>
  <si>
    <t>Contratos</t>
  </si>
  <si>
    <t>NOTA: Los datos de "demandas de empleo pendientes" y "paro registrado" son medias anuales.</t>
  </si>
  <si>
    <t>Extrarregio</t>
  </si>
  <si>
    <t>Unidades: Miles de euros</t>
  </si>
  <si>
    <t>Unidades: Euros</t>
  </si>
  <si>
    <t>Ind.Gral.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</si>
  <si>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</si>
  <si>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</si>
  <si>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</si>
  <si>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</si>
  <si>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</si>
  <si>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</si>
  <si>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</si>
  <si>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</si>
  <si>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</si>
  <si>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</si>
  <si>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</si>
  <si>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</si>
  <si>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NOTA:</t>
  </si>
  <si>
    <t>G1= Alimentos y bebidas no alcohólicas</t>
  </si>
  <si>
    <t>G2= Bebidas alcohólicas y tabaco</t>
  </si>
  <si>
    <t>G3= Vestido y calzado</t>
  </si>
  <si>
    <t>G4= Vivienda</t>
  </si>
  <si>
    <t>G5= Menaje</t>
  </si>
  <si>
    <t>G6= Medicina</t>
  </si>
  <si>
    <t>G7= Transporte</t>
  </si>
  <si>
    <t>G8= Comunicaciones</t>
  </si>
  <si>
    <t>G9= Ocio y cultura</t>
  </si>
  <si>
    <t>G10= Enseñanza</t>
  </si>
  <si>
    <t>G11= Hoteles, cafés y restaurantes</t>
  </si>
  <si>
    <t>Enero</t>
  </si>
  <si>
    <t>Feb.</t>
  </si>
  <si>
    <t>Mar.</t>
  </si>
  <si>
    <t>Abr.</t>
  </si>
  <si>
    <t>Mayo</t>
  </si>
  <si>
    <t>Jun.</t>
  </si>
  <si>
    <t>Jul.</t>
  </si>
  <si>
    <t>Ago.</t>
  </si>
  <si>
    <t>Sep.</t>
  </si>
  <si>
    <t>Oct.</t>
  </si>
  <si>
    <t>Nov.</t>
  </si>
  <si>
    <t>Dic.</t>
  </si>
  <si>
    <t>% Variación sobre año anterior</t>
  </si>
  <si>
    <t>PIB per cápita (precios corrientes)</t>
  </si>
  <si>
    <t>Industria</t>
  </si>
  <si>
    <t>Servicios</t>
  </si>
  <si>
    <t>Unidades: Valores absolutos en miles de euros</t>
  </si>
  <si>
    <t>los asalariados</t>
  </si>
  <si>
    <t>Remuneración de</t>
  </si>
  <si>
    <t>Empleo total</t>
  </si>
  <si>
    <t>Empleo asalariado</t>
  </si>
  <si>
    <t>Unidades: Hectáreas</t>
  </si>
  <si>
    <t>Superficie</t>
  </si>
  <si>
    <t>cultivo</t>
  </si>
  <si>
    <t>pastizales</t>
  </si>
  <si>
    <t>forestal</t>
  </si>
  <si>
    <t>superficies</t>
  </si>
  <si>
    <t>Tierras de</t>
  </si>
  <si>
    <t>Prados y</t>
  </si>
  <si>
    <t>Otras</t>
  </si>
  <si>
    <t>Personas</t>
  </si>
  <si>
    <t>ocupadas</t>
  </si>
  <si>
    <t>Horas</t>
  </si>
  <si>
    <t>trabajadas</t>
  </si>
  <si>
    <t>cif. negocios</t>
  </si>
  <si>
    <t>Ingresos</t>
  </si>
  <si>
    <t>Gastos</t>
  </si>
  <si>
    <t>personal</t>
  </si>
  <si>
    <t>exteriores</t>
  </si>
  <si>
    <t>explotación</t>
  </si>
  <si>
    <t>Importe neto</t>
  </si>
  <si>
    <t>otras emp.</t>
  </si>
  <si>
    <t>CCAA</t>
  </si>
  <si>
    <t>Tierras cultivo</t>
  </si>
  <si>
    <t>Otras superficies</t>
  </si>
  <si>
    <t>Unidades: Personas / Miles de horas / Miles de euros</t>
  </si>
  <si>
    <t>Estancia</t>
  </si>
  <si>
    <t>media</t>
  </si>
  <si>
    <t>Viajeros</t>
  </si>
  <si>
    <t>Pernoctaciones</t>
  </si>
  <si>
    <t>Grado de</t>
  </si>
  <si>
    <t>Personal</t>
  </si>
  <si>
    <t>FUENTE: Encuesta de Ocupación Hotelera. INE.</t>
  </si>
  <si>
    <t>Ceuta y Melilla</t>
  </si>
  <si>
    <t>Total vehículos</t>
  </si>
  <si>
    <t>del Parque</t>
  </si>
  <si>
    <t>Vehículos por</t>
  </si>
  <si>
    <t>Matriculaciones</t>
  </si>
  <si>
    <t>Unidades: Número de vehículos</t>
  </si>
  <si>
    <t>Ind. actividad sector servicios</t>
  </si>
  <si>
    <t>Exportaciones</t>
  </si>
  <si>
    <t>Importaciones</t>
  </si>
  <si>
    <t>cobertura</t>
  </si>
  <si>
    <t>Tasa de</t>
  </si>
  <si>
    <t>(P): Datos provisionales.</t>
  </si>
  <si>
    <t>FUENTE: Elaboración propia a partir de los datos de la DG de Aduanas e Impuestos Especiales. Agencia Estatal de Administración Tributaria.</t>
  </si>
  <si>
    <t>NOTA: Datos a 1 de enero.</t>
  </si>
  <si>
    <t>FUENTE: Directorio Central de Empresas (DIRCE). INE.</t>
  </si>
  <si>
    <t>Unidades: Número de empresas</t>
  </si>
  <si>
    <t>Sin</t>
  </si>
  <si>
    <t>asalar.</t>
  </si>
  <si>
    <t>1 a 2</t>
  </si>
  <si>
    <t>asal.</t>
  </si>
  <si>
    <t>3 a 5</t>
  </si>
  <si>
    <t>6 a 9</t>
  </si>
  <si>
    <t>10 a 19</t>
  </si>
  <si>
    <t>20 a</t>
  </si>
  <si>
    <t>50 a</t>
  </si>
  <si>
    <t>100 a</t>
  </si>
  <si>
    <t>200 a</t>
  </si>
  <si>
    <t>500 a</t>
  </si>
  <si>
    <t>o más</t>
  </si>
  <si>
    <t>Unidades: Número de locales</t>
  </si>
  <si>
    <t>500 o</t>
  </si>
  <si>
    <t>más</t>
  </si>
  <si>
    <t>Edificación</t>
  </si>
  <si>
    <t>VIVIENDAS LIBRES</t>
  </si>
  <si>
    <t>Catastro Inmobiliario Urbano</t>
  </si>
  <si>
    <t>Nº de</t>
  </si>
  <si>
    <t>parcelas</t>
  </si>
  <si>
    <t>total</t>
  </si>
  <si>
    <t>Valor</t>
  </si>
  <si>
    <t>catastral</t>
  </si>
  <si>
    <t>Catastro Inmobiliario Rústico</t>
  </si>
  <si>
    <t>rústica</t>
  </si>
  <si>
    <t>Unidades: Número / Hectáreas / Miles de euros</t>
  </si>
  <si>
    <t xml:space="preserve">Valor </t>
  </si>
  <si>
    <t>subparcelas</t>
  </si>
  <si>
    <t>Datos de los gráficos</t>
  </si>
  <si>
    <t>PIB</t>
  </si>
  <si>
    <t>Cast. y León</t>
  </si>
  <si>
    <t>Sin determinar</t>
  </si>
  <si>
    <t xml:space="preserve">Asturias </t>
  </si>
  <si>
    <t xml:space="preserve">Navarra </t>
  </si>
  <si>
    <t>G12= Otros bienes y servicios</t>
  </si>
  <si>
    <t>PIBpm (precios corrientes)</t>
  </si>
  <si>
    <t>Índice de produc. industrial</t>
  </si>
  <si>
    <t>1.000 habit.</t>
  </si>
  <si>
    <t>registrado</t>
  </si>
  <si>
    <t>ocupación</t>
  </si>
  <si>
    <t>empleado</t>
  </si>
  <si>
    <t>en España</t>
  </si>
  <si>
    <t>Residentes</t>
  </si>
  <si>
    <t>Residentes en</t>
  </si>
  <si>
    <t>el extranjero</t>
  </si>
  <si>
    <t>(1): Grado de ocupación ponderado por plazas.</t>
  </si>
  <si>
    <t xml:space="preserve"> (1)    </t>
  </si>
  <si>
    <t xml:space="preserve">(2)    </t>
  </si>
  <si>
    <t>Bajas (según domicilio</t>
  </si>
  <si>
    <t>del vehículo)</t>
  </si>
  <si>
    <t>Índ. gral. comercio minorista (1)</t>
  </si>
  <si>
    <t>FUENTE: DGT. Ministerio del Interior.</t>
  </si>
  <si>
    <t>(2): Media anual.</t>
  </si>
  <si>
    <t>2010 (P)</t>
  </si>
  <si>
    <t>% Variac. volumen / año ant.</t>
  </si>
  <si>
    <t>% Participación / VAB</t>
  </si>
  <si>
    <t xml:space="preserve">NOTA: Los resultados de Ceuta y Melilla deben tomarse con precaución porque pueden estar afectados por grandes errores de muestreo. </t>
  </si>
  <si>
    <t>Construc.</t>
  </si>
  <si>
    <t>los productos</t>
  </si>
  <si>
    <t>Imp. netos sobre</t>
  </si>
  <si>
    <t>PIBpm</t>
  </si>
  <si>
    <t>Distribución</t>
  </si>
  <si>
    <t>Agricult.</t>
  </si>
  <si>
    <t xml:space="preserve">VAB </t>
  </si>
  <si>
    <t>PIBpm (%)</t>
  </si>
  <si>
    <t>"</t>
  </si>
  <si>
    <t>I. Baleares</t>
  </si>
  <si>
    <t>(1) Precios constantes.</t>
  </si>
  <si>
    <t>": Dato no disponible.</t>
  </si>
  <si>
    <t>Compras y trab.</t>
  </si>
  <si>
    <t>1.000 a</t>
  </si>
  <si>
    <t>Otros(1)</t>
  </si>
  <si>
    <t>Tasa actividad</t>
  </si>
  <si>
    <t>Tasa paro</t>
  </si>
  <si>
    <t xml:space="preserve">FUENTE: Índices de Producción Industrial, Indicadores de Actividad del Sector Servicios e Índices de Comercio al por Menor. INE. </t>
  </si>
  <si>
    <t>FUENTE: Encuesta industrial de Empresas. INE.</t>
  </si>
  <si>
    <t xml:space="preserve">DATOS DE LOS </t>
  </si>
  <si>
    <t>GRÁFICOS</t>
  </si>
  <si>
    <t>Ingeniería civil</t>
  </si>
  <si>
    <t>FUENTE: Licitación oficial en construcción. Ministerio de Fomento.</t>
  </si>
  <si>
    <t>No regional</t>
  </si>
  <si>
    <t>Todas las administraciones públicas</t>
  </si>
  <si>
    <t>Entes territoriales (*)</t>
  </si>
  <si>
    <t>2011 (P)</t>
  </si>
  <si>
    <t>2012 (P)</t>
  </si>
  <si>
    <t>LA RIOJA</t>
  </si>
  <si>
    <t>Número de locales</t>
  </si>
  <si>
    <t>Sueldos y salarios</t>
  </si>
  <si>
    <t>Personal ocupado</t>
  </si>
  <si>
    <t>Inversión en</t>
  </si>
  <si>
    <t>activos materiales</t>
  </si>
  <si>
    <t>de negocio</t>
  </si>
  <si>
    <t>Volumen</t>
  </si>
  <si>
    <t>Unidades: Datos económicos en miles de euros</t>
  </si>
  <si>
    <t>FUENTE: Encuesta Anual de Servicios. INE.</t>
  </si>
  <si>
    <t>FUENTE: Encuesta Anual de Comercio. INE.</t>
  </si>
  <si>
    <t>Saldo vegetativo</t>
  </si>
  <si>
    <t>(A): Avance.</t>
  </si>
  <si>
    <t>FUENTE: Estadística de Migraciones. INE.</t>
  </si>
  <si>
    <t xml:space="preserve">17.2.2 POBLACIÓN ACTIVA, OCUPADA Y PARADA POR SECTORES ECONÓMICOS. DISTRIBUCIÓN </t>
  </si>
  <si>
    <t>17.4 INDICADORES SOCIOECONÓMICOS REGIONALES. CONSUMO</t>
  </si>
  <si>
    <t xml:space="preserve">17.11.1 ÍNDICE DE PRODUCCIÓN INDUSTRIAL, INDICADORES DE ACTIVIDAD DEL SECTOR SERVICIOS </t>
  </si>
  <si>
    <t>17.1 DEMOGRAFÍA Y POBLACIÓN</t>
  </si>
  <si>
    <t>17. INDICADORES SOCIOECONÓMICOS REGIONALES</t>
  </si>
  <si>
    <t>MIGRACIONES EXTERIORES</t>
  </si>
  <si>
    <t>MIGRACIONES INTERIORES</t>
  </si>
  <si>
    <t>Densidad de</t>
  </si>
  <si>
    <t xml:space="preserve">población </t>
  </si>
  <si>
    <t>17.2 MERCADO DE TRABAJO</t>
  </si>
  <si>
    <t>17.3 MACROMAGNITUDES</t>
  </si>
  <si>
    <t>17.4 CONSUMO</t>
  </si>
  <si>
    <t>17.5 SECTOR AGRARIO</t>
  </si>
  <si>
    <t>17.6 INDUSTRIA</t>
  </si>
  <si>
    <t>17.7 SERVICIOS</t>
  </si>
  <si>
    <t>17.8 TRANSPORTE</t>
  </si>
  <si>
    <t>17.9 TURISMO</t>
  </si>
  <si>
    <t>17.11 INDICADORES COYUNTURALES</t>
  </si>
  <si>
    <t>17.12 CONSTRUCCIÓN Y VIVIENDA</t>
  </si>
  <si>
    <t>17.13 CATASTRO</t>
  </si>
  <si>
    <t xml:space="preserve">Total </t>
  </si>
  <si>
    <t>Unidades: Número de personas (excepto saldo vegetativo)</t>
  </si>
  <si>
    <t>FUENTE: Mercado de trabajo, movimiento laboral registrado. Ministerio de Empleo y Seguridad Social.</t>
  </si>
  <si>
    <t xml:space="preserve">FUENTE: Dirección General del Catastro. Ministerio de Hacienda y Administraciones Públicas. </t>
  </si>
  <si>
    <t>FUENTE: Encuesta de Población Activa. INE.</t>
  </si>
  <si>
    <t>FUENTE: Índice de Precios al Consumo. INE.</t>
  </si>
  <si>
    <t>FUENTE: Índice de Precios de Consumo. INE.</t>
  </si>
  <si>
    <t>% Variación 2014/2013</t>
  </si>
  <si>
    <t>17.10 COMERCIO EXTERIOR. AÑO 2014 (P)</t>
  </si>
  <si>
    <t>G.17.12 Comercio exterior. Tasa de cobertura. Año 2014 (P)</t>
  </si>
  <si>
    <t>17.1.1 POBLACIÓN, DENSIDAD Y SALDO MIGRATORIO. AÑO 2014</t>
  </si>
  <si>
    <t>G.17.1 Densidad de población. Año 2014</t>
  </si>
  <si>
    <t>G.17.2 Saldo migratorio total por 1.000 habitantes. Año 2014 (P)</t>
  </si>
  <si>
    <t>17.1.3 MOVIMIENTO NATURAL DE LA POBLACIÓN. AÑO 2014 (P)</t>
  </si>
  <si>
    <t>17.2.1 ENCUESTA DE POBLACIÓN ACTIVA. 4º TRIMESTRE DE 2014</t>
  </si>
  <si>
    <t>G.17.3 Tasas de Actividad y Paro de la EPA. 4º trimestre 2014</t>
  </si>
  <si>
    <t xml:space="preserve">           PORCENTUAL. 4º TRIMESTRE DE 2014</t>
  </si>
  <si>
    <t>G.17.4 Distribución porcentual de la población activa. 4º trimestre 2014</t>
  </si>
  <si>
    <t>G.17.5 Distribución porcentual de la población parada. 4º trimestre 2014</t>
  </si>
  <si>
    <t>Extranjero (1)</t>
  </si>
  <si>
    <t>(1): Datos referidos a centros de trabajo fuera del territorio nacional.</t>
  </si>
  <si>
    <t>17.2.3 OFERTAS, DEMANDAS, CONTRATOS Y PARO REGISTRADO. AÑO 2014</t>
  </si>
  <si>
    <t>2014 (1ªE)</t>
  </si>
  <si>
    <t>2013 (A)</t>
  </si>
  <si>
    <t>Crec. medio 2014(1ªE) / 2010</t>
  </si>
  <si>
    <t>FUENTE: Contabilidad Regional de España, base 2010. INE.</t>
  </si>
  <si>
    <t>2009(P)</t>
  </si>
  <si>
    <t>PIB per cápita España. 2014(1ªE)</t>
  </si>
  <si>
    <t>G.17.6 PIB per cápita (precios corrientes). Año 2014 (1ª E)</t>
  </si>
  <si>
    <t>(P) = Datos Provisionales. (A) = Avance. (1ªE): Primera estimación.</t>
  </si>
  <si>
    <t xml:space="preserve">17.3.3 VALOR AÑADIDO BRUTO Y PARTICIPACIÓN POR RAMAS DE ACTIVIDAD. AÑO 2014 (1ªE) </t>
  </si>
  <si>
    <t>G.17.8 Distribución porcentual del VAB por ramas de actividad. Año 2014 (1ªE)</t>
  </si>
  <si>
    <t>NOTA: En la información de "ESPAÑA" está incluido el territorio extrarregional por lo que las cifras no coinciden con las sumas de las CCAA.</t>
  </si>
  <si>
    <t>17.3.4 OTRAS MACROMAGNITUDES DE LA CONTABILIDAD REGIONAL DE ESPAÑA. AÑO 2013 (A)</t>
  </si>
  <si>
    <t>NOTA: En la información de "ESPAÑA" está incluido el territorio extrarregional, por lo que sus cifras no coinciden con las sumas de las CCAA.</t>
  </si>
  <si>
    <t>17.4.2 VARIACIÓN ANUAL DEL ÍNDICE GENERAL DE PRECIOS DE CONSUMO. AÑO 2014</t>
  </si>
  <si>
    <t>G.17.9 Variación interanual del IPC. Año 2014</t>
  </si>
  <si>
    <t>17.6.1 ENCUESTA INDUSTRIAL DE EMPRESAS: PRINCIPALES CARACTERÍSTICAS. AÑO 2013</t>
  </si>
  <si>
    <t>17.6.2 DIRCE: EMPRESAS SEGÚN ESTRATO DE ASALARIADOS. AÑO 2015</t>
  </si>
  <si>
    <t>17.6.3 DIRCE: LOCALES SEGÚN ESTRATO DE ASALARIADOS. AÑO 2015</t>
  </si>
  <si>
    <t>17.7.1 ENCUESTA ANUAL DE SERVICIOS: PRINCIPALES CARACTERÍSTICAS. AÑO 2013</t>
  </si>
  <si>
    <t>17.7.2 ENCUESTA ANUAL DE COMERCIO: PRINCIPALES CARACTERÍSTICAS. AÑO 2013</t>
  </si>
  <si>
    <t>17.8.1 PARQUE NACIONAL DE VEHÍCULOS Y MATRICULACIONES. AÑO 2014</t>
  </si>
  <si>
    <t>G.17.11 Vehículos por 1.000 habitantes. Año 2014</t>
  </si>
  <si>
    <t>17.9.1 VIAJEROS, PERNOCTACIONES, ESTANCIA MEDIA Y GRADO DE OCUPACIÓN. AÑO 2014</t>
  </si>
  <si>
    <t>17.1.2 MIGRACIONES. AÑO 2014 (P)</t>
  </si>
  <si>
    <t>(P) Datos provisionales.</t>
  </si>
  <si>
    <t>Hasta 5 años</t>
  </si>
  <si>
    <t>Más de 5 años</t>
  </si>
  <si>
    <t>de antigüedad</t>
  </si>
  <si>
    <t>VIVIENDAS PROTEGIDAS</t>
  </si>
  <si>
    <t>17.12.1 LICITACIÓN OFICIAL POR AGENTE CONTRATANTE SEGÚN TIPO DE OBRA. AÑO 2014</t>
  </si>
  <si>
    <t>Cast. - La Mancha</t>
  </si>
  <si>
    <t>G.17.15 Licitación pública total. Año 2014</t>
  </si>
  <si>
    <t>FUENTE: Estadística de Valor Tasado de la Vivienda. Ministerio de Fomento.</t>
  </si>
  <si>
    <t>17.13.1 CATASTRO INMOBILIARIO URBANO Y RÚSTICO. AÑO 2014</t>
  </si>
  <si>
    <t>Cast.-La Mancha</t>
  </si>
  <si>
    <t>17.5.1 DISTRIBUCIÓN GENERAL DEL SUELO POR USO Y APROVECHAMIENTO. AÑO 2014</t>
  </si>
  <si>
    <t>geográfica</t>
  </si>
  <si>
    <t>permanentes</t>
  </si>
  <si>
    <t>arbolada (1)</t>
  </si>
  <si>
    <t>FUENTE: Encuesta sobre Superficies y Rendimientos de Cultivo (ESYRCE). Mº de Agricultura, Alimentación y Medio Ambiente  MAGRAMA).</t>
  </si>
  <si>
    <t>G.17.10 Distribución porcentual del suelo por uso y aprovechamiento. Año 2014</t>
  </si>
  <si>
    <t>Prados y pastiz. perm.</t>
  </si>
  <si>
    <t>Superficie forestal</t>
  </si>
  <si>
    <t>G.17.1</t>
  </si>
  <si>
    <t>G.17.2</t>
  </si>
  <si>
    <t>Saldo migratorio</t>
  </si>
  <si>
    <t>Saldo migratorio por</t>
  </si>
  <si>
    <t>1.000 habitantes</t>
  </si>
  <si>
    <t>FUENTE: Cifras de población a 1-1-2014 y Estadística de migraciones 2014 (Datos provisionales). INE.</t>
  </si>
  <si>
    <t>por 1.000 habitantes</t>
  </si>
  <si>
    <t>Unidades: Miles de euros / Miles de personas</t>
  </si>
  <si>
    <t xml:space="preserve">17.4.1 VARIACIÓN INTERANUAL DE LAS MEDIAS ANUALES DEL IPC POR GRUPOS Y POR REGIONES.  </t>
  </si>
  <si>
    <t xml:space="preserve">  AÑO 2014</t>
  </si>
  <si>
    <t>(*): Entes territoriales incluye: Comunidades Autónomas, Diputaciones, Cabildos, Consejos Insulares y Ayuntamientos.</t>
  </si>
  <si>
    <t>17.12.2 PRECIO MEDIO DEL METRO CUADRADO DE LA VIVIENDA. Año 2014</t>
  </si>
  <si>
    <t xml:space="preserve">            E ÍNDICE GENERAL DEL COMERCIO MINORISTA (variación de la media anual)</t>
  </si>
  <si>
    <t>17.3.1 PRODUCTO INTERIOR BRUTO</t>
  </si>
  <si>
    <t xml:space="preserve">17.3.2 PIB PER CÁPITA </t>
  </si>
  <si>
    <t xml:space="preserve"> </t>
  </si>
  <si>
    <t>CAPÍTULO 17: INDICADORES SOCIOECONÓMICOS REGIONALES</t>
  </si>
  <si>
    <t>17.1: Demografía y población</t>
  </si>
  <si>
    <t>17.2: Mercado de trabajo</t>
  </si>
  <si>
    <t>17.3: Macromagnitudes</t>
  </si>
  <si>
    <t>17.4: Consumo</t>
  </si>
  <si>
    <t>17.5: Sector agrario</t>
  </si>
  <si>
    <t>17.6: Industria</t>
  </si>
  <si>
    <t>17.7: Servicios</t>
  </si>
  <si>
    <t>17.8: Transporte</t>
  </si>
  <si>
    <t>17.9: Turismo</t>
  </si>
  <si>
    <t>17.10: Comercio exterior</t>
  </si>
  <si>
    <t>17.11: Indicadores coyunturales</t>
  </si>
  <si>
    <t>17.12: Construcción y vivienda</t>
  </si>
  <si>
    <t>17.13: Catastro</t>
  </si>
  <si>
    <t>Volver al índice</t>
  </si>
  <si>
    <t>(1) Las dehesas de labor con arbolado y de pasto con arbolado están incluidas en Tierras de cultivo y Prados y pastizales permantes, respectivamente. El matorral se incluye en Otras superficies.</t>
  </si>
  <si>
    <t>G.17.16 Precio del metro cuadrado de la vivienda. Año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</si>
</sst>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"/>
    <numFmt numFmtId="165" formatCode="0.0"/>
    <numFmt numFmtId="166" formatCode="#,##0.000"/>
    <numFmt numFmtId="167" formatCode="0.000"/>
    <numFmt numFmtId="168" formatCode="#,##0.0_);\(#,##0.0\)"/>
    <numFmt numFmtId="169" formatCode="_-* #,##0.00\ _P_t_s_-;\-* #,##0.00\ _P_t_s_-;_-* &quot;-&quot;??\ _P_t_s_-;_-@_-"/>
  </numFmts>
  <fonts count="54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i/>
      <sz val="10"/>
      <name val="HelveticaNeue LT 55 Roman"/>
    </font>
    <font>
      <b/>
      <sz val="10"/>
      <color indexed="10"/>
      <name val="HelveticaNeue LT 55 Roman"/>
    </font>
    <font>
      <sz val="8"/>
      <name val="HelveticaNeue LT 55 Roman"/>
    </font>
    <font>
      <sz val="8"/>
      <color indexed="10"/>
      <name val="HelveticaNeue LT 55 Roman"/>
    </font>
    <font>
      <b/>
      <sz val="8"/>
      <name val="HelveticaNeue LT 55 Roman"/>
    </font>
    <font>
      <sz val="8"/>
      <color indexed="8"/>
      <name val="HelveticaNeue LT 55 Roman"/>
    </font>
    <font>
      <sz val="10"/>
      <color indexed="10"/>
      <name val="HelveticaNeue LT 55 Roman"/>
    </font>
    <font>
      <i/>
      <sz val="8"/>
      <name val="HelveticaNeue LT 55 Roman"/>
    </font>
    <font>
      <sz val="12"/>
      <name val="HelveticaNeue LT 55 Roman"/>
    </font>
    <font>
      <b/>
      <sz val="9"/>
      <color indexed="10"/>
      <name val="HelveticaNeue LT 55 Roman"/>
    </font>
    <font>
      <b/>
      <i/>
      <sz val="8"/>
      <color indexed="10"/>
      <name val="HelveticaNeue LT 55 Roman"/>
    </font>
    <font>
      <i/>
      <sz val="8"/>
      <color indexed="8"/>
      <name val="HelveticaNeue LT 55 Roman"/>
    </font>
    <font>
      <b/>
      <sz val="12"/>
      <color indexed="10"/>
      <name val="HelveticaNeue LT 55 Roman"/>
    </font>
    <font>
      <b/>
      <u/>
      <sz val="10"/>
      <name val="HelveticaNeue LT 55 Roman"/>
    </font>
    <font>
      <b/>
      <u/>
      <sz val="10"/>
      <color indexed="8"/>
      <name val="HelveticaNeue LT 55 Roman"/>
    </font>
    <font>
      <b/>
      <u/>
      <sz val="8"/>
      <name val="HelveticaNeue LT 55 Roman"/>
    </font>
    <font>
      <b/>
      <u/>
      <sz val="8"/>
      <color indexed="8"/>
      <name val="HelveticaNeue LT 55 Roman"/>
    </font>
    <font>
      <b/>
      <sz val="11"/>
      <color rgb="FFFF0000"/>
      <name val="HelveticaNeue LT 55 Roman"/>
    </font>
    <font>
      <b/>
      <sz val="10"/>
      <color indexed="8"/>
      <name val="HelveticaNeue LT 55 Roman"/>
    </font>
    <font>
      <b/>
      <sz val="8"/>
      <color indexed="8"/>
      <name val="HelveticaNeue LT 55 Roman"/>
    </font>
    <font>
      <b/>
      <sz val="10"/>
      <color rgb="FFFF0000"/>
      <name val="HelveticaNeue LT 55 Roman"/>
    </font>
    <font>
      <sz val="10"/>
      <name val="Arial"/>
      <family val="2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mbria"/>
      <family val="2"/>
      <scheme val="major"/>
    </font>
    <font>
      <sz val="7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7"/>
      <name val="Arial"/>
      <family val="2"/>
    </font>
    <font>
      <sz val="10"/>
      <color rgb="FFFF0000"/>
      <name val="HelveticaNeue LT 55 Roman"/>
    </font>
    <font>
      <sz val="8"/>
      <color rgb="FFFF0000"/>
      <name val="HelveticaNeue LT 55 Roman"/>
    </font>
    <font>
      <sz val="9"/>
      <name val="Arial"/>
      <family val="2"/>
    </font>
    <font>
      <b/>
      <sz val="16"/>
      <color rgb="FFFF0000"/>
      <name val="HelveticaNeue LT 55 Roman"/>
    </font>
    <font>
      <sz val="11"/>
      <name val="HelveticaNeue LT 55 Roman"/>
    </font>
    <font>
      <sz val="11"/>
      <color rgb="FF007771"/>
      <name val="HelveticaNeue LT 65 Medium"/>
    </font>
    <font>
      <sz val="11"/>
      <name val="HelveticaNeue LT 65 Medium"/>
    </font>
    <font>
      <u/>
      <sz val="10"/>
      <color indexed="12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4"/>
        <bgColor indexed="9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8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indexed="8"/>
      </patternFill>
    </fill>
    <fill>
      <patternFill patternType="solid">
        <fgColor rgb="FFD9DA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/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70C0"/>
      </bottom>
      <diagonal/>
    </border>
    <border>
      <left/>
      <right/>
      <top style="thin">
        <color indexed="48"/>
      </top>
      <bottom style="thin">
        <color rgb="FF0070C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rgb="FF3366FF"/>
      </top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48"/>
      </top>
      <bottom/>
      <diagonal/>
    </border>
  </borders>
  <cellStyleXfs count="48">
    <xf numFmtId="0" fontId="0" fillId="0" borderId="0"/>
    <xf numFmtId="0" fontId="26" fillId="0" borderId="0"/>
    <xf numFmtId="0" fontId="27" fillId="0" borderId="21" applyNumberFormat="0" applyFill="0" applyAlignment="0" applyProtection="0"/>
    <xf numFmtId="0" fontId="28" fillId="0" borderId="22" applyNumberFormat="0" applyFill="0" applyAlignment="0" applyProtection="0"/>
    <xf numFmtId="0" fontId="28" fillId="0" borderId="0" applyNumberFormat="0" applyFill="0" applyBorder="0" applyAlignment="0" applyProtection="0"/>
    <xf numFmtId="0" fontId="29" fillId="10" borderId="0" applyNumberFormat="0" applyBorder="0" applyAlignment="0" applyProtection="0"/>
    <xf numFmtId="0" fontId="30" fillId="11" borderId="0" applyNumberFormat="0" applyBorder="0" applyAlignment="0" applyProtection="0"/>
    <xf numFmtId="0" fontId="31" fillId="12" borderId="0" applyNumberFormat="0" applyBorder="0" applyAlignment="0" applyProtection="0"/>
    <xf numFmtId="0" fontId="32" fillId="13" borderId="23" applyNumberFormat="0" applyAlignment="0" applyProtection="0"/>
    <xf numFmtId="0" fontId="33" fillId="14" borderId="24" applyNumberFormat="0" applyAlignment="0" applyProtection="0"/>
    <xf numFmtId="0" fontId="34" fillId="14" borderId="23" applyNumberFormat="0" applyAlignment="0" applyProtection="0"/>
    <xf numFmtId="0" fontId="35" fillId="0" borderId="25" applyNumberFormat="0" applyFill="0" applyAlignment="0" applyProtection="0"/>
    <xf numFmtId="0" fontId="36" fillId="15" borderId="26" applyNumberFormat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28" applyNumberFormat="0" applyFill="0" applyAlignment="0" applyProtection="0"/>
    <xf numFmtId="0" fontId="40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40" fillId="20" borderId="0" applyNumberFormat="0" applyBorder="0" applyAlignment="0" applyProtection="0"/>
    <xf numFmtId="0" fontId="40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40" fillId="28" borderId="0" applyNumberFormat="0" applyBorder="0" applyAlignment="0" applyProtection="0"/>
    <xf numFmtId="0" fontId="40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40" fillId="32" borderId="0" applyNumberFormat="0" applyBorder="0" applyAlignment="0" applyProtection="0"/>
    <xf numFmtId="0" fontId="40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40" fillId="40" borderId="0" applyNumberFormat="0" applyBorder="0" applyAlignment="0" applyProtection="0"/>
    <xf numFmtId="0" fontId="1" fillId="16" borderId="27" applyNumberFormat="0" applyFont="0" applyAlignment="0" applyProtection="0"/>
    <xf numFmtId="0" fontId="41" fillId="0" borderId="0" applyNumberFormat="0" applyFill="0" applyBorder="0" applyAlignment="0" applyProtection="0"/>
    <xf numFmtId="168" fontId="42" fillId="0" borderId="0"/>
    <xf numFmtId="168" fontId="45" fillId="0" borderId="0"/>
    <xf numFmtId="0" fontId="45" fillId="0" borderId="0"/>
    <xf numFmtId="0" fontId="53" fillId="0" borderId="0" applyNumberFormat="0" applyFill="0" applyBorder="0" applyAlignment="0" applyProtection="0">
      <alignment vertical="top"/>
      <protection locked="0"/>
    </xf>
    <xf numFmtId="169" fontId="26" fillId="0" borderId="0" applyFont="0" applyFill="0" applyBorder="0" applyAlignment="0" applyProtection="0"/>
    <xf numFmtId="10" fontId="2" fillId="0" borderId="0" applyNumberFormat="0">
      <alignment horizontal="right" vertical="center"/>
      <protection locked="0"/>
    </xf>
  </cellStyleXfs>
  <cellXfs count="319">
    <xf numFmtId="0" fontId="0" fillId="0" borderId="0" xfId="0"/>
    <xf numFmtId="0" fontId="3" fillId="0" borderId="1" xfId="0" applyFont="1" applyBorder="1" applyAlignment="1"/>
    <xf numFmtId="0" fontId="4" fillId="0" borderId="1" xfId="0" applyFont="1" applyBorder="1" applyAlignment="1"/>
    <xf numFmtId="0" fontId="4" fillId="0" borderId="0" xfId="0" applyFont="1" applyAlignment="1"/>
    <xf numFmtId="0" fontId="4" fillId="0" borderId="0" xfId="0" applyFont="1"/>
    <xf numFmtId="0" fontId="3" fillId="0" borderId="0" xfId="0" applyFont="1" applyBorder="1" applyAlignment="1" applyProtection="1">
      <protection locked="0"/>
    </xf>
    <xf numFmtId="0" fontId="5" fillId="0" borderId="0" xfId="0" applyFont="1" applyBorder="1" applyAlignment="1" applyProtection="1">
      <protection locked="0"/>
    </xf>
    <xf numFmtId="0" fontId="6" fillId="0" borderId="0" xfId="0" applyFont="1" applyBorder="1" applyAlignment="1" applyProtection="1">
      <protection locked="0"/>
    </xf>
    <xf numFmtId="0" fontId="7" fillId="0" borderId="0" xfId="0" applyFont="1" applyBorder="1" applyAlignment="1"/>
    <xf numFmtId="0" fontId="8" fillId="0" borderId="0" xfId="0" applyFont="1" applyBorder="1" applyAlignment="1">
      <alignment horizontal="right"/>
    </xf>
    <xf numFmtId="0" fontId="8" fillId="0" borderId="0" xfId="0" applyFont="1" applyBorder="1" applyAlignment="1"/>
    <xf numFmtId="0" fontId="7" fillId="0" borderId="0" xfId="0" applyFont="1" applyAlignment="1"/>
    <xf numFmtId="0" fontId="7" fillId="0" borderId="0" xfId="0" applyFont="1"/>
    <xf numFmtId="0" fontId="7" fillId="2" borderId="2" xfId="0" applyFont="1" applyFill="1" applyBorder="1" applyAlignment="1"/>
    <xf numFmtId="0" fontId="7" fillId="2" borderId="2" xfId="0" applyFont="1" applyFill="1" applyBorder="1" applyAlignment="1">
      <alignment horizontal="right"/>
    </xf>
    <xf numFmtId="0" fontId="7" fillId="2" borderId="3" xfId="0" applyNumberFormat="1" applyFont="1" applyFill="1" applyBorder="1" applyAlignment="1">
      <alignment vertical="center"/>
    </xf>
    <xf numFmtId="0" fontId="7" fillId="2" borderId="4" xfId="0" applyNumberFormat="1" applyFont="1" applyFill="1" applyBorder="1" applyAlignment="1">
      <alignment horizontal="right" vertical="center"/>
    </xf>
    <xf numFmtId="0" fontId="7" fillId="2" borderId="3" xfId="0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NumberFormat="1" applyFont="1" applyFill="1" applyBorder="1" applyAlignment="1">
      <alignment vertical="center"/>
    </xf>
    <xf numFmtId="0" fontId="9" fillId="0" borderId="0" xfId="0" applyFont="1" applyBorder="1" applyAlignment="1"/>
    <xf numFmtId="3" fontId="7" fillId="0" borderId="0" xfId="0" applyNumberFormat="1" applyFont="1" applyBorder="1" applyAlignment="1"/>
    <xf numFmtId="164" fontId="7" fillId="0" borderId="0" xfId="0" applyNumberFormat="1" applyFont="1" applyBorder="1" applyAlignment="1"/>
    <xf numFmtId="0" fontId="7" fillId="0" borderId="0" xfId="0" applyFont="1" applyBorder="1"/>
    <xf numFmtId="0" fontId="7" fillId="0" borderId="0" xfId="0" applyFont="1" applyAlignment="1" applyProtection="1">
      <protection locked="0"/>
    </xf>
    <xf numFmtId="0" fontId="7" fillId="0" borderId="0" xfId="0" applyFont="1" applyBorder="1" applyAlignment="1" applyProtection="1">
      <protection locked="0"/>
    </xf>
    <xf numFmtId="0" fontId="7" fillId="0" borderId="0" xfId="0" applyFont="1" applyFill="1" applyBorder="1" applyAlignment="1" applyProtection="1">
      <protection locked="0"/>
    </xf>
    <xf numFmtId="164" fontId="7" fillId="0" borderId="0" xfId="0" applyNumberFormat="1" applyFont="1" applyAlignment="1"/>
    <xf numFmtId="0" fontId="7" fillId="3" borderId="0" xfId="0" applyFont="1" applyFill="1" applyBorder="1" applyAlignment="1" applyProtection="1">
      <protection locked="0"/>
    </xf>
    <xf numFmtId="164" fontId="7" fillId="0" borderId="0" xfId="0" applyNumberFormat="1" applyFont="1"/>
    <xf numFmtId="164" fontId="10" fillId="0" borderId="0" xfId="0" applyNumberFormat="1" applyFont="1" applyAlignment="1"/>
    <xf numFmtId="0" fontId="7" fillId="0" borderId="3" xfId="0" applyFont="1" applyBorder="1" applyAlignment="1"/>
    <xf numFmtId="0" fontId="12" fillId="0" borderId="0" xfId="0" applyFont="1" applyAlignment="1"/>
    <xf numFmtId="0" fontId="13" fillId="0" borderId="0" xfId="0" applyFont="1" applyBorder="1" applyAlignment="1"/>
    <xf numFmtId="0" fontId="7" fillId="0" borderId="0" xfId="0" applyFont="1" applyAlignment="1">
      <alignment horizontal="centerContinuous"/>
    </xf>
    <xf numFmtId="0" fontId="13" fillId="0" borderId="0" xfId="0" applyFont="1" applyBorder="1" applyAlignment="1">
      <alignment horizontal="centerContinuous"/>
    </xf>
    <xf numFmtId="0" fontId="4" fillId="0" borderId="0" xfId="0" applyFont="1" applyBorder="1" applyAlignment="1"/>
    <xf numFmtId="0" fontId="7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left" vertical="center"/>
    </xf>
    <xf numFmtId="0" fontId="7" fillId="2" borderId="4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horizontal="right" vertical="center"/>
    </xf>
    <xf numFmtId="3" fontId="7" fillId="0" borderId="0" xfId="0" applyNumberFormat="1" applyFont="1"/>
    <xf numFmtId="0" fontId="7" fillId="0" borderId="3" xfId="0" applyFont="1" applyBorder="1"/>
    <xf numFmtId="0" fontId="12" fillId="0" borderId="0" xfId="0" applyFont="1"/>
    <xf numFmtId="0" fontId="14" fillId="0" borderId="0" xfId="0" applyFont="1" applyAlignment="1"/>
    <xf numFmtId="0" fontId="7" fillId="2" borderId="2" xfId="0" applyNumberFormat="1" applyFont="1" applyFill="1" applyBorder="1" applyAlignment="1">
      <alignment vertical="center"/>
    </xf>
    <xf numFmtId="0" fontId="7" fillId="2" borderId="2" xfId="0" applyNumberFormat="1" applyFont="1" applyFill="1" applyBorder="1" applyAlignment="1">
      <alignment horizontal="right" vertical="center"/>
    </xf>
    <xf numFmtId="0" fontId="7" fillId="0" borderId="2" xfId="0" applyNumberFormat="1" applyFont="1" applyFill="1" applyBorder="1" applyAlignment="1"/>
    <xf numFmtId="0" fontId="7" fillId="0" borderId="2" xfId="0" applyNumberFormat="1" applyFont="1" applyFill="1" applyBorder="1" applyAlignment="1">
      <alignment vertical="center"/>
    </xf>
    <xf numFmtId="0" fontId="9" fillId="0" borderId="0" xfId="0" applyNumberFormat="1" applyFont="1" applyFill="1" applyBorder="1" applyAlignment="1"/>
    <xf numFmtId="166" fontId="7" fillId="0" borderId="0" xfId="0" applyNumberFormat="1" applyFont="1"/>
    <xf numFmtId="3" fontId="7" fillId="0" borderId="0" xfId="0" applyNumberFormat="1" applyFont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7" fillId="2" borderId="2" xfId="0" applyNumberFormat="1" applyFont="1" applyFill="1" applyBorder="1" applyAlignment="1"/>
    <xf numFmtId="0" fontId="7" fillId="2" borderId="2" xfId="0" applyNumberFormat="1" applyFont="1" applyFill="1" applyBorder="1" applyAlignment="1">
      <alignment horizontal="right"/>
    </xf>
    <xf numFmtId="0" fontId="7" fillId="2" borderId="3" xfId="0" applyNumberFormat="1" applyFont="1" applyFill="1" applyBorder="1" applyAlignment="1"/>
    <xf numFmtId="0" fontId="7" fillId="2" borderId="3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>
      <alignment horizontal="right" vertical="center"/>
    </xf>
    <xf numFmtId="164" fontId="7" fillId="0" borderId="0" xfId="0" applyNumberFormat="1" applyFont="1" applyFill="1" applyBorder="1" applyAlignment="1">
      <alignment horizontal="right" vertical="center"/>
    </xf>
    <xf numFmtId="4" fontId="7" fillId="0" borderId="0" xfId="0" applyNumberFormat="1" applyFont="1" applyFill="1" applyBorder="1" applyAlignment="1">
      <alignment horizontal="right" vertical="center"/>
    </xf>
    <xf numFmtId="164" fontId="7" fillId="0" borderId="0" xfId="0" applyNumberFormat="1" applyFont="1" applyBorder="1" applyAlignment="1">
      <alignment horizontal="right"/>
    </xf>
    <xf numFmtId="4" fontId="7" fillId="0" borderId="0" xfId="0" applyNumberFormat="1" applyFont="1"/>
    <xf numFmtId="164" fontId="7" fillId="0" borderId="3" xfId="0" applyNumberFormat="1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7" fillId="4" borderId="2" xfId="0" applyFont="1" applyFill="1" applyBorder="1" applyAlignment="1" applyProtection="1">
      <protection locked="0"/>
    </xf>
    <xf numFmtId="0" fontId="7" fillId="4" borderId="2" xfId="0" applyFont="1" applyFill="1" applyBorder="1" applyAlignment="1" applyProtection="1">
      <alignment vertical="center"/>
      <protection locked="0"/>
    </xf>
    <xf numFmtId="0" fontId="7" fillId="2" borderId="3" xfId="0" applyFont="1" applyFill="1" applyBorder="1" applyAlignment="1"/>
    <xf numFmtId="0" fontId="7" fillId="2" borderId="4" xfId="0" applyFont="1" applyFill="1" applyBorder="1" applyAlignment="1">
      <alignment horizontal="right" vertical="center"/>
    </xf>
    <xf numFmtId="0" fontId="7" fillId="2" borderId="3" xfId="0" applyFont="1" applyFill="1" applyBorder="1" applyAlignment="1">
      <alignment horizontal="right" vertical="center"/>
    </xf>
    <xf numFmtId="165" fontId="7" fillId="0" borderId="0" xfId="0" applyNumberFormat="1" applyFont="1" applyFill="1" applyBorder="1" applyAlignment="1"/>
    <xf numFmtId="165" fontId="7" fillId="0" borderId="0" xfId="0" applyNumberFormat="1" applyFont="1" applyBorder="1" applyAlignment="1"/>
    <xf numFmtId="165" fontId="7" fillId="0" borderId="0" xfId="0" applyNumberFormat="1" applyFont="1" applyAlignment="1" applyProtection="1">
      <protection locked="0"/>
    </xf>
    <xf numFmtId="165" fontId="7" fillId="0" borderId="0" xfId="0" applyNumberFormat="1" applyFont="1" applyBorder="1" applyAlignment="1" applyProtection="1">
      <protection locked="0"/>
    </xf>
    <xf numFmtId="165" fontId="7" fillId="0" borderId="0" xfId="0" applyNumberFormat="1" applyFont="1" applyFill="1" applyBorder="1" applyAlignment="1" applyProtection="1">
      <protection locked="0"/>
    </xf>
    <xf numFmtId="165" fontId="7" fillId="3" borderId="0" xfId="0" applyNumberFormat="1" applyFont="1" applyFill="1" applyBorder="1" applyAlignment="1" applyProtection="1">
      <protection locked="0"/>
    </xf>
    <xf numFmtId="165" fontId="7" fillId="0" borderId="0" xfId="0" applyNumberFormat="1" applyFont="1" applyBorder="1"/>
    <xf numFmtId="165" fontId="7" fillId="0" borderId="0" xfId="0" applyNumberFormat="1" applyFont="1" applyFill="1" applyBorder="1" applyAlignment="1">
      <alignment horizontal="right"/>
    </xf>
    <xf numFmtId="0" fontId="4" fillId="0" borderId="0" xfId="0" applyFont="1" applyAlignment="1">
      <alignment horizontal="centerContinuous"/>
    </xf>
    <xf numFmtId="0" fontId="7" fillId="2" borderId="2" xfId="0" applyNumberFormat="1" applyFont="1" applyFill="1" applyBorder="1" applyAlignment="1">
      <alignment horizontal="left" vertical="center"/>
    </xf>
    <xf numFmtId="0" fontId="12" fillId="3" borderId="2" xfId="0" applyFont="1" applyFill="1" applyBorder="1" applyAlignment="1" applyProtection="1">
      <protection locked="0"/>
    </xf>
    <xf numFmtId="3" fontId="7" fillId="0" borderId="0" xfId="0" applyNumberFormat="1" applyFont="1" applyBorder="1"/>
    <xf numFmtId="3" fontId="7" fillId="0" borderId="0" xfId="0" applyNumberFormat="1" applyFont="1" applyBorder="1" applyAlignment="1">
      <alignment horizontal="right"/>
    </xf>
    <xf numFmtId="0" fontId="12" fillId="0" borderId="0" xfId="0" applyFont="1" applyFill="1"/>
    <xf numFmtId="0" fontId="7" fillId="0" borderId="0" xfId="0" applyFont="1" applyFill="1"/>
    <xf numFmtId="0" fontId="4" fillId="0" borderId="0" xfId="0" applyFont="1" applyBorder="1"/>
    <xf numFmtId="0" fontId="4" fillId="2" borderId="2" xfId="0" applyFont="1" applyFill="1" applyBorder="1" applyAlignment="1"/>
    <xf numFmtId="0" fontId="7" fillId="0" borderId="0" xfId="0" applyFont="1" applyFill="1" applyBorder="1"/>
    <xf numFmtId="0" fontId="4" fillId="2" borderId="2" xfId="0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7" xfId="0" applyFont="1" applyBorder="1"/>
    <xf numFmtId="165" fontId="7" fillId="0" borderId="0" xfId="0" applyNumberFormat="1" applyFont="1"/>
    <xf numFmtId="0" fontId="6" fillId="0" borderId="0" xfId="0" applyFont="1" applyAlignment="1"/>
    <xf numFmtId="0" fontId="3" fillId="0" borderId="0" xfId="0" applyFont="1" applyAlignment="1"/>
    <xf numFmtId="0" fontId="7" fillId="2" borderId="2" xfId="0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3" fontId="4" fillId="0" borderId="0" xfId="0" applyNumberFormat="1" applyFont="1"/>
    <xf numFmtId="164" fontId="7" fillId="0" borderId="8" xfId="0" applyNumberFormat="1" applyFont="1" applyBorder="1" applyAlignment="1"/>
    <xf numFmtId="0" fontId="7" fillId="0" borderId="8" xfId="0" applyFont="1" applyBorder="1"/>
    <xf numFmtId="0" fontId="7" fillId="0" borderId="9" xfId="0" applyFont="1" applyBorder="1"/>
    <xf numFmtId="3" fontId="7" fillId="0" borderId="3" xfId="0" applyNumberFormat="1" applyFont="1" applyBorder="1"/>
    <xf numFmtId="0" fontId="4" fillId="0" borderId="1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15" fillId="0" borderId="0" xfId="0" applyFont="1" applyAlignment="1"/>
    <xf numFmtId="0" fontId="4" fillId="0" borderId="6" xfId="0" applyFont="1" applyBorder="1"/>
    <xf numFmtId="0" fontId="4" fillId="0" borderId="10" xfId="0" applyFont="1" applyBorder="1"/>
    <xf numFmtId="164" fontId="7" fillId="0" borderId="10" xfId="0" applyNumberFormat="1" applyFont="1" applyBorder="1" applyAlignment="1"/>
    <xf numFmtId="164" fontId="7" fillId="0" borderId="11" xfId="0" applyNumberFormat="1" applyFont="1" applyBorder="1" applyAlignment="1"/>
    <xf numFmtId="3" fontId="7" fillId="0" borderId="3" xfId="0" applyNumberFormat="1" applyFont="1" applyBorder="1" applyAlignment="1">
      <alignment vertical="center"/>
    </xf>
    <xf numFmtId="3" fontId="12" fillId="0" borderId="0" xfId="0" applyNumberFormat="1" applyFont="1"/>
    <xf numFmtId="3" fontId="4" fillId="0" borderId="0" xfId="0" applyNumberFormat="1" applyFont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right" vertical="center"/>
    </xf>
    <xf numFmtId="0" fontId="12" fillId="0" borderId="0" xfId="0" applyFont="1" applyAlignment="1">
      <alignment horizontal="centerContinuous"/>
    </xf>
    <xf numFmtId="0" fontId="4" fillId="2" borderId="0" xfId="0" applyFont="1" applyFill="1" applyBorder="1" applyAlignment="1"/>
    <xf numFmtId="0" fontId="7" fillId="2" borderId="0" xfId="0" applyFont="1" applyFill="1" applyBorder="1" applyAlignment="1">
      <alignment horizontal="right"/>
    </xf>
    <xf numFmtId="0" fontId="7" fillId="2" borderId="3" xfId="0" applyNumberFormat="1" applyFont="1" applyFill="1" applyBorder="1" applyAlignment="1">
      <alignment horizontal="right" vertical="top"/>
    </xf>
    <xf numFmtId="49" fontId="7" fillId="2" borderId="3" xfId="0" applyNumberFormat="1" applyFont="1" applyFill="1" applyBorder="1" applyAlignment="1">
      <alignment horizontal="right" vertical="top"/>
    </xf>
    <xf numFmtId="4" fontId="7" fillId="0" borderId="0" xfId="0" applyNumberFormat="1" applyFont="1" applyBorder="1" applyAlignment="1">
      <alignment horizontal="right"/>
    </xf>
    <xf numFmtId="165" fontId="7" fillId="0" borderId="0" xfId="0" applyNumberFormat="1" applyFont="1" applyBorder="1" applyAlignment="1">
      <alignment horizontal="right"/>
    </xf>
    <xf numFmtId="165" fontId="7" fillId="0" borderId="3" xfId="0" applyNumberFormat="1" applyFont="1" applyBorder="1" applyAlignment="1">
      <alignment vertical="center"/>
    </xf>
    <xf numFmtId="0" fontId="12" fillId="0" borderId="0" xfId="0" applyFont="1" applyFill="1" applyBorder="1" applyAlignment="1"/>
    <xf numFmtId="0" fontId="13" fillId="0" borderId="0" xfId="0" applyFont="1" applyAlignment="1">
      <alignment horizontal="centerContinuous"/>
    </xf>
    <xf numFmtId="0" fontId="4" fillId="0" borderId="0" xfId="0" applyFont="1" applyAlignment="1">
      <alignment horizontal="centerContinuous" vertical="center"/>
    </xf>
    <xf numFmtId="0" fontId="7" fillId="2" borderId="2" xfId="0" applyFont="1" applyFill="1" applyBorder="1" applyAlignment="1">
      <alignment horizontal="centerContinuous" vertical="center"/>
    </xf>
    <xf numFmtId="165" fontId="7" fillId="0" borderId="3" xfId="0" applyNumberFormat="1" applyFont="1" applyBorder="1"/>
    <xf numFmtId="3" fontId="7" fillId="0" borderId="0" xfId="0" applyNumberFormat="1" applyFont="1" applyFill="1" applyBorder="1" applyAlignment="1"/>
    <xf numFmtId="3" fontId="7" fillId="0" borderId="7" xfId="0" applyNumberFormat="1" applyFont="1" applyFill="1" applyBorder="1" applyAlignment="1"/>
    <xf numFmtId="3" fontId="7" fillId="0" borderId="0" xfId="0" applyNumberFormat="1" applyFont="1" applyBorder="1" applyAlignment="1">
      <alignment vertical="center"/>
    </xf>
    <xf numFmtId="0" fontId="4" fillId="0" borderId="0" xfId="0" applyFont="1" applyFill="1" applyAlignment="1">
      <alignment vertical="center"/>
    </xf>
    <xf numFmtId="0" fontId="7" fillId="2" borderId="4" xfId="0" applyFont="1" applyFill="1" applyBorder="1" applyAlignment="1">
      <alignment vertical="center"/>
    </xf>
    <xf numFmtId="164" fontId="7" fillId="0" borderId="0" xfId="0" applyNumberFormat="1" applyFont="1" applyFill="1"/>
    <xf numFmtId="164" fontId="7" fillId="0" borderId="11" xfId="0" applyNumberFormat="1" applyFont="1" applyFill="1" applyBorder="1" applyAlignment="1"/>
    <xf numFmtId="0" fontId="4" fillId="0" borderId="12" xfId="0" applyFont="1" applyBorder="1"/>
    <xf numFmtId="0" fontId="7" fillId="2" borderId="3" xfId="0" applyFont="1" applyFill="1" applyBorder="1" applyAlignment="1">
      <alignment vertical="center"/>
    </xf>
    <xf numFmtId="3" fontId="7" fillId="0" borderId="0" xfId="0" applyNumberFormat="1" applyFont="1" applyFill="1"/>
    <xf numFmtId="0" fontId="16" fillId="0" borderId="0" xfId="0" applyFont="1"/>
    <xf numFmtId="3" fontId="7" fillId="0" borderId="3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3" fontId="7" fillId="2" borderId="3" xfId="0" applyNumberFormat="1" applyFont="1" applyFill="1" applyBorder="1" applyAlignment="1">
      <alignment horizontal="right" vertical="center"/>
    </xf>
    <xf numFmtId="3" fontId="7" fillId="2" borderId="2" xfId="0" applyNumberFormat="1" applyFont="1" applyFill="1" applyBorder="1" applyAlignment="1">
      <alignment horizontal="right" vertical="center"/>
    </xf>
    <xf numFmtId="0" fontId="4" fillId="2" borderId="4" xfId="0" applyFont="1" applyFill="1" applyBorder="1" applyAlignment="1">
      <alignment vertical="center"/>
    </xf>
    <xf numFmtId="0" fontId="7" fillId="2" borderId="4" xfId="0" applyNumberFormat="1" applyFont="1" applyFill="1" applyBorder="1" applyAlignment="1">
      <alignment horizontal="center" vertical="center"/>
    </xf>
    <xf numFmtId="0" fontId="3" fillId="0" borderId="0" xfId="0" applyFont="1" applyBorder="1" applyAlignment="1" applyProtection="1">
      <alignment horizontal="left" indent="3"/>
      <protection locked="0"/>
    </xf>
    <xf numFmtId="0" fontId="17" fillId="0" borderId="0" xfId="0" applyFont="1" applyFill="1"/>
    <xf numFmtId="0" fontId="4" fillId="0" borderId="0" xfId="0" applyFont="1" applyFill="1"/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horizontal="right"/>
    </xf>
    <xf numFmtId="0" fontId="4" fillId="0" borderId="1" xfId="0" applyFont="1" applyBorder="1"/>
    <xf numFmtId="0" fontId="18" fillId="0" borderId="13" xfId="0" applyNumberFormat="1" applyFont="1" applyFill="1" applyBorder="1" applyAlignment="1"/>
    <xf numFmtId="0" fontId="7" fillId="0" borderId="5" xfId="0" applyFont="1" applyBorder="1" applyAlignment="1">
      <alignment vertical="center"/>
    </xf>
    <xf numFmtId="0" fontId="7" fillId="0" borderId="10" xfId="0" applyFont="1" applyBorder="1"/>
    <xf numFmtId="0" fontId="7" fillId="0" borderId="10" xfId="0" applyFont="1" applyBorder="1" applyAlignment="1"/>
    <xf numFmtId="0" fontId="7" fillId="0" borderId="10" xfId="0" applyFont="1" applyBorder="1" applyAlignment="1" applyProtection="1">
      <protection locked="0"/>
    </xf>
    <xf numFmtId="0" fontId="7" fillId="0" borderId="10" xfId="0" applyFont="1" applyFill="1" applyBorder="1" applyAlignment="1" applyProtection="1">
      <protection locked="0"/>
    </xf>
    <xf numFmtId="0" fontId="7" fillId="0" borderId="11" xfId="0" applyFont="1" applyBorder="1"/>
    <xf numFmtId="0" fontId="4" fillId="0" borderId="10" xfId="0" applyFont="1" applyBorder="1" applyAlignment="1"/>
    <xf numFmtId="0" fontId="7" fillId="0" borderId="7" xfId="0" applyFont="1" applyBorder="1" applyAlignment="1"/>
    <xf numFmtId="4" fontId="7" fillId="0" borderId="7" xfId="0" applyNumberFormat="1" applyFont="1" applyFill="1" applyBorder="1" applyAlignment="1">
      <alignment horizontal="right" vertical="center"/>
    </xf>
    <xf numFmtId="4" fontId="7" fillId="0" borderId="14" xfId="0" applyNumberFormat="1" applyFont="1" applyFill="1" applyBorder="1" applyAlignment="1">
      <alignment horizontal="right" vertical="center"/>
    </xf>
    <xf numFmtId="4" fontId="7" fillId="0" borderId="12" xfId="0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right"/>
    </xf>
    <xf numFmtId="0" fontId="7" fillId="0" borderId="14" xfId="0" applyFont="1" applyBorder="1"/>
    <xf numFmtId="0" fontId="4" fillId="0" borderId="0" xfId="0" applyFont="1" applyAlignment="1">
      <alignment horizontal="left"/>
    </xf>
    <xf numFmtId="3" fontId="7" fillId="0" borderId="10" xfId="0" applyNumberFormat="1" applyFont="1" applyBorder="1" applyAlignment="1">
      <alignment horizontal="left"/>
    </xf>
    <xf numFmtId="0" fontId="4" fillId="0" borderId="11" xfId="0" applyFont="1" applyBorder="1"/>
    <xf numFmtId="0" fontId="3" fillId="0" borderId="13" xfId="0" applyFont="1" applyBorder="1"/>
    <xf numFmtId="3" fontId="7" fillId="0" borderId="12" xfId="0" applyNumberFormat="1" applyFont="1" applyFill="1" applyBorder="1" applyAlignment="1"/>
    <xf numFmtId="0" fontId="7" fillId="0" borderId="7" xfId="0" applyFont="1" applyBorder="1"/>
    <xf numFmtId="0" fontId="20" fillId="0" borderId="13" xfId="0" applyNumberFormat="1" applyFont="1" applyFill="1" applyBorder="1" applyAlignment="1"/>
    <xf numFmtId="0" fontId="20" fillId="0" borderId="15" xfId="0" applyNumberFormat="1" applyFont="1" applyFill="1" applyBorder="1" applyAlignment="1"/>
    <xf numFmtId="0" fontId="21" fillId="0" borderId="8" xfId="0" applyNumberFormat="1" applyFont="1" applyFill="1" applyBorder="1" applyAlignment="1"/>
    <xf numFmtId="164" fontId="10" fillId="0" borderId="8" xfId="0" applyNumberFormat="1" applyFont="1" applyBorder="1" applyAlignment="1"/>
    <xf numFmtId="0" fontId="10" fillId="0" borderId="8" xfId="0" applyFont="1" applyBorder="1"/>
    <xf numFmtId="0" fontId="10" fillId="0" borderId="9" xfId="0" applyFont="1" applyBorder="1"/>
    <xf numFmtId="0" fontId="19" fillId="0" borderId="15" xfId="0" applyNumberFormat="1" applyFont="1" applyFill="1" applyBorder="1" applyAlignment="1"/>
    <xf numFmtId="0" fontId="7" fillId="0" borderId="5" xfId="0" applyFont="1" applyBorder="1"/>
    <xf numFmtId="0" fontId="7" fillId="0" borderId="6" xfId="0" applyFont="1" applyBorder="1"/>
    <xf numFmtId="0" fontId="7" fillId="0" borderId="0" xfId="0" applyFont="1" applyBorder="1" applyAlignment="1">
      <alignment horizontal="right"/>
    </xf>
    <xf numFmtId="0" fontId="7" fillId="0" borderId="7" xfId="0" applyFont="1" applyBorder="1" applyAlignment="1">
      <alignment horizontal="right"/>
    </xf>
    <xf numFmtId="0" fontId="22" fillId="0" borderId="0" xfId="0" applyFont="1"/>
    <xf numFmtId="3" fontId="7" fillId="0" borderId="0" xfId="0" applyNumberFormat="1" applyFont="1" applyFill="1" applyAlignment="1">
      <alignment horizontal="right"/>
    </xf>
    <xf numFmtId="0" fontId="12" fillId="3" borderId="0" xfId="0" applyFont="1" applyFill="1" applyBorder="1" applyAlignment="1"/>
    <xf numFmtId="0" fontId="7" fillId="2" borderId="17" xfId="0" applyFont="1" applyFill="1" applyBorder="1" applyAlignment="1">
      <alignment horizontal="right" vertical="center"/>
    </xf>
    <xf numFmtId="0" fontId="7" fillId="2" borderId="16" xfId="0" applyNumberFormat="1" applyFont="1" applyFill="1" applyBorder="1" applyAlignment="1">
      <alignment vertical="center"/>
    </xf>
    <xf numFmtId="164" fontId="7" fillId="0" borderId="0" xfId="0" applyNumberFormat="1" applyFont="1" applyFill="1" applyBorder="1" applyAlignment="1">
      <alignment horizontal="right"/>
    </xf>
    <xf numFmtId="0" fontId="12" fillId="0" borderId="2" xfId="0" applyFont="1" applyFill="1" applyBorder="1" applyAlignment="1" applyProtection="1">
      <protection locked="0"/>
    </xf>
    <xf numFmtId="165" fontId="0" fillId="0" borderId="0" xfId="0" applyNumberFormat="1"/>
    <xf numFmtId="0" fontId="23" fillId="0" borderId="8" xfId="0" applyFont="1" applyBorder="1"/>
    <xf numFmtId="164" fontId="24" fillId="0" borderId="8" xfId="0" applyNumberFormat="1" applyFont="1" applyBorder="1" applyAlignment="1"/>
    <xf numFmtId="0" fontId="3" fillId="0" borderId="10" xfId="0" applyFont="1" applyBorder="1"/>
    <xf numFmtId="0" fontId="7" fillId="2" borderId="3" xfId="0" applyNumberFormat="1" applyFont="1" applyFill="1" applyBorder="1" applyAlignment="1">
      <alignment vertical="top"/>
    </xf>
    <xf numFmtId="0" fontId="25" fillId="0" borderId="0" xfId="0" applyFont="1"/>
    <xf numFmtId="0" fontId="4" fillId="0" borderId="19" xfId="0" applyFont="1" applyBorder="1"/>
    <xf numFmtId="3" fontId="7" fillId="0" borderId="10" xfId="0" applyNumberFormat="1" applyFont="1" applyFill="1" applyBorder="1" applyAlignment="1"/>
    <xf numFmtId="0" fontId="7" fillId="0" borderId="11" xfId="0" applyFont="1" applyBorder="1" applyAlignment="1"/>
    <xf numFmtId="3" fontId="9" fillId="0" borderId="18" xfId="0" applyNumberFormat="1" applyFont="1" applyFill="1" applyBorder="1" applyAlignment="1"/>
    <xf numFmtId="164" fontId="4" fillId="0" borderId="0" xfId="0" applyNumberFormat="1" applyFont="1"/>
    <xf numFmtId="3" fontId="2" fillId="0" borderId="0" xfId="0" applyNumberFormat="1" applyFont="1" applyBorder="1"/>
    <xf numFmtId="164" fontId="7" fillId="0" borderId="0" xfId="0" applyNumberFormat="1" applyFont="1" applyAlignment="1">
      <alignment horizontal="right"/>
    </xf>
    <xf numFmtId="0" fontId="4" fillId="0" borderId="0" xfId="0" applyFont="1" applyFill="1" applyAlignment="1"/>
    <xf numFmtId="0" fontId="7" fillId="0" borderId="0" xfId="0" applyFont="1" applyFill="1" applyAlignment="1"/>
    <xf numFmtId="164" fontId="7" fillId="0" borderId="0" xfId="0" applyNumberFormat="1" applyFont="1" applyFill="1" applyBorder="1" applyAlignment="1"/>
    <xf numFmtId="164" fontId="7" fillId="0" borderId="0" xfId="0" applyNumberFormat="1" applyFont="1" applyFill="1" applyAlignment="1"/>
    <xf numFmtId="164" fontId="10" fillId="0" borderId="0" xfId="0" applyNumberFormat="1" applyFont="1" applyFill="1" applyAlignment="1"/>
    <xf numFmtId="0" fontId="7" fillId="0" borderId="3" xfId="0" applyFont="1" applyFill="1" applyBorder="1" applyAlignment="1"/>
    <xf numFmtId="0" fontId="14" fillId="0" borderId="0" xfId="0" applyFont="1" applyFill="1" applyAlignment="1"/>
    <xf numFmtId="0" fontId="9" fillId="7" borderId="10" xfId="0" applyFont="1" applyFill="1" applyBorder="1" applyAlignment="1">
      <alignment vertical="center"/>
    </xf>
    <xf numFmtId="0" fontId="7" fillId="7" borderId="0" xfId="0" applyFont="1" applyFill="1" applyBorder="1" applyAlignment="1">
      <alignment vertical="center"/>
    </xf>
    <xf numFmtId="0" fontId="7" fillId="7" borderId="10" xfId="0" applyFont="1" applyFill="1" applyBorder="1"/>
    <xf numFmtId="164" fontId="7" fillId="7" borderId="0" xfId="0" applyNumberFormat="1" applyFont="1" applyFill="1" applyBorder="1" applyAlignment="1"/>
    <xf numFmtId="0" fontId="7" fillId="8" borderId="10" xfId="0" applyFont="1" applyFill="1" applyBorder="1" applyAlignment="1" applyProtection="1">
      <protection locked="0"/>
    </xf>
    <xf numFmtId="0" fontId="7" fillId="7" borderId="10" xfId="0" applyFont="1" applyFill="1" applyBorder="1" applyAlignment="1"/>
    <xf numFmtId="0" fontId="7" fillId="7" borderId="10" xfId="0" applyFont="1" applyFill="1" applyBorder="1" applyAlignment="1" applyProtection="1">
      <protection locked="0"/>
    </xf>
    <xf numFmtId="164" fontId="7" fillId="7" borderId="0" xfId="0" applyNumberFormat="1" applyFont="1" applyFill="1" applyBorder="1"/>
    <xf numFmtId="0" fontId="9" fillId="7" borderId="10" xfId="0" applyFont="1" applyFill="1" applyBorder="1" applyAlignment="1"/>
    <xf numFmtId="0" fontId="7" fillId="7" borderId="11" xfId="0" applyFont="1" applyFill="1" applyBorder="1"/>
    <xf numFmtId="164" fontId="7" fillId="7" borderId="14" xfId="0" applyNumberFormat="1" applyFont="1" applyFill="1" applyBorder="1"/>
    <xf numFmtId="0" fontId="4" fillId="9" borderId="20" xfId="0" applyFont="1" applyFill="1" applyBorder="1" applyAlignment="1"/>
    <xf numFmtId="0" fontId="7" fillId="9" borderId="20" xfId="0" applyFont="1" applyFill="1" applyBorder="1" applyAlignment="1"/>
    <xf numFmtId="0" fontId="7" fillId="9" borderId="20" xfId="0" applyFont="1" applyFill="1" applyBorder="1" applyAlignment="1">
      <alignment vertical="center"/>
    </xf>
    <xf numFmtId="0" fontId="7" fillId="9" borderId="0" xfId="0" applyFont="1" applyFill="1" applyBorder="1" applyAlignment="1">
      <alignment vertical="center"/>
    </xf>
    <xf numFmtId="0" fontId="7" fillId="9" borderId="3" xfId="0" applyNumberFormat="1" applyFont="1" applyFill="1" applyBorder="1" applyAlignment="1">
      <alignment vertical="center"/>
    </xf>
    <xf numFmtId="0" fontId="7" fillId="9" borderId="4" xfId="0" applyNumberFormat="1" applyFont="1" applyFill="1" applyBorder="1" applyAlignment="1">
      <alignment vertical="center"/>
    </xf>
    <xf numFmtId="0" fontId="7" fillId="9" borderId="4" xfId="0" applyNumberFormat="1" applyFont="1" applyFill="1" applyBorder="1" applyAlignment="1">
      <alignment horizontal="right" vertical="center"/>
    </xf>
    <xf numFmtId="0" fontId="7" fillId="9" borderId="3" xfId="0" applyNumberFormat="1" applyFont="1" applyFill="1" applyBorder="1" applyAlignment="1">
      <alignment horizontal="right" vertical="center"/>
    </xf>
    <xf numFmtId="0" fontId="7" fillId="9" borderId="20" xfId="0" applyFont="1" applyFill="1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167" fontId="7" fillId="5" borderId="7" xfId="0" applyNumberFormat="1" applyFont="1" applyFill="1" applyBorder="1"/>
    <xf numFmtId="0" fontId="9" fillId="7" borderId="0" xfId="0" applyFont="1" applyFill="1" applyBorder="1" applyAlignment="1">
      <alignment vertical="center"/>
    </xf>
    <xf numFmtId="164" fontId="7" fillId="0" borderId="0" xfId="0" applyNumberFormat="1" applyFont="1" applyAlignment="1">
      <alignment horizontal="centerContinuous"/>
    </xf>
    <xf numFmtId="0" fontId="7" fillId="7" borderId="0" xfId="0" applyFont="1" applyFill="1"/>
    <xf numFmtId="164" fontId="9" fillId="0" borderId="10" xfId="0" applyNumberFormat="1" applyFont="1" applyBorder="1" applyAlignment="1"/>
    <xf numFmtId="0" fontId="18" fillId="0" borderId="18" xfId="0" applyNumberFormat="1" applyFont="1" applyFill="1" applyBorder="1" applyAlignment="1"/>
    <xf numFmtId="0" fontId="4" fillId="0" borderId="29" xfId="0" applyFont="1" applyBorder="1"/>
    <xf numFmtId="0" fontId="4" fillId="0" borderId="19" xfId="0" applyFont="1" applyBorder="1" applyAlignment="1"/>
    <xf numFmtId="0" fontId="18" fillId="0" borderId="18" xfId="0" applyNumberFormat="1" applyFont="1" applyFill="1" applyBorder="1" applyAlignment="1">
      <alignment horizontal="left"/>
    </xf>
    <xf numFmtId="0" fontId="4" fillId="0" borderId="29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3" fontId="7" fillId="0" borderId="7" xfId="0" applyNumberFormat="1" applyFont="1" applyBorder="1"/>
    <xf numFmtId="3" fontId="7" fillId="0" borderId="11" xfId="0" applyNumberFormat="1" applyFont="1" applyBorder="1" applyAlignment="1">
      <alignment horizontal="left"/>
    </xf>
    <xf numFmtId="3" fontId="7" fillId="0" borderId="12" xfId="0" applyNumberFormat="1" applyFont="1" applyBorder="1"/>
    <xf numFmtId="3" fontId="7" fillId="0" borderId="7" xfId="0" applyNumberFormat="1" applyFont="1" applyBorder="1" applyAlignment="1">
      <alignment horizontal="right"/>
    </xf>
    <xf numFmtId="3" fontId="7" fillId="0" borderId="12" xfId="0" applyNumberFormat="1" applyFont="1" applyBorder="1" applyAlignment="1">
      <alignment horizontal="right"/>
    </xf>
    <xf numFmtId="0" fontId="19" fillId="0" borderId="18" xfId="0" applyNumberFormat="1" applyFont="1" applyFill="1" applyBorder="1" applyAlignment="1"/>
    <xf numFmtId="2" fontId="7" fillId="0" borderId="0" xfId="0" applyNumberFormat="1" applyFont="1" applyBorder="1"/>
    <xf numFmtId="2" fontId="7" fillId="0" borderId="7" xfId="0" applyNumberFormat="1" applyFont="1" applyBorder="1"/>
    <xf numFmtId="2" fontId="7" fillId="0" borderId="14" xfId="0" applyNumberFormat="1" applyFont="1" applyBorder="1"/>
    <xf numFmtId="2" fontId="7" fillId="0" borderId="12" xfId="0" applyNumberFormat="1" applyFont="1" applyBorder="1"/>
    <xf numFmtId="0" fontId="43" fillId="0" borderId="0" xfId="42" applyNumberFormat="1" applyFont="1" applyFill="1" applyAlignment="1">
      <alignment horizontal="left"/>
    </xf>
    <xf numFmtId="0" fontId="44" fillId="0" borderId="0" xfId="42" applyNumberFormat="1" applyFont="1" applyFill="1" applyAlignment="1">
      <alignment horizontal="left"/>
    </xf>
    <xf numFmtId="0" fontId="2" fillId="0" borderId="0" xfId="42" applyNumberFormat="1" applyFont="1" applyAlignment="1">
      <alignment horizontal="left" vertical="center"/>
    </xf>
    <xf numFmtId="168" fontId="2" fillId="0" borderId="0" xfId="42" applyFont="1" applyFill="1" applyAlignment="1">
      <alignment horizontal="left"/>
    </xf>
    <xf numFmtId="3" fontId="43" fillId="0" borderId="0" xfId="42" applyNumberFormat="1" applyFont="1" applyFill="1" applyAlignment="1">
      <alignment horizontal="right"/>
    </xf>
    <xf numFmtId="3" fontId="43" fillId="0" borderId="0" xfId="42" applyNumberFormat="1" applyFont="1" applyFill="1"/>
    <xf numFmtId="3" fontId="2" fillId="0" borderId="0" xfId="42" applyNumberFormat="1" applyFont="1" applyFill="1"/>
    <xf numFmtId="0" fontId="43" fillId="0" borderId="0" xfId="43" applyNumberFormat="1" applyFont="1" applyFill="1" applyAlignment="1">
      <alignment horizontal="left"/>
    </xf>
    <xf numFmtId="0" fontId="44" fillId="0" borderId="0" xfId="43" applyNumberFormat="1" applyFont="1" applyFill="1" applyAlignment="1">
      <alignment horizontal="left"/>
    </xf>
    <xf numFmtId="168" fontId="43" fillId="0" borderId="0" xfId="43" applyFont="1" applyAlignment="1">
      <alignment horizontal="left"/>
    </xf>
    <xf numFmtId="168" fontId="2" fillId="0" borderId="0" xfId="43" applyFont="1" applyAlignment="1">
      <alignment horizontal="left"/>
    </xf>
    <xf numFmtId="3" fontId="43" fillId="0" borderId="0" xfId="43" applyNumberFormat="1" applyFont="1" applyFill="1" applyAlignment="1">
      <alignment horizontal="right"/>
    </xf>
    <xf numFmtId="3" fontId="43" fillId="0" borderId="0" xfId="43" applyNumberFormat="1" applyFont="1" applyFill="1"/>
    <xf numFmtId="3" fontId="2" fillId="0" borderId="0" xfId="43" applyNumberFormat="1" applyFont="1" applyFill="1"/>
    <xf numFmtId="3" fontId="7" fillId="0" borderId="0" xfId="0" applyNumberFormat="1" applyFont="1" applyFill="1" applyAlignment="1"/>
    <xf numFmtId="0" fontId="7" fillId="0" borderId="0" xfId="0" applyFont="1" applyFill="1" applyBorder="1" applyAlignment="1"/>
    <xf numFmtId="3" fontId="7" fillId="0" borderId="0" xfId="0" applyNumberFormat="1" applyFont="1" applyFill="1" applyBorder="1"/>
    <xf numFmtId="0" fontId="8" fillId="0" borderId="0" xfId="0" applyFont="1" applyFill="1" applyBorder="1" applyAlignment="1"/>
    <xf numFmtId="0" fontId="2" fillId="0" borderId="0" xfId="44" applyFont="1" applyAlignment="1">
      <alignment horizontal="left"/>
    </xf>
    <xf numFmtId="0" fontId="26" fillId="0" borderId="0" xfId="0" applyFont="1"/>
    <xf numFmtId="0" fontId="7" fillId="3" borderId="10" xfId="0" applyFont="1" applyFill="1" applyBorder="1" applyAlignment="1" applyProtection="1">
      <protection locked="0"/>
    </xf>
    <xf numFmtId="165" fontId="7" fillId="0" borderId="7" xfId="0" applyNumberFormat="1" applyFont="1" applyBorder="1"/>
    <xf numFmtId="0" fontId="9" fillId="0" borderId="10" xfId="0" applyNumberFormat="1" applyFont="1" applyFill="1" applyBorder="1" applyAlignment="1"/>
    <xf numFmtId="165" fontId="7" fillId="0" borderId="12" xfId="0" applyNumberFormat="1" applyFont="1" applyBorder="1"/>
    <xf numFmtId="0" fontId="0" fillId="0" borderId="0" xfId="0" applyAlignment="1"/>
    <xf numFmtId="4" fontId="7" fillId="0" borderId="0" xfId="0" applyNumberFormat="1" applyFont="1" applyFill="1" applyBorder="1" applyAlignment="1">
      <alignment horizontal="right"/>
    </xf>
    <xf numFmtId="0" fontId="7" fillId="0" borderId="18" xfId="0" applyFont="1" applyBorder="1"/>
    <xf numFmtId="164" fontId="7" fillId="0" borderId="19" xfId="0" applyNumberFormat="1" applyFont="1" applyBorder="1" applyAlignment="1">
      <alignment horizontal="right"/>
    </xf>
    <xf numFmtId="164" fontId="7" fillId="0" borderId="7" xfId="0" applyNumberFormat="1" applyFont="1" applyBorder="1" applyAlignment="1">
      <alignment horizontal="right"/>
    </xf>
    <xf numFmtId="0" fontId="9" fillId="0" borderId="10" xfId="0" applyFont="1" applyBorder="1"/>
    <xf numFmtId="0" fontId="7" fillId="2" borderId="30" xfId="0" applyFont="1" applyFill="1" applyBorder="1" applyAlignment="1">
      <alignment vertical="center"/>
    </xf>
    <xf numFmtId="3" fontId="46" fillId="0" borderId="0" xfId="0" applyNumberFormat="1" applyFont="1" applyAlignment="1">
      <alignment vertical="center"/>
    </xf>
    <xf numFmtId="3" fontId="47" fillId="0" borderId="0" xfId="0" applyNumberFormat="1" applyFont="1" applyFill="1" applyBorder="1" applyAlignment="1">
      <alignment vertical="center"/>
    </xf>
    <xf numFmtId="3" fontId="48" fillId="0" borderId="0" xfId="0" applyNumberFormat="1" applyFont="1"/>
    <xf numFmtId="166" fontId="7" fillId="0" borderId="0" xfId="0" applyNumberFormat="1" applyFont="1" applyFill="1" applyBorder="1" applyAlignment="1"/>
    <xf numFmtId="166" fontId="7" fillId="0" borderId="0" xfId="0" applyNumberFormat="1" applyFont="1" applyFill="1" applyAlignment="1"/>
    <xf numFmtId="166" fontId="7" fillId="0" borderId="0" xfId="0" applyNumberFormat="1" applyFont="1" applyFill="1"/>
    <xf numFmtId="166" fontId="10" fillId="0" borderId="0" xfId="0" applyNumberFormat="1" applyFont="1" applyFill="1" applyAlignment="1"/>
    <xf numFmtId="0" fontId="7" fillId="5" borderId="12" xfId="0" applyFont="1" applyFill="1" applyBorder="1"/>
    <xf numFmtId="0" fontId="7" fillId="5" borderId="10" xfId="0" applyFont="1" applyFill="1" applyBorder="1"/>
    <xf numFmtId="0" fontId="7" fillId="6" borderId="10" xfId="0" applyFont="1" applyFill="1" applyBorder="1" applyAlignment="1" applyProtection="1">
      <protection locked="0"/>
    </xf>
    <xf numFmtId="0" fontId="7" fillId="5" borderId="10" xfId="0" applyFont="1" applyFill="1" applyBorder="1" applyAlignment="1"/>
    <xf numFmtId="0" fontId="7" fillId="5" borderId="10" xfId="0" applyFont="1" applyFill="1" applyBorder="1" applyAlignment="1" applyProtection="1">
      <protection locked="0"/>
    </xf>
    <xf numFmtId="0" fontId="7" fillId="5" borderId="11" xfId="0" applyFont="1" applyFill="1" applyBorder="1"/>
    <xf numFmtId="0" fontId="9" fillId="5" borderId="18" xfId="0" applyFont="1" applyFill="1" applyBorder="1" applyAlignment="1">
      <alignment vertical="center"/>
    </xf>
    <xf numFmtId="0" fontId="9" fillId="5" borderId="19" xfId="0" applyFont="1" applyFill="1" applyBorder="1" applyAlignment="1">
      <alignment vertical="center"/>
    </xf>
    <xf numFmtId="164" fontId="7" fillId="0" borderId="0" xfId="0" applyNumberFormat="1" applyFont="1" applyFill="1" applyAlignment="1">
      <alignment horizontal="right"/>
    </xf>
    <xf numFmtId="0" fontId="49" fillId="0" borderId="0" xfId="0" applyFont="1"/>
    <xf numFmtId="0" fontId="50" fillId="0" borderId="0" xfId="0" applyFont="1" applyAlignment="1">
      <alignment vertical="center"/>
    </xf>
    <xf numFmtId="0" fontId="51" fillId="0" borderId="0" xfId="0" applyFont="1" applyAlignment="1">
      <alignment vertical="center"/>
    </xf>
    <xf numFmtId="0" fontId="52" fillId="0" borderId="0" xfId="0" applyFont="1" applyAlignment="1">
      <alignment vertical="center"/>
    </xf>
    <xf numFmtId="0" fontId="1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7" fillId="2" borderId="2" xfId="0" applyNumberFormat="1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0" fontId="7" fillId="0" borderId="10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0" fontId="7" fillId="2" borderId="4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</cellXfs>
  <cellStyles count="48">
    <cellStyle name="20% - Énfasis1" xfId="17" builtinId="30" customBuiltin="1"/>
    <cellStyle name="20% - Énfasis2" xfId="21" builtinId="34" customBuiltin="1"/>
    <cellStyle name="20% - Énfasis3" xfId="25" builtinId="38" customBuiltin="1"/>
    <cellStyle name="20% - Énfasis4" xfId="29" builtinId="42" customBuiltin="1"/>
    <cellStyle name="20% - Énfasis5" xfId="33" builtinId="46" customBuiltin="1"/>
    <cellStyle name="20% - Énfasis6" xfId="37" builtinId="50" customBuiltin="1"/>
    <cellStyle name="40% - Énfasis1" xfId="18" builtinId="31" customBuiltin="1"/>
    <cellStyle name="40% - Énfasis2" xfId="22" builtinId="35" customBuiltin="1"/>
    <cellStyle name="40% - Énfasis3" xfId="26" builtinId="39" customBuiltin="1"/>
    <cellStyle name="40% - Énfasis4" xfId="30" builtinId="43" customBuiltin="1"/>
    <cellStyle name="40% - Énfasis5" xfId="34" builtinId="47" customBuiltin="1"/>
    <cellStyle name="40% - Énfasis6" xfId="38" builtinId="51" customBuiltin="1"/>
    <cellStyle name="60% - Énfasis1" xfId="19" builtinId="32" customBuiltin="1"/>
    <cellStyle name="60% - Énfasis2" xfId="23" builtinId="36" customBuiltin="1"/>
    <cellStyle name="60% - Énfasis3" xfId="27" builtinId="40" customBuiltin="1"/>
    <cellStyle name="60% - Énfasis4" xfId="31" builtinId="44" customBuiltin="1"/>
    <cellStyle name="60% - Énfasis5" xfId="35" builtinId="48" customBuiltin="1"/>
    <cellStyle name="60% - Énfasis6" xfId="39" builtinId="52" customBuiltin="1"/>
    <cellStyle name="Buena" xfId="5" builtinId="26" customBuiltin="1"/>
    <cellStyle name="Cálculo" xfId="10" builtinId="22" customBuiltin="1"/>
    <cellStyle name="Celda de comprobación" xfId="12" builtinId="23" customBuiltin="1"/>
    <cellStyle name="Celda vinculada" xfId="11" builtinId="24" customBuiltin="1"/>
    <cellStyle name="Encabezado 4" xfId="4" builtinId="19" customBuiltin="1"/>
    <cellStyle name="Énfasis1" xfId="16" builtinId="29" customBuiltin="1"/>
    <cellStyle name="Énfasis2" xfId="20" builtinId="33" customBuiltin="1"/>
    <cellStyle name="Énfasis3" xfId="24" builtinId="37" customBuiltin="1"/>
    <cellStyle name="Énfasis4" xfId="28" builtinId="41" customBuiltin="1"/>
    <cellStyle name="Énfasis5" xfId="32" builtinId="45" customBuiltin="1"/>
    <cellStyle name="Énfasis6" xfId="36" builtinId="49" customBuiltin="1"/>
    <cellStyle name="Entrada" xfId="8" builtinId="20" customBuiltin="1"/>
    <cellStyle name="Hipervínculo 2" xfId="45"/>
    <cellStyle name="Incorrecto" xfId="6" builtinId="27" customBuiltin="1"/>
    <cellStyle name="Millares 2" xfId="46"/>
    <cellStyle name="Neutral" xfId="7" builtinId="28" customBuiltin="1"/>
    <cellStyle name="Normal" xfId="0" builtinId="0"/>
    <cellStyle name="Normal 2" xfId="1"/>
    <cellStyle name="Normal_MLR32" xfId="44"/>
    <cellStyle name="Normal_MLR33" xfId="43"/>
    <cellStyle name="Normal_MLR34" xfId="42"/>
    <cellStyle name="Notas 2" xfId="40"/>
    <cellStyle name="porcen_sin%" xfId="47"/>
    <cellStyle name="Salida" xfId="9" builtinId="21" customBuiltin="1"/>
    <cellStyle name="Texto de advertencia" xfId="13" builtinId="11" customBuiltin="1"/>
    <cellStyle name="Texto explicativo" xfId="14" builtinId="53" customBuiltin="1"/>
    <cellStyle name="Título 2" xfId="2" builtinId="17" customBuiltin="1"/>
    <cellStyle name="Título 3" xfId="3" builtinId="18" customBuiltin="1"/>
    <cellStyle name="Título 4" xfId="41"/>
    <cellStyle name="Total" xfId="15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7771"/>
      <color rgb="FF3366FF"/>
      <color rgb="FF91B8FF"/>
      <color rgb="FF000080"/>
      <color rgb="FF659CFF"/>
      <color rgb="FFC5E2FF"/>
      <color rgb="FF95B3D7"/>
      <color rgb="FFD9DAFF"/>
      <color rgb="FF9999FF"/>
      <color rgb="FF6666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941747572815534"/>
          <c:y val="1.2626293763547989E-2"/>
          <c:w val="0.75728155339805825"/>
          <c:h val="0.934345738502551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5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</c:dPt>
          <c:dLbls>
            <c:dLbl>
              <c:idx val="0"/>
              <c:layout>
                <c:manualLayout>
                  <c:x val="-8.6955282177018142E-4"/>
                  <c:y val="-1.4165953806672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4062997438858082E-3"/>
                  <c:y val="5.62792781783372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7.4943098934203835E-4"/>
                  <c:y val="3.48331907613344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6276650843656303E-3"/>
                  <c:y val="2.25019349056988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6205043406366268E-3"/>
                  <c:y val="-3.33178540877421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2.3935035376069715E-3"/>
                  <c:y val="3.71306366858120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0727335794690502E-3"/>
                  <c:y val="6.5632001303515418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036621003264431E-3"/>
                  <c:y val="2.64972096623080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8222310919773387E-4"/>
                  <c:y val="-4.063709316061754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7.0761642742084936E-4"/>
                  <c:y val="6.75546865452767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8.5529785747886705E-5"/>
                  <c:y val="-3.99429712004562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8.9920314749611548E-4"/>
                  <c:y val="5.24990834657216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9.252422156015833E-4"/>
                  <c:y val="-6.5175770907165261E-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5.8236280784783301E-4"/>
                  <c:y val="-5.3802598883864923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1.9082645531306278E-4"/>
                  <c:y val="-1.06920852173204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1.3760792195882215E-4"/>
                  <c:y val="5.76512281559330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1.6492043354098065E-3"/>
                  <c:y val="-2.13189946637337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2.9414643649650989E-3"/>
                  <c:y val="-4.448246364414029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'17.1.1_G.17.1-G.17.2'!$H$59:$H$76</c:f>
              <c:strCache>
                <c:ptCount val="18"/>
                <c:pt idx="0">
                  <c:v>Castilla - La Mancha</c:v>
                </c:pt>
                <c:pt idx="1">
                  <c:v>Extremadura</c:v>
                </c:pt>
                <c:pt idx="2">
                  <c:v>Castilla y León</c:v>
                </c:pt>
                <c:pt idx="3">
                  <c:v>Aragón</c:v>
                </c:pt>
                <c:pt idx="4">
                  <c:v>Navarra </c:v>
                </c:pt>
                <c:pt idx="5">
                  <c:v>LA RIOJA</c:v>
                </c:pt>
                <c:pt idx="6">
                  <c:v>ESPAÑA</c:v>
                </c:pt>
                <c:pt idx="7">
                  <c:v>Galicia</c:v>
                </c:pt>
                <c:pt idx="8">
                  <c:v>Andalucía</c:v>
                </c:pt>
                <c:pt idx="9">
                  <c:v>Asturias </c:v>
                </c:pt>
                <c:pt idx="10">
                  <c:v>Cantabria</c:v>
                </c:pt>
                <c:pt idx="11">
                  <c:v>Murcia</c:v>
                </c:pt>
                <c:pt idx="12">
                  <c:v>C. Valenciana</c:v>
                </c:pt>
                <c:pt idx="13">
                  <c:v>I. Baleares</c:v>
                </c:pt>
                <c:pt idx="14">
                  <c:v>Cataluña</c:v>
                </c:pt>
                <c:pt idx="15">
                  <c:v>Canarias</c:v>
                </c:pt>
                <c:pt idx="16">
                  <c:v>País Vasco</c:v>
                </c:pt>
                <c:pt idx="17">
                  <c:v>Madrid</c:v>
                </c:pt>
              </c:strCache>
            </c:strRef>
          </c:cat>
          <c:val>
            <c:numRef>
              <c:f>'17.1.1_G.17.1-G.17.2'!$J$59:$J$76</c:f>
              <c:numCache>
                <c:formatCode>#,##0.0</c:formatCode>
                <c:ptCount val="18"/>
                <c:pt idx="0">
                  <c:v>26.1</c:v>
                </c:pt>
                <c:pt idx="1">
                  <c:v>26.3</c:v>
                </c:pt>
                <c:pt idx="2">
                  <c:v>26.5</c:v>
                </c:pt>
                <c:pt idx="3">
                  <c:v>27.9</c:v>
                </c:pt>
                <c:pt idx="4">
                  <c:v>61.3</c:v>
                </c:pt>
                <c:pt idx="5">
                  <c:v>62.5</c:v>
                </c:pt>
                <c:pt idx="6">
                  <c:v>91.9</c:v>
                </c:pt>
                <c:pt idx="7">
                  <c:v>92.9</c:v>
                </c:pt>
                <c:pt idx="8">
                  <c:v>95.8</c:v>
                </c:pt>
                <c:pt idx="9">
                  <c:v>99.9</c:v>
                </c:pt>
                <c:pt idx="10">
                  <c:v>110.3</c:v>
                </c:pt>
                <c:pt idx="11">
                  <c:v>129.19999999999999</c:v>
                </c:pt>
                <c:pt idx="12">
                  <c:v>213.1</c:v>
                </c:pt>
                <c:pt idx="13">
                  <c:v>223.5</c:v>
                </c:pt>
                <c:pt idx="14">
                  <c:v>231.1</c:v>
                </c:pt>
                <c:pt idx="15">
                  <c:v>284</c:v>
                </c:pt>
                <c:pt idx="16">
                  <c:v>299.8</c:v>
                </c:pt>
                <c:pt idx="17">
                  <c:v>794.6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10402560"/>
        <c:axId val="102568704"/>
      </c:barChart>
      <c:catAx>
        <c:axId val="1104025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02568704"/>
        <c:crosses val="autoZero"/>
        <c:auto val="1"/>
        <c:lblAlgn val="ctr"/>
        <c:lblOffset val="100"/>
        <c:noMultiLvlLbl val="0"/>
      </c:catAx>
      <c:valAx>
        <c:axId val="102568704"/>
        <c:scaling>
          <c:orientation val="minMax"/>
          <c:max val="900"/>
        </c:scaling>
        <c:delete val="0"/>
        <c:axPos val="b"/>
        <c:numFmt formatCode="#,##0" sourceLinked="0"/>
        <c:majorTickMark val="out"/>
        <c:minorTickMark val="none"/>
        <c:tickLblPos val="nextTo"/>
        <c:spPr>
          <a:noFill/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bg1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0402560"/>
        <c:crosses val="autoZero"/>
        <c:crossBetween val="between"/>
        <c:majorUnit val="100"/>
        <c:min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702480767568501"/>
          <c:y val="3.8356164383561646E-2"/>
          <c:w val="0.813560818254212"/>
          <c:h val="0.70136986301369864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5E2FF"/>
            </a:solidFill>
            <a:ln w="12700">
              <a:noFill/>
              <a:prstDash val="solid"/>
            </a:ln>
          </c:spPr>
          <c:invertIfNegative val="0"/>
          <c:dPt>
            <c:idx val="4"/>
            <c:invertIfNegative val="0"/>
            <c:bubble3D val="0"/>
            <c:spPr>
              <a:solidFill>
                <a:srgbClr val="659CFF"/>
              </a:solidFill>
              <a:ln w="12700">
                <a:noFill/>
                <a:prstDash val="solid"/>
              </a:ln>
            </c:spPr>
          </c:dPt>
          <c:dPt>
            <c:idx val="13"/>
            <c:invertIfNegative val="0"/>
            <c:bubble3D val="0"/>
          </c:dPt>
          <c:dPt>
            <c:idx val="14"/>
            <c:invertIfNegative val="0"/>
            <c:bubble3D val="0"/>
          </c:dPt>
          <c:cat>
            <c:strRef>
              <c:f>'17.3.2_G.17.6 '!$N$37:$N$55</c:f>
              <c:strCache>
                <c:ptCount val="19"/>
                <c:pt idx="0">
                  <c:v>Madrid</c:v>
                </c:pt>
                <c:pt idx="1">
                  <c:v>País Vasco</c:v>
                </c:pt>
                <c:pt idx="2">
                  <c:v>Navarra </c:v>
                </c:pt>
                <c:pt idx="3">
                  <c:v>Cataluña</c:v>
                </c:pt>
                <c:pt idx="4">
                  <c:v>LA RIOJA</c:v>
                </c:pt>
                <c:pt idx="5">
                  <c:v>Aragón</c:v>
                </c:pt>
                <c:pt idx="6">
                  <c:v>I. Baleares</c:v>
                </c:pt>
                <c:pt idx="7">
                  <c:v>Castilla y León</c:v>
                </c:pt>
                <c:pt idx="8">
                  <c:v>Cantabria</c:v>
                </c:pt>
                <c:pt idx="9">
                  <c:v>Asturias </c:v>
                </c:pt>
                <c:pt idx="10">
                  <c:v>C. Valenciana</c:v>
                </c:pt>
                <c:pt idx="11">
                  <c:v>Galicia</c:v>
                </c:pt>
                <c:pt idx="12">
                  <c:v>Canarias</c:v>
                </c:pt>
                <c:pt idx="13">
                  <c:v>Ceuta</c:v>
                </c:pt>
                <c:pt idx="14">
                  <c:v>Murcia</c:v>
                </c:pt>
                <c:pt idx="15">
                  <c:v>Cast.-La Mancha</c:v>
                </c:pt>
                <c:pt idx="16">
                  <c:v>Melilla</c:v>
                </c:pt>
                <c:pt idx="17">
                  <c:v>Andalucía</c:v>
                </c:pt>
                <c:pt idx="18">
                  <c:v>Extremadura</c:v>
                </c:pt>
              </c:strCache>
            </c:strRef>
          </c:cat>
          <c:val>
            <c:numRef>
              <c:f>'17.3.2_G.17.6 '!$O$37:$O$55</c:f>
              <c:numCache>
                <c:formatCode>#,##0</c:formatCode>
                <c:ptCount val="19"/>
                <c:pt idx="0">
                  <c:v>31004</c:v>
                </c:pt>
                <c:pt idx="1">
                  <c:v>29683</c:v>
                </c:pt>
                <c:pt idx="2">
                  <c:v>28124</c:v>
                </c:pt>
                <c:pt idx="3">
                  <c:v>26996</c:v>
                </c:pt>
                <c:pt idx="4">
                  <c:v>24998</c:v>
                </c:pt>
                <c:pt idx="5">
                  <c:v>24957</c:v>
                </c:pt>
                <c:pt idx="6">
                  <c:v>23931</c:v>
                </c:pt>
                <c:pt idx="7">
                  <c:v>21727</c:v>
                </c:pt>
                <c:pt idx="8">
                  <c:v>20855</c:v>
                </c:pt>
                <c:pt idx="9">
                  <c:v>20334</c:v>
                </c:pt>
                <c:pt idx="10">
                  <c:v>20073</c:v>
                </c:pt>
                <c:pt idx="11">
                  <c:v>19954</c:v>
                </c:pt>
                <c:pt idx="12">
                  <c:v>19581</c:v>
                </c:pt>
                <c:pt idx="13">
                  <c:v>18550</c:v>
                </c:pt>
                <c:pt idx="14">
                  <c:v>18529</c:v>
                </c:pt>
                <c:pt idx="15">
                  <c:v>18307</c:v>
                </c:pt>
                <c:pt idx="16">
                  <c:v>16941</c:v>
                </c:pt>
                <c:pt idx="17">
                  <c:v>16884</c:v>
                </c:pt>
                <c:pt idx="18">
                  <c:v>15752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21903744"/>
        <c:axId val="122188160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'17.3.2_G.17.6 '!$M$37:$M$55</c:f>
              <c:numCache>
                <c:formatCode>#,##0</c:formatCode>
                <c:ptCount val="19"/>
                <c:pt idx="0">
                  <c:v>22780</c:v>
                </c:pt>
                <c:pt idx="1">
                  <c:v>22780</c:v>
                </c:pt>
                <c:pt idx="2">
                  <c:v>22780</c:v>
                </c:pt>
                <c:pt idx="3">
                  <c:v>22780</c:v>
                </c:pt>
                <c:pt idx="4">
                  <c:v>22780</c:v>
                </c:pt>
                <c:pt idx="5">
                  <c:v>22780</c:v>
                </c:pt>
                <c:pt idx="6">
                  <c:v>22780</c:v>
                </c:pt>
                <c:pt idx="7">
                  <c:v>22780</c:v>
                </c:pt>
                <c:pt idx="8">
                  <c:v>22780</c:v>
                </c:pt>
                <c:pt idx="9">
                  <c:v>22780</c:v>
                </c:pt>
                <c:pt idx="10">
                  <c:v>22780</c:v>
                </c:pt>
                <c:pt idx="11">
                  <c:v>22780</c:v>
                </c:pt>
                <c:pt idx="12">
                  <c:v>22780</c:v>
                </c:pt>
                <c:pt idx="13">
                  <c:v>22780</c:v>
                </c:pt>
                <c:pt idx="14">
                  <c:v>22780</c:v>
                </c:pt>
                <c:pt idx="15">
                  <c:v>22780</c:v>
                </c:pt>
                <c:pt idx="16">
                  <c:v>22780</c:v>
                </c:pt>
                <c:pt idx="17">
                  <c:v>22780</c:v>
                </c:pt>
                <c:pt idx="18">
                  <c:v>22780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189696"/>
        <c:axId val="122191232"/>
      </c:lineChart>
      <c:catAx>
        <c:axId val="12190374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noFill/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21881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2188160"/>
        <c:scaling>
          <c:orientation val="minMax"/>
          <c:max val="35000"/>
          <c:min val="0"/>
        </c:scaling>
        <c:delete val="0"/>
        <c:axPos val="l"/>
        <c:majorGridlines>
          <c:spPr>
            <a:ln w="12700">
              <a:solidFill>
                <a:srgbClr val="969696"/>
              </a:solidFill>
              <a:prstDash val="sysDash"/>
            </a:ln>
          </c:spPr>
        </c:majorGridlines>
        <c:numFmt formatCode="#,##0" sourceLinked="1"/>
        <c:majorTickMark val="out"/>
        <c:minorTickMark val="in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1903744"/>
        <c:crosses val="autoZero"/>
        <c:crossBetween val="between"/>
        <c:majorUnit val="5000"/>
        <c:minorUnit val="2500"/>
      </c:valAx>
      <c:catAx>
        <c:axId val="122189696"/>
        <c:scaling>
          <c:orientation val="minMax"/>
        </c:scaling>
        <c:delete val="1"/>
        <c:axPos val="b"/>
        <c:majorTickMark val="out"/>
        <c:minorTickMark val="none"/>
        <c:tickLblPos val="nextTo"/>
        <c:crossAx val="122191232"/>
        <c:crosses val="autoZero"/>
        <c:auto val="0"/>
        <c:lblAlgn val="ctr"/>
        <c:lblOffset val="100"/>
        <c:noMultiLvlLbl val="0"/>
      </c:catAx>
      <c:valAx>
        <c:axId val="12219123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22189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7"/>
      <c:rotY val="20"/>
      <c:depthPercent val="100"/>
      <c:rAngAx val="1"/>
    </c:view3D>
    <c:floor>
      <c:thickness val="0"/>
      <c:spPr>
        <a:noFill/>
        <a:ln w="3175">
          <a:noFill/>
          <a:prstDash val="solid"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8.2027168234064779E-2"/>
          <c:y val="2.359882005899705E-2"/>
          <c:w val="0.88871473354231978"/>
          <c:h val="0.6637187261440074"/>
        </c:manualLayout>
      </c:layout>
      <c:bar3DChart>
        <c:barDir val="col"/>
        <c:grouping val="percentStacked"/>
        <c:varyColors val="0"/>
        <c:ser>
          <c:idx val="0"/>
          <c:order val="0"/>
          <c:tx>
            <c:strRef>
              <c:f>'17.3.3_G.17.8'!$D$8</c:f>
              <c:strCache>
                <c:ptCount val="1"/>
                <c:pt idx="0">
                  <c:v>Agricult.</c:v>
                </c:pt>
              </c:strCache>
            </c:strRef>
          </c:tx>
          <c:spPr>
            <a:solidFill>
              <a:srgbClr val="0066CC"/>
            </a:solidFill>
            <a:ln w="12700">
              <a:noFill/>
              <a:prstDash val="solid"/>
            </a:ln>
          </c:spPr>
          <c:invertIfNegative val="0"/>
          <c:cat>
            <c:strRef>
              <c:f>'17.3.3_G.17.8'!$L$36:$L$55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'17.3.3_G.17.8'!$D$10:$D$29</c:f>
              <c:numCache>
                <c:formatCode>#,##0.0</c:formatCode>
                <c:ptCount val="20"/>
                <c:pt idx="0">
                  <c:v>2.4919439234905867</c:v>
                </c:pt>
                <c:pt idx="1">
                  <c:v>4.9070258407969938</c:v>
                </c:pt>
                <c:pt idx="2">
                  <c:v>5.229715537245557</c:v>
                </c:pt>
                <c:pt idx="3">
                  <c:v>1.4498805879892525</c:v>
                </c:pt>
                <c:pt idx="4">
                  <c:v>0.41899429928834253</c:v>
                </c:pt>
                <c:pt idx="5">
                  <c:v>1.6092525205451933</c:v>
                </c:pt>
                <c:pt idx="6">
                  <c:v>1.6695271587717504</c:v>
                </c:pt>
                <c:pt idx="7">
                  <c:v>4.769159494989089</c:v>
                </c:pt>
                <c:pt idx="8">
                  <c:v>7.4574502399143103</c:v>
                </c:pt>
                <c:pt idx="9">
                  <c:v>1.0944911960412329</c:v>
                </c:pt>
                <c:pt idx="10">
                  <c:v>2.2045275126147255</c:v>
                </c:pt>
                <c:pt idx="11">
                  <c:v>6.4304728716554518</c:v>
                </c:pt>
                <c:pt idx="12">
                  <c:v>4.881310065133535</c:v>
                </c:pt>
                <c:pt idx="13">
                  <c:v>8.8093685139714412E-2</c:v>
                </c:pt>
                <c:pt idx="14">
                  <c:v>4.3689636224454125</c:v>
                </c:pt>
                <c:pt idx="15">
                  <c:v>3.4998705370776841</c:v>
                </c:pt>
                <c:pt idx="16">
                  <c:v>0.7363393447113058</c:v>
                </c:pt>
                <c:pt idx="17">
                  <c:v>4.8530223021213903</c:v>
                </c:pt>
                <c:pt idx="18">
                  <c:v>0.18103727159852906</c:v>
                </c:pt>
                <c:pt idx="19">
                  <c:v>7.3493518258497592E-2</c:v>
                </c:pt>
              </c:numCache>
            </c:numRef>
          </c:val>
        </c:ser>
        <c:ser>
          <c:idx val="2"/>
          <c:order val="1"/>
          <c:tx>
            <c:strRef>
              <c:f>'17.3.3_G.17.8'!$E$8</c:f>
              <c:strCache>
                <c:ptCount val="1"/>
                <c:pt idx="0">
                  <c:v>Industria</c:v>
                </c:pt>
              </c:strCache>
            </c:strRef>
          </c:tx>
          <c:spPr>
            <a:solidFill>
              <a:srgbClr val="C5E2FF"/>
            </a:solidFill>
            <a:ln w="12700">
              <a:noFill/>
              <a:prstDash val="solid"/>
            </a:ln>
          </c:spPr>
          <c:invertIfNegative val="0"/>
          <c:val>
            <c:numRef>
              <c:f>'17.3.3_G.17.8'!$E$10:$E$29</c:f>
              <c:numCache>
                <c:formatCode>#,##0.0</c:formatCode>
                <c:ptCount val="20"/>
                <c:pt idx="0">
                  <c:v>17.51893566536457</c:v>
                </c:pt>
                <c:pt idx="1">
                  <c:v>12.821902421411258</c:v>
                </c:pt>
                <c:pt idx="2">
                  <c:v>23.423986039787032</c:v>
                </c:pt>
                <c:pt idx="3">
                  <c:v>21.47909252703171</c:v>
                </c:pt>
                <c:pt idx="4">
                  <c:v>7.4443198464644933</c:v>
                </c:pt>
                <c:pt idx="5">
                  <c:v>8.6917469971851187</c:v>
                </c:pt>
                <c:pt idx="6">
                  <c:v>22.371116879725349</c:v>
                </c:pt>
                <c:pt idx="7">
                  <c:v>22.30068733045881</c:v>
                </c:pt>
                <c:pt idx="8">
                  <c:v>22.737518355466154</c:v>
                </c:pt>
                <c:pt idx="9">
                  <c:v>20.886376415544422</c:v>
                </c:pt>
                <c:pt idx="10">
                  <c:v>18.779377459011734</c:v>
                </c:pt>
                <c:pt idx="11">
                  <c:v>14.275535178261391</c:v>
                </c:pt>
                <c:pt idx="12">
                  <c:v>19.992613588400904</c:v>
                </c:pt>
                <c:pt idx="13">
                  <c:v>10.900649213496513</c:v>
                </c:pt>
                <c:pt idx="14">
                  <c:v>18.091276941235375</c:v>
                </c:pt>
                <c:pt idx="15">
                  <c:v>31.7178886734137</c:v>
                </c:pt>
                <c:pt idx="16">
                  <c:v>27.131225672536054</c:v>
                </c:pt>
                <c:pt idx="17">
                  <c:v>30.609640304271849</c:v>
                </c:pt>
                <c:pt idx="18">
                  <c:v>5.0290071876897446</c:v>
                </c:pt>
                <c:pt idx="19">
                  <c:v>5.2316554376306925</c:v>
                </c:pt>
              </c:numCache>
            </c:numRef>
          </c:val>
        </c:ser>
        <c:ser>
          <c:idx val="3"/>
          <c:order val="2"/>
          <c:tx>
            <c:strRef>
              <c:f>'17.3.3_G.17.8'!$F$8</c:f>
              <c:strCache>
                <c:ptCount val="1"/>
                <c:pt idx="0">
                  <c:v>Construc.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chemeClr val="bg1">
                  <a:lumMod val="75000"/>
                </a:schemeClr>
              </a:solidFill>
              <a:prstDash val="solid"/>
            </a:ln>
          </c:spPr>
          <c:invertIfNegative val="0"/>
          <c:val>
            <c:numRef>
              <c:f>'17.3.3_G.17.8'!$F$10:$F$29</c:f>
              <c:numCache>
                <c:formatCode>#,##0.0</c:formatCode>
                <c:ptCount val="20"/>
                <c:pt idx="0">
                  <c:v>5.5612313622281402</c:v>
                </c:pt>
                <c:pt idx="1">
                  <c:v>6.2037551321097517</c:v>
                </c:pt>
                <c:pt idx="2">
                  <c:v>5.8846627492311683</c:v>
                </c:pt>
                <c:pt idx="3">
                  <c:v>6.5002804925189803</c:v>
                </c:pt>
                <c:pt idx="4">
                  <c:v>5.6898565441829669</c:v>
                </c:pt>
                <c:pt idx="5">
                  <c:v>4.6787793069827623</c:v>
                </c:pt>
                <c:pt idx="6">
                  <c:v>6.8234529622280524</c:v>
                </c:pt>
                <c:pt idx="7">
                  <c:v>5.9662978282476669</c:v>
                </c:pt>
                <c:pt idx="8">
                  <c:v>6.7010094166040934</c:v>
                </c:pt>
                <c:pt idx="9">
                  <c:v>4.81731733132969</c:v>
                </c:pt>
                <c:pt idx="10">
                  <c:v>6.3407962431649425</c:v>
                </c:pt>
                <c:pt idx="11">
                  <c:v>7.2595171539652119</c:v>
                </c:pt>
                <c:pt idx="12">
                  <c:v>6.8700971744928978</c:v>
                </c:pt>
                <c:pt idx="13">
                  <c:v>4.3932486482887514</c:v>
                </c:pt>
                <c:pt idx="14">
                  <c:v>6.3506202768464926</c:v>
                </c:pt>
                <c:pt idx="15">
                  <c:v>5.2232571694040271</c:v>
                </c:pt>
                <c:pt idx="16">
                  <c:v>5.9035507255016944</c:v>
                </c:pt>
                <c:pt idx="17">
                  <c:v>5.7705790918642217</c:v>
                </c:pt>
                <c:pt idx="18">
                  <c:v>4.7336600062744685</c:v>
                </c:pt>
                <c:pt idx="19">
                  <c:v>5.0528727842671266</c:v>
                </c:pt>
              </c:numCache>
            </c:numRef>
          </c:val>
        </c:ser>
        <c:ser>
          <c:idx val="4"/>
          <c:order val="3"/>
          <c:tx>
            <c:strRef>
              <c:f>'17.3.3_G.17.8'!$G$8</c:f>
              <c:strCache>
                <c:ptCount val="1"/>
                <c:pt idx="0">
                  <c:v>Servicios</c:v>
                </c:pt>
              </c:strCache>
            </c:strRef>
          </c:tx>
          <c:spPr>
            <a:solidFill>
              <a:srgbClr val="91B8FF"/>
            </a:solidFill>
            <a:ln w="12700">
              <a:noFill/>
              <a:prstDash val="solid"/>
            </a:ln>
          </c:spPr>
          <c:invertIfNegative val="0"/>
          <c:val>
            <c:numRef>
              <c:f>'17.3.3_G.17.8'!$G$10:$G$29</c:f>
              <c:numCache>
                <c:formatCode>#,##0.0</c:formatCode>
                <c:ptCount val="20"/>
                <c:pt idx="0">
                  <c:v>74.427889048916697</c:v>
                </c:pt>
                <c:pt idx="1">
                  <c:v>76.067316605681995</c:v>
                </c:pt>
                <c:pt idx="2">
                  <c:v>65.461635673736239</c:v>
                </c:pt>
                <c:pt idx="3">
                  <c:v>70.570746392460052</c:v>
                </c:pt>
                <c:pt idx="4">
                  <c:v>86.446829310064203</c:v>
                </c:pt>
                <c:pt idx="5">
                  <c:v>85.02022117528692</c:v>
                </c:pt>
                <c:pt idx="6">
                  <c:v>69.135902999274848</c:v>
                </c:pt>
                <c:pt idx="7">
                  <c:v>66.963855346304427</c:v>
                </c:pt>
                <c:pt idx="8">
                  <c:v>63.10402198801544</c:v>
                </c:pt>
                <c:pt idx="9">
                  <c:v>73.201815057084659</c:v>
                </c:pt>
                <c:pt idx="10">
                  <c:v>72.675298785208597</c:v>
                </c:pt>
                <c:pt idx="11">
                  <c:v>72.034474796117948</c:v>
                </c:pt>
                <c:pt idx="12">
                  <c:v>68.255979171972669</c:v>
                </c:pt>
                <c:pt idx="13">
                  <c:v>84.618008453075021</c:v>
                </c:pt>
                <c:pt idx="14">
                  <c:v>71.189139159472717</c:v>
                </c:pt>
                <c:pt idx="15">
                  <c:v>59.558983620104591</c:v>
                </c:pt>
                <c:pt idx="16">
                  <c:v>66.22888425725094</c:v>
                </c:pt>
                <c:pt idx="17">
                  <c:v>58.766758301742534</c:v>
                </c:pt>
                <c:pt idx="18">
                  <c:v>90.056295534437254</c:v>
                </c:pt>
                <c:pt idx="19">
                  <c:v>89.641978259843683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shape val="box"/>
        <c:axId val="122226944"/>
        <c:axId val="122236928"/>
        <c:axId val="0"/>
      </c:bar3DChart>
      <c:catAx>
        <c:axId val="12222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noFill/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2236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236928"/>
        <c:scaling>
          <c:orientation val="minMax"/>
        </c:scaling>
        <c:delete val="0"/>
        <c:axPos val="l"/>
        <c:majorGridlines>
          <c:spPr>
            <a:ln w="12700">
              <a:solidFill>
                <a:srgbClr val="C0C0C0"/>
              </a:solidFill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2226944"/>
        <c:crosses val="autoZero"/>
        <c:crossBetween val="between"/>
        <c:majorUnit val="0.2"/>
        <c:minorUnit val="0.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3667711598746083"/>
          <c:y val="0.92625647457784588"/>
          <c:w val="0.56896551724137923"/>
          <c:h val="6.4897064858043141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0"/>
      <c:hPercent val="151"/>
      <c:rotY val="24"/>
      <c:depthPercent val="100"/>
      <c:rAngAx val="1"/>
    </c:view3D>
    <c:floor>
      <c:thickness val="0"/>
      <c:spPr>
        <a:noFill/>
        <a:ln w="3175">
          <a:noFill/>
          <a:prstDash val="solid"/>
        </a:ln>
      </c:spPr>
    </c:floor>
    <c:sideWall>
      <c:thickness val="0"/>
      <c:spPr>
        <a:noFill/>
        <a:ln w="25400">
          <a:noFill/>
        </a:ln>
        <a:effectLst/>
      </c:spPr>
    </c:sideWall>
    <c:backWall>
      <c:thickness val="0"/>
      <c:spPr>
        <a:noFill/>
        <a:ln w="25400"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24876461526704663"/>
          <c:y val="1.0869565217391304E-2"/>
          <c:w val="0.70346020343727755"/>
          <c:h val="0.92663043478260865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C5E2FF"/>
            </a:solidFill>
            <a:ln w="12700">
              <a:noFill/>
              <a:prstDash val="solid"/>
            </a:ln>
          </c:spPr>
          <c:invertIfNegative val="0"/>
          <c:dPt>
            <c:idx val="5"/>
            <c:invertIfNegative val="0"/>
            <c:bubble3D val="0"/>
          </c:dPt>
          <c:dPt>
            <c:idx val="12"/>
            <c:invertIfNegative val="0"/>
            <c:bubble3D val="0"/>
            <c:spPr>
              <a:solidFill>
                <a:srgbClr val="659CFF"/>
              </a:solidFill>
              <a:ln w="12700">
                <a:noFill/>
                <a:prstDash val="solid"/>
              </a:ln>
            </c:spPr>
          </c:dPt>
          <c:dPt>
            <c:idx val="13"/>
            <c:invertIfNegative val="0"/>
            <c:bubble3D val="0"/>
          </c:dPt>
          <c:dPt>
            <c:idx val="14"/>
            <c:invertIfNegative val="0"/>
            <c:bubble3D val="0"/>
            <c:spPr>
              <a:solidFill>
                <a:srgbClr val="659CFF"/>
              </a:solidFill>
              <a:ln w="12700">
                <a:noFill/>
                <a:prstDash val="solid"/>
              </a:ln>
            </c:spPr>
          </c:dPt>
          <c:dLbls>
            <c:dLbl>
              <c:idx val="0"/>
              <c:layout>
                <c:manualLayout>
                  <c:x val="2.773503844150137E-3"/>
                  <c:y val="-1.77450644756361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7.1762920280466205E-3"/>
                  <c:y val="-4.3735022252651575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6.0828770336728184E-3"/>
                  <c:y val="-1.81758530183720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7.7303248168983825E-3"/>
                  <c:y val="-3.197820381147997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7.3659108055265047E-3"/>
                  <c:y val="-4.57805546045868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9.0133585887519577E-3"/>
                  <c:y val="-3.24118452584723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9.0133585887519577E-3"/>
                  <c:y val="-4.621419605158034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0296219400347476E-2"/>
                  <c:y val="-6.00165468446871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0296219400347476E-2"/>
                  <c:y val="-1.00992810681272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1.0296219400347476E-2"/>
                  <c:y val="-6.04473353874241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1.1943667183572929E-2"/>
                  <c:y val="-4.707577313705376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9.9318053889755967E-3"/>
                  <c:y val="-6.08809768344177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1.157925317220105E-2"/>
                  <c:y val="-7.46833276275245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1.2862113983796568E-2"/>
                  <c:y val="-1.156595914641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1.4509561767022021E-2"/>
                  <c:y val="-7.5114116170261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7.5553566227482202E-3"/>
                  <c:y val="-8.891646696336840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1.2133113000794756E-2"/>
                  <c:y val="-1.02718817756476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1.3780560784020209E-2"/>
                  <c:y val="-8.935010841036164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1.1958144806644705E-2"/>
                  <c:y val="-7.59785461599909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 val="1.3605592589870158E-2"/>
                  <c:y val="-8.978089695309821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25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'17.4.2_G.17.9'!$O$33:$O$52</c:f>
              <c:strCache>
                <c:ptCount val="20"/>
                <c:pt idx="0">
                  <c:v>Castilla - La Mancha</c:v>
                </c:pt>
                <c:pt idx="1">
                  <c:v>Cantabria</c:v>
                </c:pt>
                <c:pt idx="2">
                  <c:v>Murcia</c:v>
                </c:pt>
                <c:pt idx="3">
                  <c:v>Andalucía</c:v>
                </c:pt>
                <c:pt idx="4">
                  <c:v>Aragón</c:v>
                </c:pt>
                <c:pt idx="5">
                  <c:v>Castilla y León</c:v>
                </c:pt>
                <c:pt idx="6">
                  <c:v>C. Valenciana</c:v>
                </c:pt>
                <c:pt idx="7">
                  <c:v>Extremadura</c:v>
                </c:pt>
                <c:pt idx="8">
                  <c:v>Navarra </c:v>
                </c:pt>
                <c:pt idx="9">
                  <c:v>Asturias </c:v>
                </c:pt>
                <c:pt idx="10">
                  <c:v>Canarias</c:v>
                </c:pt>
                <c:pt idx="11">
                  <c:v>Madrid</c:v>
                </c:pt>
                <c:pt idx="12">
                  <c:v>ESPAÑA</c:v>
                </c:pt>
                <c:pt idx="13">
                  <c:v>Galicia</c:v>
                </c:pt>
                <c:pt idx="14">
                  <c:v>LA RIOJA</c:v>
                </c:pt>
                <c:pt idx="15">
                  <c:v>I. Baleares</c:v>
                </c:pt>
                <c:pt idx="16">
                  <c:v>Cataluña</c:v>
                </c:pt>
                <c:pt idx="17">
                  <c:v>País Vasco</c:v>
                </c:pt>
                <c:pt idx="18">
                  <c:v>Melilla</c:v>
                </c:pt>
                <c:pt idx="19">
                  <c:v>Ceuta</c:v>
                </c:pt>
              </c:strCache>
            </c:strRef>
          </c:cat>
          <c:val>
            <c:numRef>
              <c:f>'17.4.2_G.17.9'!$P$33:$P$52</c:f>
              <c:numCache>
                <c:formatCode>0.0</c:formatCode>
                <c:ptCount val="20"/>
                <c:pt idx="0">
                  <c:v>-1.5</c:v>
                </c:pt>
                <c:pt idx="1">
                  <c:v>-1.3</c:v>
                </c:pt>
                <c:pt idx="2">
                  <c:v>-1.3</c:v>
                </c:pt>
                <c:pt idx="3">
                  <c:v>-1.2</c:v>
                </c:pt>
                <c:pt idx="4">
                  <c:v>-1.2</c:v>
                </c:pt>
                <c:pt idx="5">
                  <c:v>-1.2</c:v>
                </c:pt>
                <c:pt idx="6">
                  <c:v>-1.2</c:v>
                </c:pt>
                <c:pt idx="7">
                  <c:v>-1.2</c:v>
                </c:pt>
                <c:pt idx="8">
                  <c:v>-1.2</c:v>
                </c:pt>
                <c:pt idx="9">
                  <c:v>-1.1000000000000001</c:v>
                </c:pt>
                <c:pt idx="10">
                  <c:v>-1.1000000000000001</c:v>
                </c:pt>
                <c:pt idx="11">
                  <c:v>-1.1000000000000001</c:v>
                </c:pt>
                <c:pt idx="12">
                  <c:v>-1</c:v>
                </c:pt>
                <c:pt idx="13">
                  <c:v>-1</c:v>
                </c:pt>
                <c:pt idx="14">
                  <c:v>-0.9</c:v>
                </c:pt>
                <c:pt idx="15">
                  <c:v>-0.8</c:v>
                </c:pt>
                <c:pt idx="16">
                  <c:v>-0.7</c:v>
                </c:pt>
                <c:pt idx="17">
                  <c:v>-0.7</c:v>
                </c:pt>
                <c:pt idx="18">
                  <c:v>-0.6</c:v>
                </c:pt>
                <c:pt idx="19">
                  <c:v>-0.5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shape val="box"/>
        <c:axId val="126912000"/>
        <c:axId val="126913536"/>
        <c:axId val="0"/>
      </c:bar3DChart>
      <c:catAx>
        <c:axId val="1269120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6913536"/>
        <c:crosses val="autoZero"/>
        <c:auto val="1"/>
        <c:lblAlgn val="ctr"/>
        <c:lblOffset val="200"/>
        <c:tickLblSkip val="1"/>
        <c:tickMarkSkip val="1"/>
        <c:noMultiLvlLbl val="0"/>
      </c:catAx>
      <c:valAx>
        <c:axId val="126913536"/>
        <c:scaling>
          <c:orientation val="minMax"/>
          <c:max val="-0.30000000000000004"/>
          <c:min val="-1.6"/>
        </c:scaling>
        <c:delete val="0"/>
        <c:axPos val="b"/>
        <c:numFmt formatCode="#,##0.0" sourceLinked="0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bg1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6912000"/>
        <c:crosses val="autoZero"/>
        <c:crossBetween val="between"/>
        <c:majorUnit val="0.30000000000000004"/>
        <c:minorUnit val="0.30000000000000004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53"/>
      <c:rotY val="20"/>
      <c:depthPercent val="100"/>
      <c:rAngAx val="1"/>
    </c:view3D>
    <c:floor>
      <c:thickness val="0"/>
      <c:spPr>
        <a:noFill/>
        <a:ln w="3175">
          <a:noFill/>
          <a:prstDash val="solid"/>
        </a:ln>
      </c:spPr>
    </c:floor>
    <c:sideWall>
      <c:thickness val="0"/>
      <c:spPr>
        <a:noFill/>
        <a:ln w="12700">
          <a:noFill/>
          <a:prstDash val="solid"/>
        </a:ln>
      </c:spPr>
    </c:sideWall>
    <c:backWall>
      <c:thickness val="0"/>
      <c:spPr>
        <a:noFill/>
        <a:ln w="12700">
          <a:noFill/>
          <a:prstDash val="solid"/>
        </a:ln>
      </c:spPr>
    </c:backWall>
    <c:plotArea>
      <c:layout>
        <c:manualLayout>
          <c:layoutTarget val="inner"/>
          <c:xMode val="edge"/>
          <c:yMode val="edge"/>
          <c:x val="0.11375221654172238"/>
          <c:y val="2.0114998975728986E-2"/>
          <c:w val="0.88115522962916293"/>
          <c:h val="0.68390996517478553"/>
        </c:manualLayout>
      </c:layout>
      <c:bar3DChart>
        <c:barDir val="col"/>
        <c:grouping val="percentStacked"/>
        <c:varyColors val="0"/>
        <c:ser>
          <c:idx val="0"/>
          <c:order val="0"/>
          <c:tx>
            <c:strRef>
              <c:f>'17.5.1_G.17.10'!$I$38</c:f>
              <c:strCache>
                <c:ptCount val="1"/>
                <c:pt idx="0">
                  <c:v>Tierras cultivo</c:v>
                </c:pt>
              </c:strCache>
            </c:strRef>
          </c:tx>
          <c:spPr>
            <a:solidFill>
              <a:srgbClr val="0066CC"/>
            </a:solidFill>
            <a:ln w="12700">
              <a:noFill/>
              <a:prstDash val="solid"/>
            </a:ln>
          </c:spPr>
          <c:invertIfNegative val="0"/>
          <c:cat>
            <c:strRef>
              <c:f>'17.5.1_G.17.10'!$H$40:$H$57</c:f>
              <c:strCache>
                <c:ptCount val="18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</c:strCache>
            </c:strRef>
          </c:cat>
          <c:val>
            <c:numRef>
              <c:f>'17.5.1_G.17.10'!$I$40:$I$57</c:f>
              <c:numCache>
                <c:formatCode>0.00</c:formatCode>
                <c:ptCount val="18"/>
                <c:pt idx="0">
                  <c:v>33.55756087940545</c:v>
                </c:pt>
                <c:pt idx="1">
                  <c:v>40.3306872372412</c:v>
                </c:pt>
                <c:pt idx="2">
                  <c:v>37.345110304325729</c:v>
                </c:pt>
                <c:pt idx="3">
                  <c:v>2.2146747075678661</c:v>
                </c:pt>
                <c:pt idx="4">
                  <c:v>34.711699114122354</c:v>
                </c:pt>
                <c:pt idx="5">
                  <c:v>5.8006297880340272</c:v>
                </c:pt>
                <c:pt idx="6">
                  <c:v>1.3984687996335332</c:v>
                </c:pt>
                <c:pt idx="7">
                  <c:v>37.580790366741383</c:v>
                </c:pt>
                <c:pt idx="8">
                  <c:v>46.542862385256448</c:v>
                </c:pt>
                <c:pt idx="9">
                  <c:v>25.741332411773815</c:v>
                </c:pt>
                <c:pt idx="10">
                  <c:v>27.663173864488105</c:v>
                </c:pt>
                <c:pt idx="11">
                  <c:v>25.937431697270291</c:v>
                </c:pt>
                <c:pt idx="12">
                  <c:v>12.641315936025027</c:v>
                </c:pt>
                <c:pt idx="13">
                  <c:v>25.81427533948122</c:v>
                </c:pt>
                <c:pt idx="14">
                  <c:v>42.139631656960326</c:v>
                </c:pt>
                <c:pt idx="15">
                  <c:v>31.557520624886916</c:v>
                </c:pt>
                <c:pt idx="16">
                  <c:v>11.408315514899714</c:v>
                </c:pt>
                <c:pt idx="17">
                  <c:v>31.438878152717901</c:v>
                </c:pt>
              </c:numCache>
            </c:numRef>
          </c:val>
        </c:ser>
        <c:ser>
          <c:idx val="1"/>
          <c:order val="1"/>
          <c:tx>
            <c:strRef>
              <c:f>'17.5.1_G.17.10'!$J$38</c:f>
              <c:strCache>
                <c:ptCount val="1"/>
                <c:pt idx="0">
                  <c:v>Prados y pastiz. perm.</c:v>
                </c:pt>
              </c:strCache>
            </c:strRef>
          </c:tx>
          <c:spPr>
            <a:solidFill>
              <a:srgbClr val="FFFFFF"/>
            </a:solidFill>
            <a:ln w="12700">
              <a:noFill/>
              <a:prstDash val="solid"/>
            </a:ln>
          </c:spPr>
          <c:invertIfNegative val="0"/>
          <c:val>
            <c:numRef>
              <c:f>'17.5.1_G.17.10'!$J$40:$J$57</c:f>
              <c:numCache>
                <c:formatCode>0.00</c:formatCode>
                <c:ptCount val="18"/>
                <c:pt idx="0">
                  <c:v>16.56430249028206</c:v>
                </c:pt>
                <c:pt idx="1">
                  <c:v>17.729106383474225</c:v>
                </c:pt>
                <c:pt idx="2">
                  <c:v>6.7827389839743084</c:v>
                </c:pt>
                <c:pt idx="3">
                  <c:v>38.272815931397055</c:v>
                </c:pt>
                <c:pt idx="4">
                  <c:v>3.340371740062424</c:v>
                </c:pt>
                <c:pt idx="5">
                  <c:v>17.62909647573839</c:v>
                </c:pt>
                <c:pt idx="6">
                  <c:v>45.878938297656639</c:v>
                </c:pt>
                <c:pt idx="7">
                  <c:v>20.225903667201582</c:v>
                </c:pt>
                <c:pt idx="8">
                  <c:v>6.4856677369479092</c:v>
                </c:pt>
                <c:pt idx="9">
                  <c:v>5.9866882846746377</c:v>
                </c:pt>
                <c:pt idx="10">
                  <c:v>3.0771261807934724</c:v>
                </c:pt>
                <c:pt idx="11">
                  <c:v>51.614502395849598</c:v>
                </c:pt>
                <c:pt idx="12">
                  <c:v>14.969658177313102</c:v>
                </c:pt>
                <c:pt idx="13">
                  <c:v>14.57430468789901</c:v>
                </c:pt>
                <c:pt idx="14">
                  <c:v>0.57407209355563193</c:v>
                </c:pt>
                <c:pt idx="15">
                  <c:v>9.9523981844709901</c:v>
                </c:pt>
                <c:pt idx="16">
                  <c:v>19.228971251697708</c:v>
                </c:pt>
                <c:pt idx="17">
                  <c:v>12.525841137703781</c:v>
                </c:pt>
              </c:numCache>
            </c:numRef>
          </c:val>
        </c:ser>
        <c:ser>
          <c:idx val="2"/>
          <c:order val="2"/>
          <c:tx>
            <c:strRef>
              <c:f>'17.5.1_G.17.10'!$K$38</c:f>
              <c:strCache>
                <c:ptCount val="1"/>
                <c:pt idx="0">
                  <c:v>Superficie forestal</c:v>
                </c:pt>
              </c:strCache>
            </c:strRef>
          </c:tx>
          <c:spPr>
            <a:solidFill>
              <a:srgbClr val="C5E2FF"/>
            </a:solidFill>
            <a:ln w="12700">
              <a:noFill/>
              <a:prstDash val="solid"/>
            </a:ln>
          </c:spPr>
          <c:invertIfNegative val="0"/>
          <c:val>
            <c:numRef>
              <c:f>'17.5.1_G.17.10'!$K$40:$K$57</c:f>
              <c:numCache>
                <c:formatCode>0.00</c:formatCode>
                <c:ptCount val="18"/>
                <c:pt idx="0">
                  <c:v>37.581813300850669</c:v>
                </c:pt>
                <c:pt idx="1">
                  <c:v>28.965819251510641</c:v>
                </c:pt>
                <c:pt idx="2">
                  <c:v>43.731686233831546</c:v>
                </c:pt>
                <c:pt idx="3">
                  <c:v>52.594492221616491</c:v>
                </c:pt>
                <c:pt idx="4">
                  <c:v>32.019408373166442</c:v>
                </c:pt>
                <c:pt idx="5">
                  <c:v>35.250941660679878</c:v>
                </c:pt>
                <c:pt idx="6">
                  <c:v>43.507605312266499</c:v>
                </c:pt>
                <c:pt idx="7">
                  <c:v>31.042285275466483</c:v>
                </c:pt>
                <c:pt idx="8">
                  <c:v>37.649477146177333</c:v>
                </c:pt>
                <c:pt idx="9">
                  <c:v>56.083897648309332</c:v>
                </c:pt>
                <c:pt idx="10">
                  <c:v>48.428239019647386</c:v>
                </c:pt>
                <c:pt idx="11">
                  <c:v>15.859491527459198</c:v>
                </c:pt>
                <c:pt idx="12">
                  <c:v>61.578363120627806</c:v>
                </c:pt>
                <c:pt idx="13">
                  <c:v>31.819863497469385</c:v>
                </c:pt>
                <c:pt idx="14">
                  <c:v>36.922690740866777</c:v>
                </c:pt>
                <c:pt idx="15">
                  <c:v>50.43107264810844</c:v>
                </c:pt>
                <c:pt idx="16">
                  <c:v>58.9085713811522</c:v>
                </c:pt>
                <c:pt idx="17">
                  <c:v>45.750755661265543</c:v>
                </c:pt>
              </c:numCache>
            </c:numRef>
          </c:val>
        </c:ser>
        <c:ser>
          <c:idx val="3"/>
          <c:order val="3"/>
          <c:tx>
            <c:strRef>
              <c:f>'17.5.1_G.17.10'!$L$38</c:f>
              <c:strCache>
                <c:ptCount val="1"/>
                <c:pt idx="0">
                  <c:v>Otras superficies</c:v>
                </c:pt>
              </c:strCache>
            </c:strRef>
          </c:tx>
          <c:spPr>
            <a:solidFill>
              <a:srgbClr val="91B8FF"/>
            </a:solidFill>
            <a:ln w="12700">
              <a:noFill/>
              <a:prstDash val="solid"/>
            </a:ln>
          </c:spPr>
          <c:invertIfNegative val="0"/>
          <c:val>
            <c:numRef>
              <c:f>'17.5.1_G.17.10'!$L$40:$L$57</c:f>
              <c:numCache>
                <c:formatCode>0.00</c:formatCode>
                <c:ptCount val="18"/>
                <c:pt idx="0">
                  <c:v>12.296323329461824</c:v>
                </c:pt>
                <c:pt idx="1">
                  <c:v>12.974387127773941</c:v>
                </c:pt>
                <c:pt idx="2">
                  <c:v>12.140464477868409</c:v>
                </c:pt>
                <c:pt idx="3">
                  <c:v>6.9180171394185876</c:v>
                </c:pt>
                <c:pt idx="4">
                  <c:v>29.928520772648778</c:v>
                </c:pt>
                <c:pt idx="5">
                  <c:v>41.319466358710613</c:v>
                </c:pt>
                <c:pt idx="6">
                  <c:v>9.2149875904433269</c:v>
                </c:pt>
                <c:pt idx="7">
                  <c:v>11.151010077908758</c:v>
                </c:pt>
                <c:pt idx="8">
                  <c:v>9.3220053162531311</c:v>
                </c:pt>
                <c:pt idx="9">
                  <c:v>12.188081655242216</c:v>
                </c:pt>
                <c:pt idx="10">
                  <c:v>20.831460935071032</c:v>
                </c:pt>
                <c:pt idx="11">
                  <c:v>6.5885743794209128</c:v>
                </c:pt>
                <c:pt idx="12">
                  <c:v>10.810628953338142</c:v>
                </c:pt>
                <c:pt idx="13">
                  <c:v>27.791556475150387</c:v>
                </c:pt>
                <c:pt idx="14">
                  <c:v>20.363605508617269</c:v>
                </c:pt>
                <c:pt idx="15">
                  <c:v>8.0589122994775924</c:v>
                </c:pt>
                <c:pt idx="16">
                  <c:v>10.454003546167954</c:v>
                </c:pt>
                <c:pt idx="17">
                  <c:v>10.284525048312769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shape val="box"/>
        <c:axId val="127030784"/>
        <c:axId val="127032320"/>
        <c:axId val="0"/>
      </c:bar3DChart>
      <c:catAx>
        <c:axId val="12703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noFill/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7032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7032320"/>
        <c:scaling>
          <c:orientation val="minMax"/>
        </c:scaling>
        <c:delete val="0"/>
        <c:axPos val="l"/>
        <c:majorGridlines>
          <c:spPr>
            <a:ln w="12700">
              <a:noFill/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7030784"/>
        <c:crosses val="autoZero"/>
        <c:crossBetween val="between"/>
        <c:majorUnit val="0.2"/>
        <c:minorUnit val="0.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1222428690471415"/>
          <c:y val="0.90232414301686614"/>
          <c:w val="0.6332772749756026"/>
          <c:h val="6.8965818927806399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515463917525773"/>
          <c:y val="4.7619047619047616E-2"/>
          <c:w val="0.865979381443299"/>
          <c:h val="0.69428571428571428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C5E2FF"/>
            </a:solidFill>
            <a:ln w="12700">
              <a:noFill/>
              <a:prstDash val="solid"/>
            </a:ln>
          </c:spPr>
          <c:invertIfNegative val="0"/>
          <c:dPt>
            <c:idx val="16"/>
            <c:invertIfNegative val="0"/>
            <c:bubble3D val="0"/>
            <c:spPr>
              <a:solidFill>
                <a:srgbClr val="91B8FF"/>
              </a:solidFill>
              <a:ln w="12700">
                <a:noFill/>
                <a:prstDash val="solid"/>
              </a:ln>
            </c:spPr>
          </c:dPt>
          <c:cat>
            <c:strRef>
              <c:f>'17.8.1_G.17.11'!$H$41:$H$58</c:f>
              <c:strCache>
                <c:ptCount val="18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Baleares</c:v>
                </c:pt>
                <c:pt idx="4">
                  <c:v>Canarias</c:v>
                </c:pt>
                <c:pt idx="5">
                  <c:v>Cantabria</c:v>
                </c:pt>
                <c:pt idx="6">
                  <c:v>Cast. y León</c:v>
                </c:pt>
                <c:pt idx="7">
                  <c:v>C.-La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País Vasco</c:v>
                </c:pt>
                <c:pt idx="16">
                  <c:v>LA RIOJA</c:v>
                </c:pt>
                <c:pt idx="17">
                  <c:v>Ceuta-Melilla</c:v>
                </c:pt>
              </c:strCache>
            </c:strRef>
          </c:cat>
          <c:val>
            <c:numRef>
              <c:f>'17.8.1_G.17.11'!$E$13:$E$30</c:f>
              <c:numCache>
                <c:formatCode>#,##0</c:formatCode>
                <c:ptCount val="18"/>
                <c:pt idx="0">
                  <c:v>635.85868113877768</c:v>
                </c:pt>
                <c:pt idx="1">
                  <c:v>622.5799322017732</c:v>
                </c:pt>
                <c:pt idx="2">
                  <c:v>623.3546411387307</c:v>
                </c:pt>
                <c:pt idx="3">
                  <c:v>821.44494195405002</c:v>
                </c:pt>
                <c:pt idx="4">
                  <c:v>710.0100432553669</c:v>
                </c:pt>
                <c:pt idx="5">
                  <c:v>674.02961617840072</c:v>
                </c:pt>
                <c:pt idx="6">
                  <c:v>688.43543764329024</c:v>
                </c:pt>
                <c:pt idx="7">
                  <c:v>691.01823127319062</c:v>
                </c:pt>
                <c:pt idx="8">
                  <c:v>670.62105595291348</c:v>
                </c:pt>
                <c:pt idx="9">
                  <c:v>661.72287464527722</c:v>
                </c:pt>
                <c:pt idx="10">
                  <c:v>696.03458626540987</c:v>
                </c:pt>
                <c:pt idx="11">
                  <c:v>696.75375707617036</c:v>
                </c:pt>
                <c:pt idx="12">
                  <c:v>663.26243446246849</c:v>
                </c:pt>
                <c:pt idx="13">
                  <c:v>668.89994979403991</c:v>
                </c:pt>
                <c:pt idx="14">
                  <c:v>679.04812897283261</c:v>
                </c:pt>
                <c:pt idx="15">
                  <c:v>598.82027502504161</c:v>
                </c:pt>
                <c:pt idx="16">
                  <c:v>626.31820233677138</c:v>
                </c:pt>
                <c:pt idx="17">
                  <c:v>714.12396919506284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21894400"/>
        <c:axId val="12189593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'17.8.1_G.17.11'!$I$41:$I$58</c:f>
              <c:numCache>
                <c:formatCode>#,##0</c:formatCode>
                <c:ptCount val="18"/>
                <c:pt idx="0">
                  <c:v>665.97683415005201</c:v>
                </c:pt>
                <c:pt idx="1">
                  <c:v>665.97683415005201</c:v>
                </c:pt>
                <c:pt idx="2">
                  <c:v>665.97683415005201</c:v>
                </c:pt>
                <c:pt idx="3">
                  <c:v>665.97683415005201</c:v>
                </c:pt>
                <c:pt idx="4">
                  <c:v>665.97683415005201</c:v>
                </c:pt>
                <c:pt idx="5">
                  <c:v>665.97683415005201</c:v>
                </c:pt>
                <c:pt idx="6">
                  <c:v>665.97683415005201</c:v>
                </c:pt>
                <c:pt idx="7">
                  <c:v>665.97683415005201</c:v>
                </c:pt>
                <c:pt idx="8">
                  <c:v>665.97683415005201</c:v>
                </c:pt>
                <c:pt idx="9">
                  <c:v>665.97683415005201</c:v>
                </c:pt>
                <c:pt idx="10">
                  <c:v>665.97683415005201</c:v>
                </c:pt>
                <c:pt idx="11">
                  <c:v>665.97683415005201</c:v>
                </c:pt>
                <c:pt idx="12">
                  <c:v>665.97683415005201</c:v>
                </c:pt>
                <c:pt idx="13">
                  <c:v>665.97683415005201</c:v>
                </c:pt>
                <c:pt idx="14">
                  <c:v>665.97683415005201</c:v>
                </c:pt>
                <c:pt idx="15">
                  <c:v>665.97683415005201</c:v>
                </c:pt>
                <c:pt idx="16">
                  <c:v>665.97683415005201</c:v>
                </c:pt>
                <c:pt idx="17">
                  <c:v>665.97683415005201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599360"/>
        <c:axId val="127600896"/>
      </c:lineChart>
      <c:catAx>
        <c:axId val="1218944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18959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1895936"/>
        <c:scaling>
          <c:orientation val="minMax"/>
        </c:scaling>
        <c:delete val="0"/>
        <c:axPos val="l"/>
        <c:majorGridlines>
          <c:spPr>
            <a:ln w="12700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cross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1894400"/>
        <c:crosses val="autoZero"/>
        <c:crossBetween val="between"/>
      </c:valAx>
      <c:catAx>
        <c:axId val="127599360"/>
        <c:scaling>
          <c:orientation val="minMax"/>
        </c:scaling>
        <c:delete val="1"/>
        <c:axPos val="b"/>
        <c:majorTickMark val="out"/>
        <c:minorTickMark val="none"/>
        <c:tickLblPos val="nextTo"/>
        <c:crossAx val="127600896"/>
        <c:crosses val="autoZero"/>
        <c:auto val="0"/>
        <c:lblAlgn val="ctr"/>
        <c:lblOffset val="100"/>
        <c:noMultiLvlLbl val="0"/>
      </c:catAx>
      <c:valAx>
        <c:axId val="127600896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275993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8266452648475"/>
          <c:y val="1.1235955056179775E-2"/>
          <c:w val="0.7720706260032103"/>
          <c:h val="0.9237948827825093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B8FF"/>
            </a:solidFill>
            <a:ln w="12700">
              <a:noFill/>
              <a:prstDash val="solid"/>
            </a:ln>
          </c:spPr>
          <c:invertIfNegative val="0"/>
          <c:dPt>
            <c:idx val="7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</c:dPt>
          <c:dPt>
            <c:idx val="9"/>
            <c:invertIfNegative val="0"/>
            <c:bubble3D val="0"/>
          </c:dPt>
          <c:dPt>
            <c:idx val="15"/>
            <c:invertIfNegative val="0"/>
            <c:bubble3D val="0"/>
            <c:spPr>
              <a:solidFill>
                <a:srgbClr val="659CFF"/>
              </a:solidFill>
              <a:ln w="12700">
                <a:noFill/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</c:dPt>
          <c:dPt>
            <c:idx val="17"/>
            <c:invertIfNegative val="0"/>
            <c:bubble3D val="0"/>
          </c:dPt>
          <c:dPt>
            <c:idx val="18"/>
            <c:invertIfNegative val="0"/>
            <c:bubble3D val="0"/>
          </c:dPt>
          <c:dPt>
            <c:idx val="19"/>
            <c:invertIfNegative val="0"/>
            <c:bubble3D val="0"/>
          </c:dPt>
          <c:dLbls>
            <c:dLbl>
              <c:idx val="0"/>
              <c:layout>
                <c:manualLayout>
                  <c:x val="-3.2344737395630426E-3"/>
                  <c:y val="1.96210229818833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7.4185848720129495E-3"/>
                  <c:y val="8.39702963958773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9.0965458585969428E-3"/>
                  <c:y val="1.07672364125216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9.1792184513521183E-3"/>
                  <c:y val="4.04807630753472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6.1792275965504313E-3"/>
                  <c:y val="5.16228154407528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0402114369850109E-2"/>
                  <c:y val="7.23545227578260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1.2415521230577885E-2"/>
                  <c:y val="5.83733435759554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052758649071305E-2"/>
                  <c:y val="2.88617886178854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0694029100021034E-2"/>
                  <c:y val="4.00038409832917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0025332199328742E-2"/>
                  <c:y val="5.114589334869726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1063860919823962E-2"/>
                  <c:y val="-7.222328916202547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1.3339399990731419E-2"/>
                  <c:y val="-7.8740157480318256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-1.096372612312564E-2"/>
                  <c:y val="3.2666298878245313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1.0499967991805902E-2"/>
                  <c:y val="1.44068881633698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-4.0533347965650635E-3"/>
                  <c:y val="-3.063184175148838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1.2180672537883984E-2"/>
                  <c:y val="2.116061711798239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-9.1269079169981806E-3"/>
                  <c:y val="-2.38781127968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-9.8204797571035327E-3"/>
                  <c:y val="1.53543307086614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-2.370086131280035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9"/>
              <c:layout>
                <c:manualLayout>
                  <c:xMode val="edge"/>
                  <c:yMode val="edge"/>
                  <c:x val="0.9438202247191011"/>
                  <c:y val="8.988764044943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'17.10.1-G.17.12'!$I$35:$I$53</c:f>
              <c:strCache>
                <c:ptCount val="19"/>
                <c:pt idx="0">
                  <c:v>Sin determinar</c:v>
                </c:pt>
                <c:pt idx="1">
                  <c:v>Madrid</c:v>
                </c:pt>
                <c:pt idx="2">
                  <c:v>I. Baleares</c:v>
                </c:pt>
                <c:pt idx="3">
                  <c:v>Canarias</c:v>
                </c:pt>
                <c:pt idx="4">
                  <c:v>Cataluña</c:v>
                </c:pt>
                <c:pt idx="5">
                  <c:v>Murcia</c:v>
                </c:pt>
                <c:pt idx="6">
                  <c:v>Andalucía</c:v>
                </c:pt>
                <c:pt idx="7">
                  <c:v>ESPAÑA</c:v>
                </c:pt>
                <c:pt idx="8">
                  <c:v>Castilla y León</c:v>
                </c:pt>
                <c:pt idx="9">
                  <c:v>Castilla - La Mancha</c:v>
                </c:pt>
                <c:pt idx="10">
                  <c:v>Aragón</c:v>
                </c:pt>
                <c:pt idx="11">
                  <c:v>Asturias </c:v>
                </c:pt>
                <c:pt idx="12">
                  <c:v>C. Valenciana</c:v>
                </c:pt>
                <c:pt idx="13">
                  <c:v>Galicia</c:v>
                </c:pt>
                <c:pt idx="14">
                  <c:v>País Vasco</c:v>
                </c:pt>
                <c:pt idx="15">
                  <c:v>Cantabria</c:v>
                </c:pt>
                <c:pt idx="16">
                  <c:v>LA RIOJA</c:v>
                </c:pt>
                <c:pt idx="17">
                  <c:v>Extremadura</c:v>
                </c:pt>
                <c:pt idx="18">
                  <c:v>Navarra </c:v>
                </c:pt>
              </c:strCache>
            </c:strRef>
          </c:cat>
          <c:val>
            <c:numRef>
              <c:f>'17.10.1-G.17.12'!$J$35:$J$53</c:f>
              <c:numCache>
                <c:formatCode>#,##0.0</c:formatCode>
                <c:ptCount val="19"/>
                <c:pt idx="0">
                  <c:v>51.015848385106466</c:v>
                </c:pt>
                <c:pt idx="1">
                  <c:v>55.921137511372031</c:v>
                </c:pt>
                <c:pt idx="2">
                  <c:v>65.783496156826772</c:v>
                </c:pt>
                <c:pt idx="3">
                  <c:v>66.610625169945237</c:v>
                </c:pt>
                <c:pt idx="4">
                  <c:v>83.731308748574321</c:v>
                </c:pt>
                <c:pt idx="5">
                  <c:v>85.558988651212715</c:v>
                </c:pt>
                <c:pt idx="6">
                  <c:v>86.002422275203315</c:v>
                </c:pt>
                <c:pt idx="7">
                  <c:v>90.748116451298145</c:v>
                </c:pt>
                <c:pt idx="8">
                  <c:v>91.006243836952123</c:v>
                </c:pt>
                <c:pt idx="9">
                  <c:v>104.95114919243377</c:v>
                </c:pt>
                <c:pt idx="10">
                  <c:v>109.9513459484789</c:v>
                </c:pt>
                <c:pt idx="11">
                  <c:v>113.34368871895518</c:v>
                </c:pt>
                <c:pt idx="12">
                  <c:v>116.9091552031057</c:v>
                </c:pt>
                <c:pt idx="13">
                  <c:v>122.98794510702513</c:v>
                </c:pt>
                <c:pt idx="14">
                  <c:v>128.2257435640534</c:v>
                </c:pt>
                <c:pt idx="15">
                  <c:v>132.74682255621579</c:v>
                </c:pt>
                <c:pt idx="16">
                  <c:v>143.09460858008612</c:v>
                </c:pt>
                <c:pt idx="17">
                  <c:v>170.61492699028031</c:v>
                </c:pt>
                <c:pt idx="18">
                  <c:v>198.48950572629801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27828352"/>
        <c:axId val="127829888"/>
      </c:barChart>
      <c:catAx>
        <c:axId val="12782835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7829888"/>
        <c:crosses val="autoZero"/>
        <c:auto val="1"/>
        <c:lblAlgn val="ctr"/>
        <c:lblOffset val="100"/>
        <c:noMultiLvlLbl val="0"/>
      </c:catAx>
      <c:valAx>
        <c:axId val="127829888"/>
        <c:scaling>
          <c:orientation val="minMax"/>
          <c:max val="210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chemeClr val="bg1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chemeClr val="bg1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7828352"/>
        <c:crosses val="autoZero"/>
        <c:crossBetween val="between"/>
        <c:majorUnit val="10"/>
        <c:min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706253530753686"/>
          <c:y val="1.7612198258168694E-2"/>
          <c:w val="0.72146530572207523"/>
          <c:h val="0.957126736608244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91B8FF"/>
            </a:solidFill>
            <a:ln w="12700">
              <a:noFill/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</c:dPt>
          <c:dPt>
            <c:idx val="3"/>
            <c:invertIfNegative val="0"/>
            <c:bubble3D val="0"/>
          </c:dPt>
          <c:dPt>
            <c:idx val="7"/>
            <c:invertIfNegative val="0"/>
            <c:bubble3D val="0"/>
          </c:dPt>
          <c:dPt>
            <c:idx val="9"/>
            <c:invertIfNegative val="0"/>
            <c:bubble3D val="0"/>
          </c:dPt>
          <c:dPt>
            <c:idx val="17"/>
            <c:invertIfNegative val="0"/>
            <c:bubble3D val="0"/>
          </c:dPt>
          <c:dPt>
            <c:idx val="18"/>
            <c:invertIfNegative val="0"/>
            <c:bubble3D val="0"/>
          </c:dPt>
          <c:dPt>
            <c:idx val="19"/>
            <c:invertIfNegative val="0"/>
            <c:bubble3D val="0"/>
          </c:dPt>
          <c:dLbls>
            <c:dLbl>
              <c:idx val="0"/>
              <c:layout>
                <c:manualLayout>
                  <c:x val="8.3128908827415071E-4"/>
                  <c:y val="6.65101558875061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4.0668933581770551E-3"/>
                  <c:y val="9.156573106461956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0809737011038179E-2"/>
                  <c:y val="4.62579380743633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7.3334033366249775E-3"/>
                  <c:y val="9.00394047050187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7.4210936301468561E-4"/>
                  <c:y val="1.1509220977984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2.404315181628753E-3"/>
                  <c:y val="8.62388243685898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9.9698723915349653E-3"/>
                  <c:y val="7.61112408118794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9.6807909133808812E-3"/>
                  <c:y val="1.1989161732141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1.2932540799858283E-2"/>
                  <c:y val="1.09766467870761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1.3404230585152735E-2"/>
                  <c:y val="1.2659266648272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1.1155764848730713E-2"/>
                  <c:y val="8.9513339134495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1.6947002345479013E-2"/>
                  <c:y val="7.93853598488870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5.6702666231752599E-3"/>
                  <c:y val="6.10308935657449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1.59237008804031E-2"/>
                  <c:y val="5.913337349981648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1.428886336995846E-2"/>
                  <c:y val="2.20500141967742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1.6738420040601908E-2"/>
                  <c:y val="1.19252903413458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1.0438123792629398E-2"/>
                  <c:y val="-5.211116420473825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1.3083168378768448E-2"/>
                  <c:y val="-8.3269274717968965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8"/>
              <c:layout>
                <c:manualLayout>
                  <c:x val="2.3644728826610782E-3"/>
                  <c:y val="-2.002783952797457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'17.12.1'!$J$37:$J$55</c:f>
              <c:strCache>
                <c:ptCount val="19"/>
                <c:pt idx="0">
                  <c:v>Ceuta</c:v>
                </c:pt>
                <c:pt idx="1">
                  <c:v>Melilla</c:v>
                </c:pt>
                <c:pt idx="2">
                  <c:v>LA RIOJA</c:v>
                </c:pt>
                <c:pt idx="3">
                  <c:v>Navarra </c:v>
                </c:pt>
                <c:pt idx="4">
                  <c:v>Aragón</c:v>
                </c:pt>
                <c:pt idx="5">
                  <c:v>Cast. - La Mancha</c:v>
                </c:pt>
                <c:pt idx="6">
                  <c:v>I. Baleares</c:v>
                </c:pt>
                <c:pt idx="7">
                  <c:v>Cantabria</c:v>
                </c:pt>
                <c:pt idx="8">
                  <c:v>Canarias</c:v>
                </c:pt>
                <c:pt idx="9">
                  <c:v>Asturias </c:v>
                </c:pt>
                <c:pt idx="10">
                  <c:v>Galicia</c:v>
                </c:pt>
                <c:pt idx="11">
                  <c:v>Murcia</c:v>
                </c:pt>
                <c:pt idx="12">
                  <c:v>Castilla y León</c:v>
                </c:pt>
                <c:pt idx="13">
                  <c:v>Extremadura</c:v>
                </c:pt>
                <c:pt idx="14">
                  <c:v>C. Valenciana</c:v>
                </c:pt>
                <c:pt idx="15">
                  <c:v>Madrid</c:v>
                </c:pt>
                <c:pt idx="16">
                  <c:v>País Vasco</c:v>
                </c:pt>
                <c:pt idx="17">
                  <c:v>Cataluña</c:v>
                </c:pt>
                <c:pt idx="18">
                  <c:v>Andalucía</c:v>
                </c:pt>
              </c:strCache>
            </c:strRef>
          </c:cat>
          <c:val>
            <c:numRef>
              <c:f>'17.12.1'!$K$37:$K$55</c:f>
              <c:numCache>
                <c:formatCode>#,##0</c:formatCode>
                <c:ptCount val="19"/>
                <c:pt idx="0">
                  <c:v>11322.3703</c:v>
                </c:pt>
                <c:pt idx="1">
                  <c:v>19274.670440000002</c:v>
                </c:pt>
                <c:pt idx="2">
                  <c:v>69529.019109999994</c:v>
                </c:pt>
                <c:pt idx="3">
                  <c:v>88968.105450000003</c:v>
                </c:pt>
                <c:pt idx="4">
                  <c:v>141197.56512000001</c:v>
                </c:pt>
                <c:pt idx="5">
                  <c:v>147944.01642</c:v>
                </c:pt>
                <c:pt idx="6">
                  <c:v>177976.15912999999</c:v>
                </c:pt>
                <c:pt idx="7">
                  <c:v>195032.06362</c:v>
                </c:pt>
                <c:pt idx="8">
                  <c:v>264725.46775000001</c:v>
                </c:pt>
                <c:pt idx="9">
                  <c:v>320038.68404999998</c:v>
                </c:pt>
                <c:pt idx="10">
                  <c:v>426407.22697999998</c:v>
                </c:pt>
                <c:pt idx="11">
                  <c:v>426723.59265000001</c:v>
                </c:pt>
                <c:pt idx="12">
                  <c:v>450273.66288000002</c:v>
                </c:pt>
                <c:pt idx="13">
                  <c:v>459792.57374999998</c:v>
                </c:pt>
                <c:pt idx="14">
                  <c:v>485467.63170999999</c:v>
                </c:pt>
                <c:pt idx="15">
                  <c:v>867812.44067000004</c:v>
                </c:pt>
                <c:pt idx="16">
                  <c:v>1000983.828</c:v>
                </c:pt>
                <c:pt idx="17">
                  <c:v>1452430.9711800001</c:v>
                </c:pt>
                <c:pt idx="18">
                  <c:v>1624729.36363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27760640"/>
        <c:axId val="122376192"/>
      </c:barChart>
      <c:catAx>
        <c:axId val="1277606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2376192"/>
        <c:crosses val="autoZero"/>
        <c:auto val="1"/>
        <c:lblAlgn val="ctr"/>
        <c:lblOffset val="100"/>
        <c:noMultiLvlLbl val="0"/>
      </c:catAx>
      <c:valAx>
        <c:axId val="122376192"/>
        <c:scaling>
          <c:orientation val="minMax"/>
          <c:max val="1800000"/>
          <c:min val="0"/>
        </c:scaling>
        <c:delete val="1"/>
        <c:axPos val="b"/>
        <c:numFmt formatCode="#,##0" sourceLinked="0"/>
        <c:majorTickMark val="out"/>
        <c:minorTickMark val="none"/>
        <c:tickLblPos val="nextTo"/>
        <c:crossAx val="127760640"/>
        <c:crosses val="autoZero"/>
        <c:crossBetween val="between"/>
        <c:majorUnit val="200000"/>
        <c:minorUnit val="10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53175650731522"/>
          <c:y val="5.8139534883720929E-2"/>
          <c:w val="0.81644794400699927"/>
          <c:h val="0.6308139534883721"/>
        </c:manualLayout>
      </c:layout>
      <c:lineChart>
        <c:grouping val="standard"/>
        <c:varyColors val="0"/>
        <c:ser>
          <c:idx val="0"/>
          <c:order val="0"/>
          <c:tx>
            <c:v>Libres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Ref>
              <c:f>'17.12.2-G17.15'!$H$36:$H$53</c:f>
              <c:strCache>
                <c:ptCount val="18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</c:strCache>
            </c:strRef>
          </c:cat>
          <c:val>
            <c:numRef>
              <c:f>'17.12.2-G17.15'!$B$11:$B$28</c:f>
              <c:numCache>
                <c:formatCode>#,##0.0</c:formatCode>
                <c:ptCount val="18"/>
                <c:pt idx="0">
                  <c:v>1459.4</c:v>
                </c:pt>
                <c:pt idx="1">
                  <c:v>1208.075</c:v>
                </c:pt>
                <c:pt idx="2">
                  <c:v>1167.0250000000001</c:v>
                </c:pt>
                <c:pt idx="3">
                  <c:v>1309.925</c:v>
                </c:pt>
                <c:pt idx="4">
                  <c:v>1895.8500000000001</c:v>
                </c:pt>
                <c:pt idx="5">
                  <c:v>1272.8500000000001</c:v>
                </c:pt>
                <c:pt idx="6">
                  <c:v>1496.7250000000001</c:v>
                </c:pt>
                <c:pt idx="7">
                  <c:v>1062.0999999999999</c:v>
                </c:pt>
                <c:pt idx="8">
                  <c:v>890.47500000000002</c:v>
                </c:pt>
                <c:pt idx="9">
                  <c:v>1662.6000000000001</c:v>
                </c:pt>
                <c:pt idx="10">
                  <c:v>1122.25</c:v>
                </c:pt>
                <c:pt idx="11">
                  <c:v>847.45</c:v>
                </c:pt>
                <c:pt idx="12">
                  <c:v>1178.75</c:v>
                </c:pt>
                <c:pt idx="13">
                  <c:v>2014.5749999999998</c:v>
                </c:pt>
                <c:pt idx="14">
                  <c:v>996.6</c:v>
                </c:pt>
                <c:pt idx="15">
                  <c:v>1320.675</c:v>
                </c:pt>
                <c:pt idx="16">
                  <c:v>2434.7750000000001</c:v>
                </c:pt>
                <c:pt idx="17">
                  <c:v>1093.2249999999999</c:v>
                </c:pt>
              </c:numCache>
            </c:numRef>
          </c:val>
          <c:smooth val="0"/>
        </c:ser>
        <c:ser>
          <c:idx val="2"/>
          <c:order val="1"/>
          <c:tx>
            <c:v>Protegidas</c:v>
          </c:tx>
          <c:spPr>
            <a:ln w="25400">
              <a:solidFill>
                <a:srgbClr val="659CFF"/>
              </a:solidFill>
              <a:prstDash val="solid"/>
            </a:ln>
          </c:spPr>
          <c:marker>
            <c:symbol val="none"/>
          </c:marker>
          <c:cat>
            <c:strRef>
              <c:f>'17.12.2-G17.15'!$H$36:$H$53</c:f>
              <c:strCache>
                <c:ptCount val="18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</c:strCache>
            </c:strRef>
          </c:cat>
          <c:val>
            <c:numRef>
              <c:f>'17.12.2-G17.15'!$F$11:$F$28</c:f>
              <c:numCache>
                <c:formatCode>#,##0.0</c:formatCode>
                <c:ptCount val="18"/>
                <c:pt idx="0">
                  <c:v>1098.5250000000001</c:v>
                </c:pt>
                <c:pt idx="1">
                  <c:v>1074.4749999999999</c:v>
                </c:pt>
                <c:pt idx="2">
                  <c:v>1056.8000000000002</c:v>
                </c:pt>
                <c:pt idx="3">
                  <c:v>1109.2249999999999</c:v>
                </c:pt>
                <c:pt idx="4">
                  <c:v>1229.175</c:v>
                </c:pt>
                <c:pt idx="5">
                  <c:v>991.32500000000005</c:v>
                </c:pt>
                <c:pt idx="6">
                  <c:v>1082.9666666666667</c:v>
                </c:pt>
                <c:pt idx="7">
                  <c:v>993.97500000000002</c:v>
                </c:pt>
                <c:pt idx="8">
                  <c:v>977.89999999999986</c:v>
                </c:pt>
                <c:pt idx="9">
                  <c:v>1316.125</c:v>
                </c:pt>
                <c:pt idx="10">
                  <c:v>1085.875</c:v>
                </c:pt>
                <c:pt idx="11">
                  <c:v>764.55000000000007</c:v>
                </c:pt>
                <c:pt idx="12">
                  <c:v>934.65</c:v>
                </c:pt>
                <c:pt idx="13">
                  <c:v>1353.5749999999998</c:v>
                </c:pt>
                <c:pt idx="14">
                  <c:v>985.47500000000002</c:v>
                </c:pt>
                <c:pt idx="15">
                  <c:v>1162.575</c:v>
                </c:pt>
                <c:pt idx="16">
                  <c:v>1131.55</c:v>
                </c:pt>
                <c:pt idx="17">
                  <c:v>1037.1500000000001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296256"/>
        <c:axId val="127297792"/>
      </c:lineChart>
      <c:catAx>
        <c:axId val="127296256"/>
        <c:scaling>
          <c:orientation val="minMax"/>
        </c:scaling>
        <c:delete val="0"/>
        <c:axPos val="b"/>
        <c:numFmt formatCode="#,##0.0" sourceLinked="1"/>
        <c:majorTickMark val="out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2700000" vert="horz"/>
          <a:lstStyle/>
          <a:p>
            <a:pPr>
              <a:defRPr/>
            </a:pPr>
            <a:endParaRPr lang="es-ES"/>
          </a:p>
        </c:txPr>
        <c:crossAx val="127297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7297792"/>
        <c:scaling>
          <c:orientation val="minMax"/>
          <c:max val="2600"/>
          <c:min val="600"/>
        </c:scaling>
        <c:delete val="0"/>
        <c:axPos val="l"/>
        <c:majorGridlines>
          <c:spPr>
            <a:ln w="12700">
              <a:solidFill>
                <a:srgbClr val="969696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127296256"/>
        <c:crosses val="autoZero"/>
        <c:crossBetween val="between"/>
        <c:majorUnit val="400"/>
        <c:minorUnit val="2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4117660147972833"/>
          <c:y val="0.89534883720930236"/>
          <c:w val="0.73445431085820156"/>
          <c:h val="7.2674418604651181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941747572815534"/>
          <c:y val="1.2626293763547989E-2"/>
          <c:w val="0.75728155339805825"/>
          <c:h val="0.934345738502551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  <a:ln w="12700">
              <a:noFill/>
              <a:prstDash val="solid"/>
            </a:ln>
          </c:spPr>
          <c:invertIfNegative val="0"/>
          <c:dPt>
            <c:idx val="1"/>
            <c:invertIfNegative val="0"/>
            <c:bubble3D val="0"/>
          </c:dPt>
          <c:dPt>
            <c:idx val="2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  <c:spPr>
              <a:solidFill>
                <a:srgbClr val="3366FF"/>
              </a:solidFill>
              <a:ln w="12700">
                <a:noFill/>
                <a:prstDash val="solid"/>
              </a:ln>
            </c:spPr>
          </c:dPt>
          <c:dLbls>
            <c:dLbl>
              <c:idx val="0"/>
              <c:layout>
                <c:manualLayout>
                  <c:x val="-8.6955282177018142E-4"/>
                  <c:y val="-1.4165953806672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4062997438858082E-3"/>
                  <c:y val="5.62792781783372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7.4943098934203835E-4"/>
                  <c:y val="3.483319076133447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2.6276650843656303E-3"/>
                  <c:y val="2.25019349056988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6205043406366268E-3"/>
                  <c:y val="-3.33178540877421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2.3935035376069715E-3"/>
                  <c:y val="3.71306366858120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0727335794690502E-3"/>
                  <c:y val="6.5632001303515418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036621003264431E-3"/>
                  <c:y val="2.64972096623080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8222310919773387E-4"/>
                  <c:y val="-4.063709316061754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7.0761642742084936E-4"/>
                  <c:y val="6.755468654527679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8.5529785747886705E-5"/>
                  <c:y val="-3.994297120045622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8.9920314749611548E-4"/>
                  <c:y val="5.249908346572162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9.252422156015833E-4"/>
                  <c:y val="-6.5175770907165261E-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5.8236280784783301E-4"/>
                  <c:y val="-5.3802598883864923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layout>
                <c:manualLayout>
                  <c:x val="1.9082645531306278E-4"/>
                  <c:y val="-1.06920852173204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layout>
                <c:manualLayout>
                  <c:x val="-1.3760792195882215E-4"/>
                  <c:y val="5.76512281559330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1.6492043354098065E-3"/>
                  <c:y val="-2.131899466373375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7"/>
              <c:layout>
                <c:manualLayout>
                  <c:x val="2.9414643649650989E-3"/>
                  <c:y val="-4.448246364414029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 algn="r"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'17.1.1_G.17.1-G.17.2'!$K$59:$K$75</c:f>
              <c:strCache>
                <c:ptCount val="17"/>
                <c:pt idx="0">
                  <c:v>Madrid</c:v>
                </c:pt>
                <c:pt idx="1">
                  <c:v>Cataluña</c:v>
                </c:pt>
                <c:pt idx="2">
                  <c:v>LA RIOJA</c:v>
                </c:pt>
                <c:pt idx="3">
                  <c:v>C. Valenciana</c:v>
                </c:pt>
                <c:pt idx="4">
                  <c:v>Murcia</c:v>
                </c:pt>
                <c:pt idx="5">
                  <c:v>País Vasco</c:v>
                </c:pt>
                <c:pt idx="6">
                  <c:v>ESPAÑA</c:v>
                </c:pt>
                <c:pt idx="7">
                  <c:v>Castilla - La Mancha</c:v>
                </c:pt>
                <c:pt idx="8">
                  <c:v>Navarra </c:v>
                </c:pt>
                <c:pt idx="9">
                  <c:v>Asturias </c:v>
                </c:pt>
                <c:pt idx="10">
                  <c:v>Aragón</c:v>
                </c:pt>
                <c:pt idx="11">
                  <c:v>Cantabria</c:v>
                </c:pt>
                <c:pt idx="12">
                  <c:v>Extremadura</c:v>
                </c:pt>
                <c:pt idx="13">
                  <c:v>Castilla y León</c:v>
                </c:pt>
                <c:pt idx="14">
                  <c:v>Galicia</c:v>
                </c:pt>
                <c:pt idx="15">
                  <c:v>Andalucía</c:v>
                </c:pt>
                <c:pt idx="16">
                  <c:v>I. Baleares</c:v>
                </c:pt>
              </c:strCache>
            </c:strRef>
          </c:cat>
          <c:val>
            <c:numRef>
              <c:f>'17.1.1_G.17.1-G.17.2'!$L$59:$L$75</c:f>
              <c:numCache>
                <c:formatCode>0.000</c:formatCode>
                <c:ptCount val="17"/>
                <c:pt idx="0">
                  <c:v>-5.9281309999999996</c:v>
                </c:pt>
                <c:pt idx="1">
                  <c:v>-5.0922520000000002</c:v>
                </c:pt>
                <c:pt idx="2">
                  <c:v>-3.8695520000000001</c:v>
                </c:pt>
                <c:pt idx="3">
                  <c:v>-3.8098640000000001</c:v>
                </c:pt>
                <c:pt idx="4">
                  <c:v>-3.2422520000000001</c:v>
                </c:pt>
                <c:pt idx="5">
                  <c:v>-2.5182609999999999</c:v>
                </c:pt>
                <c:pt idx="6">
                  <c:v>-2.202426</c:v>
                </c:pt>
                <c:pt idx="7">
                  <c:v>-1.9759180000000001</c:v>
                </c:pt>
                <c:pt idx="8">
                  <c:v>-1.845953</c:v>
                </c:pt>
                <c:pt idx="9">
                  <c:v>-1.530127</c:v>
                </c:pt>
                <c:pt idx="10">
                  <c:v>-1.3258270000000001</c:v>
                </c:pt>
                <c:pt idx="11">
                  <c:v>-0.72085100000000002</c:v>
                </c:pt>
                <c:pt idx="12">
                  <c:v>-0.69371799999999995</c:v>
                </c:pt>
                <c:pt idx="13">
                  <c:v>-0.29763899999999999</c:v>
                </c:pt>
                <c:pt idx="14">
                  <c:v>4.4345999999999997E-2</c:v>
                </c:pt>
                <c:pt idx="15">
                  <c:v>0.29368</c:v>
                </c:pt>
                <c:pt idx="16">
                  <c:v>2.330301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02618240"/>
        <c:axId val="102619776"/>
      </c:barChart>
      <c:catAx>
        <c:axId val="1026182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02619776"/>
        <c:crosses val="autoZero"/>
        <c:auto val="1"/>
        <c:lblAlgn val="ctr"/>
        <c:lblOffset val="100"/>
        <c:noMultiLvlLbl val="0"/>
      </c:catAx>
      <c:valAx>
        <c:axId val="102619776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noFill/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chemeClr val="bg1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026182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737737860892388E-2"/>
          <c:y val="2.4966674118416587E-2"/>
          <c:w val="0.912109375"/>
          <c:h val="0.6447761194029850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'17.2.1_G.17.3'!$J$38</c:f>
              <c:strCache>
                <c:ptCount val="1"/>
                <c:pt idx="0">
                  <c:v>Tasa actividad</c:v>
                </c:pt>
              </c:strCache>
            </c:strRef>
          </c:tx>
          <c:spPr>
            <a:solidFill>
              <a:srgbClr val="C5E2FF"/>
            </a:solidFill>
            <a:ln w="12700">
              <a:noFill/>
              <a:prstDash val="solid"/>
            </a:ln>
          </c:spPr>
          <c:invertIfNegative val="0"/>
          <c:cat>
            <c:strRef>
              <c:f>'17.2.1_G.17.3'!$I$42:$I$60</c:f>
              <c:strCache>
                <c:ptCount val="19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Baleares</c:v>
                </c:pt>
                <c:pt idx="4">
                  <c:v>Canarias</c:v>
                </c:pt>
                <c:pt idx="5">
                  <c:v>Cantabria</c:v>
                </c:pt>
                <c:pt idx="6">
                  <c:v>Cast. y León</c:v>
                </c:pt>
                <c:pt idx="7">
                  <c:v>C.-La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País Vasco</c:v>
                </c:pt>
                <c:pt idx="16">
                  <c:v>LA RIOJA</c:v>
                </c:pt>
                <c:pt idx="17">
                  <c:v>Ceuta</c:v>
                </c:pt>
                <c:pt idx="18">
                  <c:v>Melilla</c:v>
                </c:pt>
              </c:strCache>
            </c:strRef>
          </c:cat>
          <c:val>
            <c:numRef>
              <c:f>'17.2.1_G.17.3'!$F$13:$F$31</c:f>
              <c:numCache>
                <c:formatCode>#,##0.00</c:formatCode>
                <c:ptCount val="19"/>
                <c:pt idx="0">
                  <c:v>59.35</c:v>
                </c:pt>
                <c:pt idx="1">
                  <c:v>58.68</c:v>
                </c:pt>
                <c:pt idx="2">
                  <c:v>51.63</c:v>
                </c:pt>
                <c:pt idx="3">
                  <c:v>63.23</c:v>
                </c:pt>
                <c:pt idx="4">
                  <c:v>61.55</c:v>
                </c:pt>
                <c:pt idx="5">
                  <c:v>56.16</c:v>
                </c:pt>
                <c:pt idx="6">
                  <c:v>54.91</c:v>
                </c:pt>
                <c:pt idx="7">
                  <c:v>58.73</c:v>
                </c:pt>
                <c:pt idx="8">
                  <c:v>62.61</c:v>
                </c:pt>
                <c:pt idx="9">
                  <c:v>58.96</c:v>
                </c:pt>
                <c:pt idx="10">
                  <c:v>55.5</c:v>
                </c:pt>
                <c:pt idx="11">
                  <c:v>53.47</c:v>
                </c:pt>
                <c:pt idx="12">
                  <c:v>64.819999999999993</c:v>
                </c:pt>
                <c:pt idx="13">
                  <c:v>61.08</c:v>
                </c:pt>
                <c:pt idx="14">
                  <c:v>59.55</c:v>
                </c:pt>
                <c:pt idx="15">
                  <c:v>57.76</c:v>
                </c:pt>
                <c:pt idx="16">
                  <c:v>59.19</c:v>
                </c:pt>
                <c:pt idx="17">
                  <c:v>60.82</c:v>
                </c:pt>
                <c:pt idx="18">
                  <c:v>55.65</c:v>
                </c:pt>
              </c:numCache>
            </c:numRef>
          </c:val>
        </c:ser>
        <c:ser>
          <c:idx val="0"/>
          <c:order val="1"/>
          <c:tx>
            <c:strRef>
              <c:f>'17.2.1_G.17.3'!$J$39</c:f>
              <c:strCache>
                <c:ptCount val="1"/>
                <c:pt idx="0">
                  <c:v>Tasa paro</c:v>
                </c:pt>
              </c:strCache>
            </c:strRef>
          </c:tx>
          <c:spPr>
            <a:solidFill>
              <a:srgbClr val="659CFF"/>
            </a:solidFill>
            <a:ln w="12700">
              <a:noFill/>
              <a:prstDash val="solid"/>
            </a:ln>
          </c:spPr>
          <c:invertIfNegative val="0"/>
          <c:val>
            <c:numRef>
              <c:f>'17.2.1_G.17.3'!$G$13:$G$31</c:f>
              <c:numCache>
                <c:formatCode>#,##0.00</c:formatCode>
                <c:ptCount val="19"/>
                <c:pt idx="0">
                  <c:v>34.229999999999997</c:v>
                </c:pt>
                <c:pt idx="1">
                  <c:v>18.649999999999999</c:v>
                </c:pt>
                <c:pt idx="2">
                  <c:v>20.78</c:v>
                </c:pt>
                <c:pt idx="3">
                  <c:v>18.88</c:v>
                </c:pt>
                <c:pt idx="4">
                  <c:v>31.08</c:v>
                </c:pt>
                <c:pt idx="5">
                  <c:v>18.420000000000002</c:v>
                </c:pt>
                <c:pt idx="6">
                  <c:v>20.28</c:v>
                </c:pt>
                <c:pt idx="7">
                  <c:v>28.5</c:v>
                </c:pt>
                <c:pt idx="8">
                  <c:v>19.88</c:v>
                </c:pt>
                <c:pt idx="9">
                  <c:v>23.48</c:v>
                </c:pt>
                <c:pt idx="10">
                  <c:v>29.96</c:v>
                </c:pt>
                <c:pt idx="11">
                  <c:v>20.87</c:v>
                </c:pt>
                <c:pt idx="12">
                  <c:v>18</c:v>
                </c:pt>
                <c:pt idx="13">
                  <c:v>27.26</c:v>
                </c:pt>
                <c:pt idx="14">
                  <c:v>14.92</c:v>
                </c:pt>
                <c:pt idx="15">
                  <c:v>16.600000000000001</c:v>
                </c:pt>
                <c:pt idx="16">
                  <c:v>17.170000000000002</c:v>
                </c:pt>
                <c:pt idx="17">
                  <c:v>32.46</c:v>
                </c:pt>
                <c:pt idx="18">
                  <c:v>29.52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111781760"/>
        <c:axId val="111783296"/>
      </c:barChart>
      <c:lineChart>
        <c:grouping val="standard"/>
        <c:varyColors val="0"/>
        <c:ser>
          <c:idx val="2"/>
          <c:order val="2"/>
          <c:tx>
            <c:strRef>
              <c:f>'17.2.1_G.17.3'!$J$40</c:f>
              <c:strCache>
                <c:ptCount val="1"/>
                <c:pt idx="0">
                  <c:v>Tasa activ. España</c:v>
                </c:pt>
              </c:strCache>
            </c:strRef>
          </c:tx>
          <c:spPr>
            <a:ln w="25400">
              <a:solidFill>
                <a:srgbClr val="9999FF"/>
              </a:solidFill>
              <a:prstDash val="solid"/>
            </a:ln>
          </c:spPr>
          <c:marker>
            <c:symbol val="none"/>
          </c:marker>
          <c:val>
            <c:numRef>
              <c:f>'17.2.1_G.17.3'!$J$42:$J$60</c:f>
              <c:numCache>
                <c:formatCode>#,##0.00</c:formatCode>
                <c:ptCount val="19"/>
                <c:pt idx="0">
                  <c:v>59.77</c:v>
                </c:pt>
                <c:pt idx="1">
                  <c:v>59.77</c:v>
                </c:pt>
                <c:pt idx="2">
                  <c:v>59.77</c:v>
                </c:pt>
                <c:pt idx="3">
                  <c:v>59.77</c:v>
                </c:pt>
                <c:pt idx="4">
                  <c:v>59.77</c:v>
                </c:pt>
                <c:pt idx="5">
                  <c:v>59.77</c:v>
                </c:pt>
                <c:pt idx="6">
                  <c:v>59.77</c:v>
                </c:pt>
                <c:pt idx="7">
                  <c:v>59.77</c:v>
                </c:pt>
                <c:pt idx="8">
                  <c:v>59.77</c:v>
                </c:pt>
                <c:pt idx="9">
                  <c:v>59.77</c:v>
                </c:pt>
                <c:pt idx="10">
                  <c:v>59.77</c:v>
                </c:pt>
                <c:pt idx="11">
                  <c:v>59.77</c:v>
                </c:pt>
                <c:pt idx="12">
                  <c:v>59.77</c:v>
                </c:pt>
                <c:pt idx="13">
                  <c:v>59.77</c:v>
                </c:pt>
                <c:pt idx="14">
                  <c:v>59.77</c:v>
                </c:pt>
                <c:pt idx="15">
                  <c:v>59.77</c:v>
                </c:pt>
                <c:pt idx="16">
                  <c:v>59.77</c:v>
                </c:pt>
                <c:pt idx="17">
                  <c:v>59.77</c:v>
                </c:pt>
                <c:pt idx="18">
                  <c:v>59.77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'17.2.1_G.17.3'!$K$40</c:f>
              <c:strCache>
                <c:ptCount val="1"/>
                <c:pt idx="0">
                  <c:v>Tasa paro España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'17.2.1_G.17.3'!$K$42:$K$60</c:f>
              <c:numCache>
                <c:formatCode>#,##0.00</c:formatCode>
                <c:ptCount val="19"/>
                <c:pt idx="0">
                  <c:v>23.7</c:v>
                </c:pt>
                <c:pt idx="1">
                  <c:v>23.7</c:v>
                </c:pt>
                <c:pt idx="2">
                  <c:v>23.7</c:v>
                </c:pt>
                <c:pt idx="3">
                  <c:v>23.7</c:v>
                </c:pt>
                <c:pt idx="4">
                  <c:v>23.7</c:v>
                </c:pt>
                <c:pt idx="5">
                  <c:v>23.7</c:v>
                </c:pt>
                <c:pt idx="6">
                  <c:v>23.7</c:v>
                </c:pt>
                <c:pt idx="7">
                  <c:v>23.7</c:v>
                </c:pt>
                <c:pt idx="8">
                  <c:v>23.7</c:v>
                </c:pt>
                <c:pt idx="9">
                  <c:v>23.7</c:v>
                </c:pt>
                <c:pt idx="10">
                  <c:v>23.7</c:v>
                </c:pt>
                <c:pt idx="11">
                  <c:v>23.7</c:v>
                </c:pt>
                <c:pt idx="12">
                  <c:v>23.7</c:v>
                </c:pt>
                <c:pt idx="13">
                  <c:v>23.7</c:v>
                </c:pt>
                <c:pt idx="14">
                  <c:v>23.7</c:v>
                </c:pt>
                <c:pt idx="15">
                  <c:v>23.7</c:v>
                </c:pt>
                <c:pt idx="16">
                  <c:v>23.7</c:v>
                </c:pt>
                <c:pt idx="17">
                  <c:v>23.7</c:v>
                </c:pt>
                <c:pt idx="18">
                  <c:v>23.7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785088"/>
        <c:axId val="111786624"/>
      </c:lineChart>
      <c:catAx>
        <c:axId val="1117817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chemeClr val="bg1">
                <a:lumMod val="75000"/>
              </a:schemeClr>
            </a:solidFill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1783296"/>
        <c:crosses val="autoZero"/>
        <c:auto val="0"/>
        <c:lblAlgn val="ctr"/>
        <c:lblOffset val="10"/>
        <c:tickLblSkip val="1"/>
        <c:tickMarkSkip val="1"/>
        <c:noMultiLvlLbl val="0"/>
      </c:catAx>
      <c:valAx>
        <c:axId val="11178329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spPr>
          <a:ln w="12700">
            <a:noFill/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1781760"/>
        <c:crosses val="autoZero"/>
        <c:crossBetween val="between"/>
      </c:valAx>
      <c:catAx>
        <c:axId val="111785088"/>
        <c:scaling>
          <c:orientation val="minMax"/>
        </c:scaling>
        <c:delete val="1"/>
        <c:axPos val="b"/>
        <c:majorTickMark val="out"/>
        <c:minorTickMark val="none"/>
        <c:tickLblPos val="nextTo"/>
        <c:crossAx val="111786624"/>
        <c:crosses val="autoZero"/>
        <c:auto val="0"/>
        <c:lblAlgn val="ctr"/>
        <c:lblOffset val="100"/>
        <c:noMultiLvlLbl val="0"/>
      </c:catAx>
      <c:valAx>
        <c:axId val="111786624"/>
        <c:scaling>
          <c:orientation val="minMax"/>
        </c:scaling>
        <c:delete val="1"/>
        <c:axPos val="l"/>
        <c:numFmt formatCode="#,##0.00" sourceLinked="1"/>
        <c:majorTickMark val="out"/>
        <c:minorTickMark val="none"/>
        <c:tickLblPos val="nextTo"/>
        <c:crossAx val="11178508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8.2682291666666671E-2"/>
          <c:y val="0.89837237222318822"/>
          <c:w val="0.857421875"/>
          <c:h val="7.4626865671641784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72249301909217"/>
          <c:y val="3.9436673961094244E-2"/>
          <c:w val="0.75868184184068777"/>
          <c:h val="0.66760655205566688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'17.2.2'!$B$8</c:f>
              <c:strCache>
                <c:ptCount val="1"/>
                <c:pt idx="0">
                  <c:v>Agric.</c:v>
                </c:pt>
              </c:strCache>
            </c:strRef>
          </c:tx>
          <c:spPr>
            <a:solidFill>
              <a:srgbClr val="666699"/>
            </a:solidFill>
            <a:ln w="3175">
              <a:noFill/>
              <a:prstDash val="solid"/>
            </a:ln>
          </c:spPr>
          <c:invertIfNegative val="0"/>
          <c:cat>
            <c:strRef>
              <c:f>'G.17.4-G.17.5'!$I$7:$I$26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'17.2.2'!$B$10:$B$29</c:f>
              <c:numCache>
                <c:formatCode>0.0</c:formatCode>
                <c:ptCount val="20"/>
                <c:pt idx="0">
                  <c:v>4.4000000000000004</c:v>
                </c:pt>
                <c:pt idx="1">
                  <c:v>9.1</c:v>
                </c:pt>
                <c:pt idx="2">
                  <c:v>5.5</c:v>
                </c:pt>
                <c:pt idx="3">
                  <c:v>3.7</c:v>
                </c:pt>
                <c:pt idx="4">
                  <c:v>1.1000000000000001</c:v>
                </c:pt>
                <c:pt idx="5">
                  <c:v>2.9</c:v>
                </c:pt>
                <c:pt idx="6">
                  <c:v>3</c:v>
                </c:pt>
                <c:pt idx="7">
                  <c:v>6.7</c:v>
                </c:pt>
                <c:pt idx="8">
                  <c:v>7.3</c:v>
                </c:pt>
                <c:pt idx="9">
                  <c:v>1.5</c:v>
                </c:pt>
                <c:pt idx="10">
                  <c:v>3.1</c:v>
                </c:pt>
                <c:pt idx="11">
                  <c:v>10.199999999999999</c:v>
                </c:pt>
                <c:pt idx="12">
                  <c:v>6.1</c:v>
                </c:pt>
                <c:pt idx="13">
                  <c:v>0.5</c:v>
                </c:pt>
                <c:pt idx="14">
                  <c:v>11.8</c:v>
                </c:pt>
                <c:pt idx="15">
                  <c:v>5.5</c:v>
                </c:pt>
                <c:pt idx="16">
                  <c:v>1.3</c:v>
                </c:pt>
                <c:pt idx="17">
                  <c:v>6.2</c:v>
                </c:pt>
                <c:pt idx="18">
                  <c:v>0.3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'17.2.2'!$C$8</c:f>
              <c:strCache>
                <c:ptCount val="1"/>
                <c:pt idx="0">
                  <c:v>Indus.</c:v>
                </c:pt>
              </c:strCache>
            </c:strRef>
          </c:tx>
          <c:spPr>
            <a:solidFill>
              <a:srgbClr val="659CFF"/>
            </a:solidFill>
            <a:ln w="3175">
              <a:noFill/>
              <a:prstDash val="solid"/>
            </a:ln>
          </c:spPr>
          <c:invertIfNegative val="0"/>
          <c:cat>
            <c:strRef>
              <c:f>'G.17.4-G.17.5'!$I$7:$I$26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'17.2.2'!$C$10:$C$29</c:f>
              <c:numCache>
                <c:formatCode>0.0</c:formatCode>
                <c:ptCount val="20"/>
                <c:pt idx="0">
                  <c:v>11.2</c:v>
                </c:pt>
                <c:pt idx="1">
                  <c:v>6.3</c:v>
                </c:pt>
                <c:pt idx="2">
                  <c:v>14.4</c:v>
                </c:pt>
                <c:pt idx="3">
                  <c:v>12.9</c:v>
                </c:pt>
                <c:pt idx="4">
                  <c:v>5.4</c:v>
                </c:pt>
                <c:pt idx="5">
                  <c:v>4.3</c:v>
                </c:pt>
                <c:pt idx="6">
                  <c:v>14.2</c:v>
                </c:pt>
                <c:pt idx="7">
                  <c:v>13.3</c:v>
                </c:pt>
                <c:pt idx="8">
                  <c:v>12.6</c:v>
                </c:pt>
                <c:pt idx="9">
                  <c:v>15.4</c:v>
                </c:pt>
                <c:pt idx="10">
                  <c:v>13.5</c:v>
                </c:pt>
                <c:pt idx="11">
                  <c:v>8.3000000000000007</c:v>
                </c:pt>
                <c:pt idx="12">
                  <c:v>13.2</c:v>
                </c:pt>
                <c:pt idx="13">
                  <c:v>8</c:v>
                </c:pt>
                <c:pt idx="14">
                  <c:v>11</c:v>
                </c:pt>
                <c:pt idx="15">
                  <c:v>23.2</c:v>
                </c:pt>
                <c:pt idx="16">
                  <c:v>18</c:v>
                </c:pt>
                <c:pt idx="17">
                  <c:v>23.1</c:v>
                </c:pt>
                <c:pt idx="18">
                  <c:v>4.8</c:v>
                </c:pt>
                <c:pt idx="19">
                  <c:v>2.8</c:v>
                </c:pt>
              </c:numCache>
            </c:numRef>
          </c:val>
        </c:ser>
        <c:ser>
          <c:idx val="2"/>
          <c:order val="2"/>
          <c:tx>
            <c:strRef>
              <c:f>'17.2.2'!$D$8</c:f>
              <c:strCache>
                <c:ptCount val="1"/>
                <c:pt idx="0">
                  <c:v>Const.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3175">
              <a:noFill/>
              <a:prstDash val="solid"/>
            </a:ln>
          </c:spPr>
          <c:invertIfNegative val="0"/>
          <c:cat>
            <c:strRef>
              <c:f>'G.17.4-G.17.5'!$I$7:$I$26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'17.2.2'!$D$10:$D$29</c:f>
              <c:numCache>
                <c:formatCode>0.0</c:formatCode>
                <c:ptCount val="20"/>
                <c:pt idx="0">
                  <c:v>5.6</c:v>
                </c:pt>
                <c:pt idx="1">
                  <c:v>5.4</c:v>
                </c:pt>
                <c:pt idx="2">
                  <c:v>5.5</c:v>
                </c:pt>
                <c:pt idx="3">
                  <c:v>5.0999999999999996</c:v>
                </c:pt>
                <c:pt idx="4">
                  <c:v>7.4</c:v>
                </c:pt>
                <c:pt idx="5">
                  <c:v>4.9000000000000004</c:v>
                </c:pt>
                <c:pt idx="6">
                  <c:v>6.7</c:v>
                </c:pt>
                <c:pt idx="7">
                  <c:v>6.2</c:v>
                </c:pt>
                <c:pt idx="8">
                  <c:v>6.4</c:v>
                </c:pt>
                <c:pt idx="9">
                  <c:v>5.9</c:v>
                </c:pt>
                <c:pt idx="10">
                  <c:v>5.2</c:v>
                </c:pt>
                <c:pt idx="11">
                  <c:v>6</c:v>
                </c:pt>
                <c:pt idx="12">
                  <c:v>6.3</c:v>
                </c:pt>
                <c:pt idx="13">
                  <c:v>4.8</c:v>
                </c:pt>
                <c:pt idx="14">
                  <c:v>5.2</c:v>
                </c:pt>
                <c:pt idx="15">
                  <c:v>5</c:v>
                </c:pt>
                <c:pt idx="16">
                  <c:v>6.4</c:v>
                </c:pt>
                <c:pt idx="17">
                  <c:v>5.5</c:v>
                </c:pt>
                <c:pt idx="18">
                  <c:v>1.6</c:v>
                </c:pt>
                <c:pt idx="19">
                  <c:v>2.6</c:v>
                </c:pt>
              </c:numCache>
            </c:numRef>
          </c:val>
        </c:ser>
        <c:ser>
          <c:idx val="3"/>
          <c:order val="3"/>
          <c:tx>
            <c:strRef>
              <c:f>'17.2.2'!$E$8</c:f>
              <c:strCache>
                <c:ptCount val="1"/>
                <c:pt idx="0">
                  <c:v>Serv.</c:v>
                </c:pt>
              </c:strCache>
            </c:strRef>
          </c:tx>
          <c:spPr>
            <a:solidFill>
              <a:srgbClr val="C5E2FF"/>
            </a:solidFill>
            <a:ln w="3175">
              <a:noFill/>
              <a:prstDash val="solid"/>
            </a:ln>
          </c:spPr>
          <c:invertIfNegative val="0"/>
          <c:cat>
            <c:strRef>
              <c:f>'G.17.4-G.17.5'!$I$7:$I$26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'17.2.2'!$E$10:$E$29</c:f>
              <c:numCache>
                <c:formatCode>0.0</c:formatCode>
                <c:ptCount val="20"/>
                <c:pt idx="0">
                  <c:v>63.4</c:v>
                </c:pt>
                <c:pt idx="1">
                  <c:v>59.3</c:v>
                </c:pt>
                <c:pt idx="2">
                  <c:v>62.3</c:v>
                </c:pt>
                <c:pt idx="3">
                  <c:v>64.099999999999994</c:v>
                </c:pt>
                <c:pt idx="4">
                  <c:v>74.2</c:v>
                </c:pt>
                <c:pt idx="5">
                  <c:v>65.5</c:v>
                </c:pt>
                <c:pt idx="6">
                  <c:v>64.599999999999994</c:v>
                </c:pt>
                <c:pt idx="7">
                  <c:v>60.7</c:v>
                </c:pt>
                <c:pt idx="8">
                  <c:v>55.5</c:v>
                </c:pt>
                <c:pt idx="9">
                  <c:v>63.9</c:v>
                </c:pt>
                <c:pt idx="10">
                  <c:v>61.6</c:v>
                </c:pt>
                <c:pt idx="11">
                  <c:v>57.8</c:v>
                </c:pt>
                <c:pt idx="12">
                  <c:v>61.5</c:v>
                </c:pt>
                <c:pt idx="13">
                  <c:v>73.599999999999994</c:v>
                </c:pt>
                <c:pt idx="14">
                  <c:v>56.4</c:v>
                </c:pt>
                <c:pt idx="15">
                  <c:v>57.3</c:v>
                </c:pt>
                <c:pt idx="16">
                  <c:v>64.3</c:v>
                </c:pt>
                <c:pt idx="17">
                  <c:v>54.1</c:v>
                </c:pt>
                <c:pt idx="18">
                  <c:v>65.2</c:v>
                </c:pt>
                <c:pt idx="19">
                  <c:v>71.5</c:v>
                </c:pt>
              </c:numCache>
            </c:numRef>
          </c:val>
        </c:ser>
        <c:ser>
          <c:idx val="4"/>
          <c:order val="4"/>
          <c:tx>
            <c:strRef>
              <c:f>'17.2.2'!$F$8</c:f>
              <c:strCache>
                <c:ptCount val="1"/>
                <c:pt idx="0">
                  <c:v>Otros(1)</c:v>
                </c:pt>
              </c:strCache>
            </c:strRef>
          </c:tx>
          <c:spPr>
            <a:solidFill>
              <a:srgbClr val="0066CC"/>
            </a:solidFill>
            <a:ln w="3175">
              <a:noFill/>
              <a:prstDash val="solid"/>
            </a:ln>
          </c:spPr>
          <c:invertIfNegative val="0"/>
          <c:cat>
            <c:strRef>
              <c:f>'G.17.4-G.17.5'!$I$7:$I$26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'17.2.2'!$F$10:$F$29</c:f>
              <c:numCache>
                <c:formatCode>0.0</c:formatCode>
                <c:ptCount val="20"/>
                <c:pt idx="0">
                  <c:v>15.3</c:v>
                </c:pt>
                <c:pt idx="1">
                  <c:v>19.899999999999999</c:v>
                </c:pt>
                <c:pt idx="2">
                  <c:v>12.4</c:v>
                </c:pt>
                <c:pt idx="3">
                  <c:v>14.2</c:v>
                </c:pt>
                <c:pt idx="4">
                  <c:v>11.9</c:v>
                </c:pt>
                <c:pt idx="5">
                  <c:v>22.4</c:v>
                </c:pt>
                <c:pt idx="6">
                  <c:v>11.5</c:v>
                </c:pt>
                <c:pt idx="7">
                  <c:v>12.9</c:v>
                </c:pt>
                <c:pt idx="8">
                  <c:v>18.3</c:v>
                </c:pt>
                <c:pt idx="9">
                  <c:v>13.3</c:v>
                </c:pt>
                <c:pt idx="10">
                  <c:v>16.600000000000001</c:v>
                </c:pt>
                <c:pt idx="11">
                  <c:v>17.7</c:v>
                </c:pt>
                <c:pt idx="12">
                  <c:v>13</c:v>
                </c:pt>
                <c:pt idx="13">
                  <c:v>13.1</c:v>
                </c:pt>
                <c:pt idx="14">
                  <c:v>15.6</c:v>
                </c:pt>
                <c:pt idx="15">
                  <c:v>9</c:v>
                </c:pt>
                <c:pt idx="16">
                  <c:v>9.9</c:v>
                </c:pt>
                <c:pt idx="17">
                  <c:v>11.2</c:v>
                </c:pt>
                <c:pt idx="18">
                  <c:v>28.1</c:v>
                </c:pt>
                <c:pt idx="19">
                  <c:v>23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11619456"/>
        <c:axId val="111645824"/>
      </c:barChart>
      <c:catAx>
        <c:axId val="11161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1645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64582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1619456"/>
        <c:crosses val="autoZero"/>
        <c:crossBetween val="between"/>
        <c:majorUnit val="0.2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4826425342665498"/>
          <c:y val="0.91831104210565229"/>
          <c:w val="0.49132035578885974"/>
          <c:h val="7.3239436619718323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750537637903"/>
          <c:y val="3.7837887771705783E-2"/>
          <c:w val="0.72878594983779466"/>
          <c:h val="0.6756765673518889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'17.2.2'!$M$8</c:f>
              <c:strCache>
                <c:ptCount val="1"/>
                <c:pt idx="0">
                  <c:v>Agric.</c:v>
                </c:pt>
              </c:strCache>
            </c:strRef>
          </c:tx>
          <c:spPr>
            <a:solidFill>
              <a:srgbClr val="666699"/>
            </a:solidFill>
            <a:ln w="3175">
              <a:noFill/>
              <a:prstDash val="solid"/>
            </a:ln>
          </c:spPr>
          <c:invertIfNegative val="0"/>
          <c:cat>
            <c:strRef>
              <c:f>'G.17.4-G.17.5'!$I$7:$I$26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'17.2.2'!$M$10:$M$29</c:f>
              <c:numCache>
                <c:formatCode>0.0</c:formatCode>
                <c:ptCount val="20"/>
                <c:pt idx="0">
                  <c:v>4.972790736024332</c:v>
                </c:pt>
                <c:pt idx="1">
                  <c:v>11.76470588235294</c:v>
                </c:pt>
                <c:pt idx="2">
                  <c:v>7.0422535211267601</c:v>
                </c:pt>
                <c:pt idx="3">
                  <c:v>0.4065040650406504</c:v>
                </c:pt>
                <c:pt idx="4">
                  <c:v>0.89766606822262118</c:v>
                </c:pt>
                <c:pt idx="5">
                  <c:v>1.4026884862653419</c:v>
                </c:pt>
                <c:pt idx="6">
                  <c:v>0.5859375</c:v>
                </c:pt>
                <c:pt idx="7">
                  <c:v>3.7558685446009394</c:v>
                </c:pt>
                <c:pt idx="8">
                  <c:v>6.322854115153655</c:v>
                </c:pt>
                <c:pt idx="9">
                  <c:v>1.0178453403833443</c:v>
                </c:pt>
                <c:pt idx="10">
                  <c:v>1.6684229012996137</c:v>
                </c:pt>
                <c:pt idx="11">
                  <c:v>13.636363636363635</c:v>
                </c:pt>
                <c:pt idx="12">
                  <c:v>1.5163002274450341</c:v>
                </c:pt>
                <c:pt idx="13">
                  <c:v>0.37563285970929283</c:v>
                </c:pt>
                <c:pt idx="14">
                  <c:v>9.6495683087861863</c:v>
                </c:pt>
                <c:pt idx="15">
                  <c:v>1.2931034482758621</c:v>
                </c:pt>
                <c:pt idx="16">
                  <c:v>0.40206777713957498</c:v>
                </c:pt>
                <c:pt idx="17">
                  <c:v>4.5454545454545459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'17.2.2'!$N$8</c:f>
              <c:strCache>
                <c:ptCount val="1"/>
                <c:pt idx="0">
                  <c:v>Indus.</c:v>
                </c:pt>
              </c:strCache>
            </c:strRef>
          </c:tx>
          <c:spPr>
            <a:solidFill>
              <a:srgbClr val="659CFF"/>
            </a:solidFill>
            <a:ln w="3175">
              <a:noFill/>
              <a:prstDash val="solid"/>
            </a:ln>
          </c:spPr>
          <c:invertIfNegative val="0"/>
          <c:cat>
            <c:strRef>
              <c:f>'G.17.4-G.17.5'!$I$7:$I$26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'17.2.2'!$N$10:$N$29</c:f>
              <c:numCache>
                <c:formatCode>0.0</c:formatCode>
                <c:ptCount val="20"/>
                <c:pt idx="0">
                  <c:v>3.8862524506660314</c:v>
                </c:pt>
                <c:pt idx="1">
                  <c:v>2.0348212366554415</c:v>
                </c:pt>
                <c:pt idx="2">
                  <c:v>6.4623032311516155</c:v>
                </c:pt>
                <c:pt idx="3">
                  <c:v>5.7926829268292677</c:v>
                </c:pt>
                <c:pt idx="4">
                  <c:v>2.7827648114901256</c:v>
                </c:pt>
                <c:pt idx="5">
                  <c:v>1.5780245470485097</c:v>
                </c:pt>
                <c:pt idx="6">
                  <c:v>3.90625</c:v>
                </c:pt>
                <c:pt idx="7">
                  <c:v>4.6948356807511731</c:v>
                </c:pt>
                <c:pt idx="8">
                  <c:v>5.2631578947368416</c:v>
                </c:pt>
                <c:pt idx="9">
                  <c:v>4.4415069398545937</c:v>
                </c:pt>
                <c:pt idx="10">
                  <c:v>5.6375131717597471</c:v>
                </c:pt>
                <c:pt idx="11">
                  <c:v>4.7430830039525684</c:v>
                </c:pt>
                <c:pt idx="12">
                  <c:v>6.1031084154662629</c:v>
                </c:pt>
                <c:pt idx="13">
                  <c:v>2.890739833414993</c:v>
                </c:pt>
                <c:pt idx="14">
                  <c:v>4.4184865413915686</c:v>
                </c:pt>
                <c:pt idx="15">
                  <c:v>15.517241379310345</c:v>
                </c:pt>
                <c:pt idx="16">
                  <c:v>5.2268811028144748</c:v>
                </c:pt>
                <c:pt idx="17">
                  <c:v>7.954545454545455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"/>
          <c:order val="2"/>
          <c:tx>
            <c:strRef>
              <c:f>'17.2.2'!$O$8</c:f>
              <c:strCache>
                <c:ptCount val="1"/>
                <c:pt idx="0">
                  <c:v>Const.</c:v>
                </c:pt>
              </c:strCache>
            </c:strRef>
          </c:tx>
          <c:spPr>
            <a:solidFill>
              <a:srgbClr val="95B3D7"/>
            </a:solidFill>
            <a:ln w="3175">
              <a:noFill/>
              <a:prstDash val="solid"/>
            </a:ln>
          </c:spPr>
          <c:invertIfNegative val="0"/>
          <c:cat>
            <c:strRef>
              <c:f>'G.17.4-G.17.5'!$I$7:$I$26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'17.2.2'!$O$10:$O$29</c:f>
              <c:numCache>
                <c:formatCode>0.0</c:formatCode>
                <c:ptCount val="20"/>
                <c:pt idx="0">
                  <c:v>4.1940744269564103</c:v>
                </c:pt>
                <c:pt idx="1">
                  <c:v>4.4278856487783909</c:v>
                </c:pt>
                <c:pt idx="2">
                  <c:v>4.7224523612261802</c:v>
                </c:pt>
                <c:pt idx="3">
                  <c:v>4.3699186991869921</c:v>
                </c:pt>
                <c:pt idx="4">
                  <c:v>6.2836624775583481</c:v>
                </c:pt>
                <c:pt idx="5">
                  <c:v>3.8573933372296905</c:v>
                </c:pt>
                <c:pt idx="6">
                  <c:v>2.34375</c:v>
                </c:pt>
                <c:pt idx="7">
                  <c:v>5.8472044387537343</c:v>
                </c:pt>
                <c:pt idx="8">
                  <c:v>3.2497350759448951</c:v>
                </c:pt>
                <c:pt idx="9">
                  <c:v>3.6880370125578321</c:v>
                </c:pt>
                <c:pt idx="10">
                  <c:v>3.7583421145064984</c:v>
                </c:pt>
                <c:pt idx="11">
                  <c:v>4.545454545454545</c:v>
                </c:pt>
                <c:pt idx="12">
                  <c:v>3.4116755117513264</c:v>
                </c:pt>
                <c:pt idx="13">
                  <c:v>5.4548423975175568</c:v>
                </c:pt>
                <c:pt idx="14">
                  <c:v>3.6058913153885221</c:v>
                </c:pt>
                <c:pt idx="15">
                  <c:v>2.1551724137931036</c:v>
                </c:pt>
                <c:pt idx="16">
                  <c:v>2.3549684089603673</c:v>
                </c:pt>
                <c:pt idx="17">
                  <c:v>4.1666666666666679</c:v>
                </c:pt>
                <c:pt idx="18">
                  <c:v>1.5625</c:v>
                </c:pt>
                <c:pt idx="19">
                  <c:v>7.9207920792079207</c:v>
                </c:pt>
              </c:numCache>
            </c:numRef>
          </c:val>
        </c:ser>
        <c:ser>
          <c:idx val="3"/>
          <c:order val="3"/>
          <c:tx>
            <c:strRef>
              <c:f>'17.2.2'!$P$8</c:f>
              <c:strCache>
                <c:ptCount val="1"/>
                <c:pt idx="0">
                  <c:v>Serv.</c:v>
                </c:pt>
              </c:strCache>
            </c:strRef>
          </c:tx>
          <c:spPr>
            <a:solidFill>
              <a:srgbClr val="C5E2FF"/>
            </a:solidFill>
            <a:ln w="3175">
              <a:noFill/>
              <a:prstDash val="solid"/>
            </a:ln>
          </c:spPr>
          <c:invertIfNegative val="0"/>
          <c:cat>
            <c:strRef>
              <c:f>'G.17.4-G.17.5'!$I$7:$I$26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'17.2.2'!$P$10:$P$29</c:f>
              <c:numCache>
                <c:formatCode>0.0</c:formatCode>
                <c:ptCount val="20"/>
                <c:pt idx="0">
                  <c:v>26.218003921065652</c:v>
                </c:pt>
                <c:pt idx="1">
                  <c:v>27.43426237730171</c:v>
                </c:pt>
                <c:pt idx="2">
                  <c:v>27.506213753106881</c:v>
                </c:pt>
                <c:pt idx="3">
                  <c:v>28.150406504065039</c:v>
                </c:pt>
                <c:pt idx="4">
                  <c:v>38.061041292639139</c:v>
                </c:pt>
                <c:pt idx="5">
                  <c:v>26.212741087083579</c:v>
                </c:pt>
                <c:pt idx="6">
                  <c:v>30.078125</c:v>
                </c:pt>
                <c:pt idx="7">
                  <c:v>22.449850618864701</c:v>
                </c:pt>
                <c:pt idx="8">
                  <c:v>21.511833274461321</c:v>
                </c:pt>
                <c:pt idx="9">
                  <c:v>24.084600132187706</c:v>
                </c:pt>
                <c:pt idx="10">
                  <c:v>25.711275026343522</c:v>
                </c:pt>
                <c:pt idx="11">
                  <c:v>25.889328063241102</c:v>
                </c:pt>
                <c:pt idx="12">
                  <c:v>27.25549658832449</c:v>
                </c:pt>
                <c:pt idx="13">
                  <c:v>29.021721378409278</c:v>
                </c:pt>
                <c:pt idx="14">
                  <c:v>23.006602336211273</c:v>
                </c:pt>
                <c:pt idx="15">
                  <c:v>23.27586206896552</c:v>
                </c:pt>
                <c:pt idx="16">
                  <c:v>24.066628374497416</c:v>
                </c:pt>
                <c:pt idx="17">
                  <c:v>21.969696969696972</c:v>
                </c:pt>
                <c:pt idx="18">
                  <c:v>17.968749999999996</c:v>
                </c:pt>
                <c:pt idx="19">
                  <c:v>22.772277227722771</c:v>
                </c:pt>
              </c:numCache>
            </c:numRef>
          </c:val>
        </c:ser>
        <c:ser>
          <c:idx val="4"/>
          <c:order val="4"/>
          <c:tx>
            <c:strRef>
              <c:f>'17.2.2'!$Q$8</c:f>
              <c:strCache>
                <c:ptCount val="1"/>
                <c:pt idx="0">
                  <c:v>Otros(1)</c:v>
                </c:pt>
              </c:strCache>
            </c:strRef>
          </c:tx>
          <c:spPr>
            <a:solidFill>
              <a:srgbClr val="3366FF"/>
            </a:solidFill>
            <a:ln w="3175">
              <a:noFill/>
              <a:prstDash val="solid"/>
            </a:ln>
          </c:spPr>
          <c:invertIfNegative val="0"/>
          <c:cat>
            <c:strRef>
              <c:f>'G.17.4-G.17.5'!$I$7:$I$26</c:f>
              <c:strCache>
                <c:ptCount val="20"/>
                <c:pt idx="0">
                  <c:v>ESPAÑA</c:v>
                </c:pt>
                <c:pt idx="1">
                  <c:v>Andalucía</c:v>
                </c:pt>
                <c:pt idx="2">
                  <c:v>Aragón</c:v>
                </c:pt>
                <c:pt idx="3">
                  <c:v>Asturias</c:v>
                </c:pt>
                <c:pt idx="4">
                  <c:v>Baleares</c:v>
                </c:pt>
                <c:pt idx="5">
                  <c:v>Canarias</c:v>
                </c:pt>
                <c:pt idx="6">
                  <c:v>Cantabria</c:v>
                </c:pt>
                <c:pt idx="7">
                  <c:v>Cast. y León</c:v>
                </c:pt>
                <c:pt idx="8">
                  <c:v>C.-La Mancha</c:v>
                </c:pt>
                <c:pt idx="9">
                  <c:v>Cataluña</c:v>
                </c:pt>
                <c:pt idx="10">
                  <c:v>C. Valenciana</c:v>
                </c:pt>
                <c:pt idx="11">
                  <c:v>Extremadura</c:v>
                </c:pt>
                <c:pt idx="12">
                  <c:v>Galicia</c:v>
                </c:pt>
                <c:pt idx="13">
                  <c:v>Madrid</c:v>
                </c:pt>
                <c:pt idx="14">
                  <c:v>Murcia</c:v>
                </c:pt>
                <c:pt idx="15">
                  <c:v>Navarra</c:v>
                </c:pt>
                <c:pt idx="16">
                  <c:v>País Vasco</c:v>
                </c:pt>
                <c:pt idx="17">
                  <c:v>LA RIOJA</c:v>
                </c:pt>
                <c:pt idx="18">
                  <c:v>Ceuta</c:v>
                </c:pt>
                <c:pt idx="19">
                  <c:v>Melilla</c:v>
                </c:pt>
              </c:strCache>
            </c:strRef>
          </c:cat>
          <c:val>
            <c:numRef>
              <c:f>'17.2.2'!$Q$10:$Q$29</c:f>
              <c:numCache>
                <c:formatCode>0.0</c:formatCode>
                <c:ptCount val="20"/>
                <c:pt idx="0">
                  <c:v>60.73071073895597</c:v>
                </c:pt>
                <c:pt idx="1">
                  <c:v>54.338324854911512</c:v>
                </c:pt>
                <c:pt idx="2">
                  <c:v>54.349627174813577</c:v>
                </c:pt>
                <c:pt idx="3">
                  <c:v>61.280487804878042</c:v>
                </c:pt>
                <c:pt idx="4">
                  <c:v>51.974865350089765</c:v>
                </c:pt>
                <c:pt idx="5">
                  <c:v>66.949152542372886</c:v>
                </c:pt>
                <c:pt idx="6">
                  <c:v>63.085937499999986</c:v>
                </c:pt>
                <c:pt idx="7">
                  <c:v>63.294921041399917</c:v>
                </c:pt>
                <c:pt idx="8">
                  <c:v>63.652419639703282</c:v>
                </c:pt>
                <c:pt idx="9">
                  <c:v>66.768010575016518</c:v>
                </c:pt>
                <c:pt idx="10">
                  <c:v>63.224446786090624</c:v>
                </c:pt>
                <c:pt idx="11">
                  <c:v>51.185770750988141</c:v>
                </c:pt>
                <c:pt idx="12">
                  <c:v>61.713419257012895</c:v>
                </c:pt>
                <c:pt idx="13">
                  <c:v>62.257063530948884</c:v>
                </c:pt>
                <c:pt idx="14">
                  <c:v>59.268664296597258</c:v>
                </c:pt>
                <c:pt idx="15">
                  <c:v>57.758620689655174</c:v>
                </c:pt>
                <c:pt idx="16">
                  <c:v>67.949454336588175</c:v>
                </c:pt>
                <c:pt idx="17">
                  <c:v>61.742424242424242</c:v>
                </c:pt>
                <c:pt idx="18">
                  <c:v>81.25</c:v>
                </c:pt>
                <c:pt idx="19">
                  <c:v>70.297029702970306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13651712"/>
        <c:axId val="113653248"/>
      </c:barChart>
      <c:catAx>
        <c:axId val="11365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noFill/>
            <a:prstDash val="solid"/>
          </a:ln>
        </c:spPr>
        <c:txPr>
          <a:bodyPr rot="-2700000" vert="horz"/>
          <a:lstStyle/>
          <a:p>
            <a:pPr>
              <a:defRPr/>
            </a:pPr>
            <a:endParaRPr lang="es-ES"/>
          </a:p>
        </c:txPr>
        <c:crossAx val="113653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365324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113651712"/>
        <c:crosses val="autoZero"/>
        <c:crossBetween val="between"/>
        <c:majorUnit val="0.2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31281215472026064"/>
          <c:y val="0.92162275661488258"/>
          <c:w val="0.42096540761023843"/>
          <c:h val="7.0270270270270219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view3D>
      <c:rotX val="15"/>
      <c:hPercent val="132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'19.3.1 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'19.3.1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'19.3.1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1984896"/>
        <c:axId val="121986432"/>
        <c:axId val="0"/>
      </c:bar3DChart>
      <c:catAx>
        <c:axId val="121984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1986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986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19848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2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'19.3.1 '!#REF!</c:f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'19.3.1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('19.3.1 '!#REF!,'19.3.1 '!#REF!,'19.3.1 '!#REF!)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2422784"/>
        <c:axId val="122424320"/>
      </c:barChart>
      <c:catAx>
        <c:axId val="122422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2424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424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24227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30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'19.3.1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'19.3.1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'19.3.1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2463360"/>
        <c:axId val="122464896"/>
        <c:axId val="0"/>
      </c:bar3DChart>
      <c:catAx>
        <c:axId val="122463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2464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464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246336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30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'19.3.1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7154816"/>
        <c:axId val="127156608"/>
        <c:axId val="0"/>
      </c:bar3DChart>
      <c:catAx>
        <c:axId val="12715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7156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7156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71548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4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3</xdr:row>
      <xdr:rowOff>200025</xdr:rowOff>
    </xdr:to>
    <xdr:pic>
      <xdr:nvPicPr>
        <xdr:cNvPr id="2" name="5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0</xdr:colOff>
      <xdr:row>4</xdr:row>
      <xdr:rowOff>114300</xdr:rowOff>
    </xdr:to>
    <xdr:pic>
      <xdr:nvPicPr>
        <xdr:cNvPr id="3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228600"/>
          <a:ext cx="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0</xdr:row>
      <xdr:rowOff>76200</xdr:rowOff>
    </xdr:from>
    <xdr:to>
      <xdr:col>5</xdr:col>
      <xdr:colOff>723900</xdr:colOff>
      <xdr:row>3</xdr:row>
      <xdr:rowOff>28575</xdr:rowOff>
    </xdr:to>
    <xdr:pic>
      <xdr:nvPicPr>
        <xdr:cNvPr id="4" name="1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76200"/>
          <a:ext cx="752475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36</xdr:row>
      <xdr:rowOff>28575</xdr:rowOff>
    </xdr:from>
    <xdr:to>
      <xdr:col>5</xdr:col>
      <xdr:colOff>514350</xdr:colOff>
      <xdr:row>56</xdr:row>
      <xdr:rowOff>142875</xdr:rowOff>
    </xdr:to>
    <xdr:graphicFrame macro="">
      <xdr:nvGraphicFramePr>
        <xdr:cNvPr id="5736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38</xdr:row>
      <xdr:rowOff>0</xdr:rowOff>
    </xdr:from>
    <xdr:to>
      <xdr:col>4</xdr:col>
      <xdr:colOff>171450</xdr:colOff>
      <xdr:row>56</xdr:row>
      <xdr:rowOff>95250</xdr:rowOff>
    </xdr:to>
    <xdr:graphicFrame macro="">
      <xdr:nvGraphicFramePr>
        <xdr:cNvPr id="5841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338137</xdr:colOff>
      <xdr:row>40</xdr:row>
      <xdr:rowOff>147637</xdr:rowOff>
    </xdr:from>
    <xdr:to>
      <xdr:col>3</xdr:col>
      <xdr:colOff>900112</xdr:colOff>
      <xdr:row>42</xdr:row>
      <xdr:rowOff>14286</xdr:rowOff>
    </xdr:to>
    <xdr:sp macro="" textlink="">
      <xdr:nvSpPr>
        <xdr:cNvPr id="58370" name="Text Box 2"/>
        <xdr:cNvSpPr txBox="1">
          <a:spLocks noChangeArrowheads="1"/>
        </xdr:cNvSpPr>
      </xdr:nvSpPr>
      <xdr:spPr bwMode="auto">
        <a:xfrm>
          <a:off x="4405312" y="6577012"/>
          <a:ext cx="561975" cy="19049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0" algn="ctr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HelveticaNeue LT 55 Roman"/>
            </a:rPr>
            <a:t>ESPAÑA</a:t>
          </a:r>
        </a:p>
      </xdr:txBody>
    </xdr:sp>
    <xdr:clientData/>
  </xdr:twoCellAnchor>
  <xdr:twoCellAnchor editAs="oneCell">
    <xdr:from>
      <xdr:col>6</xdr:col>
      <xdr:colOff>304800</xdr:colOff>
      <xdr:row>52</xdr:row>
      <xdr:rowOff>28575</xdr:rowOff>
    </xdr:from>
    <xdr:to>
      <xdr:col>6</xdr:col>
      <xdr:colOff>381000</xdr:colOff>
      <xdr:row>53</xdr:row>
      <xdr:rowOff>66675</xdr:rowOff>
    </xdr:to>
    <xdr:sp macro="" textlink="">
      <xdr:nvSpPr>
        <xdr:cNvPr id="58421" name="Text Box 3"/>
        <xdr:cNvSpPr txBox="1">
          <a:spLocks noChangeArrowheads="1"/>
        </xdr:cNvSpPr>
      </xdr:nvSpPr>
      <xdr:spPr bwMode="auto">
        <a:xfrm>
          <a:off x="6448425" y="8077200"/>
          <a:ext cx="76200" cy="2000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39</xdr:row>
      <xdr:rowOff>28575</xdr:rowOff>
    </xdr:from>
    <xdr:to>
      <xdr:col>6</xdr:col>
      <xdr:colOff>271462</xdr:colOff>
      <xdr:row>57</xdr:row>
      <xdr:rowOff>0</xdr:rowOff>
    </xdr:to>
    <xdr:graphicFrame macro="">
      <xdr:nvGraphicFramePr>
        <xdr:cNvPr id="66577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733427</xdr:colOff>
      <xdr:row>38</xdr:row>
      <xdr:rowOff>36739</xdr:rowOff>
    </xdr:from>
    <xdr:to>
      <xdr:col>6</xdr:col>
      <xdr:colOff>628650</xdr:colOff>
      <xdr:row>56</xdr:row>
      <xdr:rowOff>53068</xdr:rowOff>
    </xdr:to>
    <xdr:graphicFrame macro="">
      <xdr:nvGraphicFramePr>
        <xdr:cNvPr id="1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0.49877</cdr:x>
      <cdr:y>0.50024</cdr:y>
    </cdr:from>
    <cdr:to>
      <cdr:x>0.52823</cdr:x>
      <cdr:y>0.55668</cdr:y>
    </cdr:to>
    <cdr:sp macro="" textlink="">
      <cdr:nvSpPr>
        <cdr:cNvPr id="901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30372" y="1775687"/>
          <a:ext cx="155163" cy="19998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0" rIns="0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endParaRPr lang="es-E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33</xdr:row>
      <xdr:rowOff>142875</xdr:rowOff>
    </xdr:from>
    <xdr:to>
      <xdr:col>5</xdr:col>
      <xdr:colOff>151725</xdr:colOff>
      <xdr:row>53</xdr:row>
      <xdr:rowOff>152400</xdr:rowOff>
    </xdr:to>
    <xdr:graphicFrame macro="">
      <xdr:nvGraphicFramePr>
        <xdr:cNvPr id="60434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425450</xdr:colOff>
      <xdr:row>58</xdr:row>
      <xdr:rowOff>3174</xdr:rowOff>
    </xdr:from>
    <xdr:to>
      <xdr:col>6</xdr:col>
      <xdr:colOff>58700</xdr:colOff>
      <xdr:row>80</xdr:row>
      <xdr:rowOff>52299</xdr:rowOff>
    </xdr:to>
    <xdr:graphicFrame macro="">
      <xdr:nvGraphicFramePr>
        <xdr:cNvPr id="9251" name="Gráfico 3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552449</xdr:colOff>
      <xdr:row>87</xdr:row>
      <xdr:rowOff>1</xdr:rowOff>
    </xdr:from>
    <xdr:to>
      <xdr:col>6</xdr:col>
      <xdr:colOff>387299</xdr:colOff>
      <xdr:row>110</xdr:row>
      <xdr:rowOff>115801</xdr:rowOff>
    </xdr:to>
    <xdr:graphicFrame macro="">
      <xdr:nvGraphicFramePr>
        <xdr:cNvPr id="9252" name="Gráfico 4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523875</xdr:colOff>
      <xdr:row>37</xdr:row>
      <xdr:rowOff>28575</xdr:rowOff>
    </xdr:from>
    <xdr:to>
      <xdr:col>6</xdr:col>
      <xdr:colOff>9525</xdr:colOff>
      <xdr:row>55</xdr:row>
      <xdr:rowOff>133350</xdr:rowOff>
    </xdr:to>
    <xdr:graphicFrame macro="">
      <xdr:nvGraphicFramePr>
        <xdr:cNvPr id="7190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123825</xdr:rowOff>
    </xdr:from>
    <xdr:to>
      <xdr:col>6</xdr:col>
      <xdr:colOff>523875</xdr:colOff>
      <xdr:row>26</xdr:row>
      <xdr:rowOff>104775</xdr:rowOff>
    </xdr:to>
    <xdr:graphicFrame macro="">
      <xdr:nvGraphicFramePr>
        <xdr:cNvPr id="36898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133350</xdr:rowOff>
    </xdr:from>
    <xdr:to>
      <xdr:col>6</xdr:col>
      <xdr:colOff>762000</xdr:colOff>
      <xdr:row>53</xdr:row>
      <xdr:rowOff>95250</xdr:rowOff>
    </xdr:to>
    <xdr:graphicFrame macro="">
      <xdr:nvGraphicFramePr>
        <xdr:cNvPr id="36899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5</xdr:col>
      <xdr:colOff>0</xdr:colOff>
      <xdr:row>0</xdr:row>
      <xdr:rowOff>0</xdr:rowOff>
    </xdr:to>
    <xdr:graphicFrame macro="">
      <xdr:nvGraphicFramePr>
        <xdr:cNvPr id="6764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0</xdr:row>
      <xdr:rowOff>0</xdr:rowOff>
    </xdr:from>
    <xdr:to>
      <xdr:col>5</xdr:col>
      <xdr:colOff>0</xdr:colOff>
      <xdr:row>0</xdr:row>
      <xdr:rowOff>0</xdr:rowOff>
    </xdr:to>
    <xdr:graphicFrame macro="">
      <xdr:nvGraphicFramePr>
        <xdr:cNvPr id="6765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200025</xdr:colOff>
      <xdr:row>0</xdr:row>
      <xdr:rowOff>0</xdr:rowOff>
    </xdr:from>
    <xdr:to>
      <xdr:col>5</xdr:col>
      <xdr:colOff>0</xdr:colOff>
      <xdr:row>0</xdr:row>
      <xdr:rowOff>0</xdr:rowOff>
    </xdr:to>
    <xdr:graphicFrame macro="">
      <xdr:nvGraphicFramePr>
        <xdr:cNvPr id="67651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200025</xdr:colOff>
      <xdr:row>0</xdr:row>
      <xdr:rowOff>0</xdr:rowOff>
    </xdr:from>
    <xdr:to>
      <xdr:col>5</xdr:col>
      <xdr:colOff>0</xdr:colOff>
      <xdr:row>0</xdr:row>
      <xdr:rowOff>0</xdr:rowOff>
    </xdr:to>
    <xdr:graphicFrame macro="">
      <xdr:nvGraphicFramePr>
        <xdr:cNvPr id="67652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35</xdr:row>
      <xdr:rowOff>9526</xdr:rowOff>
    </xdr:from>
    <xdr:to>
      <xdr:col>10</xdr:col>
      <xdr:colOff>76200</xdr:colOff>
      <xdr:row>56</xdr:row>
      <xdr:rowOff>19051</xdr:rowOff>
    </xdr:to>
    <xdr:graphicFrame macro="">
      <xdr:nvGraphicFramePr>
        <xdr:cNvPr id="68625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0.83428</cdr:x>
      <cdr:y>0.16456</cdr:y>
    </cdr:from>
    <cdr:to>
      <cdr:x>0.94074</cdr:x>
      <cdr:y>0.2115</cdr:y>
    </cdr:to>
    <cdr:sp macro="" textlink="">
      <cdr:nvSpPr>
        <cdr:cNvPr id="6963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830221" y="562721"/>
          <a:ext cx="488763" cy="1605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HelveticaNeue LT 55 Roman"/>
            </a:rPr>
            <a:t>ESPAÑA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36</xdr:row>
      <xdr:rowOff>57150</xdr:rowOff>
    </xdr:from>
    <xdr:to>
      <xdr:col>9</xdr:col>
      <xdr:colOff>657225</xdr:colOff>
      <xdr:row>56</xdr:row>
      <xdr:rowOff>47625</xdr:rowOff>
    </xdr:to>
    <xdr:graphicFrame macro="">
      <xdr:nvGraphicFramePr>
        <xdr:cNvPr id="74769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32</xdr:row>
      <xdr:rowOff>9525</xdr:rowOff>
    </xdr:from>
    <xdr:to>
      <xdr:col>12</xdr:col>
      <xdr:colOff>133350</xdr:colOff>
      <xdr:row>53</xdr:row>
      <xdr:rowOff>114300</xdr:rowOff>
    </xdr:to>
    <xdr:graphicFrame macro="">
      <xdr:nvGraphicFramePr>
        <xdr:cNvPr id="56338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771"/>
  </sheetPr>
  <dimension ref="A1:WVP27"/>
  <sheetViews>
    <sheetView showGridLines="0" showRowColHeaders="0" tabSelected="1" workbookViewId="0">
      <selection activeCell="B8" sqref="B8"/>
    </sheetView>
  </sheetViews>
  <sheetFormatPr baseColWidth="10" defaultColWidth="0" defaultRowHeight="18" customHeight="1" zeroHeight="1" x14ac:dyDescent="0.2"/>
  <cols>
    <col min="1" max="1" width="4.28515625" style="304" customWidth="1"/>
    <col min="2" max="2" width="67.85546875" style="304" customWidth="1"/>
    <col min="3" max="6" width="11.42578125" style="304" customWidth="1"/>
    <col min="7" max="8" width="17" style="304" customWidth="1"/>
    <col min="9" max="256" width="1.42578125" style="304" hidden="1"/>
    <col min="257" max="257" width="4.28515625" style="304" hidden="1"/>
    <col min="258" max="258" width="59.85546875" style="304" hidden="1"/>
    <col min="259" max="263" width="11.42578125" style="304" hidden="1"/>
    <col min="264" max="264" width="6.28515625" style="304" hidden="1"/>
    <col min="265" max="512" width="1.42578125" style="304" hidden="1"/>
    <col min="513" max="513" width="4.28515625" style="304" hidden="1"/>
    <col min="514" max="514" width="59.85546875" style="304" hidden="1"/>
    <col min="515" max="519" width="11.42578125" style="304" hidden="1"/>
    <col min="520" max="520" width="6.28515625" style="304" hidden="1"/>
    <col min="521" max="768" width="1.42578125" style="304" hidden="1"/>
    <col min="769" max="769" width="4.28515625" style="304" hidden="1"/>
    <col min="770" max="770" width="59.85546875" style="304" hidden="1"/>
    <col min="771" max="775" width="11.42578125" style="304" hidden="1"/>
    <col min="776" max="776" width="6.28515625" style="304" hidden="1"/>
    <col min="777" max="1024" width="1.42578125" style="304" hidden="1"/>
    <col min="1025" max="1025" width="4.28515625" style="304" hidden="1"/>
    <col min="1026" max="1026" width="59.85546875" style="304" hidden="1"/>
    <col min="1027" max="1031" width="11.42578125" style="304" hidden="1"/>
    <col min="1032" max="1032" width="6.28515625" style="304" hidden="1"/>
    <col min="1033" max="1280" width="1.42578125" style="304" hidden="1"/>
    <col min="1281" max="1281" width="4.28515625" style="304" hidden="1"/>
    <col min="1282" max="1282" width="59.85546875" style="304" hidden="1"/>
    <col min="1283" max="1287" width="11.42578125" style="304" hidden="1"/>
    <col min="1288" max="1288" width="6.28515625" style="304" hidden="1"/>
    <col min="1289" max="1536" width="1.42578125" style="304" hidden="1"/>
    <col min="1537" max="1537" width="4.28515625" style="304" hidden="1"/>
    <col min="1538" max="1538" width="59.85546875" style="304" hidden="1"/>
    <col min="1539" max="1543" width="11.42578125" style="304" hidden="1"/>
    <col min="1544" max="1544" width="6.28515625" style="304" hidden="1"/>
    <col min="1545" max="1792" width="1.42578125" style="304" hidden="1"/>
    <col min="1793" max="1793" width="4.28515625" style="304" hidden="1"/>
    <col min="1794" max="1794" width="59.85546875" style="304" hidden="1"/>
    <col min="1795" max="1799" width="11.42578125" style="304" hidden="1"/>
    <col min="1800" max="1800" width="6.28515625" style="304" hidden="1"/>
    <col min="1801" max="2048" width="1.42578125" style="304" hidden="1"/>
    <col min="2049" max="2049" width="4.28515625" style="304" hidden="1"/>
    <col min="2050" max="2050" width="59.85546875" style="304" hidden="1"/>
    <col min="2051" max="2055" width="11.42578125" style="304" hidden="1"/>
    <col min="2056" max="2056" width="6.28515625" style="304" hidden="1"/>
    <col min="2057" max="2304" width="1.42578125" style="304" hidden="1"/>
    <col min="2305" max="2305" width="4.28515625" style="304" hidden="1"/>
    <col min="2306" max="2306" width="59.85546875" style="304" hidden="1"/>
    <col min="2307" max="2311" width="11.42578125" style="304" hidden="1"/>
    <col min="2312" max="2312" width="6.28515625" style="304" hidden="1"/>
    <col min="2313" max="2560" width="1.42578125" style="304" hidden="1"/>
    <col min="2561" max="2561" width="4.28515625" style="304" hidden="1"/>
    <col min="2562" max="2562" width="59.85546875" style="304" hidden="1"/>
    <col min="2563" max="2567" width="11.42578125" style="304" hidden="1"/>
    <col min="2568" max="2568" width="6.28515625" style="304" hidden="1"/>
    <col min="2569" max="2816" width="1.42578125" style="304" hidden="1"/>
    <col min="2817" max="2817" width="4.28515625" style="304" hidden="1"/>
    <col min="2818" max="2818" width="59.85546875" style="304" hidden="1"/>
    <col min="2819" max="2823" width="11.42578125" style="304" hidden="1"/>
    <col min="2824" max="2824" width="6.28515625" style="304" hidden="1"/>
    <col min="2825" max="3072" width="1.42578125" style="304" hidden="1"/>
    <col min="3073" max="3073" width="4.28515625" style="304" hidden="1"/>
    <col min="3074" max="3074" width="59.85546875" style="304" hidden="1"/>
    <col min="3075" max="3079" width="11.42578125" style="304" hidden="1"/>
    <col min="3080" max="3080" width="6.28515625" style="304" hidden="1"/>
    <col min="3081" max="3328" width="1.42578125" style="304" hidden="1"/>
    <col min="3329" max="3329" width="4.28515625" style="304" hidden="1"/>
    <col min="3330" max="3330" width="59.85546875" style="304" hidden="1"/>
    <col min="3331" max="3335" width="11.42578125" style="304" hidden="1"/>
    <col min="3336" max="3336" width="6.28515625" style="304" hidden="1"/>
    <col min="3337" max="3584" width="1.42578125" style="304" hidden="1"/>
    <col min="3585" max="3585" width="4.28515625" style="304" hidden="1"/>
    <col min="3586" max="3586" width="59.85546875" style="304" hidden="1"/>
    <col min="3587" max="3591" width="11.42578125" style="304" hidden="1"/>
    <col min="3592" max="3592" width="6.28515625" style="304" hidden="1"/>
    <col min="3593" max="3840" width="1.42578125" style="304" hidden="1"/>
    <col min="3841" max="3841" width="4.28515625" style="304" hidden="1"/>
    <col min="3842" max="3842" width="59.85546875" style="304" hidden="1"/>
    <col min="3843" max="3847" width="11.42578125" style="304" hidden="1"/>
    <col min="3848" max="3848" width="6.28515625" style="304" hidden="1"/>
    <col min="3849" max="4096" width="1.42578125" style="304" hidden="1"/>
    <col min="4097" max="4097" width="4.28515625" style="304" hidden="1"/>
    <col min="4098" max="4098" width="59.85546875" style="304" hidden="1"/>
    <col min="4099" max="4103" width="11.42578125" style="304" hidden="1"/>
    <col min="4104" max="4104" width="6.28515625" style="304" hidden="1"/>
    <col min="4105" max="4352" width="1.42578125" style="304" hidden="1"/>
    <col min="4353" max="4353" width="4.28515625" style="304" hidden="1"/>
    <col min="4354" max="4354" width="59.85546875" style="304" hidden="1"/>
    <col min="4355" max="4359" width="11.42578125" style="304" hidden="1"/>
    <col min="4360" max="4360" width="6.28515625" style="304" hidden="1"/>
    <col min="4361" max="4608" width="1.42578125" style="304" hidden="1"/>
    <col min="4609" max="4609" width="4.28515625" style="304" hidden="1"/>
    <col min="4610" max="4610" width="59.85546875" style="304" hidden="1"/>
    <col min="4611" max="4615" width="11.42578125" style="304" hidden="1"/>
    <col min="4616" max="4616" width="6.28515625" style="304" hidden="1"/>
    <col min="4617" max="4864" width="1.42578125" style="304" hidden="1"/>
    <col min="4865" max="4865" width="4.28515625" style="304" hidden="1"/>
    <col min="4866" max="4866" width="59.85546875" style="304" hidden="1"/>
    <col min="4867" max="4871" width="11.42578125" style="304" hidden="1"/>
    <col min="4872" max="4872" width="6.28515625" style="304" hidden="1"/>
    <col min="4873" max="5120" width="1.42578125" style="304" hidden="1"/>
    <col min="5121" max="5121" width="4.28515625" style="304" hidden="1"/>
    <col min="5122" max="5122" width="59.85546875" style="304" hidden="1"/>
    <col min="5123" max="5127" width="11.42578125" style="304" hidden="1"/>
    <col min="5128" max="5128" width="6.28515625" style="304" hidden="1"/>
    <col min="5129" max="5376" width="1.42578125" style="304" hidden="1"/>
    <col min="5377" max="5377" width="4.28515625" style="304" hidden="1"/>
    <col min="5378" max="5378" width="59.85546875" style="304" hidden="1"/>
    <col min="5379" max="5383" width="11.42578125" style="304" hidden="1"/>
    <col min="5384" max="5384" width="6.28515625" style="304" hidden="1"/>
    <col min="5385" max="5632" width="1.42578125" style="304" hidden="1"/>
    <col min="5633" max="5633" width="4.28515625" style="304" hidden="1"/>
    <col min="5634" max="5634" width="59.85546875" style="304" hidden="1"/>
    <col min="5635" max="5639" width="11.42578125" style="304" hidden="1"/>
    <col min="5640" max="5640" width="6.28515625" style="304" hidden="1"/>
    <col min="5641" max="5888" width="1.42578125" style="304" hidden="1"/>
    <col min="5889" max="5889" width="4.28515625" style="304" hidden="1"/>
    <col min="5890" max="5890" width="59.85546875" style="304" hidden="1"/>
    <col min="5891" max="5895" width="11.42578125" style="304" hidden="1"/>
    <col min="5896" max="5896" width="6.28515625" style="304" hidden="1"/>
    <col min="5897" max="6144" width="1.42578125" style="304" hidden="1"/>
    <col min="6145" max="6145" width="4.28515625" style="304" hidden="1"/>
    <col min="6146" max="6146" width="59.85546875" style="304" hidden="1"/>
    <col min="6147" max="6151" width="11.42578125" style="304" hidden="1"/>
    <col min="6152" max="6152" width="6.28515625" style="304" hidden="1"/>
    <col min="6153" max="6400" width="1.42578125" style="304" hidden="1"/>
    <col min="6401" max="6401" width="4.28515625" style="304" hidden="1"/>
    <col min="6402" max="6402" width="59.85546875" style="304" hidden="1"/>
    <col min="6403" max="6407" width="11.42578125" style="304" hidden="1"/>
    <col min="6408" max="6408" width="6.28515625" style="304" hidden="1"/>
    <col min="6409" max="6656" width="1.42578125" style="304" hidden="1"/>
    <col min="6657" max="6657" width="4.28515625" style="304" hidden="1"/>
    <col min="6658" max="6658" width="59.85546875" style="304" hidden="1"/>
    <col min="6659" max="6663" width="11.42578125" style="304" hidden="1"/>
    <col min="6664" max="6664" width="6.28515625" style="304" hidden="1"/>
    <col min="6665" max="6912" width="1.42578125" style="304" hidden="1"/>
    <col min="6913" max="6913" width="4.28515625" style="304" hidden="1"/>
    <col min="6914" max="6914" width="59.85546875" style="304" hidden="1"/>
    <col min="6915" max="6919" width="11.42578125" style="304" hidden="1"/>
    <col min="6920" max="6920" width="6.28515625" style="304" hidden="1"/>
    <col min="6921" max="7168" width="1.42578125" style="304" hidden="1"/>
    <col min="7169" max="7169" width="4.28515625" style="304" hidden="1"/>
    <col min="7170" max="7170" width="59.85546875" style="304" hidden="1"/>
    <col min="7171" max="7175" width="11.42578125" style="304" hidden="1"/>
    <col min="7176" max="7176" width="6.28515625" style="304" hidden="1"/>
    <col min="7177" max="7424" width="1.42578125" style="304" hidden="1"/>
    <col min="7425" max="7425" width="4.28515625" style="304" hidden="1"/>
    <col min="7426" max="7426" width="59.85546875" style="304" hidden="1"/>
    <col min="7427" max="7431" width="11.42578125" style="304" hidden="1"/>
    <col min="7432" max="7432" width="6.28515625" style="304" hidden="1"/>
    <col min="7433" max="7680" width="1.42578125" style="304" hidden="1"/>
    <col min="7681" max="7681" width="4.28515625" style="304" hidden="1"/>
    <col min="7682" max="7682" width="59.85546875" style="304" hidden="1"/>
    <col min="7683" max="7687" width="11.42578125" style="304" hidden="1"/>
    <col min="7688" max="7688" width="6.28515625" style="304" hidden="1"/>
    <col min="7689" max="7936" width="1.42578125" style="304" hidden="1"/>
    <col min="7937" max="7937" width="4.28515625" style="304" hidden="1"/>
    <col min="7938" max="7938" width="59.85546875" style="304" hidden="1"/>
    <col min="7939" max="7943" width="11.42578125" style="304" hidden="1"/>
    <col min="7944" max="7944" width="6.28515625" style="304" hidden="1"/>
    <col min="7945" max="8192" width="1.42578125" style="304" hidden="1"/>
    <col min="8193" max="8193" width="4.28515625" style="304" hidden="1"/>
    <col min="8194" max="8194" width="59.85546875" style="304" hidden="1"/>
    <col min="8195" max="8199" width="11.42578125" style="304" hidden="1"/>
    <col min="8200" max="8200" width="6.28515625" style="304" hidden="1"/>
    <col min="8201" max="8448" width="1.42578125" style="304" hidden="1"/>
    <col min="8449" max="8449" width="4.28515625" style="304" hidden="1"/>
    <col min="8450" max="8450" width="59.85546875" style="304" hidden="1"/>
    <col min="8451" max="8455" width="11.42578125" style="304" hidden="1"/>
    <col min="8456" max="8456" width="6.28515625" style="304" hidden="1"/>
    <col min="8457" max="8704" width="1.42578125" style="304" hidden="1"/>
    <col min="8705" max="8705" width="4.28515625" style="304" hidden="1"/>
    <col min="8706" max="8706" width="59.85546875" style="304" hidden="1"/>
    <col min="8707" max="8711" width="11.42578125" style="304" hidden="1"/>
    <col min="8712" max="8712" width="6.28515625" style="304" hidden="1"/>
    <col min="8713" max="8960" width="1.42578125" style="304" hidden="1"/>
    <col min="8961" max="8961" width="4.28515625" style="304" hidden="1"/>
    <col min="8962" max="8962" width="59.85546875" style="304" hidden="1"/>
    <col min="8963" max="8967" width="11.42578125" style="304" hidden="1"/>
    <col min="8968" max="8968" width="6.28515625" style="304" hidden="1"/>
    <col min="8969" max="9216" width="1.42578125" style="304" hidden="1"/>
    <col min="9217" max="9217" width="4.28515625" style="304" hidden="1"/>
    <col min="9218" max="9218" width="59.85546875" style="304" hidden="1"/>
    <col min="9219" max="9223" width="11.42578125" style="304" hidden="1"/>
    <col min="9224" max="9224" width="6.28515625" style="304" hidden="1"/>
    <col min="9225" max="9472" width="1.42578125" style="304" hidden="1"/>
    <col min="9473" max="9473" width="4.28515625" style="304" hidden="1"/>
    <col min="9474" max="9474" width="59.85546875" style="304" hidden="1"/>
    <col min="9475" max="9479" width="11.42578125" style="304" hidden="1"/>
    <col min="9480" max="9480" width="6.28515625" style="304" hidden="1"/>
    <col min="9481" max="9728" width="1.42578125" style="304" hidden="1"/>
    <col min="9729" max="9729" width="4.28515625" style="304" hidden="1"/>
    <col min="9730" max="9730" width="59.85546875" style="304" hidden="1"/>
    <col min="9731" max="9735" width="11.42578125" style="304" hidden="1"/>
    <col min="9736" max="9736" width="6.28515625" style="304" hidden="1"/>
    <col min="9737" max="9984" width="1.42578125" style="304" hidden="1"/>
    <col min="9985" max="9985" width="4.28515625" style="304" hidden="1"/>
    <col min="9986" max="9986" width="59.85546875" style="304" hidden="1"/>
    <col min="9987" max="9991" width="11.42578125" style="304" hidden="1"/>
    <col min="9992" max="9992" width="6.28515625" style="304" hidden="1"/>
    <col min="9993" max="10240" width="1.42578125" style="304" hidden="1"/>
    <col min="10241" max="10241" width="4.28515625" style="304" hidden="1"/>
    <col min="10242" max="10242" width="59.85546875" style="304" hidden="1"/>
    <col min="10243" max="10247" width="11.42578125" style="304" hidden="1"/>
    <col min="10248" max="10248" width="6.28515625" style="304" hidden="1"/>
    <col min="10249" max="10496" width="1.42578125" style="304" hidden="1"/>
    <col min="10497" max="10497" width="4.28515625" style="304" hidden="1"/>
    <col min="10498" max="10498" width="59.85546875" style="304" hidden="1"/>
    <col min="10499" max="10503" width="11.42578125" style="304" hidden="1"/>
    <col min="10504" max="10504" width="6.28515625" style="304" hidden="1"/>
    <col min="10505" max="10752" width="1.42578125" style="304" hidden="1"/>
    <col min="10753" max="10753" width="4.28515625" style="304" hidden="1"/>
    <col min="10754" max="10754" width="59.85546875" style="304" hidden="1"/>
    <col min="10755" max="10759" width="11.42578125" style="304" hidden="1"/>
    <col min="10760" max="10760" width="6.28515625" style="304" hidden="1"/>
    <col min="10761" max="11008" width="1.42578125" style="304" hidden="1"/>
    <col min="11009" max="11009" width="4.28515625" style="304" hidden="1"/>
    <col min="11010" max="11010" width="59.85546875" style="304" hidden="1"/>
    <col min="11011" max="11015" width="11.42578125" style="304" hidden="1"/>
    <col min="11016" max="11016" width="6.28515625" style="304" hidden="1"/>
    <col min="11017" max="11264" width="1.42578125" style="304" hidden="1"/>
    <col min="11265" max="11265" width="4.28515625" style="304" hidden="1"/>
    <col min="11266" max="11266" width="59.85546875" style="304" hidden="1"/>
    <col min="11267" max="11271" width="11.42578125" style="304" hidden="1"/>
    <col min="11272" max="11272" width="6.28515625" style="304" hidden="1"/>
    <col min="11273" max="11520" width="1.42578125" style="304" hidden="1"/>
    <col min="11521" max="11521" width="4.28515625" style="304" hidden="1"/>
    <col min="11522" max="11522" width="59.85546875" style="304" hidden="1"/>
    <col min="11523" max="11527" width="11.42578125" style="304" hidden="1"/>
    <col min="11528" max="11528" width="6.28515625" style="304" hidden="1"/>
    <col min="11529" max="11776" width="1.42578125" style="304" hidden="1"/>
    <col min="11777" max="11777" width="4.28515625" style="304" hidden="1"/>
    <col min="11778" max="11778" width="59.85546875" style="304" hidden="1"/>
    <col min="11779" max="11783" width="11.42578125" style="304" hidden="1"/>
    <col min="11784" max="11784" width="6.28515625" style="304" hidden="1"/>
    <col min="11785" max="12032" width="1.42578125" style="304" hidden="1"/>
    <col min="12033" max="12033" width="4.28515625" style="304" hidden="1"/>
    <col min="12034" max="12034" width="59.85546875" style="304" hidden="1"/>
    <col min="12035" max="12039" width="11.42578125" style="304" hidden="1"/>
    <col min="12040" max="12040" width="6.28515625" style="304" hidden="1"/>
    <col min="12041" max="12288" width="1.42578125" style="304" hidden="1"/>
    <col min="12289" max="12289" width="4.28515625" style="304" hidden="1"/>
    <col min="12290" max="12290" width="59.85546875" style="304" hidden="1"/>
    <col min="12291" max="12295" width="11.42578125" style="304" hidden="1"/>
    <col min="12296" max="12296" width="6.28515625" style="304" hidden="1"/>
    <col min="12297" max="12544" width="1.42578125" style="304" hidden="1"/>
    <col min="12545" max="12545" width="4.28515625" style="304" hidden="1"/>
    <col min="12546" max="12546" width="59.85546875" style="304" hidden="1"/>
    <col min="12547" max="12551" width="11.42578125" style="304" hidden="1"/>
    <col min="12552" max="12552" width="6.28515625" style="304" hidden="1"/>
    <col min="12553" max="12800" width="1.42578125" style="304" hidden="1"/>
    <col min="12801" max="12801" width="4.28515625" style="304" hidden="1"/>
    <col min="12802" max="12802" width="59.85546875" style="304" hidden="1"/>
    <col min="12803" max="12807" width="11.42578125" style="304" hidden="1"/>
    <col min="12808" max="12808" width="6.28515625" style="304" hidden="1"/>
    <col min="12809" max="13056" width="1.42578125" style="304" hidden="1"/>
    <col min="13057" max="13057" width="4.28515625" style="304" hidden="1"/>
    <col min="13058" max="13058" width="59.85546875" style="304" hidden="1"/>
    <col min="13059" max="13063" width="11.42578125" style="304" hidden="1"/>
    <col min="13064" max="13064" width="6.28515625" style="304" hidden="1"/>
    <col min="13065" max="13312" width="1.42578125" style="304" hidden="1"/>
    <col min="13313" max="13313" width="4.28515625" style="304" hidden="1"/>
    <col min="13314" max="13314" width="59.85546875" style="304" hidden="1"/>
    <col min="13315" max="13319" width="11.42578125" style="304" hidden="1"/>
    <col min="13320" max="13320" width="6.28515625" style="304" hidden="1"/>
    <col min="13321" max="13568" width="1.42578125" style="304" hidden="1"/>
    <col min="13569" max="13569" width="4.28515625" style="304" hidden="1"/>
    <col min="13570" max="13570" width="59.85546875" style="304" hidden="1"/>
    <col min="13571" max="13575" width="11.42578125" style="304" hidden="1"/>
    <col min="13576" max="13576" width="6.28515625" style="304" hidden="1"/>
    <col min="13577" max="13824" width="1.42578125" style="304" hidden="1"/>
    <col min="13825" max="13825" width="4.28515625" style="304" hidden="1"/>
    <col min="13826" max="13826" width="59.85546875" style="304" hidden="1"/>
    <col min="13827" max="13831" width="11.42578125" style="304" hidden="1"/>
    <col min="13832" max="13832" width="6.28515625" style="304" hidden="1"/>
    <col min="13833" max="14080" width="1.42578125" style="304" hidden="1"/>
    <col min="14081" max="14081" width="4.28515625" style="304" hidden="1"/>
    <col min="14082" max="14082" width="59.85546875" style="304" hidden="1"/>
    <col min="14083" max="14087" width="11.42578125" style="304" hidden="1"/>
    <col min="14088" max="14088" width="6.28515625" style="304" hidden="1"/>
    <col min="14089" max="14336" width="1.42578125" style="304" hidden="1"/>
    <col min="14337" max="14337" width="4.28515625" style="304" hidden="1"/>
    <col min="14338" max="14338" width="59.85546875" style="304" hidden="1"/>
    <col min="14339" max="14343" width="11.42578125" style="304" hidden="1"/>
    <col min="14344" max="14344" width="6.28515625" style="304" hidden="1"/>
    <col min="14345" max="14592" width="1.42578125" style="304" hidden="1"/>
    <col min="14593" max="14593" width="4.28515625" style="304" hidden="1"/>
    <col min="14594" max="14594" width="59.85546875" style="304" hidden="1"/>
    <col min="14595" max="14599" width="11.42578125" style="304" hidden="1"/>
    <col min="14600" max="14600" width="6.28515625" style="304" hidden="1"/>
    <col min="14601" max="14848" width="1.42578125" style="304" hidden="1"/>
    <col min="14849" max="14849" width="4.28515625" style="304" hidden="1"/>
    <col min="14850" max="14850" width="59.85546875" style="304" hidden="1"/>
    <col min="14851" max="14855" width="11.42578125" style="304" hidden="1"/>
    <col min="14856" max="14856" width="6.28515625" style="304" hidden="1"/>
    <col min="14857" max="15104" width="1.42578125" style="304" hidden="1"/>
    <col min="15105" max="15105" width="4.28515625" style="304" hidden="1"/>
    <col min="15106" max="15106" width="59.85546875" style="304" hidden="1"/>
    <col min="15107" max="15111" width="11.42578125" style="304" hidden="1"/>
    <col min="15112" max="15112" width="6.28515625" style="304" hidden="1"/>
    <col min="15113" max="15360" width="1.42578125" style="304" hidden="1"/>
    <col min="15361" max="15361" width="4.28515625" style="304" hidden="1"/>
    <col min="15362" max="15362" width="59.85546875" style="304" hidden="1"/>
    <col min="15363" max="15367" width="11.42578125" style="304" hidden="1"/>
    <col min="15368" max="15368" width="6.28515625" style="304" hidden="1"/>
    <col min="15369" max="15616" width="1.42578125" style="304" hidden="1"/>
    <col min="15617" max="15617" width="4.28515625" style="304" hidden="1"/>
    <col min="15618" max="15618" width="59.85546875" style="304" hidden="1"/>
    <col min="15619" max="15623" width="11.42578125" style="304" hidden="1"/>
    <col min="15624" max="15624" width="6.28515625" style="304" hidden="1"/>
    <col min="15625" max="15872" width="1.42578125" style="304" hidden="1"/>
    <col min="15873" max="15873" width="4.28515625" style="304" hidden="1"/>
    <col min="15874" max="15874" width="59.85546875" style="304" hidden="1"/>
    <col min="15875" max="15879" width="11.42578125" style="304" hidden="1"/>
    <col min="15880" max="15880" width="6.28515625" style="304" hidden="1"/>
    <col min="15881" max="16128" width="1.42578125" style="304" hidden="1"/>
    <col min="16129" max="16129" width="4.28515625" style="304" hidden="1"/>
    <col min="16130" max="16130" width="59.85546875" style="304" hidden="1"/>
    <col min="16131" max="16135" width="11.42578125" style="304" hidden="1"/>
    <col min="16136" max="16136" width="6.28515625" style="304" hidden="1"/>
    <col min="16137" max="16384" width="1.42578125" style="304" hidden="1"/>
  </cols>
  <sheetData>
    <row r="1" spans="2:8" ht="18" customHeight="1" x14ac:dyDescent="0.2"/>
    <row r="2" spans="2:8" ht="18" customHeight="1" x14ac:dyDescent="0.2"/>
    <row r="3" spans="2:8" ht="18" customHeight="1" x14ac:dyDescent="0.2"/>
    <row r="4" spans="2:8" ht="18" customHeight="1" x14ac:dyDescent="0.2"/>
    <row r="5" spans="2:8" ht="18" customHeight="1" x14ac:dyDescent="0.2"/>
    <row r="6" spans="2:8" ht="18" customHeight="1" x14ac:dyDescent="0.2"/>
    <row r="7" spans="2:8" ht="18" customHeight="1" x14ac:dyDescent="0.2"/>
    <row r="8" spans="2:8" ht="18" customHeight="1" x14ac:dyDescent="0.2">
      <c r="B8" s="305" t="s">
        <v>364</v>
      </c>
      <c r="C8" s="306"/>
      <c r="D8" s="306"/>
      <c r="E8" s="306"/>
      <c r="F8" s="306"/>
      <c r="G8" s="306"/>
      <c r="H8" s="306"/>
    </row>
    <row r="9" spans="2:8" ht="18" customHeight="1" x14ac:dyDescent="0.2"/>
    <row r="10" spans="2:8" ht="18" customHeight="1" x14ac:dyDescent="0.2">
      <c r="B10" s="305" t="s">
        <v>365</v>
      </c>
    </row>
    <row r="11" spans="2:8" ht="18" customHeight="1" x14ac:dyDescent="0.2">
      <c r="B11" s="305" t="s">
        <v>366</v>
      </c>
    </row>
    <row r="12" spans="2:8" ht="18" customHeight="1" x14ac:dyDescent="0.2">
      <c r="B12" s="305" t="s">
        <v>367</v>
      </c>
    </row>
    <row r="13" spans="2:8" ht="18" customHeight="1" x14ac:dyDescent="0.2">
      <c r="B13" s="305" t="s">
        <v>368</v>
      </c>
    </row>
    <row r="14" spans="2:8" ht="18" customHeight="1" x14ac:dyDescent="0.2">
      <c r="B14" s="305" t="s">
        <v>369</v>
      </c>
    </row>
    <row r="15" spans="2:8" ht="18" customHeight="1" x14ac:dyDescent="0.2">
      <c r="B15" s="305" t="s">
        <v>370</v>
      </c>
    </row>
    <row r="16" spans="2:8" ht="18" customHeight="1" x14ac:dyDescent="0.2">
      <c r="B16" s="305" t="s">
        <v>371</v>
      </c>
    </row>
    <row r="17" spans="2:2" ht="18" customHeight="1" x14ac:dyDescent="0.2">
      <c r="B17" s="305" t="s">
        <v>372</v>
      </c>
    </row>
    <row r="18" spans="2:2" ht="18" customHeight="1" x14ac:dyDescent="0.2">
      <c r="B18" s="305" t="s">
        <v>373</v>
      </c>
    </row>
    <row r="19" spans="2:2" ht="18" customHeight="1" x14ac:dyDescent="0.2">
      <c r="B19" s="305" t="s">
        <v>374</v>
      </c>
    </row>
    <row r="20" spans="2:2" ht="18" customHeight="1" x14ac:dyDescent="0.2">
      <c r="B20" s="305" t="s">
        <v>375</v>
      </c>
    </row>
    <row r="21" spans="2:2" ht="18" customHeight="1" x14ac:dyDescent="0.2">
      <c r="B21" s="305" t="s">
        <v>376</v>
      </c>
    </row>
    <row r="22" spans="2:2" ht="18" customHeight="1" x14ac:dyDescent="0.2">
      <c r="B22" s="305" t="s">
        <v>377</v>
      </c>
    </row>
    <row r="23" spans="2:2" ht="18" customHeight="1" x14ac:dyDescent="0.2"/>
    <row r="24" spans="2:2" customFormat="1" ht="18" customHeight="1" x14ac:dyDescent="0.2"/>
    <row r="25" spans="2:2" customFormat="1" ht="18" customHeight="1" x14ac:dyDescent="0.2"/>
    <row r="26" spans="2:2" customFormat="1" ht="18" customHeight="1" x14ac:dyDescent="0.2"/>
    <row r="27" spans="2:2" ht="18" customHeight="1" x14ac:dyDescent="0.2"/>
  </sheetData>
  <hyperlinks>
    <hyperlink ref="B10" location="'17.1.1_G.17.1-G.17.2'!A1" display="17.1: Demografía y población"/>
    <hyperlink ref="B11" location="'17.2.1_G.17.3'!A1" display="17.2: Mercado de trabajo"/>
    <hyperlink ref="B12" location="'17.3.1 '!A1" display="17.3: Macromagnitudes"/>
    <hyperlink ref="B13" location="'17.4.1'!A1" display="17.4: Consumo"/>
    <hyperlink ref="B14" location="'17.5.1_G.17.10'!A1" display="17.5: Sector agrario"/>
    <hyperlink ref="B15" location="'17.6.1'!A1" display="17.6: Industria"/>
    <hyperlink ref="B16" location="'17.7.1Enc-Servicios'!A1" display="17.7: Servicios"/>
    <hyperlink ref="B17" location="'17.8.1_G.17.11'!A1" display="17.8: Transporte"/>
    <hyperlink ref="B18" location="'17.9.1'!A1" display="17.9: Turismo"/>
    <hyperlink ref="B19" location="'17.10.1-G.17.12'!A1" display="17.10: Comercio exterior"/>
    <hyperlink ref="B20" location="'17.11.1'!A1" display="17.11: Indicadores coyunturales"/>
    <hyperlink ref="B21" location="'17.12.1'!A1" display="17.12: Construcción y vivienda"/>
    <hyperlink ref="B22" location="'17.13.1'!A1" display="17.13: Catastro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5"/>
  <sheetViews>
    <sheetView zoomScaleNormal="100" workbookViewId="0"/>
  </sheetViews>
  <sheetFormatPr baseColWidth="10" defaultRowHeight="12.75" x14ac:dyDescent="0.2"/>
  <cols>
    <col min="1" max="1" width="15.28515625" style="4" customWidth="1"/>
    <col min="2" max="2" width="7.42578125" style="4" customWidth="1"/>
    <col min="3" max="6" width="7.7109375" style="4" customWidth="1"/>
    <col min="7" max="7" width="8" style="4" customWidth="1"/>
    <col min="8" max="8" width="2.5703125" style="4" customWidth="1"/>
    <col min="9" max="9" width="5.42578125" style="4" customWidth="1"/>
    <col min="10" max="11" width="7" style="4" customWidth="1"/>
    <col min="12" max="12" width="8.42578125" style="4" customWidth="1"/>
    <col min="13" max="13" width="11.42578125" style="169"/>
    <col min="14" max="14" width="12.5703125" style="4" customWidth="1"/>
    <col min="15" max="15" width="9.7109375" style="4" customWidth="1"/>
    <col min="16" max="16" width="6" style="4" customWidth="1"/>
    <col min="17" max="16384" width="11.42578125" style="4"/>
  </cols>
  <sheetData>
    <row r="1" spans="1:23" ht="14.1" customHeight="1" thickBot="1" x14ac:dyDescent="0.25">
      <c r="A1" s="1" t="s">
        <v>267</v>
      </c>
      <c r="B1" s="2"/>
      <c r="C1" s="2"/>
      <c r="D1" s="2"/>
      <c r="E1" s="2"/>
      <c r="F1" s="2"/>
      <c r="G1" s="2"/>
      <c r="H1" s="2"/>
      <c r="I1" s="2"/>
      <c r="J1" s="152"/>
      <c r="K1" s="152"/>
      <c r="L1" s="152"/>
    </row>
    <row r="2" spans="1:23" ht="12.95" customHeight="1" x14ac:dyDescent="0.2">
      <c r="A2" s="3"/>
      <c r="B2" s="3"/>
      <c r="O2" s="305" t="s">
        <v>378</v>
      </c>
    </row>
    <row r="3" spans="1:23" ht="12.95" customHeight="1" x14ac:dyDescent="0.2">
      <c r="A3" s="5" t="s">
        <v>362</v>
      </c>
      <c r="B3" s="3"/>
    </row>
    <row r="4" spans="1:23" ht="12.95" customHeight="1" x14ac:dyDescent="0.2">
      <c r="A4" s="5"/>
      <c r="B4" s="3"/>
    </row>
    <row r="5" spans="1:23" ht="12.95" customHeight="1" x14ac:dyDescent="0.2">
      <c r="A5" s="6" t="s">
        <v>68</v>
      </c>
      <c r="B5" s="3"/>
    </row>
    <row r="6" spans="1:23" ht="9.9499999999999993" customHeight="1" x14ac:dyDescent="0.2">
      <c r="A6" s="36"/>
      <c r="B6" s="8"/>
      <c r="C6" s="8"/>
      <c r="D6" s="8"/>
      <c r="E6" s="8"/>
      <c r="F6" s="8"/>
      <c r="G6" s="8"/>
    </row>
    <row r="7" spans="1:23" s="90" customFormat="1" ht="14.1" customHeight="1" x14ac:dyDescent="0.2">
      <c r="A7" s="89"/>
      <c r="B7" s="37" t="s">
        <v>107</v>
      </c>
      <c r="C7" s="37"/>
      <c r="D7" s="37"/>
      <c r="E7" s="37"/>
      <c r="F7" s="37"/>
      <c r="G7" s="89"/>
      <c r="H7" s="89"/>
      <c r="I7" s="37" t="s">
        <v>106</v>
      </c>
      <c r="J7" s="37"/>
      <c r="K7" s="89"/>
      <c r="L7" s="89"/>
    </row>
    <row r="8" spans="1:23" s="90" customFormat="1" ht="14.1" customHeight="1" x14ac:dyDescent="0.2">
      <c r="A8" s="15"/>
      <c r="B8" s="16" t="s">
        <v>309</v>
      </c>
      <c r="C8" s="16" t="s">
        <v>217</v>
      </c>
      <c r="D8" s="16" t="s">
        <v>247</v>
      </c>
      <c r="E8" s="16" t="s">
        <v>248</v>
      </c>
      <c r="F8" s="16" t="s">
        <v>306</v>
      </c>
      <c r="G8" s="16" t="s">
        <v>305</v>
      </c>
      <c r="H8" s="17"/>
      <c r="I8" s="16" t="s">
        <v>247</v>
      </c>
      <c r="J8" s="16" t="s">
        <v>248</v>
      </c>
      <c r="K8" s="16" t="s">
        <v>306</v>
      </c>
      <c r="L8" s="16" t="s">
        <v>305</v>
      </c>
    </row>
    <row r="9" spans="1:23" ht="12.6" customHeight="1" x14ac:dyDescent="0.2">
      <c r="A9" s="19"/>
      <c r="B9" s="19"/>
      <c r="C9" s="19"/>
      <c r="D9" s="19"/>
      <c r="E9" s="19"/>
      <c r="F9" s="19"/>
      <c r="M9"/>
      <c r="N9"/>
      <c r="O9"/>
      <c r="P9"/>
      <c r="Q9"/>
      <c r="R9"/>
      <c r="S9"/>
      <c r="T9"/>
      <c r="U9"/>
    </row>
    <row r="10" spans="1:23" ht="12.6" customHeight="1" x14ac:dyDescent="0.2">
      <c r="A10" s="49" t="s">
        <v>0</v>
      </c>
      <c r="B10" s="137">
        <v>23271</v>
      </c>
      <c r="C10" s="137">
        <v>23214</v>
      </c>
      <c r="D10" s="137">
        <v>23005</v>
      </c>
      <c r="E10" s="137">
        <v>22562</v>
      </c>
      <c r="F10" s="137">
        <v>22518</v>
      </c>
      <c r="G10" s="137">
        <v>22780</v>
      </c>
      <c r="H10" s="41"/>
      <c r="I10" s="92">
        <v>-0.90031877315412956</v>
      </c>
      <c r="J10" s="92">
        <v>-1.9256683329710977</v>
      </c>
      <c r="K10" s="92">
        <v>-0.19501817214785389</v>
      </c>
      <c r="L10" s="92">
        <v>1.1635136335376162</v>
      </c>
      <c r="M10" s="275"/>
      <c r="N10"/>
      <c r="O10"/>
      <c r="P10"/>
      <c r="Q10"/>
      <c r="R10"/>
      <c r="S10" s="193"/>
      <c r="T10" s="193"/>
      <c r="U10" s="193"/>
      <c r="V10" s="193"/>
      <c r="W10" s="193"/>
    </row>
    <row r="11" spans="1:23" ht="12.6" customHeight="1" x14ac:dyDescent="0.2">
      <c r="A11" s="8" t="s">
        <v>7</v>
      </c>
      <c r="B11" s="137">
        <v>17747</v>
      </c>
      <c r="C11" s="137">
        <v>17599</v>
      </c>
      <c r="D11" s="137">
        <v>17406</v>
      </c>
      <c r="E11" s="137">
        <v>16893</v>
      </c>
      <c r="F11" s="137">
        <v>16845</v>
      </c>
      <c r="G11" s="137">
        <v>16884</v>
      </c>
      <c r="H11" s="41"/>
      <c r="I11" s="92">
        <v>-1.096653218932897</v>
      </c>
      <c r="J11" s="92">
        <v>-2.9472595656670153</v>
      </c>
      <c r="K11" s="92">
        <v>-0.28414136032676174</v>
      </c>
      <c r="L11" s="92">
        <v>0.23152270703472588</v>
      </c>
      <c r="M11"/>
      <c r="N11"/>
      <c r="O11"/>
      <c r="P11"/>
      <c r="Q11"/>
      <c r="R11"/>
      <c r="S11" s="193"/>
      <c r="T11" s="193"/>
      <c r="U11" s="193"/>
      <c r="V11" s="193"/>
      <c r="W11" s="193"/>
    </row>
    <row r="12" spans="1:23" ht="12.6" customHeight="1" x14ac:dyDescent="0.2">
      <c r="A12" s="24" t="s">
        <v>8</v>
      </c>
      <c r="B12" s="137">
        <v>25391</v>
      </c>
      <c r="C12" s="137">
        <v>25603</v>
      </c>
      <c r="D12" s="137">
        <v>25384</v>
      </c>
      <c r="E12" s="137">
        <v>24618</v>
      </c>
      <c r="F12" s="137">
        <v>24698</v>
      </c>
      <c r="G12" s="137">
        <v>24957</v>
      </c>
      <c r="H12" s="41"/>
      <c r="I12" s="92">
        <v>-0.85536851150256332</v>
      </c>
      <c r="J12" s="92">
        <v>-3.0176489127009098</v>
      </c>
      <c r="K12" s="92">
        <v>0.32496547241855911</v>
      </c>
      <c r="L12" s="92">
        <v>1.0486679083326678</v>
      </c>
      <c r="M12"/>
      <c r="N12"/>
      <c r="O12"/>
      <c r="P12"/>
      <c r="Q12"/>
      <c r="R12"/>
      <c r="S12" s="193"/>
      <c r="T12" s="193"/>
      <c r="U12" s="193"/>
      <c r="V12" s="193"/>
      <c r="W12" s="193"/>
    </row>
    <row r="13" spans="1:23" ht="12.6" customHeight="1" x14ac:dyDescent="0.2">
      <c r="A13" s="25" t="s">
        <v>196</v>
      </c>
      <c r="B13" s="137">
        <v>21110</v>
      </c>
      <c r="C13" s="137">
        <v>21250</v>
      </c>
      <c r="D13" s="137">
        <v>21047</v>
      </c>
      <c r="E13" s="137">
        <v>20333</v>
      </c>
      <c r="F13" s="137">
        <v>20037</v>
      </c>
      <c r="G13" s="137">
        <v>20334</v>
      </c>
      <c r="H13" s="41"/>
      <c r="I13" s="92">
        <v>-0.95529411764705419</v>
      </c>
      <c r="J13" s="92">
        <v>-3.39240746899796</v>
      </c>
      <c r="K13" s="92">
        <v>-1.4557615698618021</v>
      </c>
      <c r="L13" s="92">
        <v>1.4822578230273997</v>
      </c>
      <c r="M13"/>
      <c r="N13"/>
      <c r="O13"/>
      <c r="P13"/>
      <c r="Q13"/>
      <c r="R13"/>
      <c r="S13" s="193"/>
      <c r="T13" s="193"/>
      <c r="U13" s="193"/>
      <c r="V13" s="193"/>
      <c r="W13" s="193"/>
    </row>
    <row r="14" spans="1:23" ht="12.6" customHeight="1" x14ac:dyDescent="0.2">
      <c r="A14" s="26" t="s">
        <v>230</v>
      </c>
      <c r="B14" s="137">
        <v>24260</v>
      </c>
      <c r="C14" s="137">
        <v>24084</v>
      </c>
      <c r="D14" s="137">
        <v>23924</v>
      </c>
      <c r="E14" s="137">
        <v>23694</v>
      </c>
      <c r="F14" s="137">
        <v>23624</v>
      </c>
      <c r="G14" s="137">
        <v>23931</v>
      </c>
      <c r="H14" s="41"/>
      <c r="I14" s="92">
        <v>-0.66434147151636092</v>
      </c>
      <c r="J14" s="92">
        <v>-0.96137769603744649</v>
      </c>
      <c r="K14" s="92">
        <v>-0.29543344306575126</v>
      </c>
      <c r="L14" s="92">
        <v>1.2995259058584452</v>
      </c>
      <c r="M14"/>
      <c r="N14"/>
      <c r="O14"/>
      <c r="P14"/>
      <c r="Q14"/>
      <c r="R14"/>
      <c r="S14" s="193"/>
      <c r="T14" s="193"/>
      <c r="U14" s="193"/>
      <c r="V14" s="193"/>
      <c r="W14" s="193"/>
    </row>
    <row r="15" spans="1:23" ht="12.6" customHeight="1" x14ac:dyDescent="0.2">
      <c r="A15" s="24" t="s">
        <v>9</v>
      </c>
      <c r="B15" s="137">
        <v>20006</v>
      </c>
      <c r="C15" s="137">
        <v>20091</v>
      </c>
      <c r="D15" s="137">
        <v>19914</v>
      </c>
      <c r="E15" s="137">
        <v>19386</v>
      </c>
      <c r="F15" s="137">
        <v>19311</v>
      </c>
      <c r="G15" s="137">
        <v>19581</v>
      </c>
      <c r="H15" s="41"/>
      <c r="I15" s="92">
        <v>-0.88099148872629041</v>
      </c>
      <c r="J15" s="92">
        <v>-2.6514010244049424</v>
      </c>
      <c r="K15" s="92">
        <v>-0.38687712782420336</v>
      </c>
      <c r="L15" s="92">
        <v>1.3981668479105203</v>
      </c>
      <c r="M15"/>
      <c r="N15"/>
      <c r="O15"/>
      <c r="P15"/>
      <c r="Q15"/>
      <c r="R15"/>
      <c r="S15" s="193"/>
      <c r="T15" s="193"/>
      <c r="U15" s="193"/>
      <c r="V15" s="193"/>
      <c r="W15" s="193"/>
    </row>
    <row r="16" spans="1:23" ht="12.6" customHeight="1" x14ac:dyDescent="0.2">
      <c r="A16" s="25" t="s">
        <v>10</v>
      </c>
      <c r="B16" s="137">
        <v>21830</v>
      </c>
      <c r="C16" s="137">
        <v>21754</v>
      </c>
      <c r="D16" s="137">
        <v>21455</v>
      </c>
      <c r="E16" s="137">
        <v>20921</v>
      </c>
      <c r="F16" s="137">
        <v>20659</v>
      </c>
      <c r="G16" s="137">
        <v>20855</v>
      </c>
      <c r="H16" s="41"/>
      <c r="I16" s="92">
        <v>-1.374459869449296</v>
      </c>
      <c r="J16" s="92">
        <v>-2.4889303192728973</v>
      </c>
      <c r="K16" s="92">
        <v>-1.2523301945413734</v>
      </c>
      <c r="L16" s="92">
        <v>0.94873904835663936</v>
      </c>
      <c r="M16"/>
      <c r="N16"/>
      <c r="O16"/>
      <c r="P16"/>
      <c r="Q16"/>
      <c r="R16"/>
      <c r="S16" s="193"/>
      <c r="T16" s="193"/>
      <c r="U16" s="193"/>
      <c r="V16" s="193"/>
      <c r="W16" s="193"/>
    </row>
    <row r="17" spans="1:23" ht="12.6" customHeight="1" x14ac:dyDescent="0.2">
      <c r="A17" s="8" t="s">
        <v>12</v>
      </c>
      <c r="B17" s="137">
        <v>21769</v>
      </c>
      <c r="C17" s="137">
        <v>21827</v>
      </c>
      <c r="D17" s="137">
        <v>21799</v>
      </c>
      <c r="E17" s="137">
        <v>21428</v>
      </c>
      <c r="F17" s="137">
        <v>21395</v>
      </c>
      <c r="G17" s="137">
        <v>21727</v>
      </c>
      <c r="H17" s="41"/>
      <c r="I17" s="92">
        <v>-0.1282814862326509</v>
      </c>
      <c r="J17" s="92">
        <v>-1.701912931785865</v>
      </c>
      <c r="K17" s="92">
        <v>-0.15400410677618437</v>
      </c>
      <c r="L17" s="92">
        <v>1.5517644309418044</v>
      </c>
      <c r="M17"/>
      <c r="N17"/>
      <c r="O17"/>
      <c r="P17"/>
      <c r="Q17"/>
      <c r="R17"/>
      <c r="S17" s="193"/>
      <c r="T17" s="193"/>
      <c r="U17" s="193"/>
      <c r="V17" s="193"/>
      <c r="W17" s="193"/>
    </row>
    <row r="18" spans="1:23" ht="12.6" customHeight="1" x14ac:dyDescent="0.2">
      <c r="A18" s="28" t="s">
        <v>11</v>
      </c>
      <c r="B18" s="137">
        <v>18889</v>
      </c>
      <c r="C18" s="137">
        <v>18765</v>
      </c>
      <c r="D18" s="137">
        <v>18575</v>
      </c>
      <c r="E18" s="137">
        <v>18174</v>
      </c>
      <c r="F18" s="137">
        <v>18279</v>
      </c>
      <c r="G18" s="137">
        <v>18307</v>
      </c>
      <c r="H18" s="41"/>
      <c r="I18" s="92">
        <v>-1.0125233146815904</v>
      </c>
      <c r="J18" s="92">
        <v>-2.1588156123822366</v>
      </c>
      <c r="K18" s="92">
        <v>0.57774843182567537</v>
      </c>
      <c r="L18" s="92">
        <v>0.15318124623884266</v>
      </c>
      <c r="M18"/>
      <c r="N18"/>
      <c r="O18"/>
      <c r="P18"/>
      <c r="Q18"/>
      <c r="R18"/>
      <c r="S18" s="193"/>
      <c r="T18" s="193"/>
      <c r="U18" s="193"/>
      <c r="V18" s="193"/>
      <c r="W18" s="193"/>
    </row>
    <row r="19" spans="1:23" ht="12.6" customHeight="1" x14ac:dyDescent="0.2">
      <c r="A19" s="23" t="s">
        <v>13</v>
      </c>
      <c r="B19" s="137">
        <v>27128</v>
      </c>
      <c r="C19" s="137">
        <v>27192</v>
      </c>
      <c r="D19" s="137">
        <v>26777</v>
      </c>
      <c r="E19" s="137">
        <v>26449</v>
      </c>
      <c r="F19" s="137">
        <v>26509</v>
      </c>
      <c r="G19" s="137">
        <v>26996</v>
      </c>
      <c r="H19" s="41"/>
      <c r="I19" s="92">
        <v>-1.5261841718152369</v>
      </c>
      <c r="J19" s="92">
        <v>-1.2249318444934043</v>
      </c>
      <c r="K19" s="92">
        <v>0.22685167681197882</v>
      </c>
      <c r="L19" s="92">
        <v>1.8371119242521328</v>
      </c>
      <c r="M19"/>
      <c r="N19"/>
      <c r="O19"/>
      <c r="P19"/>
      <c r="Q19"/>
      <c r="R19"/>
      <c r="S19" s="193"/>
      <c r="T19" s="193"/>
      <c r="U19" s="193"/>
      <c r="V19" s="193"/>
      <c r="W19" s="193"/>
    </row>
    <row r="20" spans="1:23" ht="12.6" customHeight="1" x14ac:dyDescent="0.2">
      <c r="A20" s="23" t="s">
        <v>22</v>
      </c>
      <c r="B20" s="137">
        <v>20621</v>
      </c>
      <c r="C20" s="137">
        <v>20511</v>
      </c>
      <c r="D20" s="137">
        <v>20234</v>
      </c>
      <c r="E20" s="137">
        <v>19623</v>
      </c>
      <c r="F20" s="137">
        <v>19704</v>
      </c>
      <c r="G20" s="137">
        <v>20073</v>
      </c>
      <c r="H20" s="41"/>
      <c r="I20" s="92">
        <v>-1.3504948564185049</v>
      </c>
      <c r="J20" s="92">
        <v>-3.019669862607488</v>
      </c>
      <c r="K20" s="92">
        <v>0.41278092034857661</v>
      </c>
      <c r="L20" s="92">
        <v>1.8727161997563968</v>
      </c>
      <c r="M20"/>
      <c r="N20"/>
      <c r="O20"/>
      <c r="P20"/>
      <c r="Q20"/>
      <c r="R20"/>
      <c r="S20" s="193"/>
      <c r="T20" s="193"/>
      <c r="U20" s="193"/>
      <c r="V20" s="193"/>
      <c r="W20" s="193"/>
    </row>
    <row r="21" spans="1:23" ht="12.6" customHeight="1" x14ac:dyDescent="0.2">
      <c r="A21" s="23" t="s">
        <v>14</v>
      </c>
      <c r="B21" s="137">
        <v>16204</v>
      </c>
      <c r="C21" s="137">
        <v>16381</v>
      </c>
      <c r="D21" s="137">
        <v>16030</v>
      </c>
      <c r="E21" s="137">
        <v>15441</v>
      </c>
      <c r="F21" s="137">
        <v>15500</v>
      </c>
      <c r="G21" s="137">
        <v>15752</v>
      </c>
      <c r="H21" s="41"/>
      <c r="I21" s="92">
        <v>-2.1427263292839283</v>
      </c>
      <c r="J21" s="92">
        <v>-3.674360573923896</v>
      </c>
      <c r="K21" s="92">
        <v>0.38209960494786088</v>
      </c>
      <c r="L21" s="92">
        <v>1.6258064516128989</v>
      </c>
      <c r="M21"/>
      <c r="N21"/>
      <c r="O21"/>
      <c r="P21"/>
      <c r="Q21"/>
      <c r="R21"/>
      <c r="S21" s="193"/>
      <c r="T21" s="193"/>
      <c r="U21" s="193"/>
      <c r="V21" s="193"/>
      <c r="W21" s="193"/>
    </row>
    <row r="22" spans="1:23" ht="12.6" customHeight="1" x14ac:dyDescent="0.2">
      <c r="A22" s="23" t="s">
        <v>15</v>
      </c>
      <c r="B22" s="137">
        <v>20490</v>
      </c>
      <c r="C22" s="137">
        <v>20574</v>
      </c>
      <c r="D22" s="137">
        <v>20249</v>
      </c>
      <c r="E22" s="137">
        <v>19784</v>
      </c>
      <c r="F22" s="137">
        <v>19893</v>
      </c>
      <c r="G22" s="137">
        <v>19954</v>
      </c>
      <c r="H22" s="41"/>
      <c r="I22" s="92">
        <v>-1.5796636531544617</v>
      </c>
      <c r="J22" s="92">
        <v>-2.2964096992444061</v>
      </c>
      <c r="K22" s="92">
        <v>0.55095026283866755</v>
      </c>
      <c r="L22" s="92">
        <v>0.3066405268184802</v>
      </c>
      <c r="M22"/>
      <c r="N22"/>
      <c r="O22"/>
      <c r="P22"/>
      <c r="Q22"/>
      <c r="R22"/>
      <c r="S22" s="193"/>
      <c r="T22" s="193"/>
      <c r="U22" s="193"/>
      <c r="V22" s="193"/>
      <c r="W22" s="193"/>
    </row>
    <row r="23" spans="1:23" ht="12.6" customHeight="1" x14ac:dyDescent="0.2">
      <c r="A23" s="23" t="s">
        <v>23</v>
      </c>
      <c r="B23" s="137">
        <v>31402</v>
      </c>
      <c r="C23" s="137">
        <v>31005</v>
      </c>
      <c r="D23" s="137">
        <v>31063</v>
      </c>
      <c r="E23" s="137">
        <v>30913</v>
      </c>
      <c r="F23" s="137">
        <v>30661</v>
      </c>
      <c r="G23" s="137">
        <v>31004</v>
      </c>
      <c r="H23" s="41"/>
      <c r="I23" s="92">
        <v>0.18706660216094573</v>
      </c>
      <c r="J23" s="92">
        <v>-0.48288961143482245</v>
      </c>
      <c r="K23" s="92">
        <v>-0.81519101995923826</v>
      </c>
      <c r="L23" s="92">
        <v>1.1186849743974436</v>
      </c>
      <c r="M23"/>
      <c r="N23"/>
      <c r="O23"/>
      <c r="P23"/>
      <c r="Q23"/>
      <c r="R23"/>
      <c r="S23" s="193"/>
      <c r="T23" s="193"/>
      <c r="U23" s="193"/>
      <c r="V23" s="193"/>
      <c r="W23" s="193"/>
    </row>
    <row r="24" spans="1:23" ht="12.6" customHeight="1" x14ac:dyDescent="0.2">
      <c r="A24" s="23" t="s">
        <v>24</v>
      </c>
      <c r="B24" s="137">
        <v>19190</v>
      </c>
      <c r="C24" s="137">
        <v>19213</v>
      </c>
      <c r="D24" s="137">
        <v>18765</v>
      </c>
      <c r="E24" s="137">
        <v>18474</v>
      </c>
      <c r="F24" s="137">
        <v>18392</v>
      </c>
      <c r="G24" s="137">
        <v>18529</v>
      </c>
      <c r="H24" s="41"/>
      <c r="I24" s="92">
        <v>-2.3317545411960627</v>
      </c>
      <c r="J24" s="92">
        <v>-1.5507593924860119</v>
      </c>
      <c r="K24" s="92">
        <v>-0.4438670564035907</v>
      </c>
      <c r="L24" s="92">
        <v>0.74488908220966543</v>
      </c>
      <c r="M24"/>
      <c r="N24"/>
      <c r="O24"/>
      <c r="P24"/>
      <c r="Q24"/>
      <c r="R24"/>
      <c r="S24" s="193"/>
      <c r="T24" s="193"/>
      <c r="U24" s="193"/>
      <c r="V24" s="193"/>
      <c r="W24" s="193"/>
    </row>
    <row r="25" spans="1:23" ht="12.6" customHeight="1" x14ac:dyDescent="0.2">
      <c r="A25" s="23" t="s">
        <v>197</v>
      </c>
      <c r="B25" s="137">
        <v>28892</v>
      </c>
      <c r="C25" s="137">
        <v>28752</v>
      </c>
      <c r="D25" s="137">
        <v>28700</v>
      </c>
      <c r="E25" s="137">
        <v>27817</v>
      </c>
      <c r="F25" s="137">
        <v>27795</v>
      </c>
      <c r="G25" s="137">
        <v>28124</v>
      </c>
      <c r="H25" s="41"/>
      <c r="I25" s="92">
        <v>-0.18085698386198779</v>
      </c>
      <c r="J25" s="92">
        <v>-3.0766550522648095</v>
      </c>
      <c r="K25" s="92">
        <v>-7.9088327281873205E-2</v>
      </c>
      <c r="L25" s="92">
        <v>1.1836661270012483</v>
      </c>
      <c r="M25"/>
      <c r="N25"/>
      <c r="O25"/>
      <c r="P25"/>
      <c r="Q25"/>
      <c r="R25"/>
      <c r="S25" s="193"/>
      <c r="T25" s="193"/>
      <c r="U25" s="193"/>
      <c r="V25" s="193"/>
      <c r="W25" s="193"/>
    </row>
    <row r="26" spans="1:23" ht="12.6" customHeight="1" x14ac:dyDescent="0.2">
      <c r="A26" s="23" t="s">
        <v>16</v>
      </c>
      <c r="B26" s="137">
        <v>29828</v>
      </c>
      <c r="C26" s="137">
        <v>30114</v>
      </c>
      <c r="D26" s="137">
        <v>29976</v>
      </c>
      <c r="E26" s="137">
        <v>29478</v>
      </c>
      <c r="F26" s="137">
        <v>29303</v>
      </c>
      <c r="G26" s="137">
        <v>29683</v>
      </c>
      <c r="H26" s="41"/>
      <c r="I26" s="92">
        <v>-0.45825861725443673</v>
      </c>
      <c r="J26" s="92">
        <v>-1.661329063250605</v>
      </c>
      <c r="K26" s="92">
        <v>-0.59366307076463842</v>
      </c>
      <c r="L26" s="92">
        <v>1.2967955499436856</v>
      </c>
      <c r="M26"/>
      <c r="N26"/>
      <c r="O26"/>
      <c r="P26"/>
      <c r="Q26"/>
      <c r="R26"/>
      <c r="S26" s="193"/>
      <c r="T26" s="193"/>
      <c r="U26" s="193"/>
      <c r="V26" s="193"/>
      <c r="W26" s="193"/>
    </row>
    <row r="27" spans="1:23" ht="12.6" customHeight="1" x14ac:dyDescent="0.2">
      <c r="A27" s="23" t="s">
        <v>1</v>
      </c>
      <c r="B27" s="137">
        <v>24861</v>
      </c>
      <c r="C27" s="137">
        <v>25052</v>
      </c>
      <c r="D27" s="137">
        <v>24760</v>
      </c>
      <c r="E27" s="137">
        <v>24239</v>
      </c>
      <c r="F27" s="137">
        <v>24414</v>
      </c>
      <c r="G27" s="137">
        <v>24998</v>
      </c>
      <c r="H27" s="41"/>
      <c r="I27" s="92">
        <v>-1.1655756027462827</v>
      </c>
      <c r="J27" s="92">
        <v>-2.1042003231017792</v>
      </c>
      <c r="K27" s="92">
        <v>0.72197697924831772</v>
      </c>
      <c r="L27" s="92">
        <v>2.3920701236995079</v>
      </c>
      <c r="M27"/>
      <c r="N27"/>
      <c r="O27"/>
      <c r="P27"/>
      <c r="Q27"/>
      <c r="R27"/>
      <c r="S27" s="193"/>
      <c r="T27" s="193"/>
      <c r="U27" s="193"/>
      <c r="V27" s="193"/>
      <c r="W27" s="193"/>
    </row>
    <row r="28" spans="1:23" ht="12.6" customHeight="1" x14ac:dyDescent="0.2">
      <c r="A28" s="23" t="s">
        <v>35</v>
      </c>
      <c r="B28" s="137">
        <v>20109</v>
      </c>
      <c r="C28" s="137">
        <v>19706</v>
      </c>
      <c r="D28" s="137">
        <v>19155</v>
      </c>
      <c r="E28" s="137">
        <v>18387</v>
      </c>
      <c r="F28" s="137">
        <v>18439</v>
      </c>
      <c r="G28" s="137">
        <v>18550</v>
      </c>
      <c r="H28" s="41"/>
      <c r="I28" s="92">
        <v>-2.7961027098345692</v>
      </c>
      <c r="J28" s="92">
        <v>-4.0093970242756516</v>
      </c>
      <c r="K28" s="92">
        <v>0.28280850600967966</v>
      </c>
      <c r="L28" s="92">
        <v>0.60198492326049013</v>
      </c>
      <c r="M28"/>
      <c r="N28"/>
      <c r="O28"/>
      <c r="P28"/>
      <c r="Q28"/>
      <c r="R28"/>
      <c r="S28" s="193"/>
      <c r="T28" s="193"/>
      <c r="U28" s="193"/>
      <c r="V28" s="193"/>
      <c r="W28" s="193"/>
    </row>
    <row r="29" spans="1:23" ht="12.6" customHeight="1" x14ac:dyDescent="0.2">
      <c r="A29" s="23" t="s">
        <v>33</v>
      </c>
      <c r="B29" s="137">
        <v>18883</v>
      </c>
      <c r="C29" s="137">
        <v>18381</v>
      </c>
      <c r="D29" s="137">
        <v>17864</v>
      </c>
      <c r="E29" s="137">
        <v>16907</v>
      </c>
      <c r="F29" s="137">
        <v>16826</v>
      </c>
      <c r="G29" s="137">
        <v>16941</v>
      </c>
      <c r="H29" s="41"/>
      <c r="I29" s="92">
        <v>-2.8126870137642146</v>
      </c>
      <c r="J29" s="92">
        <v>-5.3571428571428603</v>
      </c>
      <c r="K29" s="92">
        <v>-0.4790915005619012</v>
      </c>
      <c r="L29" s="92">
        <v>0.68346606442410973</v>
      </c>
      <c r="M29"/>
      <c r="N29"/>
      <c r="O29"/>
      <c r="P29"/>
      <c r="Q29"/>
      <c r="R29"/>
      <c r="S29" s="193"/>
      <c r="T29" s="193"/>
      <c r="U29" s="193"/>
      <c r="V29" s="193"/>
      <c r="W29" s="193"/>
    </row>
    <row r="30" spans="1:23" ht="12.6" customHeight="1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"/>
      <c r="N30" s="169"/>
    </row>
    <row r="31" spans="1:23" ht="12" customHeight="1" x14ac:dyDescent="0.2">
      <c r="A31" s="43" t="s">
        <v>308</v>
      </c>
      <c r="B31" s="43"/>
      <c r="C31" s="3"/>
      <c r="D31" s="3"/>
      <c r="E31" s="3"/>
    </row>
    <row r="32" spans="1:23" ht="12" customHeight="1" x14ac:dyDescent="0.2">
      <c r="A32" s="43" t="s">
        <v>312</v>
      </c>
      <c r="B32" s="43"/>
      <c r="C32" s="3"/>
      <c r="D32" s="3"/>
      <c r="E32" s="3"/>
      <c r="J32" s="43"/>
    </row>
    <row r="33" spans="1:18" ht="12" customHeight="1" x14ac:dyDescent="0.2">
      <c r="A33" s="43"/>
      <c r="B33" s="3"/>
      <c r="C33" s="3"/>
      <c r="D33" s="3"/>
      <c r="E33" s="3"/>
      <c r="F33" s="3"/>
      <c r="M33" s="243" t="s">
        <v>48</v>
      </c>
      <c r="N33" s="244"/>
      <c r="O33" s="245"/>
      <c r="Q33" s="23"/>
      <c r="R33" s="137"/>
    </row>
    <row r="34" spans="1:18" ht="18" customHeight="1" x14ac:dyDescent="0.2">
      <c r="A34" s="43"/>
      <c r="B34" s="3"/>
      <c r="C34" s="3"/>
      <c r="D34" s="3"/>
      <c r="E34" s="3"/>
      <c r="F34" s="3"/>
      <c r="M34" s="313" t="s">
        <v>310</v>
      </c>
      <c r="N34" s="165"/>
      <c r="O34" s="166"/>
      <c r="Q34" s="23"/>
      <c r="R34" s="137"/>
    </row>
    <row r="35" spans="1:18" s="3" customFormat="1" ht="14.1" customHeight="1" x14ac:dyDescent="0.2">
      <c r="A35" s="35" t="s">
        <v>311</v>
      </c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313"/>
      <c r="N35" s="86"/>
      <c r="O35" s="91"/>
      <c r="Q35" s="23"/>
      <c r="R35" s="137"/>
    </row>
    <row r="36" spans="1:18" ht="11.25" customHeight="1" x14ac:dyDescent="0.2">
      <c r="B36" s="79"/>
      <c r="C36" s="79"/>
      <c r="D36" s="79"/>
      <c r="E36" s="79"/>
      <c r="F36" s="79"/>
      <c r="G36" s="79"/>
      <c r="H36" s="79"/>
      <c r="I36" s="79"/>
      <c r="J36" s="79"/>
      <c r="K36" s="79"/>
      <c r="M36" s="313"/>
      <c r="N36" s="86" t="s">
        <v>136</v>
      </c>
      <c r="O36" s="167" t="s">
        <v>193</v>
      </c>
      <c r="Q36" s="23"/>
      <c r="R36" s="137"/>
    </row>
    <row r="37" spans="1:18" ht="14.1" customHeight="1" x14ac:dyDescent="0.2">
      <c r="D37" s="93"/>
      <c r="M37" s="170">
        <v>22780</v>
      </c>
      <c r="N37" s="23" t="s">
        <v>23</v>
      </c>
      <c r="O37" s="246">
        <v>31004</v>
      </c>
      <c r="Q37" s="23"/>
      <c r="R37" s="137"/>
    </row>
    <row r="38" spans="1:18" ht="14.1" customHeight="1" x14ac:dyDescent="0.2">
      <c r="D38" s="93"/>
      <c r="M38" s="170">
        <v>22780</v>
      </c>
      <c r="N38" s="23" t="s">
        <v>16</v>
      </c>
      <c r="O38" s="246">
        <v>29683</v>
      </c>
      <c r="Q38" s="24"/>
      <c r="R38" s="137"/>
    </row>
    <row r="39" spans="1:18" ht="14.1" customHeight="1" x14ac:dyDescent="0.2">
      <c r="M39" s="170">
        <v>22780</v>
      </c>
      <c r="N39" s="23" t="s">
        <v>197</v>
      </c>
      <c r="O39" s="246">
        <v>28124</v>
      </c>
      <c r="Q39" s="26"/>
      <c r="R39" s="137"/>
    </row>
    <row r="40" spans="1:18" x14ac:dyDescent="0.2">
      <c r="M40" s="170">
        <v>22780</v>
      </c>
      <c r="N40" s="23" t="s">
        <v>13</v>
      </c>
      <c r="O40" s="246">
        <v>26996</v>
      </c>
      <c r="Q40" s="8"/>
      <c r="R40" s="137"/>
    </row>
    <row r="41" spans="1:18" x14ac:dyDescent="0.2">
      <c r="M41" s="170">
        <v>22780</v>
      </c>
      <c r="N41" s="23" t="s">
        <v>249</v>
      </c>
      <c r="O41" s="246">
        <v>24998</v>
      </c>
      <c r="Q41" s="25"/>
      <c r="R41" s="137"/>
    </row>
    <row r="42" spans="1:18" x14ac:dyDescent="0.2">
      <c r="M42" s="170">
        <v>22780</v>
      </c>
      <c r="N42" s="25" t="s">
        <v>8</v>
      </c>
      <c r="O42" s="246">
        <v>24957</v>
      </c>
      <c r="Q42" s="25"/>
      <c r="R42" s="137"/>
    </row>
    <row r="43" spans="1:18" x14ac:dyDescent="0.2">
      <c r="M43" s="170">
        <v>22780</v>
      </c>
      <c r="N43" s="26" t="s">
        <v>230</v>
      </c>
      <c r="O43" s="246">
        <v>23931</v>
      </c>
      <c r="Q43" s="23"/>
      <c r="R43" s="137"/>
    </row>
    <row r="44" spans="1:18" x14ac:dyDescent="0.2">
      <c r="M44" s="170">
        <v>22780</v>
      </c>
      <c r="N44" s="8" t="s">
        <v>12</v>
      </c>
      <c r="O44" s="246">
        <v>21727</v>
      </c>
      <c r="Q44" s="23"/>
      <c r="R44" s="137"/>
    </row>
    <row r="45" spans="1:18" x14ac:dyDescent="0.2">
      <c r="M45" s="170">
        <v>22780</v>
      </c>
      <c r="N45" s="25" t="s">
        <v>10</v>
      </c>
      <c r="O45" s="246">
        <v>20855</v>
      </c>
      <c r="Q45" s="24"/>
      <c r="R45" s="137"/>
    </row>
    <row r="46" spans="1:18" x14ac:dyDescent="0.2">
      <c r="M46" s="170">
        <v>22780</v>
      </c>
      <c r="N46" s="25" t="s">
        <v>196</v>
      </c>
      <c r="O46" s="246">
        <v>20334</v>
      </c>
      <c r="Q46" s="23"/>
      <c r="R46" s="137"/>
    </row>
    <row r="47" spans="1:18" x14ac:dyDescent="0.2">
      <c r="M47" s="170">
        <v>22780</v>
      </c>
      <c r="N47" s="23" t="s">
        <v>22</v>
      </c>
      <c r="O47" s="246">
        <v>20073</v>
      </c>
      <c r="Q47" s="23"/>
      <c r="R47" s="137"/>
    </row>
    <row r="48" spans="1:18" x14ac:dyDescent="0.2">
      <c r="M48" s="170">
        <v>22780</v>
      </c>
      <c r="N48" s="23" t="s">
        <v>15</v>
      </c>
      <c r="O48" s="246">
        <v>19954</v>
      </c>
      <c r="Q48" s="28"/>
      <c r="R48" s="137"/>
    </row>
    <row r="49" spans="13:18" x14ac:dyDescent="0.2">
      <c r="M49" s="170">
        <v>22780</v>
      </c>
      <c r="N49" s="25" t="s">
        <v>9</v>
      </c>
      <c r="O49" s="246">
        <v>19581</v>
      </c>
      <c r="Q49" s="23"/>
      <c r="R49" s="137"/>
    </row>
    <row r="50" spans="13:18" x14ac:dyDescent="0.2">
      <c r="M50" s="170">
        <v>22780</v>
      </c>
      <c r="N50" s="23" t="s">
        <v>35</v>
      </c>
      <c r="O50" s="246">
        <v>18550</v>
      </c>
      <c r="Q50" s="8"/>
      <c r="R50" s="137"/>
    </row>
    <row r="51" spans="13:18" x14ac:dyDescent="0.2">
      <c r="M51" s="170">
        <v>22780</v>
      </c>
      <c r="N51" s="23" t="s">
        <v>24</v>
      </c>
      <c r="O51" s="246">
        <v>18529</v>
      </c>
      <c r="Q51" s="23"/>
      <c r="R51" s="137"/>
    </row>
    <row r="52" spans="13:18" x14ac:dyDescent="0.2">
      <c r="M52" s="170">
        <v>22780</v>
      </c>
      <c r="N52" s="28" t="s">
        <v>339</v>
      </c>
      <c r="O52" s="246">
        <v>18307</v>
      </c>
      <c r="Q52" s="23"/>
      <c r="R52" s="41"/>
    </row>
    <row r="53" spans="13:18" x14ac:dyDescent="0.2">
      <c r="M53" s="170">
        <v>22780</v>
      </c>
      <c r="N53" s="8" t="s">
        <v>33</v>
      </c>
      <c r="O53" s="246">
        <v>16941</v>
      </c>
      <c r="Q53" s="23"/>
      <c r="R53" s="41"/>
    </row>
    <row r="54" spans="13:18" x14ac:dyDescent="0.2">
      <c r="M54" s="170">
        <v>22780</v>
      </c>
      <c r="N54" s="23" t="s">
        <v>7</v>
      </c>
      <c r="O54" s="246">
        <v>16884</v>
      </c>
      <c r="Q54" s="23"/>
      <c r="R54" s="41"/>
    </row>
    <row r="55" spans="13:18" x14ac:dyDescent="0.2">
      <c r="M55" s="247">
        <v>22780</v>
      </c>
      <c r="N55" s="168" t="s">
        <v>14</v>
      </c>
      <c r="O55" s="248">
        <v>15752</v>
      </c>
      <c r="Q55" s="23"/>
      <c r="R55" s="41"/>
    </row>
  </sheetData>
  <sortState ref="Q33:R51">
    <sortCondition descending="1" ref="R33:R51"/>
  </sortState>
  <mergeCells count="1">
    <mergeCell ref="M34:M36"/>
  </mergeCells>
  <phoneticPr fontId="2" type="noConversion"/>
  <hyperlinks>
    <hyperlink ref="O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zoomScaleNormal="100" workbookViewId="0"/>
  </sheetViews>
  <sheetFormatPr baseColWidth="10" defaultRowHeight="12.75" x14ac:dyDescent="0.2"/>
  <cols>
    <col min="1" max="1" width="32.140625" customWidth="1"/>
    <col min="2" max="2" width="10.7109375" customWidth="1"/>
    <col min="3" max="7" width="9.85546875" customWidth="1"/>
  </cols>
  <sheetData>
    <row r="1" spans="1:9" s="4" customFormat="1" ht="14.1" customHeight="1" thickBot="1" x14ac:dyDescent="0.25">
      <c r="A1" s="1" t="s">
        <v>267</v>
      </c>
      <c r="B1" s="2"/>
      <c r="C1" s="2"/>
      <c r="D1" s="2"/>
      <c r="E1" s="2"/>
      <c r="F1" s="2"/>
      <c r="G1" s="2"/>
    </row>
    <row r="2" spans="1:9" ht="14.25" x14ac:dyDescent="0.2">
      <c r="I2" s="305" t="s">
        <v>378</v>
      </c>
    </row>
  </sheetData>
  <phoneticPr fontId="2" type="noConversion"/>
  <hyperlinks>
    <hyperlink ref="I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zoomScaleNormal="100" workbookViewId="0"/>
  </sheetViews>
  <sheetFormatPr baseColWidth="10" defaultRowHeight="12.75" x14ac:dyDescent="0.2"/>
  <cols>
    <col min="1" max="1" width="15.140625" style="4" customWidth="1"/>
    <col min="2" max="2" width="11.5703125" style="4" bestFit="1" customWidth="1"/>
    <col min="3" max="3" width="1.7109375" style="4" customWidth="1"/>
    <col min="4" max="4" width="7.140625" style="4" customWidth="1"/>
    <col min="5" max="7" width="7.42578125" style="4" customWidth="1"/>
    <col min="8" max="8" width="12.140625" style="4" customWidth="1"/>
    <col min="9" max="9" width="12" style="4" customWidth="1"/>
    <col min="10" max="10" width="10" style="4" customWidth="1"/>
    <col min="11" max="11" width="12.28515625" style="4" bestFit="1" customWidth="1"/>
    <col min="12" max="12" width="20.28515625" style="4" customWidth="1"/>
    <col min="13" max="16384" width="11.42578125" style="4"/>
  </cols>
  <sheetData>
    <row r="1" spans="1:13" ht="14.1" customHeight="1" thickBot="1" x14ac:dyDescent="0.25">
      <c r="A1" s="1" t="s">
        <v>267</v>
      </c>
      <c r="B1" s="2"/>
      <c r="C1" s="2"/>
      <c r="D1" s="2"/>
      <c r="E1" s="2"/>
      <c r="F1" s="2"/>
      <c r="G1" s="2"/>
      <c r="H1" s="2"/>
      <c r="I1" s="2"/>
      <c r="J1" s="2"/>
    </row>
    <row r="2" spans="1:13" ht="12.95" customHeight="1" x14ac:dyDescent="0.2">
      <c r="A2" s="3"/>
      <c r="B2" s="3"/>
      <c r="M2" s="305" t="s">
        <v>378</v>
      </c>
    </row>
    <row r="3" spans="1:13" ht="12.95" customHeight="1" x14ac:dyDescent="0.2">
      <c r="A3" s="94" t="s">
        <v>313</v>
      </c>
      <c r="B3" s="3"/>
    </row>
    <row r="4" spans="1:13" ht="12.95" customHeight="1" x14ac:dyDescent="0.2">
      <c r="A4" s="94"/>
      <c r="B4" s="3"/>
    </row>
    <row r="5" spans="1:13" ht="12.95" customHeight="1" x14ac:dyDescent="0.2">
      <c r="A5" s="6" t="s">
        <v>110</v>
      </c>
      <c r="B5" s="3"/>
    </row>
    <row r="6" spans="1:13" ht="9.9499999999999993" customHeight="1" x14ac:dyDescent="0.2">
      <c r="A6" s="36"/>
      <c r="B6" s="8"/>
    </row>
    <row r="7" spans="1:13" s="90" customFormat="1" ht="14.1" customHeight="1" x14ac:dyDescent="0.15">
      <c r="A7" s="89"/>
      <c r="B7" s="14" t="s">
        <v>227</v>
      </c>
      <c r="C7" s="89"/>
      <c r="D7" s="37" t="s">
        <v>219</v>
      </c>
      <c r="E7" s="89"/>
      <c r="F7" s="89"/>
      <c r="G7" s="89"/>
      <c r="H7" s="95" t="s">
        <v>223</v>
      </c>
      <c r="I7" s="95" t="s">
        <v>224</v>
      </c>
      <c r="J7" s="95" t="s">
        <v>225</v>
      </c>
    </row>
    <row r="8" spans="1:13" s="90" customFormat="1" ht="14.1" customHeight="1" x14ac:dyDescent="0.2">
      <c r="A8" s="15"/>
      <c r="B8" s="17"/>
      <c r="C8" s="17"/>
      <c r="D8" s="16" t="s">
        <v>226</v>
      </c>
      <c r="E8" s="16" t="s">
        <v>108</v>
      </c>
      <c r="F8" s="16" t="s">
        <v>221</v>
      </c>
      <c r="G8" s="16" t="s">
        <v>109</v>
      </c>
      <c r="H8" s="17" t="s">
        <v>222</v>
      </c>
      <c r="I8" s="17"/>
      <c r="J8" s="17" t="s">
        <v>228</v>
      </c>
      <c r="K8" s="96"/>
    </row>
    <row r="9" spans="1:13" ht="12.4" customHeight="1" x14ac:dyDescent="0.2">
      <c r="A9" s="19"/>
    </row>
    <row r="10" spans="1:13" ht="12.4" customHeight="1" x14ac:dyDescent="0.2">
      <c r="A10" s="49" t="s">
        <v>0</v>
      </c>
      <c r="B10" s="41">
        <v>965110000</v>
      </c>
      <c r="D10" s="29">
        <v>2.4919439234905867</v>
      </c>
      <c r="E10" s="29">
        <v>17.51893566536457</v>
      </c>
      <c r="F10" s="29">
        <v>5.5612313622281402</v>
      </c>
      <c r="G10" s="29">
        <v>74.427889048916697</v>
      </c>
      <c r="H10" s="41">
        <v>93359000</v>
      </c>
      <c r="I10" s="41">
        <f>B10+H10</f>
        <v>1058469000</v>
      </c>
      <c r="J10" s="29">
        <v>100</v>
      </c>
      <c r="K10" s="97"/>
      <c r="L10" s="97"/>
    </row>
    <row r="11" spans="1:13" ht="12.4" customHeight="1" x14ac:dyDescent="0.2">
      <c r="A11" s="8" t="s">
        <v>7</v>
      </c>
      <c r="B11" s="41">
        <v>129205148</v>
      </c>
      <c r="C11" s="41"/>
      <c r="D11" s="29">
        <v>4.9070258407969938</v>
      </c>
      <c r="E11" s="29">
        <v>12.821902421411258</v>
      </c>
      <c r="F11" s="29">
        <v>6.2037551321097517</v>
      </c>
      <c r="G11" s="29">
        <v>76.067316605681995</v>
      </c>
      <c r="H11" s="41">
        <v>12498537</v>
      </c>
      <c r="I11" s="41">
        <f t="shared" ref="I11:I29" si="0">B11+H11</f>
        <v>141703685</v>
      </c>
      <c r="J11" s="29">
        <f>I11*100/$I$10</f>
        <v>13.387608423109226</v>
      </c>
      <c r="K11" s="97"/>
      <c r="L11" s="97"/>
    </row>
    <row r="12" spans="1:13" ht="12.4" customHeight="1" x14ac:dyDescent="0.2">
      <c r="A12" s="24" t="s">
        <v>8</v>
      </c>
      <c r="B12" s="41">
        <v>30236788</v>
      </c>
      <c r="C12" s="41"/>
      <c r="D12" s="29">
        <v>5.229715537245557</v>
      </c>
      <c r="E12" s="29">
        <v>23.423986039787032</v>
      </c>
      <c r="F12" s="29">
        <v>5.8846627492311683</v>
      </c>
      <c r="G12" s="29">
        <v>65.461635673736239</v>
      </c>
      <c r="H12" s="41">
        <v>2924927</v>
      </c>
      <c r="I12" s="41">
        <f t="shared" si="0"/>
        <v>33161715</v>
      </c>
      <c r="J12" s="29">
        <f t="shared" ref="J12:J29" si="1">I12*100/$I$10</f>
        <v>3.1329887790761939</v>
      </c>
      <c r="K12" s="97"/>
      <c r="L12" s="97"/>
    </row>
    <row r="13" spans="1:13" ht="12.4" customHeight="1" x14ac:dyDescent="0.2">
      <c r="A13" s="25" t="s">
        <v>196</v>
      </c>
      <c r="B13" s="41">
        <v>19549541</v>
      </c>
      <c r="C13" s="41"/>
      <c r="D13" s="29">
        <v>1.4498805879892525</v>
      </c>
      <c r="E13" s="29">
        <v>21.47909252703171</v>
      </c>
      <c r="F13" s="29">
        <v>6.5002804925189803</v>
      </c>
      <c r="G13" s="29">
        <v>70.570746392460052</v>
      </c>
      <c r="H13" s="41">
        <v>1891106</v>
      </c>
      <c r="I13" s="41">
        <f t="shared" si="0"/>
        <v>21440647</v>
      </c>
      <c r="J13" s="29">
        <f t="shared" si="1"/>
        <v>2.025628242300908</v>
      </c>
      <c r="K13" s="97"/>
      <c r="L13" s="97"/>
    </row>
    <row r="14" spans="1:13" ht="12.4" customHeight="1" x14ac:dyDescent="0.2">
      <c r="A14" s="26" t="s">
        <v>230</v>
      </c>
      <c r="B14" s="41">
        <v>24476944</v>
      </c>
      <c r="C14" s="41"/>
      <c r="D14" s="29">
        <v>0.41899429928834253</v>
      </c>
      <c r="E14" s="29">
        <v>7.4443198464644933</v>
      </c>
      <c r="F14" s="29">
        <v>5.6898565441829669</v>
      </c>
      <c r="G14" s="29">
        <v>86.446829310064203</v>
      </c>
      <c r="H14" s="41">
        <v>2367754</v>
      </c>
      <c r="I14" s="41">
        <f t="shared" si="0"/>
        <v>26844698</v>
      </c>
      <c r="J14" s="29">
        <f>I14*100/$I$10</f>
        <v>2.5361817870905998</v>
      </c>
      <c r="K14" s="97"/>
      <c r="L14" s="97"/>
    </row>
    <row r="15" spans="1:13" ht="12.4" customHeight="1" x14ac:dyDescent="0.2">
      <c r="A15" s="24" t="s">
        <v>9</v>
      </c>
      <c r="B15" s="41">
        <v>37860559</v>
      </c>
      <c r="C15" s="41"/>
      <c r="D15" s="29">
        <v>1.6092525205451933</v>
      </c>
      <c r="E15" s="29">
        <v>8.6917469971851187</v>
      </c>
      <c r="F15" s="29">
        <v>4.6787793069827623</v>
      </c>
      <c r="G15" s="29">
        <v>85.02022117528692</v>
      </c>
      <c r="H15" s="41">
        <v>3662405</v>
      </c>
      <c r="I15" s="41">
        <f t="shared" si="0"/>
        <v>41522964</v>
      </c>
      <c r="J15" s="29">
        <f t="shared" si="1"/>
        <v>3.922926793321297</v>
      </c>
      <c r="K15" s="97"/>
      <c r="L15" s="97"/>
    </row>
    <row r="16" spans="1:13" ht="12.4" customHeight="1" x14ac:dyDescent="0.2">
      <c r="A16" s="25" t="s">
        <v>10</v>
      </c>
      <c r="B16" s="41">
        <v>11150762</v>
      </c>
      <c r="C16" s="41"/>
      <c r="D16" s="29">
        <v>1.6695271587717504</v>
      </c>
      <c r="E16" s="29">
        <v>22.371116879725349</v>
      </c>
      <c r="F16" s="29">
        <v>6.8234529622280524</v>
      </c>
      <c r="G16" s="29">
        <v>69.135902999274848</v>
      </c>
      <c r="H16" s="41">
        <v>1078658</v>
      </c>
      <c r="I16" s="41">
        <f t="shared" si="0"/>
        <v>12229420</v>
      </c>
      <c r="J16" s="29">
        <f t="shared" si="1"/>
        <v>1.1553876400725953</v>
      </c>
      <c r="K16" s="97"/>
      <c r="L16" s="97"/>
    </row>
    <row r="17" spans="1:12" ht="12.4" customHeight="1" x14ac:dyDescent="0.2">
      <c r="A17" s="8" t="s">
        <v>12</v>
      </c>
      <c r="B17" s="41">
        <v>49226976</v>
      </c>
      <c r="C17" s="41"/>
      <c r="D17" s="29">
        <v>4.769159494989089</v>
      </c>
      <c r="E17" s="29">
        <v>22.30068733045881</v>
      </c>
      <c r="F17" s="29">
        <v>5.9662978282476669</v>
      </c>
      <c r="G17" s="29">
        <v>66.963855346304427</v>
      </c>
      <c r="H17" s="41">
        <v>4761925</v>
      </c>
      <c r="I17" s="41">
        <f t="shared" si="0"/>
        <v>53988901</v>
      </c>
      <c r="J17" s="29">
        <f t="shared" si="1"/>
        <v>5.1006596319778854</v>
      </c>
      <c r="K17" s="97"/>
      <c r="L17" s="97"/>
    </row>
    <row r="18" spans="1:12" ht="12.4" customHeight="1" x14ac:dyDescent="0.2">
      <c r="A18" s="28" t="s">
        <v>11</v>
      </c>
      <c r="B18" s="41">
        <v>34506070</v>
      </c>
      <c r="C18" s="41"/>
      <c r="D18" s="29">
        <v>7.4574502399143103</v>
      </c>
      <c r="E18" s="29">
        <v>22.737518355466154</v>
      </c>
      <c r="F18" s="29">
        <v>6.7010094166040934</v>
      </c>
      <c r="G18" s="29">
        <v>63.10402198801544</v>
      </c>
      <c r="H18" s="41">
        <v>3337912</v>
      </c>
      <c r="I18" s="41">
        <f t="shared" si="0"/>
        <v>37843982</v>
      </c>
      <c r="J18" s="29">
        <f t="shared" si="1"/>
        <v>3.5753510022494752</v>
      </c>
      <c r="K18" s="97"/>
      <c r="L18" s="97"/>
    </row>
    <row r="19" spans="1:12" ht="12.4" customHeight="1" x14ac:dyDescent="0.2">
      <c r="A19" s="23" t="s">
        <v>13</v>
      </c>
      <c r="B19" s="41">
        <v>182164188</v>
      </c>
      <c r="C19" s="41"/>
      <c r="D19" s="29">
        <v>1.0944911960412329</v>
      </c>
      <c r="E19" s="29">
        <v>20.886376415544422</v>
      </c>
      <c r="F19" s="29">
        <v>4.81731733132969</v>
      </c>
      <c r="G19" s="29">
        <v>73.201815057084659</v>
      </c>
      <c r="H19" s="41">
        <v>17621482</v>
      </c>
      <c r="I19" s="41">
        <f t="shared" si="0"/>
        <v>199785670</v>
      </c>
      <c r="J19" s="29">
        <f t="shared" si="1"/>
        <v>18.874966579087342</v>
      </c>
      <c r="K19" s="97"/>
      <c r="L19" s="97"/>
    </row>
    <row r="20" spans="1:12" ht="12.4" customHeight="1" x14ac:dyDescent="0.2">
      <c r="A20" s="23" t="s">
        <v>22</v>
      </c>
      <c r="B20" s="41">
        <v>90582630</v>
      </c>
      <c r="C20" s="41"/>
      <c r="D20" s="29">
        <v>2.2045275126147255</v>
      </c>
      <c r="E20" s="29">
        <v>18.779377459011734</v>
      </c>
      <c r="F20" s="29">
        <v>6.3407962431649425</v>
      </c>
      <c r="G20" s="29">
        <v>72.675298785208597</v>
      </c>
      <c r="H20" s="41">
        <v>8762425</v>
      </c>
      <c r="I20" s="41">
        <f t="shared" si="0"/>
        <v>99345055</v>
      </c>
      <c r="J20" s="29">
        <f t="shared" si="1"/>
        <v>9.3857311834356985</v>
      </c>
      <c r="K20" s="97"/>
      <c r="L20" s="97"/>
    </row>
    <row r="21" spans="1:12" ht="12.4" customHeight="1" x14ac:dyDescent="0.2">
      <c r="A21" s="23" t="s">
        <v>14</v>
      </c>
      <c r="B21" s="41">
        <v>15707243</v>
      </c>
      <c r="C21" s="41"/>
      <c r="D21" s="29">
        <v>6.4304728716554518</v>
      </c>
      <c r="E21" s="29">
        <v>14.275535178261391</v>
      </c>
      <c r="F21" s="29">
        <v>7.2595171539652119</v>
      </c>
      <c r="G21" s="29">
        <v>72.034474796117948</v>
      </c>
      <c r="H21" s="41">
        <v>1519425</v>
      </c>
      <c r="I21" s="41">
        <f t="shared" si="0"/>
        <v>17226668</v>
      </c>
      <c r="J21" s="29">
        <f t="shared" si="1"/>
        <v>1.6275080328285476</v>
      </c>
      <c r="K21" s="97"/>
      <c r="L21" s="97"/>
    </row>
    <row r="22" spans="1:12" ht="12.4" customHeight="1" x14ac:dyDescent="0.2">
      <c r="A22" s="23" t="s">
        <v>15</v>
      </c>
      <c r="B22" s="41">
        <v>49837461</v>
      </c>
      <c r="C22" s="41"/>
      <c r="D22" s="29">
        <v>4.881310065133535</v>
      </c>
      <c r="E22" s="29">
        <v>19.992613588400904</v>
      </c>
      <c r="F22" s="29">
        <v>6.8700971744928978</v>
      </c>
      <c r="G22" s="29">
        <v>68.255979171972669</v>
      </c>
      <c r="H22" s="41">
        <v>4820979</v>
      </c>
      <c r="I22" s="41">
        <f t="shared" si="0"/>
        <v>54658440</v>
      </c>
      <c r="J22" s="29">
        <f t="shared" si="1"/>
        <v>5.1639150508895399</v>
      </c>
      <c r="K22" s="97"/>
      <c r="L22" s="97"/>
    </row>
    <row r="23" spans="1:12" ht="12.4" customHeight="1" x14ac:dyDescent="0.2">
      <c r="A23" s="23" t="s">
        <v>23</v>
      </c>
      <c r="B23" s="41">
        <v>180261502</v>
      </c>
      <c r="C23" s="41"/>
      <c r="D23" s="29">
        <v>8.8093685139714412E-2</v>
      </c>
      <c r="E23" s="29">
        <v>10.900649213496513</v>
      </c>
      <c r="F23" s="29">
        <v>4.3932486482887514</v>
      </c>
      <c r="G23" s="29">
        <v>84.618008453075021</v>
      </c>
      <c r="H23" s="41">
        <v>17437425</v>
      </c>
      <c r="I23" s="41">
        <f t="shared" si="0"/>
        <v>197698927</v>
      </c>
      <c r="J23" s="29">
        <f t="shared" si="1"/>
        <v>18.677819284268129</v>
      </c>
      <c r="K23" s="97"/>
      <c r="L23" s="97"/>
    </row>
    <row r="24" spans="1:12" ht="12.4" customHeight="1" x14ac:dyDescent="0.2">
      <c r="A24" s="23" t="s">
        <v>24</v>
      </c>
      <c r="B24" s="41">
        <v>24730167</v>
      </c>
      <c r="C24" s="41"/>
      <c r="D24" s="29">
        <v>4.3689636224454125</v>
      </c>
      <c r="E24" s="29">
        <v>18.091276941235375</v>
      </c>
      <c r="F24" s="29">
        <v>6.3506202768464926</v>
      </c>
      <c r="G24" s="29">
        <v>71.189139159472717</v>
      </c>
      <c r="H24" s="41">
        <v>2392249</v>
      </c>
      <c r="I24" s="41">
        <f t="shared" si="0"/>
        <v>27122416</v>
      </c>
      <c r="J24" s="29">
        <f t="shared" si="1"/>
        <v>2.562419494571877</v>
      </c>
      <c r="K24" s="97"/>
      <c r="L24" s="97"/>
    </row>
    <row r="25" spans="1:12" ht="12.4" customHeight="1" x14ac:dyDescent="0.2">
      <c r="A25" s="23" t="s">
        <v>197</v>
      </c>
      <c r="B25" s="41">
        <v>16309689</v>
      </c>
      <c r="C25" s="41"/>
      <c r="D25" s="29">
        <v>3.4998705370776841</v>
      </c>
      <c r="E25" s="29">
        <v>31.7178886734137</v>
      </c>
      <c r="F25" s="29">
        <v>5.2232571694040271</v>
      </c>
      <c r="G25" s="29">
        <v>59.558983620104591</v>
      </c>
      <c r="H25" s="41">
        <v>1577702</v>
      </c>
      <c r="I25" s="41">
        <f t="shared" si="0"/>
        <v>17887391</v>
      </c>
      <c r="J25" s="29">
        <f t="shared" si="1"/>
        <v>1.6899305506349265</v>
      </c>
      <c r="K25" s="97"/>
      <c r="L25" s="97"/>
    </row>
    <row r="26" spans="1:12" ht="12.4" customHeight="1" x14ac:dyDescent="0.2">
      <c r="A26" s="23" t="s">
        <v>16</v>
      </c>
      <c r="B26" s="41">
        <v>58624329</v>
      </c>
      <c r="C26" s="41"/>
      <c r="D26" s="29">
        <v>0.7363393447113058</v>
      </c>
      <c r="E26" s="29">
        <v>27.131225672536054</v>
      </c>
      <c r="F26" s="29">
        <v>5.9035507255016944</v>
      </c>
      <c r="G26" s="29">
        <v>66.22888425725094</v>
      </c>
      <c r="H26" s="41">
        <v>5670969</v>
      </c>
      <c r="I26" s="41">
        <f t="shared" si="0"/>
        <v>64295298</v>
      </c>
      <c r="J26" s="29">
        <f t="shared" si="1"/>
        <v>6.0743676007516516</v>
      </c>
      <c r="K26" s="97"/>
      <c r="L26" s="97"/>
    </row>
    <row r="27" spans="1:12" ht="12.4" customHeight="1" x14ac:dyDescent="0.2">
      <c r="A27" s="23" t="s">
        <v>1</v>
      </c>
      <c r="B27" s="41">
        <v>7158467</v>
      </c>
      <c r="C27" s="41"/>
      <c r="D27" s="29">
        <v>4.8530223021213903</v>
      </c>
      <c r="E27" s="29">
        <v>30.609640304271849</v>
      </c>
      <c r="F27" s="29">
        <v>5.7705790918642217</v>
      </c>
      <c r="G27" s="29">
        <v>58.766758301742534</v>
      </c>
      <c r="H27" s="41">
        <v>692468</v>
      </c>
      <c r="I27" s="41">
        <f t="shared" si="0"/>
        <v>7850935</v>
      </c>
      <c r="J27" s="29">
        <f t="shared" si="1"/>
        <v>0.74172554888239528</v>
      </c>
      <c r="K27" s="97"/>
      <c r="L27" s="97"/>
    </row>
    <row r="28" spans="1:12" ht="12.4" customHeight="1" x14ac:dyDescent="0.2">
      <c r="A28" s="23" t="s">
        <v>35</v>
      </c>
      <c r="B28" s="41">
        <v>1431197</v>
      </c>
      <c r="C28" s="41"/>
      <c r="D28" s="29">
        <v>0.18103727159852906</v>
      </c>
      <c r="E28" s="29">
        <v>5.0290071876897446</v>
      </c>
      <c r="F28" s="29">
        <v>4.7336600062744685</v>
      </c>
      <c r="G28" s="29">
        <v>90.056295534437254</v>
      </c>
      <c r="H28" s="41">
        <v>138445</v>
      </c>
      <c r="I28" s="41">
        <f t="shared" si="0"/>
        <v>1569642</v>
      </c>
      <c r="J28" s="29">
        <f t="shared" si="1"/>
        <v>0.14829362031386842</v>
      </c>
      <c r="K28" s="97"/>
      <c r="L28" s="97"/>
    </row>
    <row r="29" spans="1:12" ht="12.4" customHeight="1" x14ac:dyDescent="0.2">
      <c r="A29" s="23" t="s">
        <v>33</v>
      </c>
      <c r="B29" s="41">
        <v>1292631</v>
      </c>
      <c r="C29" s="41"/>
      <c r="D29" s="29">
        <v>7.3493518258497592E-2</v>
      </c>
      <c r="E29" s="29">
        <v>5.2316554376306925</v>
      </c>
      <c r="F29" s="29">
        <v>5.0528727842671266</v>
      </c>
      <c r="G29" s="29">
        <v>89.641978259843683</v>
      </c>
      <c r="H29" s="41">
        <v>125041</v>
      </c>
      <c r="I29" s="41">
        <f t="shared" si="0"/>
        <v>1417672</v>
      </c>
      <c r="J29" s="29">
        <f t="shared" si="1"/>
        <v>0.13393609071215123</v>
      </c>
      <c r="K29" s="97"/>
      <c r="L29" s="97"/>
    </row>
    <row r="30" spans="1:12" ht="12.4" customHeight="1" x14ac:dyDescent="0.2">
      <c r="A30" s="42"/>
      <c r="B30" s="101"/>
      <c r="C30" s="42"/>
      <c r="D30" s="42"/>
      <c r="E30" s="42"/>
      <c r="F30" s="42"/>
      <c r="G30" s="42"/>
      <c r="H30" s="42"/>
      <c r="I30" s="42"/>
      <c r="J30" s="42"/>
    </row>
    <row r="31" spans="1:12" ht="12.6" customHeight="1" x14ac:dyDescent="0.2">
      <c r="A31" s="43" t="s">
        <v>308</v>
      </c>
      <c r="B31" s="3"/>
    </row>
    <row r="32" spans="1:12" ht="12.6" customHeight="1" x14ac:dyDescent="0.2">
      <c r="A32" s="43" t="s">
        <v>158</v>
      </c>
    </row>
    <row r="33" spans="1:12" ht="12.6" customHeight="1" x14ac:dyDescent="0.2">
      <c r="A33" s="43" t="s">
        <v>315</v>
      </c>
    </row>
    <row r="34" spans="1:12" ht="12.6" customHeight="1" x14ac:dyDescent="0.2">
      <c r="A34" s="43"/>
    </row>
    <row r="35" spans="1:12" ht="11.25" customHeight="1" x14ac:dyDescent="0.2">
      <c r="L35" s="181" t="s">
        <v>48</v>
      </c>
    </row>
    <row r="36" spans="1:12" ht="18" customHeight="1" x14ac:dyDescent="0.2">
      <c r="A36" s="35" t="s">
        <v>314</v>
      </c>
      <c r="B36" s="79"/>
      <c r="C36" s="79"/>
      <c r="D36" s="79"/>
      <c r="E36" s="79"/>
      <c r="F36" s="79"/>
      <c r="G36" s="79"/>
      <c r="H36" s="79"/>
      <c r="I36" s="79"/>
      <c r="J36" s="79"/>
      <c r="L36" s="194" t="s">
        <v>0</v>
      </c>
    </row>
    <row r="37" spans="1:12" ht="12.95" customHeight="1" x14ac:dyDescent="0.2">
      <c r="L37" s="178" t="s">
        <v>7</v>
      </c>
    </row>
    <row r="38" spans="1:12" ht="12.95" customHeight="1" x14ac:dyDescent="0.2">
      <c r="L38" s="178" t="s">
        <v>8</v>
      </c>
    </row>
    <row r="39" spans="1:12" ht="12.95" customHeight="1" x14ac:dyDescent="0.2">
      <c r="L39" s="178" t="s">
        <v>19</v>
      </c>
    </row>
    <row r="40" spans="1:12" ht="12.95" customHeight="1" x14ac:dyDescent="0.2">
      <c r="L40" s="178" t="s">
        <v>20</v>
      </c>
    </row>
    <row r="41" spans="1:12" ht="12.95" customHeight="1" x14ac:dyDescent="0.2">
      <c r="L41" s="178" t="s">
        <v>9</v>
      </c>
    </row>
    <row r="42" spans="1:12" ht="12.95" customHeight="1" x14ac:dyDescent="0.2">
      <c r="L42" s="178" t="s">
        <v>10</v>
      </c>
    </row>
    <row r="43" spans="1:12" ht="12.95" customHeight="1" x14ac:dyDescent="0.2">
      <c r="L43" s="178" t="s">
        <v>194</v>
      </c>
    </row>
    <row r="44" spans="1:12" ht="12.95" customHeight="1" x14ac:dyDescent="0.2">
      <c r="L44" s="178" t="s">
        <v>21</v>
      </c>
    </row>
    <row r="45" spans="1:12" ht="12.95" customHeight="1" x14ac:dyDescent="0.2">
      <c r="L45" s="178" t="s">
        <v>13</v>
      </c>
    </row>
    <row r="46" spans="1:12" ht="12.95" customHeight="1" x14ac:dyDescent="0.2">
      <c r="L46" s="178" t="s">
        <v>22</v>
      </c>
    </row>
    <row r="47" spans="1:12" ht="12.95" customHeight="1" x14ac:dyDescent="0.2">
      <c r="L47" s="178" t="s">
        <v>14</v>
      </c>
    </row>
    <row r="48" spans="1:12" x14ac:dyDescent="0.2">
      <c r="L48" s="178" t="s">
        <v>15</v>
      </c>
    </row>
    <row r="49" spans="12:12" x14ac:dyDescent="0.2">
      <c r="L49" s="178" t="s">
        <v>23</v>
      </c>
    </row>
    <row r="50" spans="12:12" x14ac:dyDescent="0.2">
      <c r="L50" s="178" t="s">
        <v>24</v>
      </c>
    </row>
    <row r="51" spans="12:12" x14ac:dyDescent="0.2">
      <c r="L51" s="178" t="s">
        <v>25</v>
      </c>
    </row>
    <row r="52" spans="12:12" x14ac:dyDescent="0.2">
      <c r="L52" s="178" t="s">
        <v>16</v>
      </c>
    </row>
    <row r="53" spans="12:12" x14ac:dyDescent="0.2">
      <c r="L53" s="195" t="s">
        <v>249</v>
      </c>
    </row>
    <row r="54" spans="12:12" x14ac:dyDescent="0.2">
      <c r="L54" s="179" t="s">
        <v>35</v>
      </c>
    </row>
    <row r="55" spans="12:12" x14ac:dyDescent="0.2">
      <c r="L55" s="180" t="s">
        <v>33</v>
      </c>
    </row>
  </sheetData>
  <phoneticPr fontId="2" type="noConversion"/>
  <hyperlinks>
    <hyperlink ref="M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/>
  </sheetViews>
  <sheetFormatPr baseColWidth="10" defaultRowHeight="12.75" x14ac:dyDescent="0.2"/>
  <cols>
    <col min="1" max="1" width="26.7109375" style="4" customWidth="1"/>
    <col min="2" max="2" width="24.5703125" style="90" customWidth="1"/>
    <col min="3" max="4" width="20.42578125" style="90" customWidth="1"/>
    <col min="5" max="16384" width="11.42578125" style="4"/>
  </cols>
  <sheetData>
    <row r="1" spans="1:10" ht="14.1" customHeight="1" thickBot="1" x14ac:dyDescent="0.25">
      <c r="A1" s="1" t="s">
        <v>267</v>
      </c>
      <c r="B1" s="102"/>
      <c r="C1" s="102"/>
      <c r="D1" s="102"/>
    </row>
    <row r="2" spans="1:10" ht="14.1" customHeight="1" x14ac:dyDescent="0.2">
      <c r="A2" s="3"/>
      <c r="G2" s="305" t="s">
        <v>378</v>
      </c>
    </row>
    <row r="3" spans="1:10" ht="14.1" customHeight="1" x14ac:dyDescent="0.2">
      <c r="A3" s="5" t="s">
        <v>316</v>
      </c>
    </row>
    <row r="4" spans="1:10" ht="14.1" customHeight="1" x14ac:dyDescent="0.2">
      <c r="A4" s="5"/>
    </row>
    <row r="5" spans="1:10" ht="14.1" customHeight="1" x14ac:dyDescent="0.2">
      <c r="A5" s="6" t="s">
        <v>355</v>
      </c>
    </row>
    <row r="6" spans="1:10" ht="9.9499999999999993" customHeight="1" x14ac:dyDescent="0.2">
      <c r="A6" s="36"/>
      <c r="B6" s="103"/>
    </row>
    <row r="7" spans="1:10" ht="12.95" customHeight="1" x14ac:dyDescent="0.2">
      <c r="A7" s="87"/>
      <c r="B7" s="95" t="s">
        <v>112</v>
      </c>
      <c r="C7" s="95" t="s">
        <v>113</v>
      </c>
      <c r="D7" s="95" t="s">
        <v>114</v>
      </c>
      <c r="E7"/>
      <c r="F7"/>
      <c r="G7"/>
      <c r="H7"/>
      <c r="I7"/>
    </row>
    <row r="8" spans="1:10" ht="12.95" customHeight="1" x14ac:dyDescent="0.2">
      <c r="A8" s="15"/>
      <c r="B8" s="17" t="s">
        <v>111</v>
      </c>
      <c r="C8" s="17"/>
      <c r="D8" s="17"/>
      <c r="E8"/>
      <c r="F8"/>
      <c r="G8"/>
      <c r="H8"/>
      <c r="I8"/>
    </row>
    <row r="9" spans="1:10" ht="14.1" customHeight="1" x14ac:dyDescent="0.2">
      <c r="A9" s="19"/>
      <c r="B9" s="19"/>
      <c r="E9"/>
      <c r="F9"/>
      <c r="G9"/>
      <c r="H9"/>
      <c r="I9"/>
      <c r="J9"/>
    </row>
    <row r="10" spans="1:10" ht="14.1" customHeight="1" x14ac:dyDescent="0.2">
      <c r="A10" s="49" t="s">
        <v>0</v>
      </c>
      <c r="B10" s="83">
        <v>490253000</v>
      </c>
      <c r="C10" s="61">
        <v>17947.8</v>
      </c>
      <c r="D10" s="61">
        <v>15389.4</v>
      </c>
      <c r="E10"/>
      <c r="F10"/>
      <c r="G10"/>
      <c r="H10"/>
      <c r="I10"/>
      <c r="J10"/>
    </row>
    <row r="11" spans="1:10" ht="14.1" customHeight="1" x14ac:dyDescent="0.2">
      <c r="A11" s="8" t="s">
        <v>7</v>
      </c>
      <c r="B11" s="83">
        <v>63840494</v>
      </c>
      <c r="C11" s="61">
        <v>2647.4</v>
      </c>
      <c r="D11" s="61">
        <v>2230</v>
      </c>
      <c r="E11"/>
      <c r="F11"/>
      <c r="G11"/>
      <c r="H11"/>
      <c r="I11"/>
      <c r="J11"/>
    </row>
    <row r="12" spans="1:10" ht="14.1" customHeight="1" x14ac:dyDescent="0.2">
      <c r="A12" s="24" t="s">
        <v>8</v>
      </c>
      <c r="B12" s="83">
        <v>14947903</v>
      </c>
      <c r="C12" s="61">
        <v>557.1</v>
      </c>
      <c r="D12" s="61">
        <v>476.4</v>
      </c>
      <c r="E12"/>
      <c r="F12"/>
      <c r="G12"/>
      <c r="H12"/>
      <c r="I12"/>
      <c r="J12"/>
    </row>
    <row r="13" spans="1:10" ht="14.1" customHeight="1" x14ac:dyDescent="0.2">
      <c r="A13" s="25" t="s">
        <v>196</v>
      </c>
      <c r="B13" s="83">
        <v>10243940</v>
      </c>
      <c r="C13" s="61">
        <v>384.2</v>
      </c>
      <c r="D13" s="61">
        <v>319</v>
      </c>
      <c r="E13"/>
      <c r="F13"/>
      <c r="G13"/>
      <c r="H13"/>
      <c r="I13"/>
      <c r="J13"/>
    </row>
    <row r="14" spans="1:10" ht="14.1" customHeight="1" x14ac:dyDescent="0.2">
      <c r="A14" s="26" t="s">
        <v>230</v>
      </c>
      <c r="B14" s="83">
        <v>11882584</v>
      </c>
      <c r="C14" s="61">
        <v>458.6</v>
      </c>
      <c r="D14" s="61">
        <v>394.8</v>
      </c>
      <c r="E14"/>
      <c r="F14"/>
      <c r="G14"/>
      <c r="H14"/>
      <c r="I14"/>
      <c r="J14"/>
    </row>
    <row r="15" spans="1:10" ht="14.1" customHeight="1" x14ac:dyDescent="0.2">
      <c r="A15" s="24" t="s">
        <v>9</v>
      </c>
      <c r="B15" s="83">
        <v>18452648</v>
      </c>
      <c r="C15" s="61">
        <v>731.9</v>
      </c>
      <c r="D15" s="61">
        <v>632.4</v>
      </c>
      <c r="E15"/>
      <c r="F15"/>
      <c r="G15"/>
      <c r="H15"/>
      <c r="I15"/>
      <c r="J15"/>
    </row>
    <row r="16" spans="1:10" ht="14.1" customHeight="1" x14ac:dyDescent="0.2">
      <c r="A16" s="25" t="s">
        <v>10</v>
      </c>
      <c r="B16" s="83">
        <v>5591065</v>
      </c>
      <c r="C16" s="61">
        <v>213.4</v>
      </c>
      <c r="D16" s="61">
        <v>180.5</v>
      </c>
      <c r="E16"/>
      <c r="F16"/>
      <c r="G16"/>
      <c r="H16"/>
      <c r="I16"/>
      <c r="J16"/>
    </row>
    <row r="17" spans="1:10" ht="14.1" customHeight="1" x14ac:dyDescent="0.2">
      <c r="A17" s="8" t="s">
        <v>12</v>
      </c>
      <c r="B17" s="83">
        <v>23498475</v>
      </c>
      <c r="C17" s="61">
        <v>944.2</v>
      </c>
      <c r="D17" s="61">
        <v>771.8</v>
      </c>
      <c r="E17"/>
      <c r="F17"/>
      <c r="G17"/>
      <c r="H17"/>
      <c r="I17"/>
      <c r="J17"/>
    </row>
    <row r="18" spans="1:10" ht="14.1" customHeight="1" x14ac:dyDescent="0.2">
      <c r="A18" s="28" t="s">
        <v>11</v>
      </c>
      <c r="B18" s="83">
        <v>16282033</v>
      </c>
      <c r="C18" s="61">
        <v>671.7</v>
      </c>
      <c r="D18" s="61">
        <v>549.29999999999995</v>
      </c>
      <c r="E18"/>
      <c r="F18"/>
      <c r="G18"/>
      <c r="H18"/>
      <c r="I18"/>
      <c r="J18"/>
    </row>
    <row r="19" spans="1:10" ht="14.1" customHeight="1" x14ac:dyDescent="0.2">
      <c r="A19" s="23" t="s">
        <v>13</v>
      </c>
      <c r="B19" s="83">
        <v>93793474</v>
      </c>
      <c r="C19" s="61">
        <v>3208.5</v>
      </c>
      <c r="D19" s="61">
        <v>2787.2</v>
      </c>
      <c r="E19"/>
      <c r="F19"/>
      <c r="G19"/>
      <c r="H19"/>
      <c r="I19"/>
      <c r="J19"/>
    </row>
    <row r="20" spans="1:10" ht="14.1" customHeight="1" x14ac:dyDescent="0.2">
      <c r="A20" s="23" t="s">
        <v>22</v>
      </c>
      <c r="B20" s="83">
        <v>43301647</v>
      </c>
      <c r="C20" s="61">
        <v>1746.6</v>
      </c>
      <c r="D20" s="61">
        <v>1473.2</v>
      </c>
      <c r="E20"/>
      <c r="F20"/>
      <c r="G20"/>
      <c r="H20"/>
      <c r="I20"/>
      <c r="J20"/>
    </row>
    <row r="21" spans="1:10" ht="14.1" customHeight="1" x14ac:dyDescent="0.2">
      <c r="A21" s="23" t="s">
        <v>14</v>
      </c>
      <c r="B21" s="83">
        <v>7752103</v>
      </c>
      <c r="C21" s="61">
        <v>334.6</v>
      </c>
      <c r="D21" s="61">
        <v>272.60000000000002</v>
      </c>
      <c r="E21"/>
      <c r="F21"/>
      <c r="G21"/>
      <c r="H21"/>
      <c r="I21"/>
      <c r="J21"/>
    </row>
    <row r="22" spans="1:10" ht="14.1" customHeight="1" x14ac:dyDescent="0.2">
      <c r="A22" s="23" t="s">
        <v>15</v>
      </c>
      <c r="B22" s="83">
        <v>24356649</v>
      </c>
      <c r="C22" s="61">
        <v>1021.4</v>
      </c>
      <c r="D22" s="61">
        <v>834.5</v>
      </c>
      <c r="E22"/>
      <c r="F22"/>
      <c r="G22"/>
      <c r="H22"/>
      <c r="I22"/>
      <c r="J22"/>
    </row>
    <row r="23" spans="1:10" ht="14.1" customHeight="1" x14ac:dyDescent="0.2">
      <c r="A23" s="23" t="s">
        <v>23</v>
      </c>
      <c r="B23" s="83">
        <v>98945748</v>
      </c>
      <c r="C23" s="61">
        <v>3042.1</v>
      </c>
      <c r="D23" s="61">
        <v>2750.9</v>
      </c>
      <c r="E23"/>
      <c r="F23"/>
      <c r="G23"/>
      <c r="H23"/>
      <c r="I23"/>
      <c r="J23"/>
    </row>
    <row r="24" spans="1:10" ht="14.1" customHeight="1" x14ac:dyDescent="0.2">
      <c r="A24" s="23" t="s">
        <v>24</v>
      </c>
      <c r="B24" s="83">
        <v>12295275</v>
      </c>
      <c r="C24" s="61">
        <v>536.70000000000005</v>
      </c>
      <c r="D24" s="61">
        <v>451</v>
      </c>
      <c r="E24"/>
      <c r="F24"/>
      <c r="G24"/>
      <c r="H24"/>
      <c r="I24"/>
      <c r="J24"/>
    </row>
    <row r="25" spans="1:10" ht="14.1" customHeight="1" x14ac:dyDescent="0.2">
      <c r="A25" s="23" t="s">
        <v>197</v>
      </c>
      <c r="B25" s="83">
        <v>8453611</v>
      </c>
      <c r="C25" s="61">
        <v>280.39999999999998</v>
      </c>
      <c r="D25" s="61">
        <v>243.3</v>
      </c>
      <c r="E25"/>
      <c r="F25"/>
      <c r="G25"/>
      <c r="H25"/>
      <c r="I25"/>
      <c r="J25"/>
    </row>
    <row r="26" spans="1:10" ht="14.1" customHeight="1" x14ac:dyDescent="0.2">
      <c r="A26" s="23" t="s">
        <v>16</v>
      </c>
      <c r="B26" s="83">
        <v>31179788</v>
      </c>
      <c r="C26" s="61">
        <v>977.9</v>
      </c>
      <c r="D26" s="61">
        <v>857</v>
      </c>
      <c r="E26"/>
      <c r="F26"/>
      <c r="G26"/>
      <c r="H26"/>
      <c r="I26"/>
      <c r="J26"/>
    </row>
    <row r="27" spans="1:10" ht="14.1" customHeight="1" x14ac:dyDescent="0.2">
      <c r="A27" s="23" t="s">
        <v>1</v>
      </c>
      <c r="B27" s="83">
        <v>3266522</v>
      </c>
      <c r="C27" s="61">
        <v>126.4</v>
      </c>
      <c r="D27" s="61">
        <v>105.7</v>
      </c>
      <c r="E27"/>
      <c r="F27"/>
      <c r="G27"/>
      <c r="H27"/>
      <c r="I27"/>
      <c r="J27"/>
    </row>
    <row r="28" spans="1:10" ht="14.1" customHeight="1" x14ac:dyDescent="0.2">
      <c r="A28" s="23" t="s">
        <v>35</v>
      </c>
      <c r="B28" s="83">
        <v>829442</v>
      </c>
      <c r="C28" s="61">
        <v>27.2</v>
      </c>
      <c r="D28" s="61">
        <v>24.8</v>
      </c>
      <c r="E28"/>
      <c r="F28"/>
      <c r="G28"/>
      <c r="H28"/>
      <c r="I28"/>
      <c r="J28"/>
    </row>
    <row r="29" spans="1:10" ht="14.1" customHeight="1" x14ac:dyDescent="0.2">
      <c r="A29" s="23" t="s">
        <v>33</v>
      </c>
      <c r="B29" s="83">
        <v>738274</v>
      </c>
      <c r="C29" s="61">
        <v>25.2</v>
      </c>
      <c r="D29" s="61">
        <v>22.7</v>
      </c>
      <c r="E29"/>
      <c r="F29"/>
      <c r="G29"/>
      <c r="H29"/>
      <c r="I29"/>
      <c r="J29"/>
    </row>
    <row r="30" spans="1:10" ht="14.1" customHeight="1" x14ac:dyDescent="0.2">
      <c r="A30" s="42"/>
      <c r="B30" s="104"/>
      <c r="C30" s="104"/>
      <c r="D30" s="104"/>
      <c r="E30"/>
      <c r="F30"/>
      <c r="G30"/>
      <c r="H30"/>
      <c r="I30"/>
      <c r="J30"/>
    </row>
    <row r="31" spans="1:10" ht="14.1" customHeight="1" x14ac:dyDescent="0.2">
      <c r="A31" s="43" t="s">
        <v>308</v>
      </c>
      <c r="F31"/>
      <c r="G31"/>
      <c r="H31"/>
      <c r="I31"/>
      <c r="J31"/>
    </row>
    <row r="32" spans="1:10" ht="14.1" customHeight="1" x14ac:dyDescent="0.2">
      <c r="A32" s="43" t="s">
        <v>261</v>
      </c>
    </row>
    <row r="33" spans="1:1" ht="14.1" customHeight="1" x14ac:dyDescent="0.2">
      <c r="A33" s="43" t="s">
        <v>317</v>
      </c>
    </row>
  </sheetData>
  <phoneticPr fontId="2" type="noConversion"/>
  <hyperlinks>
    <hyperlink ref="G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4"/>
  <sheetViews>
    <sheetView zoomScaleNormal="100" workbookViewId="0"/>
  </sheetViews>
  <sheetFormatPr baseColWidth="10" defaultRowHeight="12.75" x14ac:dyDescent="0.2"/>
  <cols>
    <col min="1" max="1" width="19.28515625" style="4" customWidth="1"/>
    <col min="2" max="2" width="6.140625" style="4" customWidth="1"/>
    <col min="3" max="14" width="5.5703125" style="4" customWidth="1"/>
    <col min="15" max="21" width="11.42578125" style="4"/>
    <col min="22" max="26" width="8.85546875" style="4" customWidth="1"/>
    <col min="27" max="16384" width="11.42578125" style="4"/>
  </cols>
  <sheetData>
    <row r="1" spans="1:29" ht="14.1" customHeight="1" thickBot="1" x14ac:dyDescent="0.25">
      <c r="A1" s="1" t="s">
        <v>267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29" ht="14.1" customHeight="1" x14ac:dyDescent="0.2">
      <c r="A2" s="3"/>
      <c r="B2" s="3"/>
      <c r="Q2" s="305" t="s">
        <v>378</v>
      </c>
    </row>
    <row r="3" spans="1:29" ht="14.1" customHeight="1" x14ac:dyDescent="0.2">
      <c r="A3" s="94" t="s">
        <v>274</v>
      </c>
      <c r="B3" s="3"/>
    </row>
    <row r="4" spans="1:29" ht="14.1" customHeight="1" x14ac:dyDescent="0.2">
      <c r="A4" s="3"/>
      <c r="B4" s="3"/>
    </row>
    <row r="5" spans="1:29" ht="14.1" customHeight="1" x14ac:dyDescent="0.2">
      <c r="A5" s="5" t="s">
        <v>356</v>
      </c>
      <c r="B5" s="3"/>
    </row>
    <row r="6" spans="1:29" ht="14.1" customHeight="1" x14ac:dyDescent="0.2">
      <c r="A6" s="145" t="s">
        <v>357</v>
      </c>
      <c r="B6" s="3"/>
      <c r="V6" s="4">
        <v>1</v>
      </c>
    </row>
    <row r="7" spans="1:29" ht="14.1" customHeight="1" x14ac:dyDescent="0.2">
      <c r="A7" s="36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/>
      <c r="P7"/>
      <c r="Q7"/>
      <c r="R7"/>
      <c r="S7"/>
      <c r="T7"/>
      <c r="U7"/>
      <c r="V7"/>
      <c r="W7"/>
      <c r="X7"/>
      <c r="Y7"/>
      <c r="Z7"/>
      <c r="AA7"/>
    </row>
    <row r="8" spans="1:29" ht="14.1" customHeight="1" x14ac:dyDescent="0.2">
      <c r="A8" s="39"/>
      <c r="B8" s="39" t="s">
        <v>69</v>
      </c>
      <c r="C8" s="16" t="s">
        <v>70</v>
      </c>
      <c r="D8" s="16" t="s">
        <v>71</v>
      </c>
      <c r="E8" s="16" t="s">
        <v>72</v>
      </c>
      <c r="F8" s="16" t="s">
        <v>73</v>
      </c>
      <c r="G8" s="16" t="s">
        <v>74</v>
      </c>
      <c r="H8" s="16" t="s">
        <v>75</v>
      </c>
      <c r="I8" s="16" t="s">
        <v>76</v>
      </c>
      <c r="J8" s="16" t="s">
        <v>77</v>
      </c>
      <c r="K8" s="16" t="s">
        <v>78</v>
      </c>
      <c r="L8" s="16" t="s">
        <v>79</v>
      </c>
      <c r="M8" s="16" t="s">
        <v>80</v>
      </c>
      <c r="N8" s="16" t="s">
        <v>81</v>
      </c>
      <c r="O8"/>
      <c r="P8"/>
      <c r="Q8"/>
      <c r="R8"/>
      <c r="S8"/>
      <c r="T8"/>
      <c r="U8"/>
      <c r="V8"/>
      <c r="W8"/>
      <c r="X8"/>
      <c r="Y8"/>
      <c r="Z8"/>
      <c r="AA8"/>
    </row>
    <row r="9" spans="1:29" ht="14.1" customHeight="1" x14ac:dyDescent="0.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</row>
    <row r="10" spans="1:29" ht="14.1" customHeight="1" x14ac:dyDescent="0.2">
      <c r="A10" s="49" t="s">
        <v>0</v>
      </c>
      <c r="B10" s="92">
        <v>-0.2</v>
      </c>
      <c r="C10" s="92">
        <v>-0.3</v>
      </c>
      <c r="D10" s="92">
        <v>1.4</v>
      </c>
      <c r="E10" s="92">
        <v>0.1</v>
      </c>
      <c r="F10" s="92">
        <v>1.3</v>
      </c>
      <c r="G10" s="92">
        <v>-0.5</v>
      </c>
      <c r="H10" s="92">
        <v>0.1</v>
      </c>
      <c r="I10" s="92">
        <v>-0.9</v>
      </c>
      <c r="J10" s="92">
        <v>-6.1</v>
      </c>
      <c r="K10" s="92">
        <v>-1.4</v>
      </c>
      <c r="L10" s="92">
        <v>1.8</v>
      </c>
      <c r="M10" s="92">
        <v>0.5</v>
      </c>
      <c r="N10" s="92">
        <v>1</v>
      </c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</row>
    <row r="11" spans="1:29" ht="14.1" customHeight="1" x14ac:dyDescent="0.2">
      <c r="A11" s="8" t="s">
        <v>7</v>
      </c>
      <c r="B11" s="92">
        <v>-0.3</v>
      </c>
      <c r="C11" s="92">
        <v>-0.4</v>
      </c>
      <c r="D11" s="92">
        <v>1.4</v>
      </c>
      <c r="E11" s="92">
        <v>0.1</v>
      </c>
      <c r="F11" s="92">
        <v>1.9</v>
      </c>
      <c r="G11" s="92">
        <v>-0.7</v>
      </c>
      <c r="H11" s="92">
        <v>-0.3</v>
      </c>
      <c r="I11" s="92">
        <v>-1.1000000000000001</v>
      </c>
      <c r="J11" s="92">
        <v>-6.1</v>
      </c>
      <c r="K11" s="92">
        <v>-2.4</v>
      </c>
      <c r="L11" s="92">
        <v>1.4</v>
      </c>
      <c r="M11" s="92">
        <v>0.2</v>
      </c>
      <c r="N11" s="92">
        <v>0.9</v>
      </c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</row>
    <row r="12" spans="1:29" ht="14.1" customHeight="1" x14ac:dyDescent="0.2">
      <c r="A12" s="24" t="s">
        <v>8</v>
      </c>
      <c r="B12" s="92">
        <v>-0.3</v>
      </c>
      <c r="C12" s="92">
        <v>-0.5</v>
      </c>
      <c r="D12" s="92">
        <v>1.2</v>
      </c>
      <c r="E12" s="92">
        <v>0.1</v>
      </c>
      <c r="F12" s="92">
        <v>1</v>
      </c>
      <c r="G12" s="92">
        <v>-0.2</v>
      </c>
      <c r="H12" s="92">
        <v>-0.1</v>
      </c>
      <c r="I12" s="92">
        <v>-0.9</v>
      </c>
      <c r="J12" s="92">
        <v>-6.1</v>
      </c>
      <c r="K12" s="92">
        <v>-1.7</v>
      </c>
      <c r="L12" s="92">
        <v>1.5</v>
      </c>
      <c r="M12" s="92">
        <v>0.1</v>
      </c>
      <c r="N12" s="92">
        <v>0.8</v>
      </c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</row>
    <row r="13" spans="1:29" ht="14.1" customHeight="1" x14ac:dyDescent="0.2">
      <c r="A13" s="25" t="s">
        <v>196</v>
      </c>
      <c r="B13" s="92">
        <v>-0.3</v>
      </c>
      <c r="C13" s="92">
        <v>-0.4</v>
      </c>
      <c r="D13" s="92">
        <v>1.1000000000000001</v>
      </c>
      <c r="E13" s="92">
        <v>0.1</v>
      </c>
      <c r="F13" s="92">
        <v>1.5</v>
      </c>
      <c r="G13" s="92">
        <v>-1.1000000000000001</v>
      </c>
      <c r="H13" s="92">
        <v>-1.1000000000000001</v>
      </c>
      <c r="I13" s="92">
        <v>-1</v>
      </c>
      <c r="J13" s="92">
        <v>-6.1</v>
      </c>
      <c r="K13" s="92">
        <v>-1.8</v>
      </c>
      <c r="L13" s="92">
        <v>1.7</v>
      </c>
      <c r="M13" s="92">
        <v>0.2</v>
      </c>
      <c r="N13" s="92">
        <v>0.6</v>
      </c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</row>
    <row r="14" spans="1:29" ht="14.1" customHeight="1" x14ac:dyDescent="0.2">
      <c r="A14" s="26" t="s">
        <v>230</v>
      </c>
      <c r="B14" s="92">
        <v>0.2</v>
      </c>
      <c r="C14" s="92">
        <v>-0.1</v>
      </c>
      <c r="D14" s="92">
        <v>1.5</v>
      </c>
      <c r="E14" s="92">
        <v>0.1</v>
      </c>
      <c r="F14" s="92">
        <v>1.1000000000000001</v>
      </c>
      <c r="G14" s="92">
        <v>0.1</v>
      </c>
      <c r="H14" s="92">
        <v>-1</v>
      </c>
      <c r="I14" s="92">
        <v>-0.1</v>
      </c>
      <c r="J14" s="92">
        <v>-6.1</v>
      </c>
      <c r="K14" s="92">
        <v>0.3</v>
      </c>
      <c r="L14" s="92">
        <v>1.9</v>
      </c>
      <c r="M14" s="92">
        <v>0.9</v>
      </c>
      <c r="N14" s="92">
        <v>1.4</v>
      </c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</row>
    <row r="15" spans="1:29" ht="14.1" customHeight="1" x14ac:dyDescent="0.2">
      <c r="A15" s="24" t="s">
        <v>9</v>
      </c>
      <c r="B15" s="92">
        <v>-0.5</v>
      </c>
      <c r="C15" s="92">
        <v>-1.6</v>
      </c>
      <c r="D15" s="92">
        <v>5.2</v>
      </c>
      <c r="E15" s="92">
        <v>-1</v>
      </c>
      <c r="F15" s="92">
        <v>1.2</v>
      </c>
      <c r="G15" s="92">
        <v>-1.2</v>
      </c>
      <c r="H15" s="92">
        <v>0</v>
      </c>
      <c r="I15" s="92">
        <v>-0.1</v>
      </c>
      <c r="J15" s="92">
        <v>-6.1</v>
      </c>
      <c r="K15" s="92">
        <v>-1.9</v>
      </c>
      <c r="L15" s="92">
        <v>0.6</v>
      </c>
      <c r="M15" s="92">
        <v>0.3</v>
      </c>
      <c r="N15" s="92">
        <v>0.5</v>
      </c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</row>
    <row r="16" spans="1:29" ht="14.1" customHeight="1" x14ac:dyDescent="0.2">
      <c r="A16" s="25" t="s">
        <v>10</v>
      </c>
      <c r="B16" s="92">
        <v>-0.2</v>
      </c>
      <c r="C16" s="92">
        <v>-0.9</v>
      </c>
      <c r="D16" s="92">
        <v>1.8</v>
      </c>
      <c r="E16" s="92">
        <v>0.1</v>
      </c>
      <c r="F16" s="92">
        <v>1.6</v>
      </c>
      <c r="G16" s="92">
        <v>1.7</v>
      </c>
      <c r="H16" s="92">
        <v>-0.2</v>
      </c>
      <c r="I16" s="92">
        <v>-1.8</v>
      </c>
      <c r="J16" s="92">
        <v>-6</v>
      </c>
      <c r="K16" s="92">
        <v>-1.2</v>
      </c>
      <c r="L16" s="92">
        <v>0.9</v>
      </c>
      <c r="M16" s="92">
        <v>0.1</v>
      </c>
      <c r="N16" s="92">
        <v>1.1000000000000001</v>
      </c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</row>
    <row r="17" spans="1:29" ht="14.1" customHeight="1" x14ac:dyDescent="0.2">
      <c r="A17" s="8" t="s">
        <v>12</v>
      </c>
      <c r="B17" s="92">
        <v>-0.2</v>
      </c>
      <c r="C17" s="92">
        <v>-0.5</v>
      </c>
      <c r="D17" s="92">
        <v>1.3</v>
      </c>
      <c r="E17" s="92">
        <v>0.2</v>
      </c>
      <c r="F17" s="92">
        <v>1</v>
      </c>
      <c r="G17" s="92">
        <v>-0.3</v>
      </c>
      <c r="H17" s="92">
        <v>0</v>
      </c>
      <c r="I17" s="92">
        <v>-1</v>
      </c>
      <c r="J17" s="92">
        <v>-6.1</v>
      </c>
      <c r="K17" s="92">
        <v>-1.3</v>
      </c>
      <c r="L17" s="92">
        <v>1.7</v>
      </c>
      <c r="M17" s="92">
        <v>0.7</v>
      </c>
      <c r="N17" s="92">
        <v>0.9</v>
      </c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</row>
    <row r="18" spans="1:29" ht="14.1" customHeight="1" x14ac:dyDescent="0.2">
      <c r="A18" s="28" t="s">
        <v>11</v>
      </c>
      <c r="B18" s="92">
        <v>-0.4</v>
      </c>
      <c r="C18" s="92">
        <v>-1.3</v>
      </c>
      <c r="D18" s="92">
        <v>1.4</v>
      </c>
      <c r="E18" s="92">
        <v>0.1</v>
      </c>
      <c r="F18" s="92">
        <v>1.3</v>
      </c>
      <c r="G18" s="92">
        <v>-1.1000000000000001</v>
      </c>
      <c r="H18" s="92">
        <v>0.1</v>
      </c>
      <c r="I18" s="92">
        <v>-1.3</v>
      </c>
      <c r="J18" s="92">
        <v>-6.1</v>
      </c>
      <c r="K18" s="92">
        <v>-1.8</v>
      </c>
      <c r="L18" s="92">
        <v>1.5</v>
      </c>
      <c r="M18" s="92">
        <v>0.9</v>
      </c>
      <c r="N18" s="92">
        <v>0.9</v>
      </c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</row>
    <row r="19" spans="1:29" ht="14.1" customHeight="1" x14ac:dyDescent="0.2">
      <c r="A19" s="23" t="s">
        <v>13</v>
      </c>
      <c r="B19" s="92">
        <v>0.1</v>
      </c>
      <c r="C19" s="92">
        <v>0.1</v>
      </c>
      <c r="D19" s="92">
        <v>1.2</v>
      </c>
      <c r="E19" s="92">
        <v>0.2</v>
      </c>
      <c r="F19" s="92">
        <v>1.7</v>
      </c>
      <c r="G19" s="92">
        <v>-0.1</v>
      </c>
      <c r="H19" s="92">
        <v>0.7</v>
      </c>
      <c r="I19" s="92">
        <v>-1.1000000000000001</v>
      </c>
      <c r="J19" s="92">
        <v>-6.1</v>
      </c>
      <c r="K19" s="92">
        <v>-0.7</v>
      </c>
      <c r="L19" s="92">
        <v>0.9</v>
      </c>
      <c r="M19" s="92">
        <v>0.5</v>
      </c>
      <c r="N19" s="92">
        <v>1.6</v>
      </c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</row>
    <row r="20" spans="1:29" ht="14.1" customHeight="1" x14ac:dyDescent="0.2">
      <c r="A20" s="23" t="s">
        <v>22</v>
      </c>
      <c r="B20" s="92">
        <v>-0.2</v>
      </c>
      <c r="C20" s="92">
        <v>-0.1</v>
      </c>
      <c r="D20" s="92">
        <v>1.5</v>
      </c>
      <c r="E20" s="92">
        <v>0</v>
      </c>
      <c r="F20" s="92">
        <v>1.5</v>
      </c>
      <c r="G20" s="92">
        <v>-1</v>
      </c>
      <c r="H20" s="92">
        <v>0.4</v>
      </c>
      <c r="I20" s="92">
        <v>-1.6</v>
      </c>
      <c r="J20" s="92">
        <v>-6.2</v>
      </c>
      <c r="K20" s="92">
        <v>-0.8</v>
      </c>
      <c r="L20" s="92">
        <v>1.1000000000000001</v>
      </c>
      <c r="M20" s="92">
        <v>0.6</v>
      </c>
      <c r="N20" s="92">
        <v>0.6</v>
      </c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</row>
    <row r="21" spans="1:29" ht="14.1" customHeight="1" x14ac:dyDescent="0.2">
      <c r="A21" s="23" t="s">
        <v>14</v>
      </c>
      <c r="B21" s="92">
        <v>-0.6</v>
      </c>
      <c r="C21" s="92">
        <v>-1.4</v>
      </c>
      <c r="D21" s="92">
        <v>1.2</v>
      </c>
      <c r="E21" s="92">
        <v>0.1</v>
      </c>
      <c r="F21" s="92">
        <v>1.6</v>
      </c>
      <c r="G21" s="92">
        <v>-0.7</v>
      </c>
      <c r="H21" s="92">
        <v>0.5</v>
      </c>
      <c r="I21" s="92">
        <v>-1.4</v>
      </c>
      <c r="J21" s="92">
        <v>-6.1</v>
      </c>
      <c r="K21" s="92">
        <v>-2.2999999999999998</v>
      </c>
      <c r="L21" s="92">
        <v>1.3</v>
      </c>
      <c r="M21" s="92">
        <v>0.2</v>
      </c>
      <c r="N21" s="92">
        <v>0.9</v>
      </c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</row>
    <row r="22" spans="1:29" ht="14.1" customHeight="1" x14ac:dyDescent="0.2">
      <c r="A22" s="23" t="s">
        <v>15</v>
      </c>
      <c r="B22" s="92">
        <v>0</v>
      </c>
      <c r="C22" s="92">
        <v>-0.3</v>
      </c>
      <c r="D22" s="92">
        <v>0.7</v>
      </c>
      <c r="E22" s="92">
        <v>0.2</v>
      </c>
      <c r="F22" s="92">
        <v>1.3</v>
      </c>
      <c r="G22" s="92">
        <v>-0.6</v>
      </c>
      <c r="H22" s="92">
        <v>0</v>
      </c>
      <c r="I22" s="92">
        <v>0.4</v>
      </c>
      <c r="J22" s="92">
        <v>-6.1</v>
      </c>
      <c r="K22" s="92">
        <v>-1.2</v>
      </c>
      <c r="L22" s="92">
        <v>1.5</v>
      </c>
      <c r="M22" s="92">
        <v>0.6</v>
      </c>
      <c r="N22" s="92">
        <v>0.5</v>
      </c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</row>
    <row r="23" spans="1:29" ht="14.1" customHeight="1" x14ac:dyDescent="0.2">
      <c r="A23" s="23" t="s">
        <v>23</v>
      </c>
      <c r="B23" s="92">
        <v>-0.2</v>
      </c>
      <c r="C23" s="92">
        <v>0.1</v>
      </c>
      <c r="D23" s="92">
        <v>1.4</v>
      </c>
      <c r="E23" s="92">
        <v>0.2</v>
      </c>
      <c r="F23" s="92">
        <v>0.4</v>
      </c>
      <c r="G23" s="92">
        <v>-0.6</v>
      </c>
      <c r="H23" s="92">
        <v>-0.9</v>
      </c>
      <c r="I23" s="92">
        <v>-1</v>
      </c>
      <c r="J23" s="92">
        <v>-6.1</v>
      </c>
      <c r="K23" s="92">
        <v>-1.3</v>
      </c>
      <c r="L23" s="92">
        <v>3.4</v>
      </c>
      <c r="M23" s="92">
        <v>0.6</v>
      </c>
      <c r="N23" s="92">
        <v>1.1000000000000001</v>
      </c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</row>
    <row r="24" spans="1:29" ht="14.1" customHeight="1" x14ac:dyDescent="0.2">
      <c r="A24" s="23" t="s">
        <v>24</v>
      </c>
      <c r="B24" s="92">
        <v>-0.3</v>
      </c>
      <c r="C24" s="92">
        <v>-0.5</v>
      </c>
      <c r="D24" s="92">
        <v>1.6</v>
      </c>
      <c r="E24" s="92">
        <v>0.1</v>
      </c>
      <c r="F24" s="92">
        <v>1</v>
      </c>
      <c r="G24" s="92">
        <v>-0.5</v>
      </c>
      <c r="H24" s="92">
        <v>-0.5</v>
      </c>
      <c r="I24" s="92">
        <v>-1.2</v>
      </c>
      <c r="J24" s="92">
        <v>-6.1</v>
      </c>
      <c r="K24" s="92">
        <v>-2.2999999999999998</v>
      </c>
      <c r="L24" s="92">
        <v>1.7</v>
      </c>
      <c r="M24" s="92">
        <v>0.8</v>
      </c>
      <c r="N24" s="92">
        <v>0.4</v>
      </c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</row>
    <row r="25" spans="1:29" ht="14.1" customHeight="1" x14ac:dyDescent="0.2">
      <c r="A25" s="23" t="s">
        <v>197</v>
      </c>
      <c r="B25" s="92">
        <v>-0.5</v>
      </c>
      <c r="C25" s="92">
        <v>-0.7</v>
      </c>
      <c r="D25" s="92">
        <v>1</v>
      </c>
      <c r="E25" s="92">
        <v>0.3</v>
      </c>
      <c r="F25" s="92">
        <v>0.5</v>
      </c>
      <c r="G25" s="92">
        <v>-0.7</v>
      </c>
      <c r="H25" s="92">
        <v>1</v>
      </c>
      <c r="I25" s="92">
        <v>-1.2</v>
      </c>
      <c r="J25" s="92">
        <v>-6.2</v>
      </c>
      <c r="K25" s="92">
        <v>-1.8</v>
      </c>
      <c r="L25" s="92">
        <v>1.5</v>
      </c>
      <c r="M25" s="92">
        <v>0.3</v>
      </c>
      <c r="N25" s="92">
        <v>0</v>
      </c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</row>
    <row r="26" spans="1:29" ht="14.1" customHeight="1" x14ac:dyDescent="0.2">
      <c r="A26" s="23" t="s">
        <v>16</v>
      </c>
      <c r="B26" s="92">
        <v>0.2</v>
      </c>
      <c r="C26" s="92">
        <v>-0.6</v>
      </c>
      <c r="D26" s="92">
        <v>0.9</v>
      </c>
      <c r="E26" s="92">
        <v>0.2</v>
      </c>
      <c r="F26" s="92">
        <v>2</v>
      </c>
      <c r="G26" s="92">
        <v>-0.4</v>
      </c>
      <c r="H26" s="92">
        <v>4.0999999999999996</v>
      </c>
      <c r="I26" s="92">
        <v>-0.5</v>
      </c>
      <c r="J26" s="92">
        <v>-6.1</v>
      </c>
      <c r="K26" s="92">
        <v>-1.2</v>
      </c>
      <c r="L26" s="92">
        <v>2.7</v>
      </c>
      <c r="M26" s="92">
        <v>0.7</v>
      </c>
      <c r="N26" s="92">
        <v>1.2</v>
      </c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</row>
    <row r="27" spans="1:29" ht="14.1" customHeight="1" x14ac:dyDescent="0.2">
      <c r="A27" s="23" t="s">
        <v>1</v>
      </c>
      <c r="B27" s="92">
        <v>-0.2</v>
      </c>
      <c r="C27" s="92">
        <v>-0.6</v>
      </c>
      <c r="D27" s="92">
        <v>0.9</v>
      </c>
      <c r="E27" s="92">
        <v>0.2</v>
      </c>
      <c r="F27" s="92">
        <v>1.8</v>
      </c>
      <c r="G27" s="92">
        <v>-0.6</v>
      </c>
      <c r="H27" s="92">
        <v>-0.3</v>
      </c>
      <c r="I27" s="92">
        <v>-0.6</v>
      </c>
      <c r="J27" s="92">
        <v>-6.1</v>
      </c>
      <c r="K27" s="92">
        <v>-1.4</v>
      </c>
      <c r="L27" s="92">
        <v>1.5</v>
      </c>
      <c r="M27" s="92">
        <v>0.4</v>
      </c>
      <c r="N27" s="92">
        <v>0.5</v>
      </c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</row>
    <row r="28" spans="1:29" ht="14.1" customHeight="1" x14ac:dyDescent="0.2">
      <c r="A28" s="23" t="s">
        <v>35</v>
      </c>
      <c r="B28" s="92">
        <v>-0.1</v>
      </c>
      <c r="C28" s="92">
        <v>-0.8</v>
      </c>
      <c r="D28" s="92">
        <v>1.1000000000000001</v>
      </c>
      <c r="E28" s="92">
        <v>-0.3</v>
      </c>
      <c r="F28" s="92">
        <v>2.2000000000000002</v>
      </c>
      <c r="G28" s="92">
        <v>-0.1</v>
      </c>
      <c r="H28" s="92">
        <v>0</v>
      </c>
      <c r="I28" s="92">
        <v>0.3</v>
      </c>
      <c r="J28" s="92">
        <v>-6</v>
      </c>
      <c r="K28" s="92">
        <v>-0.8</v>
      </c>
      <c r="L28" s="92">
        <v>1.6</v>
      </c>
      <c r="M28" s="92">
        <v>0.4</v>
      </c>
      <c r="N28" s="92">
        <v>0.4</v>
      </c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</row>
    <row r="29" spans="1:29" ht="14.1" customHeight="1" x14ac:dyDescent="0.2">
      <c r="A29" s="23" t="s">
        <v>33</v>
      </c>
      <c r="B29" s="92">
        <v>-0.4</v>
      </c>
      <c r="C29" s="92">
        <v>-0.4</v>
      </c>
      <c r="D29" s="92">
        <v>0.9</v>
      </c>
      <c r="E29" s="92">
        <v>-0.2</v>
      </c>
      <c r="F29" s="92">
        <v>2.1</v>
      </c>
      <c r="G29" s="92">
        <v>-0.7</v>
      </c>
      <c r="H29" s="92">
        <v>-1.6</v>
      </c>
      <c r="I29" s="92">
        <v>-1.6</v>
      </c>
      <c r="J29" s="92">
        <v>-6.1</v>
      </c>
      <c r="K29" s="92">
        <v>-1.5</v>
      </c>
      <c r="L29" s="92">
        <v>0.4</v>
      </c>
      <c r="M29" s="92">
        <v>-0.1</v>
      </c>
      <c r="N29" s="92">
        <v>0.2</v>
      </c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</row>
    <row r="30" spans="1:29" ht="14.1" customHeight="1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</row>
    <row r="31" spans="1:29" ht="14.1" customHeight="1" x14ac:dyDescent="0.2">
      <c r="A31" s="43" t="s">
        <v>288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</row>
    <row r="32" spans="1:29" ht="14.1" customHeight="1" x14ac:dyDescent="0.2">
      <c r="A32" s="43" t="s">
        <v>82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</row>
    <row r="33" spans="1:4" ht="12" customHeight="1" x14ac:dyDescent="0.2">
      <c r="A33" s="43" t="s">
        <v>83</v>
      </c>
    </row>
    <row r="34" spans="1:4" s="43" customFormat="1" ht="12" customHeight="1" x14ac:dyDescent="0.15">
      <c r="A34" s="43" t="s">
        <v>84</v>
      </c>
    </row>
    <row r="35" spans="1:4" s="43" customFormat="1" ht="12" customHeight="1" x14ac:dyDescent="0.15">
      <c r="A35" s="43" t="s">
        <v>85</v>
      </c>
      <c r="D35" s="105"/>
    </row>
    <row r="36" spans="1:4" s="43" customFormat="1" ht="12" customHeight="1" x14ac:dyDescent="0.15">
      <c r="A36" s="43" t="s">
        <v>86</v>
      </c>
      <c r="D36" s="105"/>
    </row>
    <row r="37" spans="1:4" s="43" customFormat="1" ht="12" customHeight="1" x14ac:dyDescent="0.15">
      <c r="A37" s="43" t="s">
        <v>87</v>
      </c>
    </row>
    <row r="38" spans="1:4" s="43" customFormat="1" ht="12" customHeight="1" x14ac:dyDescent="0.15">
      <c r="A38" s="43" t="s">
        <v>88</v>
      </c>
    </row>
    <row r="39" spans="1:4" s="43" customFormat="1" ht="12" customHeight="1" x14ac:dyDescent="0.15">
      <c r="A39" s="43" t="s">
        <v>89</v>
      </c>
    </row>
    <row r="40" spans="1:4" s="43" customFormat="1" ht="12" customHeight="1" x14ac:dyDescent="0.15">
      <c r="A40" s="43" t="s">
        <v>90</v>
      </c>
    </row>
    <row r="41" spans="1:4" s="43" customFormat="1" ht="12" customHeight="1" x14ac:dyDescent="0.15">
      <c r="A41" s="43" t="s">
        <v>91</v>
      </c>
    </row>
    <row r="42" spans="1:4" s="43" customFormat="1" ht="12" customHeight="1" x14ac:dyDescent="0.15">
      <c r="A42" s="43" t="s">
        <v>92</v>
      </c>
    </row>
    <row r="43" spans="1:4" s="43" customFormat="1" ht="12" customHeight="1" x14ac:dyDescent="0.15">
      <c r="A43" s="43" t="s">
        <v>93</v>
      </c>
    </row>
    <row r="44" spans="1:4" s="43" customFormat="1" ht="12" customHeight="1" x14ac:dyDescent="0.15">
      <c r="A44" s="43" t="s">
        <v>198</v>
      </c>
    </row>
  </sheetData>
  <sortState ref="O11:P29">
    <sortCondition ref="P11:P29"/>
  </sortState>
  <phoneticPr fontId="2" type="noConversion"/>
  <hyperlinks>
    <hyperlink ref="Q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zoomScaleNormal="100" workbookViewId="0"/>
  </sheetViews>
  <sheetFormatPr baseColWidth="10" defaultRowHeight="12.75" x14ac:dyDescent="0.2"/>
  <cols>
    <col min="1" max="1" width="16" style="4" customWidth="1"/>
    <col min="2" max="2" width="5.28515625" style="4" customWidth="1"/>
    <col min="3" max="3" width="6.7109375" style="4" customWidth="1"/>
    <col min="4" max="4" width="5.7109375" style="4" customWidth="1"/>
    <col min="5" max="11" width="6.7109375" style="4" customWidth="1"/>
    <col min="12" max="12" width="6" style="4" customWidth="1"/>
    <col min="13" max="13" width="5.28515625" style="4" customWidth="1"/>
    <col min="14" max="14" width="11.42578125" style="4"/>
    <col min="15" max="15" width="20.42578125" style="4" customWidth="1"/>
    <col min="16" max="16384" width="11.42578125" style="4"/>
  </cols>
  <sheetData>
    <row r="1" spans="1:17" ht="14.1" customHeight="1" thickBot="1" x14ac:dyDescent="0.25">
      <c r="A1" s="1" t="s">
        <v>264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7" ht="14.1" customHeight="1" x14ac:dyDescent="0.2">
      <c r="A2" s="3"/>
      <c r="B2" s="3"/>
      <c r="P2" s="305" t="s">
        <v>378</v>
      </c>
    </row>
    <row r="3" spans="1:17" ht="14.1" customHeight="1" x14ac:dyDescent="0.2">
      <c r="A3" s="5" t="s">
        <v>318</v>
      </c>
      <c r="B3" s="3"/>
    </row>
    <row r="4" spans="1:17" ht="14.1" customHeight="1" x14ac:dyDescent="0.2">
      <c r="A4" s="36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7" s="90" customFormat="1" ht="15.95" customHeight="1" x14ac:dyDescent="0.2">
      <c r="A5" s="143"/>
      <c r="B5" s="144" t="s">
        <v>94</v>
      </c>
      <c r="C5" s="144" t="s">
        <v>95</v>
      </c>
      <c r="D5" s="144" t="s">
        <v>96</v>
      </c>
      <c r="E5" s="144" t="s">
        <v>97</v>
      </c>
      <c r="F5" s="144" t="s">
        <v>98</v>
      </c>
      <c r="G5" s="144" t="s">
        <v>99</v>
      </c>
      <c r="H5" s="144" t="s">
        <v>100</v>
      </c>
      <c r="I5" s="144" t="s">
        <v>101</v>
      </c>
      <c r="J5" s="144" t="s">
        <v>102</v>
      </c>
      <c r="K5" s="144" t="s">
        <v>103</v>
      </c>
      <c r="L5" s="144" t="s">
        <v>104</v>
      </c>
      <c r="M5" s="144" t="s">
        <v>105</v>
      </c>
    </row>
    <row r="6" spans="1:17" ht="14.1" customHeight="1" x14ac:dyDescent="0.2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17" ht="14.1" customHeight="1" x14ac:dyDescent="0.2">
      <c r="A7" s="49" t="s">
        <v>0</v>
      </c>
      <c r="B7" s="92">
        <v>0.2</v>
      </c>
      <c r="C7" s="92">
        <v>0</v>
      </c>
      <c r="D7" s="92">
        <v>-0.1</v>
      </c>
      <c r="E7" s="92">
        <v>0.4</v>
      </c>
      <c r="F7" s="92">
        <v>0.2</v>
      </c>
      <c r="G7" s="92">
        <v>0.1</v>
      </c>
      <c r="H7" s="92">
        <v>-0.3</v>
      </c>
      <c r="I7" s="92">
        <v>-0.5</v>
      </c>
      <c r="J7" s="92">
        <v>-0.2</v>
      </c>
      <c r="K7" s="92">
        <v>-0.1</v>
      </c>
      <c r="L7" s="92">
        <v>-0.4</v>
      </c>
      <c r="M7" s="92">
        <v>-1</v>
      </c>
      <c r="P7" s="28"/>
      <c r="Q7" s="92"/>
    </row>
    <row r="8" spans="1:17" ht="14.1" customHeight="1" x14ac:dyDescent="0.2">
      <c r="A8" s="8" t="s">
        <v>7</v>
      </c>
      <c r="B8" s="92">
        <v>0.1</v>
      </c>
      <c r="C8" s="92">
        <v>-0.2</v>
      </c>
      <c r="D8" s="92">
        <v>-0.1</v>
      </c>
      <c r="E8" s="92">
        <v>0.3</v>
      </c>
      <c r="F8" s="92">
        <v>0.1</v>
      </c>
      <c r="G8" s="92">
        <v>-0.1</v>
      </c>
      <c r="H8" s="92">
        <v>-0.6</v>
      </c>
      <c r="I8" s="92">
        <v>-0.8</v>
      </c>
      <c r="J8" s="92">
        <v>-0.3</v>
      </c>
      <c r="K8" s="92">
        <v>-0.2</v>
      </c>
      <c r="L8" s="92">
        <v>-0.5</v>
      </c>
      <c r="M8" s="92">
        <v>-1.2</v>
      </c>
      <c r="P8" s="25"/>
      <c r="Q8" s="92"/>
    </row>
    <row r="9" spans="1:17" ht="14.1" customHeight="1" x14ac:dyDescent="0.2">
      <c r="A9" s="24" t="s">
        <v>8</v>
      </c>
      <c r="B9" s="92">
        <v>0</v>
      </c>
      <c r="C9" s="92">
        <v>-0.2</v>
      </c>
      <c r="D9" s="92">
        <v>-0.4</v>
      </c>
      <c r="E9" s="92">
        <v>0.1</v>
      </c>
      <c r="F9" s="92">
        <v>0</v>
      </c>
      <c r="G9" s="92">
        <v>0</v>
      </c>
      <c r="H9" s="92">
        <v>-0.4</v>
      </c>
      <c r="I9" s="92">
        <v>-0.6</v>
      </c>
      <c r="J9" s="92">
        <v>-0.2</v>
      </c>
      <c r="K9" s="92">
        <v>-0.3</v>
      </c>
      <c r="L9" s="92">
        <v>-0.5</v>
      </c>
      <c r="M9" s="92">
        <v>-1.2</v>
      </c>
      <c r="P9" s="23"/>
      <c r="Q9" s="92"/>
    </row>
    <row r="10" spans="1:17" ht="14.1" customHeight="1" x14ac:dyDescent="0.2">
      <c r="A10" s="25" t="s">
        <v>196</v>
      </c>
      <c r="B10" s="92">
        <v>0</v>
      </c>
      <c r="C10" s="92">
        <v>-0.2</v>
      </c>
      <c r="D10" s="92">
        <v>-0.3</v>
      </c>
      <c r="E10" s="92">
        <v>0.2</v>
      </c>
      <c r="F10" s="92">
        <v>0.1</v>
      </c>
      <c r="G10" s="92">
        <v>-0.1</v>
      </c>
      <c r="H10" s="92">
        <v>-0.5</v>
      </c>
      <c r="I10" s="92">
        <v>-0.7</v>
      </c>
      <c r="J10" s="92">
        <v>-0.4</v>
      </c>
      <c r="K10" s="92">
        <v>-0.2</v>
      </c>
      <c r="L10" s="92">
        <v>-0.6</v>
      </c>
      <c r="M10" s="92">
        <v>-1.1000000000000001</v>
      </c>
      <c r="P10" s="8"/>
      <c r="Q10" s="92"/>
    </row>
    <row r="11" spans="1:17" ht="14.1" customHeight="1" x14ac:dyDescent="0.2">
      <c r="A11" s="26" t="s">
        <v>230</v>
      </c>
      <c r="B11" s="92">
        <v>0.5</v>
      </c>
      <c r="C11" s="92">
        <v>0.4</v>
      </c>
      <c r="D11" s="92">
        <v>0.3</v>
      </c>
      <c r="E11" s="92">
        <v>0.6</v>
      </c>
      <c r="F11" s="92">
        <v>0.6</v>
      </c>
      <c r="G11" s="92">
        <v>0.5</v>
      </c>
      <c r="H11" s="92">
        <v>0.1</v>
      </c>
      <c r="I11" s="92">
        <v>0</v>
      </c>
      <c r="J11" s="92">
        <v>0.3</v>
      </c>
      <c r="K11" s="92">
        <v>0.2</v>
      </c>
      <c r="L11" s="92">
        <v>-0.1</v>
      </c>
      <c r="M11" s="92">
        <v>-0.8</v>
      </c>
      <c r="P11" s="24"/>
      <c r="Q11" s="92"/>
    </row>
    <row r="12" spans="1:17" ht="14.1" customHeight="1" x14ac:dyDescent="0.2">
      <c r="A12" s="24" t="s">
        <v>9</v>
      </c>
      <c r="B12" s="92">
        <v>-0.2</v>
      </c>
      <c r="C12" s="92">
        <v>-0.2</v>
      </c>
      <c r="D12" s="92">
        <v>-0.4</v>
      </c>
      <c r="E12" s="92">
        <v>0</v>
      </c>
      <c r="F12" s="92">
        <v>-0.3</v>
      </c>
      <c r="G12" s="92">
        <v>-0.3</v>
      </c>
      <c r="H12" s="92">
        <v>-0.4</v>
      </c>
      <c r="I12" s="92">
        <v>-0.7</v>
      </c>
      <c r="J12" s="92">
        <v>-0.8</v>
      </c>
      <c r="K12" s="92">
        <v>-0.6</v>
      </c>
      <c r="L12" s="92">
        <v>-0.7</v>
      </c>
      <c r="M12" s="92">
        <v>-1.1000000000000001</v>
      </c>
      <c r="P12" s="8"/>
      <c r="Q12" s="92"/>
    </row>
    <row r="13" spans="1:17" ht="14.1" customHeight="1" x14ac:dyDescent="0.2">
      <c r="A13" s="25" t="s">
        <v>10</v>
      </c>
      <c r="B13" s="92">
        <v>0.3</v>
      </c>
      <c r="C13" s="92">
        <v>0.1</v>
      </c>
      <c r="D13" s="92">
        <v>-0.1</v>
      </c>
      <c r="E13" s="92">
        <v>0.4</v>
      </c>
      <c r="F13" s="92">
        <v>0.1</v>
      </c>
      <c r="G13" s="92">
        <v>-0.1</v>
      </c>
      <c r="H13" s="92">
        <v>-0.5</v>
      </c>
      <c r="I13" s="92">
        <v>-0.6</v>
      </c>
      <c r="J13" s="92">
        <v>-0.3</v>
      </c>
      <c r="K13" s="92">
        <v>-0.3</v>
      </c>
      <c r="L13" s="92">
        <v>-0.6</v>
      </c>
      <c r="M13" s="92">
        <v>-1.3</v>
      </c>
      <c r="P13" s="23"/>
      <c r="Q13" s="92"/>
    </row>
    <row r="14" spans="1:17" ht="14.1" customHeight="1" x14ac:dyDescent="0.2">
      <c r="A14" s="8" t="s">
        <v>12</v>
      </c>
      <c r="B14" s="92">
        <v>0.3</v>
      </c>
      <c r="C14" s="92">
        <v>0</v>
      </c>
      <c r="D14" s="92">
        <v>-0.1</v>
      </c>
      <c r="E14" s="92">
        <v>0.4</v>
      </c>
      <c r="F14" s="92">
        <v>0.2</v>
      </c>
      <c r="G14" s="92">
        <v>0.1</v>
      </c>
      <c r="H14" s="92">
        <v>-0.5</v>
      </c>
      <c r="I14" s="92">
        <v>-0.7</v>
      </c>
      <c r="J14" s="92">
        <v>-0.3</v>
      </c>
      <c r="K14" s="92">
        <v>-0.1</v>
      </c>
      <c r="L14" s="92">
        <v>-0.4</v>
      </c>
      <c r="M14" s="92">
        <v>-1.2</v>
      </c>
      <c r="P14" s="23"/>
      <c r="Q14" s="92"/>
    </row>
    <row r="15" spans="1:17" ht="14.1" customHeight="1" x14ac:dyDescent="0.2">
      <c r="A15" s="28" t="s">
        <v>11</v>
      </c>
      <c r="B15" s="92">
        <v>0.1</v>
      </c>
      <c r="C15" s="92">
        <v>-0.2</v>
      </c>
      <c r="D15" s="92">
        <v>-0.3</v>
      </c>
      <c r="E15" s="92">
        <v>0.3</v>
      </c>
      <c r="F15" s="92">
        <v>0</v>
      </c>
      <c r="G15" s="92">
        <v>-0.2</v>
      </c>
      <c r="H15" s="92">
        <v>-0.8</v>
      </c>
      <c r="I15" s="92">
        <v>-1</v>
      </c>
      <c r="J15" s="92">
        <v>-0.6</v>
      </c>
      <c r="K15" s="92">
        <v>-0.3</v>
      </c>
      <c r="L15" s="92">
        <v>-0.6</v>
      </c>
      <c r="M15" s="92">
        <v>-1.5</v>
      </c>
      <c r="P15" s="23"/>
      <c r="Q15" s="92"/>
    </row>
    <row r="16" spans="1:17" ht="14.1" customHeight="1" x14ac:dyDescent="0.2">
      <c r="A16" s="23" t="s">
        <v>13</v>
      </c>
      <c r="B16" s="92">
        <v>0.3</v>
      </c>
      <c r="C16" s="92">
        <v>0.2</v>
      </c>
      <c r="D16" s="92">
        <v>0.1</v>
      </c>
      <c r="E16" s="92">
        <v>0.7</v>
      </c>
      <c r="F16" s="92">
        <v>0.5</v>
      </c>
      <c r="G16" s="92">
        <v>0.4</v>
      </c>
      <c r="H16" s="92">
        <v>0</v>
      </c>
      <c r="I16" s="92">
        <v>-0.1</v>
      </c>
      <c r="J16" s="92">
        <v>0.1</v>
      </c>
      <c r="K16" s="92">
        <v>0.1</v>
      </c>
      <c r="L16" s="92">
        <v>-0.1</v>
      </c>
      <c r="M16" s="92">
        <v>-0.7</v>
      </c>
      <c r="P16" s="25"/>
      <c r="Q16" s="92"/>
    </row>
    <row r="17" spans="1:17" ht="14.1" customHeight="1" x14ac:dyDescent="0.2">
      <c r="A17" s="23" t="s">
        <v>22</v>
      </c>
      <c r="B17" s="92">
        <v>0.1</v>
      </c>
      <c r="C17" s="92">
        <v>-0.2</v>
      </c>
      <c r="D17" s="92">
        <v>-0.3</v>
      </c>
      <c r="E17" s="92">
        <v>0.3</v>
      </c>
      <c r="F17" s="92">
        <v>0.2</v>
      </c>
      <c r="G17" s="92">
        <v>0</v>
      </c>
      <c r="H17" s="92">
        <v>-0.4</v>
      </c>
      <c r="I17" s="92">
        <v>-0.6</v>
      </c>
      <c r="J17" s="92">
        <v>-0.2</v>
      </c>
      <c r="K17" s="92">
        <v>-0.2</v>
      </c>
      <c r="L17" s="92">
        <v>-0.5</v>
      </c>
      <c r="M17" s="92">
        <v>-1.2</v>
      </c>
      <c r="P17" s="24"/>
      <c r="Q17" s="92"/>
    </row>
    <row r="18" spans="1:17" ht="14.1" customHeight="1" x14ac:dyDescent="0.2">
      <c r="A18" s="23" t="s">
        <v>14</v>
      </c>
      <c r="B18" s="92">
        <v>-0.1</v>
      </c>
      <c r="C18" s="92">
        <v>-0.4</v>
      </c>
      <c r="D18" s="92">
        <v>-0.6</v>
      </c>
      <c r="E18" s="92">
        <v>-0.2</v>
      </c>
      <c r="F18" s="92">
        <v>-0.4</v>
      </c>
      <c r="G18" s="92">
        <v>-0.5</v>
      </c>
      <c r="H18" s="92">
        <v>-1</v>
      </c>
      <c r="I18" s="92">
        <v>-1.1000000000000001</v>
      </c>
      <c r="J18" s="92">
        <v>-0.4</v>
      </c>
      <c r="K18" s="92">
        <v>-0.3</v>
      </c>
      <c r="L18" s="92">
        <v>-0.5</v>
      </c>
      <c r="M18" s="92">
        <v>-1.2</v>
      </c>
      <c r="P18" s="23"/>
      <c r="Q18" s="92"/>
    </row>
    <row r="19" spans="1:17" ht="14.1" customHeight="1" x14ac:dyDescent="0.2">
      <c r="A19" s="23" t="s">
        <v>15</v>
      </c>
      <c r="B19" s="92">
        <v>0.4</v>
      </c>
      <c r="C19" s="92">
        <v>0.2</v>
      </c>
      <c r="D19" s="92">
        <v>0</v>
      </c>
      <c r="E19" s="92">
        <v>0.5</v>
      </c>
      <c r="F19" s="92">
        <v>0.4</v>
      </c>
      <c r="G19" s="92">
        <v>0.3</v>
      </c>
      <c r="H19" s="92">
        <v>-0.2</v>
      </c>
      <c r="I19" s="92">
        <v>-0.4</v>
      </c>
      <c r="J19" s="92">
        <v>0</v>
      </c>
      <c r="K19" s="92">
        <v>0</v>
      </c>
      <c r="L19" s="92">
        <v>-0.3</v>
      </c>
      <c r="M19" s="92">
        <v>-1</v>
      </c>
      <c r="P19" s="49"/>
      <c r="Q19" s="92"/>
    </row>
    <row r="20" spans="1:17" ht="14.1" customHeight="1" x14ac:dyDescent="0.2">
      <c r="A20" s="23" t="s">
        <v>23</v>
      </c>
      <c r="B20" s="92">
        <v>0.2</v>
      </c>
      <c r="C20" s="92">
        <v>-0.1</v>
      </c>
      <c r="D20" s="92">
        <v>-0.3</v>
      </c>
      <c r="E20" s="92">
        <v>0.2</v>
      </c>
      <c r="F20" s="92">
        <v>0.2</v>
      </c>
      <c r="G20" s="92">
        <v>0</v>
      </c>
      <c r="H20" s="92">
        <v>-0.3</v>
      </c>
      <c r="I20" s="92">
        <v>-0.3</v>
      </c>
      <c r="J20" s="92">
        <v>-0.1</v>
      </c>
      <c r="K20" s="92">
        <v>0</v>
      </c>
      <c r="L20" s="92">
        <v>-0.4</v>
      </c>
      <c r="M20" s="92">
        <v>-1.1000000000000001</v>
      </c>
      <c r="P20" s="23"/>
      <c r="Q20" s="92"/>
    </row>
    <row r="21" spans="1:17" ht="14.1" customHeight="1" x14ac:dyDescent="0.2">
      <c r="A21" s="23" t="s">
        <v>24</v>
      </c>
      <c r="B21" s="92">
        <v>0.2</v>
      </c>
      <c r="C21" s="92">
        <v>-0.1</v>
      </c>
      <c r="D21" s="92">
        <v>-0.3</v>
      </c>
      <c r="E21" s="92">
        <v>0.3</v>
      </c>
      <c r="F21" s="92">
        <v>0</v>
      </c>
      <c r="G21" s="92">
        <v>-0.2</v>
      </c>
      <c r="H21" s="92">
        <v>-0.7</v>
      </c>
      <c r="I21" s="92">
        <v>-0.9</v>
      </c>
      <c r="J21" s="92">
        <v>-0.3</v>
      </c>
      <c r="K21" s="92">
        <v>-0.3</v>
      </c>
      <c r="L21" s="92">
        <v>-0.5</v>
      </c>
      <c r="M21" s="92">
        <v>-1.3</v>
      </c>
      <c r="P21" s="23"/>
      <c r="Q21" s="92"/>
    </row>
    <row r="22" spans="1:17" ht="14.1" customHeight="1" x14ac:dyDescent="0.2">
      <c r="A22" s="23" t="s">
        <v>197</v>
      </c>
      <c r="B22" s="92">
        <v>-0.4</v>
      </c>
      <c r="C22" s="92">
        <v>-0.4</v>
      </c>
      <c r="D22" s="92">
        <v>-0.7</v>
      </c>
      <c r="E22" s="92">
        <v>-0.1</v>
      </c>
      <c r="F22" s="92">
        <v>-0.2</v>
      </c>
      <c r="G22" s="92">
        <v>-0.2</v>
      </c>
      <c r="H22" s="92">
        <v>-1</v>
      </c>
      <c r="I22" s="92">
        <v>-0.8</v>
      </c>
      <c r="J22" s="92">
        <v>-0.3</v>
      </c>
      <c r="K22" s="92">
        <v>-0.1</v>
      </c>
      <c r="L22" s="92">
        <v>-0.3</v>
      </c>
      <c r="M22" s="92">
        <v>-1.2</v>
      </c>
      <c r="P22" s="26"/>
      <c r="Q22" s="92"/>
    </row>
    <row r="23" spans="1:17" ht="14.1" customHeight="1" x14ac:dyDescent="0.2">
      <c r="A23" s="23" t="s">
        <v>16</v>
      </c>
      <c r="B23" s="92">
        <v>0.6</v>
      </c>
      <c r="C23" s="92">
        <v>0.5</v>
      </c>
      <c r="D23" s="92">
        <v>0.2</v>
      </c>
      <c r="E23" s="92">
        <v>0.6</v>
      </c>
      <c r="F23" s="92">
        <v>0.5</v>
      </c>
      <c r="G23" s="92">
        <v>0.5</v>
      </c>
      <c r="H23" s="92">
        <v>-0.1</v>
      </c>
      <c r="I23" s="92">
        <v>-0.3</v>
      </c>
      <c r="J23" s="92">
        <v>0.1</v>
      </c>
      <c r="K23" s="92">
        <v>0.2</v>
      </c>
      <c r="L23" s="92">
        <v>-0.1</v>
      </c>
      <c r="M23" s="92">
        <v>-0.7</v>
      </c>
      <c r="P23" s="23"/>
      <c r="Q23" s="92"/>
    </row>
    <row r="24" spans="1:17" ht="14.1" customHeight="1" x14ac:dyDescent="0.2">
      <c r="A24" s="23" t="s">
        <v>1</v>
      </c>
      <c r="B24" s="92">
        <v>0</v>
      </c>
      <c r="C24" s="92">
        <v>-0.1</v>
      </c>
      <c r="D24" s="92">
        <v>-0.2</v>
      </c>
      <c r="E24" s="92">
        <v>0.2</v>
      </c>
      <c r="F24" s="92">
        <v>0.1</v>
      </c>
      <c r="G24" s="92">
        <v>0</v>
      </c>
      <c r="H24" s="92">
        <v>-0.4</v>
      </c>
      <c r="I24" s="92">
        <v>-0.7</v>
      </c>
      <c r="J24" s="92">
        <v>0.1</v>
      </c>
      <c r="K24" s="92">
        <v>0.2</v>
      </c>
      <c r="L24" s="92">
        <v>-0.3</v>
      </c>
      <c r="M24" s="92">
        <v>-0.9</v>
      </c>
      <c r="P24" s="23"/>
      <c r="Q24" s="92"/>
    </row>
    <row r="25" spans="1:17" ht="14.1" customHeight="1" x14ac:dyDescent="0.2">
      <c r="A25" s="23" t="s">
        <v>35</v>
      </c>
      <c r="B25" s="92">
        <v>0</v>
      </c>
      <c r="C25" s="92">
        <v>0</v>
      </c>
      <c r="D25" s="92">
        <v>0.3</v>
      </c>
      <c r="E25" s="92">
        <v>0.7</v>
      </c>
      <c r="F25" s="92">
        <v>0.4</v>
      </c>
      <c r="G25" s="92">
        <v>-0.2</v>
      </c>
      <c r="H25" s="92">
        <v>-0.5</v>
      </c>
      <c r="I25" s="92">
        <v>-0.6</v>
      </c>
      <c r="J25" s="92">
        <v>-0.4</v>
      </c>
      <c r="K25" s="92">
        <v>-0.3</v>
      </c>
      <c r="L25" s="92">
        <v>-0.3</v>
      </c>
      <c r="M25" s="92">
        <v>-0.5</v>
      </c>
      <c r="P25" s="23"/>
      <c r="Q25" s="92"/>
    </row>
    <row r="26" spans="1:17" ht="14.1" customHeight="1" x14ac:dyDescent="0.2">
      <c r="A26" s="23" t="s">
        <v>33</v>
      </c>
      <c r="B26" s="92">
        <v>-0.2</v>
      </c>
      <c r="C26" s="92">
        <v>-0.6</v>
      </c>
      <c r="D26" s="92">
        <v>-0.8</v>
      </c>
      <c r="E26" s="92">
        <v>-0.2</v>
      </c>
      <c r="F26" s="92">
        <v>-0.2</v>
      </c>
      <c r="G26" s="92">
        <v>-0.5</v>
      </c>
      <c r="H26" s="92">
        <v>-0.6</v>
      </c>
      <c r="I26" s="92">
        <v>-0.6</v>
      </c>
      <c r="J26" s="92">
        <v>-0.4</v>
      </c>
      <c r="K26" s="92">
        <v>-0.1</v>
      </c>
      <c r="L26" s="92">
        <v>-0.3</v>
      </c>
      <c r="M26" s="92">
        <v>-0.6</v>
      </c>
      <c r="P26" s="23"/>
      <c r="Q26" s="92"/>
    </row>
    <row r="27" spans="1:17" ht="14.1" customHeight="1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</row>
    <row r="28" spans="1:17" ht="14.1" customHeight="1" x14ac:dyDescent="0.2">
      <c r="A28" s="43" t="s">
        <v>289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7" ht="14.1" customHeight="1" x14ac:dyDescent="0.2">
      <c r="A29" s="4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2" spans="1:17" ht="14.25" customHeight="1" x14ac:dyDescent="0.2">
      <c r="A32" s="35" t="s">
        <v>319</v>
      </c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O32" s="240" t="s">
        <v>48</v>
      </c>
      <c r="P32" s="199"/>
    </row>
    <row r="33" spans="15:16" x14ac:dyDescent="0.2">
      <c r="O33" s="276" t="s">
        <v>11</v>
      </c>
      <c r="P33" s="277">
        <v>-1.5</v>
      </c>
    </row>
    <row r="34" spans="15:16" x14ac:dyDescent="0.2">
      <c r="O34" s="157" t="s">
        <v>10</v>
      </c>
      <c r="P34" s="277">
        <v>-1.3</v>
      </c>
    </row>
    <row r="35" spans="15:16" x14ac:dyDescent="0.2">
      <c r="O35" s="155" t="s">
        <v>24</v>
      </c>
      <c r="P35" s="277">
        <v>-1.3</v>
      </c>
    </row>
    <row r="36" spans="15:16" x14ac:dyDescent="0.2">
      <c r="O36" s="156" t="s">
        <v>7</v>
      </c>
      <c r="P36" s="277">
        <v>-1.2</v>
      </c>
    </row>
    <row r="37" spans="15:16" x14ac:dyDescent="0.2">
      <c r="O37" s="157" t="s">
        <v>8</v>
      </c>
      <c r="P37" s="277">
        <v>-1.2</v>
      </c>
    </row>
    <row r="38" spans="15:16" x14ac:dyDescent="0.2">
      <c r="O38" s="156" t="s">
        <v>12</v>
      </c>
      <c r="P38" s="277">
        <v>-1.2</v>
      </c>
    </row>
    <row r="39" spans="15:16" x14ac:dyDescent="0.2">
      <c r="O39" s="155" t="s">
        <v>22</v>
      </c>
      <c r="P39" s="277">
        <v>-1.2</v>
      </c>
    </row>
    <row r="40" spans="15:16" x14ac:dyDescent="0.2">
      <c r="O40" s="155" t="s">
        <v>14</v>
      </c>
      <c r="P40" s="277">
        <v>-1.2</v>
      </c>
    </row>
    <row r="41" spans="15:16" x14ac:dyDescent="0.2">
      <c r="O41" s="155" t="s">
        <v>197</v>
      </c>
      <c r="P41" s="277">
        <v>-1.2</v>
      </c>
    </row>
    <row r="42" spans="15:16" x14ac:dyDescent="0.2">
      <c r="O42" s="157" t="s">
        <v>196</v>
      </c>
      <c r="P42" s="277">
        <v>-1.1000000000000001</v>
      </c>
    </row>
    <row r="43" spans="15:16" x14ac:dyDescent="0.2">
      <c r="O43" s="157" t="s">
        <v>9</v>
      </c>
      <c r="P43" s="277">
        <v>-1.1000000000000001</v>
      </c>
    </row>
    <row r="44" spans="15:16" x14ac:dyDescent="0.2">
      <c r="O44" s="155" t="s">
        <v>23</v>
      </c>
      <c r="P44" s="277">
        <v>-1.1000000000000001</v>
      </c>
    </row>
    <row r="45" spans="15:16" x14ac:dyDescent="0.2">
      <c r="O45" s="278" t="s">
        <v>0</v>
      </c>
      <c r="P45" s="277">
        <v>-1</v>
      </c>
    </row>
    <row r="46" spans="15:16" x14ac:dyDescent="0.2">
      <c r="O46" s="155" t="s">
        <v>15</v>
      </c>
      <c r="P46" s="277">
        <v>-1</v>
      </c>
    </row>
    <row r="47" spans="15:16" x14ac:dyDescent="0.2">
      <c r="O47" s="285" t="s">
        <v>249</v>
      </c>
      <c r="P47" s="277">
        <v>-0.9</v>
      </c>
    </row>
    <row r="48" spans="15:16" x14ac:dyDescent="0.2">
      <c r="O48" s="158" t="s">
        <v>230</v>
      </c>
      <c r="P48" s="277">
        <v>-0.8</v>
      </c>
    </row>
    <row r="49" spans="15:16" x14ac:dyDescent="0.2">
      <c r="O49" s="155" t="s">
        <v>13</v>
      </c>
      <c r="P49" s="277">
        <v>-0.7</v>
      </c>
    </row>
    <row r="50" spans="15:16" x14ac:dyDescent="0.2">
      <c r="O50" s="155" t="s">
        <v>16</v>
      </c>
      <c r="P50" s="277">
        <v>-0.7</v>
      </c>
    </row>
    <row r="51" spans="15:16" x14ac:dyDescent="0.2">
      <c r="O51" s="155" t="s">
        <v>33</v>
      </c>
      <c r="P51" s="277">
        <v>-0.6</v>
      </c>
    </row>
    <row r="52" spans="15:16" x14ac:dyDescent="0.2">
      <c r="O52" s="159" t="s">
        <v>35</v>
      </c>
      <c r="P52" s="279">
        <v>-0.5</v>
      </c>
    </row>
  </sheetData>
  <sortState ref="P7:Q26">
    <sortCondition ref="Q7:Q26"/>
  </sortState>
  <phoneticPr fontId="2" type="noConversion"/>
  <hyperlinks>
    <hyperlink ref="P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6"/>
  <sheetViews>
    <sheetView zoomScaleNormal="100" workbookViewId="0"/>
  </sheetViews>
  <sheetFormatPr baseColWidth="10" defaultRowHeight="12.75" x14ac:dyDescent="0.2"/>
  <cols>
    <col min="1" max="1" width="26.28515625" style="4" customWidth="1"/>
    <col min="2" max="4" width="13.140625" style="4" customWidth="1"/>
    <col min="5" max="6" width="13.140625" style="90" customWidth="1"/>
    <col min="7" max="7" width="3" style="4" customWidth="1"/>
    <col min="8" max="13" width="10.140625" style="4" customWidth="1"/>
    <col min="14" max="16384" width="11.42578125" style="4"/>
  </cols>
  <sheetData>
    <row r="1" spans="1:13" ht="14.1" customHeight="1" thickBot="1" x14ac:dyDescent="0.25">
      <c r="A1" s="1" t="s">
        <v>267</v>
      </c>
      <c r="B1" s="1"/>
      <c r="C1" s="1"/>
      <c r="D1" s="1"/>
      <c r="E1" s="102"/>
      <c r="F1" s="102"/>
    </row>
    <row r="2" spans="1:13" ht="14.1" customHeight="1" x14ac:dyDescent="0.2">
      <c r="A2" s="3"/>
      <c r="B2" s="3"/>
      <c r="C2" s="3"/>
      <c r="D2" s="3"/>
      <c r="J2" s="305" t="s">
        <v>378</v>
      </c>
    </row>
    <row r="3" spans="1:13" ht="14.1" customHeight="1" x14ac:dyDescent="0.2">
      <c r="A3" s="94" t="s">
        <v>275</v>
      </c>
      <c r="B3" s="3"/>
      <c r="C3" s="3"/>
      <c r="D3" s="3"/>
    </row>
    <row r="4" spans="1:13" ht="14.1" customHeight="1" x14ac:dyDescent="0.2">
      <c r="A4" s="3"/>
      <c r="B4" s="3"/>
      <c r="C4" s="3"/>
      <c r="D4" s="3"/>
    </row>
    <row r="5" spans="1:13" ht="14.1" customHeight="1" x14ac:dyDescent="0.2">
      <c r="A5" s="5" t="s">
        <v>340</v>
      </c>
      <c r="B5" s="5"/>
      <c r="C5" s="5"/>
      <c r="D5" s="5"/>
    </row>
    <row r="6" spans="1:13" ht="14.1" customHeight="1" x14ac:dyDescent="0.2">
      <c r="A6" s="5"/>
      <c r="B6" s="5"/>
      <c r="C6" s="5"/>
      <c r="D6" s="5"/>
    </row>
    <row r="7" spans="1:13" ht="14.1" customHeight="1" x14ac:dyDescent="0.2">
      <c r="A7" s="6" t="s">
        <v>115</v>
      </c>
      <c r="B7" s="6"/>
      <c r="C7" s="6"/>
      <c r="D7" s="6"/>
    </row>
    <row r="8" spans="1:13" ht="9.9499999999999993" customHeight="1" x14ac:dyDescent="0.2">
      <c r="A8" s="36"/>
      <c r="B8" s="36"/>
      <c r="C8" s="36"/>
      <c r="D8" s="36"/>
      <c r="E8" s="103"/>
    </row>
    <row r="9" spans="1:13" ht="12.95" customHeight="1" x14ac:dyDescent="0.2">
      <c r="A9" s="87"/>
      <c r="B9" s="95" t="s">
        <v>116</v>
      </c>
      <c r="C9" s="14" t="s">
        <v>121</v>
      </c>
      <c r="D9" s="14" t="s">
        <v>122</v>
      </c>
      <c r="E9" s="95" t="s">
        <v>116</v>
      </c>
      <c r="F9" s="95" t="s">
        <v>123</v>
      </c>
    </row>
    <row r="10" spans="1:13" ht="12.95" customHeight="1" x14ac:dyDescent="0.2">
      <c r="A10" s="116"/>
      <c r="B10" s="114" t="s">
        <v>341</v>
      </c>
      <c r="C10" s="117" t="s">
        <v>117</v>
      </c>
      <c r="D10" s="117" t="s">
        <v>118</v>
      </c>
      <c r="E10" s="114" t="s">
        <v>119</v>
      </c>
      <c r="F10" s="114" t="s">
        <v>120</v>
      </c>
    </row>
    <row r="11" spans="1:13" ht="12.95" customHeight="1" x14ac:dyDescent="0.2">
      <c r="A11" s="15"/>
      <c r="B11" s="17" t="s">
        <v>184</v>
      </c>
      <c r="C11" s="17"/>
      <c r="D11" s="17" t="s">
        <v>342</v>
      </c>
      <c r="E11" s="17" t="s">
        <v>343</v>
      </c>
      <c r="F11" s="17"/>
      <c r="H11"/>
      <c r="I11"/>
      <c r="J11"/>
      <c r="K11"/>
      <c r="L11"/>
      <c r="M11"/>
    </row>
    <row r="12" spans="1:13" ht="12.6" customHeight="1" x14ac:dyDescent="0.2">
      <c r="A12" s="19"/>
      <c r="B12" s="287"/>
      <c r="C12" s="288"/>
      <c r="D12" s="288"/>
      <c r="E12" s="288"/>
      <c r="F12" s="287"/>
      <c r="H12"/>
      <c r="I12"/>
      <c r="J12"/>
      <c r="K12"/>
      <c r="L12"/>
      <c r="M12"/>
    </row>
    <row r="13" spans="1:13" ht="12.6" customHeight="1" x14ac:dyDescent="0.2">
      <c r="A13" s="49" t="s">
        <v>0</v>
      </c>
      <c r="B13" s="83">
        <v>50593546</v>
      </c>
      <c r="C13" s="83">
        <v>16977960</v>
      </c>
      <c r="D13" s="83">
        <v>8380468</v>
      </c>
      <c r="E13" s="83">
        <v>19013972</v>
      </c>
      <c r="F13" s="83">
        <v>6221146</v>
      </c>
      <c r="H13"/>
      <c r="I13" s="289"/>
      <c r="J13" s="289"/>
      <c r="K13" s="289"/>
      <c r="L13" s="289"/>
      <c r="M13" s="289"/>
    </row>
    <row r="14" spans="1:13" ht="12.6" customHeight="1" x14ac:dyDescent="0.2">
      <c r="A14" s="8" t="s">
        <v>7</v>
      </c>
      <c r="B14" s="83">
        <v>8759697</v>
      </c>
      <c r="C14" s="83">
        <v>3532846</v>
      </c>
      <c r="D14" s="83">
        <v>1553016</v>
      </c>
      <c r="E14" s="83">
        <v>2537318</v>
      </c>
      <c r="F14" s="83">
        <v>1136517</v>
      </c>
      <c r="H14"/>
      <c r="I14" s="289"/>
      <c r="J14" s="289"/>
      <c r="K14" s="289"/>
      <c r="L14" s="289"/>
      <c r="M14" s="289"/>
    </row>
    <row r="15" spans="1:13" ht="12.6" customHeight="1" x14ac:dyDescent="0.2">
      <c r="A15" s="24" t="s">
        <v>8</v>
      </c>
      <c r="B15" s="83">
        <v>4772025</v>
      </c>
      <c r="C15" s="83">
        <v>1782118</v>
      </c>
      <c r="D15" s="83">
        <v>323674</v>
      </c>
      <c r="E15" s="83">
        <v>2086887</v>
      </c>
      <c r="F15" s="83">
        <v>579346</v>
      </c>
      <c r="H15"/>
      <c r="I15" s="289"/>
      <c r="J15" s="289"/>
      <c r="K15" s="289"/>
      <c r="L15" s="289"/>
      <c r="M15" s="289"/>
    </row>
    <row r="16" spans="1:13" ht="12.6" customHeight="1" x14ac:dyDescent="0.2">
      <c r="A16" s="25" t="s">
        <v>196</v>
      </c>
      <c r="B16" s="83">
        <v>1060246</v>
      </c>
      <c r="C16" s="83">
        <v>23481</v>
      </c>
      <c r="D16" s="83">
        <v>405786</v>
      </c>
      <c r="E16" s="83">
        <v>557631</v>
      </c>
      <c r="F16" s="83">
        <v>73348</v>
      </c>
      <c r="H16"/>
      <c r="I16" s="289"/>
      <c r="J16" s="289"/>
      <c r="K16" s="289"/>
      <c r="L16" s="289"/>
      <c r="M16" s="289"/>
    </row>
    <row r="17" spans="1:13" ht="12.6" customHeight="1" x14ac:dyDescent="0.2">
      <c r="A17" s="26" t="s">
        <v>230</v>
      </c>
      <c r="B17" s="83">
        <v>499166</v>
      </c>
      <c r="C17" s="83">
        <v>173269</v>
      </c>
      <c r="D17" s="83">
        <v>16674</v>
      </c>
      <c r="E17" s="83">
        <v>159830</v>
      </c>
      <c r="F17" s="83">
        <v>149393</v>
      </c>
      <c r="H17"/>
      <c r="I17" s="289"/>
      <c r="J17" s="289"/>
      <c r="K17" s="289"/>
      <c r="L17" s="289"/>
      <c r="M17" s="289"/>
    </row>
    <row r="18" spans="1:13" ht="12.6" customHeight="1" x14ac:dyDescent="0.2">
      <c r="A18" s="24" t="s">
        <v>9</v>
      </c>
      <c r="B18" s="83">
        <v>744695</v>
      </c>
      <c r="C18" s="83">
        <v>43197</v>
      </c>
      <c r="D18" s="83">
        <v>131283</v>
      </c>
      <c r="E18" s="83">
        <v>262512</v>
      </c>
      <c r="F18" s="83">
        <v>307704</v>
      </c>
      <c r="H18"/>
      <c r="I18" s="289"/>
      <c r="J18" s="289"/>
      <c r="K18" s="289"/>
      <c r="L18" s="289"/>
      <c r="M18" s="289"/>
    </row>
    <row r="19" spans="1:13" ht="12.6" customHeight="1" x14ac:dyDescent="0.2">
      <c r="A19" s="25" t="s">
        <v>10</v>
      </c>
      <c r="B19" s="83">
        <v>532654</v>
      </c>
      <c r="C19" s="83">
        <v>7449</v>
      </c>
      <c r="D19" s="83">
        <v>244376</v>
      </c>
      <c r="E19" s="83">
        <v>231745</v>
      </c>
      <c r="F19" s="83">
        <v>49084</v>
      </c>
      <c r="H19"/>
      <c r="I19" s="289"/>
      <c r="J19" s="289"/>
      <c r="K19" s="289"/>
      <c r="L19" s="289"/>
      <c r="M19" s="289"/>
    </row>
    <row r="20" spans="1:13" ht="12.6" customHeight="1" x14ac:dyDescent="0.2">
      <c r="A20" s="8" t="s">
        <v>12</v>
      </c>
      <c r="B20" s="83">
        <v>9422689</v>
      </c>
      <c r="C20" s="83">
        <v>3541121</v>
      </c>
      <c r="D20" s="83">
        <v>1905824</v>
      </c>
      <c r="E20" s="83">
        <v>2925018</v>
      </c>
      <c r="F20" s="83">
        <v>1050725</v>
      </c>
      <c r="H20"/>
      <c r="I20" s="289"/>
      <c r="J20" s="289"/>
      <c r="K20" s="289"/>
      <c r="L20" s="289"/>
      <c r="M20" s="289"/>
    </row>
    <row r="21" spans="1:13" ht="12.6" customHeight="1" x14ac:dyDescent="0.2">
      <c r="A21" s="28" t="s">
        <v>11</v>
      </c>
      <c r="B21" s="83">
        <v>7946198</v>
      </c>
      <c r="C21" s="83">
        <v>3698388</v>
      </c>
      <c r="D21" s="83">
        <v>515364</v>
      </c>
      <c r="E21" s="83">
        <v>2991702</v>
      </c>
      <c r="F21" s="83">
        <v>740745</v>
      </c>
      <c r="H21"/>
      <c r="I21" s="289"/>
      <c r="J21" s="289"/>
      <c r="K21" s="289"/>
      <c r="L21" s="289"/>
      <c r="M21" s="289"/>
    </row>
    <row r="22" spans="1:13" ht="12.6" customHeight="1" x14ac:dyDescent="0.2">
      <c r="A22" s="23" t="s">
        <v>13</v>
      </c>
      <c r="B22" s="83">
        <v>3209053</v>
      </c>
      <c r="C22" s="83">
        <v>826053</v>
      </c>
      <c r="D22" s="83">
        <v>192116</v>
      </c>
      <c r="E22" s="83">
        <v>1799762</v>
      </c>
      <c r="F22" s="83">
        <v>391122</v>
      </c>
      <c r="H22"/>
      <c r="I22" s="289"/>
      <c r="J22" s="289"/>
      <c r="K22" s="289"/>
      <c r="L22" s="289"/>
      <c r="M22" s="289"/>
    </row>
    <row r="23" spans="1:13" ht="12.6" customHeight="1" x14ac:dyDescent="0.2">
      <c r="A23" s="23" t="s">
        <v>22</v>
      </c>
      <c r="B23" s="83">
        <v>2325449</v>
      </c>
      <c r="C23" s="83">
        <v>643293</v>
      </c>
      <c r="D23" s="83">
        <v>71557</v>
      </c>
      <c r="E23" s="83">
        <v>1126174</v>
      </c>
      <c r="F23" s="83">
        <v>484425</v>
      </c>
      <c r="H23"/>
      <c r="I23" s="289"/>
      <c r="J23" s="289"/>
      <c r="K23" s="289"/>
      <c r="L23" s="289"/>
      <c r="M23" s="289"/>
    </row>
    <row r="24" spans="1:13" ht="12.6" customHeight="1" x14ac:dyDescent="0.2">
      <c r="A24" s="23" t="s">
        <v>14</v>
      </c>
      <c r="B24" s="83">
        <v>4163450</v>
      </c>
      <c r="C24" s="83">
        <v>1079892</v>
      </c>
      <c r="D24" s="83">
        <v>2148944</v>
      </c>
      <c r="E24" s="83">
        <v>660302</v>
      </c>
      <c r="F24" s="83">
        <v>274312</v>
      </c>
      <c r="H24"/>
      <c r="I24" s="289"/>
      <c r="J24" s="289"/>
      <c r="K24" s="289"/>
      <c r="L24" s="289"/>
      <c r="M24" s="289"/>
    </row>
    <row r="25" spans="1:13" ht="12.6" customHeight="1" x14ac:dyDescent="0.2">
      <c r="A25" s="23" t="s">
        <v>15</v>
      </c>
      <c r="B25" s="83">
        <v>2957469</v>
      </c>
      <c r="C25" s="83">
        <v>373863</v>
      </c>
      <c r="D25" s="83">
        <v>442723</v>
      </c>
      <c r="E25" s="83">
        <v>1821161</v>
      </c>
      <c r="F25" s="83">
        <v>319721</v>
      </c>
      <c r="H25"/>
      <c r="I25" s="289"/>
      <c r="J25" s="289"/>
      <c r="K25" s="289"/>
      <c r="L25" s="289"/>
      <c r="M25" s="289"/>
    </row>
    <row r="26" spans="1:13" ht="12.6" customHeight="1" x14ac:dyDescent="0.2">
      <c r="A26" s="23" t="s">
        <v>23</v>
      </c>
      <c r="B26" s="83">
        <v>802769</v>
      </c>
      <c r="C26" s="83">
        <v>207229</v>
      </c>
      <c r="D26" s="83">
        <v>116998</v>
      </c>
      <c r="E26" s="83">
        <v>255440</v>
      </c>
      <c r="F26" s="83">
        <v>223102</v>
      </c>
      <c r="H26"/>
      <c r="I26" s="289"/>
      <c r="J26" s="289"/>
      <c r="K26" s="289"/>
      <c r="L26" s="289"/>
      <c r="M26" s="289"/>
    </row>
    <row r="27" spans="1:13" ht="12.6" customHeight="1" x14ac:dyDescent="0.2">
      <c r="A27" s="23" t="s">
        <v>24</v>
      </c>
      <c r="B27" s="83">
        <v>1131391</v>
      </c>
      <c r="C27" s="83">
        <v>476764</v>
      </c>
      <c r="D27" s="83">
        <v>6495</v>
      </c>
      <c r="E27" s="83">
        <v>417740</v>
      </c>
      <c r="F27" s="83">
        <v>230392</v>
      </c>
      <c r="H27"/>
      <c r="I27" s="289"/>
      <c r="J27" s="289"/>
      <c r="K27" s="289"/>
      <c r="L27" s="289"/>
      <c r="M27" s="289"/>
    </row>
    <row r="28" spans="1:13" ht="12.6" customHeight="1" x14ac:dyDescent="0.2">
      <c r="A28" s="23" t="s">
        <v>197</v>
      </c>
      <c r="B28" s="83">
        <v>1039036</v>
      </c>
      <c r="C28" s="83">
        <v>327894</v>
      </c>
      <c r="D28" s="83">
        <v>103409</v>
      </c>
      <c r="E28" s="83">
        <v>523997</v>
      </c>
      <c r="F28" s="83">
        <v>83735</v>
      </c>
      <c r="H28"/>
      <c r="I28" s="289"/>
      <c r="J28" s="289"/>
      <c r="K28" s="289"/>
      <c r="L28" s="289"/>
      <c r="M28" s="289"/>
    </row>
    <row r="29" spans="1:13" ht="12.6" customHeight="1" x14ac:dyDescent="0.2">
      <c r="A29" s="23" t="s">
        <v>16</v>
      </c>
      <c r="B29" s="83">
        <v>723034</v>
      </c>
      <c r="C29" s="83">
        <v>82486</v>
      </c>
      <c r="D29" s="83">
        <v>139032</v>
      </c>
      <c r="E29" s="83">
        <v>425929</v>
      </c>
      <c r="F29" s="83">
        <v>75586</v>
      </c>
      <c r="H29"/>
      <c r="I29" s="289"/>
      <c r="J29" s="289"/>
      <c r="K29" s="289"/>
      <c r="L29" s="289"/>
      <c r="M29" s="289"/>
    </row>
    <row r="30" spans="1:13" ht="12.6" customHeight="1" x14ac:dyDescent="0.2">
      <c r="A30" s="23" t="s">
        <v>1</v>
      </c>
      <c r="B30" s="83">
        <v>504525</v>
      </c>
      <c r="C30" s="83">
        <v>158617</v>
      </c>
      <c r="D30" s="83">
        <v>63196</v>
      </c>
      <c r="E30" s="83">
        <v>230824</v>
      </c>
      <c r="F30" s="83">
        <v>51888</v>
      </c>
      <c r="H30"/>
      <c r="I30" s="289"/>
      <c r="J30" s="289"/>
      <c r="K30" s="289"/>
      <c r="L30" s="289"/>
      <c r="M30" s="289"/>
    </row>
    <row r="31" spans="1:13" ht="12.6" customHeight="1" x14ac:dyDescent="0.2">
      <c r="A31" s="42"/>
      <c r="B31" s="42"/>
      <c r="C31" s="42"/>
      <c r="D31" s="42"/>
      <c r="E31" s="42"/>
      <c r="F31" s="42"/>
      <c r="H31"/>
    </row>
    <row r="32" spans="1:13" ht="12.6" customHeight="1" x14ac:dyDescent="0.2">
      <c r="A32" s="43" t="s">
        <v>344</v>
      </c>
      <c r="B32" s="43"/>
      <c r="C32" s="43"/>
      <c r="D32" s="43"/>
      <c r="E32" s="43"/>
      <c r="F32" s="43"/>
    </row>
    <row r="33" spans="1:12" customFormat="1" ht="21" customHeight="1" x14ac:dyDescent="0.2">
      <c r="A33" s="314" t="s">
        <v>379</v>
      </c>
      <c r="B33" s="314"/>
      <c r="C33" s="314"/>
      <c r="D33" s="314"/>
      <c r="E33" s="314"/>
      <c r="F33" s="314"/>
    </row>
    <row r="34" spans="1:12" customFormat="1" ht="9.9499999999999993" customHeight="1" x14ac:dyDescent="0.2">
      <c r="A34" s="43"/>
    </row>
    <row r="35" spans="1:12" customFormat="1" ht="12.75" customHeight="1" x14ac:dyDescent="0.2"/>
    <row r="36" spans="1:12" ht="14.1" customHeight="1" x14ac:dyDescent="0.2">
      <c r="A36" s="35" t="s">
        <v>345</v>
      </c>
      <c r="B36" s="79"/>
      <c r="C36" s="79"/>
      <c r="D36" s="79"/>
      <c r="E36" s="79"/>
      <c r="F36" s="79"/>
      <c r="H36" s="175" t="s">
        <v>48</v>
      </c>
      <c r="I36" s="182"/>
      <c r="J36" s="182"/>
      <c r="K36" s="182"/>
      <c r="L36" s="183"/>
    </row>
    <row r="37" spans="1:12" ht="9.75" customHeight="1" x14ac:dyDescent="0.2">
      <c r="H37" s="155"/>
      <c r="I37" s="23"/>
      <c r="J37" s="23"/>
      <c r="K37" s="23"/>
      <c r="L37" s="174"/>
    </row>
    <row r="38" spans="1:12" ht="12.6" customHeight="1" x14ac:dyDescent="0.2">
      <c r="H38" s="155" t="s">
        <v>136</v>
      </c>
      <c r="I38" s="184" t="s">
        <v>137</v>
      </c>
      <c r="J38" s="184" t="s">
        <v>346</v>
      </c>
      <c r="K38" s="184" t="s">
        <v>347</v>
      </c>
      <c r="L38" s="185" t="s">
        <v>138</v>
      </c>
    </row>
    <row r="39" spans="1:12" ht="12.6" customHeight="1" x14ac:dyDescent="0.2">
      <c r="H39" s="155"/>
      <c r="I39" s="23"/>
      <c r="J39" s="23"/>
      <c r="K39" s="23"/>
      <c r="L39" s="174"/>
    </row>
    <row r="40" spans="1:12" ht="12.6" customHeight="1" x14ac:dyDescent="0.2">
      <c r="H40" s="108" t="s">
        <v>0</v>
      </c>
      <c r="I40" s="252">
        <f>C13*100/$B$13</f>
        <v>33.55756087940545</v>
      </c>
      <c r="J40" s="252">
        <f>D13*100/$B$13</f>
        <v>16.56430249028206</v>
      </c>
      <c r="K40" s="252">
        <f>E13*100/$B$13</f>
        <v>37.581813300850669</v>
      </c>
      <c r="L40" s="253">
        <f>F13*100/$B$13</f>
        <v>12.296323329461824</v>
      </c>
    </row>
    <row r="41" spans="1:12" ht="12.6" customHeight="1" x14ac:dyDescent="0.2">
      <c r="H41" s="108" t="s">
        <v>7</v>
      </c>
      <c r="I41" s="252">
        <f>C14*100/$B$14</f>
        <v>40.3306872372412</v>
      </c>
      <c r="J41" s="252">
        <f>D14*100/$B$14</f>
        <v>17.729106383474225</v>
      </c>
      <c r="K41" s="252">
        <f>E14*100/$B$14</f>
        <v>28.965819251510641</v>
      </c>
      <c r="L41" s="253">
        <f>F14*100/$B$14</f>
        <v>12.974387127773941</v>
      </c>
    </row>
    <row r="42" spans="1:12" ht="12.6" customHeight="1" x14ac:dyDescent="0.2">
      <c r="H42" s="108" t="s">
        <v>8</v>
      </c>
      <c r="I42" s="252">
        <f>C15*100/$B$15</f>
        <v>37.345110304325729</v>
      </c>
      <c r="J42" s="252">
        <f>D15*100/$B$15</f>
        <v>6.7827389839743084</v>
      </c>
      <c r="K42" s="252">
        <f>E15*100/$B$15</f>
        <v>43.731686233831546</v>
      </c>
      <c r="L42" s="253">
        <f>F15*100/$B$15</f>
        <v>12.140464477868409</v>
      </c>
    </row>
    <row r="43" spans="1:12" ht="12.6" customHeight="1" x14ac:dyDescent="0.2">
      <c r="H43" s="108" t="s">
        <v>19</v>
      </c>
      <c r="I43" s="252">
        <f>C16*100/$B$16</f>
        <v>2.2146747075678661</v>
      </c>
      <c r="J43" s="252">
        <f>D16*100/$B$16</f>
        <v>38.272815931397055</v>
      </c>
      <c r="K43" s="252">
        <f>E16*100/$B$16</f>
        <v>52.594492221616491</v>
      </c>
      <c r="L43" s="253">
        <f>F16*100/$B$16</f>
        <v>6.9180171394185876</v>
      </c>
    </row>
    <row r="44" spans="1:12" ht="12.6" customHeight="1" x14ac:dyDescent="0.2">
      <c r="H44" s="108" t="s">
        <v>20</v>
      </c>
      <c r="I44" s="252">
        <f>C17*100/$B$17</f>
        <v>34.711699114122354</v>
      </c>
      <c r="J44" s="252">
        <f>D17*100/$B$17</f>
        <v>3.340371740062424</v>
      </c>
      <c r="K44" s="252">
        <f>E17*100/$B$17</f>
        <v>32.019408373166442</v>
      </c>
      <c r="L44" s="253">
        <f>F17*100/$B$17</f>
        <v>29.928520772648778</v>
      </c>
    </row>
    <row r="45" spans="1:12" ht="12.6" customHeight="1" x14ac:dyDescent="0.2">
      <c r="H45" s="108" t="s">
        <v>9</v>
      </c>
      <c r="I45" s="252">
        <f>C18*100/$B$18</f>
        <v>5.8006297880340272</v>
      </c>
      <c r="J45" s="252">
        <f>D18*100/$B$18</f>
        <v>17.62909647573839</v>
      </c>
      <c r="K45" s="252">
        <f>E18*100/$B$18</f>
        <v>35.250941660679878</v>
      </c>
      <c r="L45" s="253">
        <f>F18*100/$B$18</f>
        <v>41.319466358710613</v>
      </c>
    </row>
    <row r="46" spans="1:12" ht="12.6" customHeight="1" x14ac:dyDescent="0.2">
      <c r="H46" s="108" t="s">
        <v>10</v>
      </c>
      <c r="I46" s="252">
        <f>C19*100/$B$19</f>
        <v>1.3984687996335332</v>
      </c>
      <c r="J46" s="252">
        <f>D19*100/$B$19</f>
        <v>45.878938297656639</v>
      </c>
      <c r="K46" s="252">
        <f>E19*100/$B$19</f>
        <v>43.507605312266499</v>
      </c>
      <c r="L46" s="253">
        <f>F19*100/$B$19</f>
        <v>9.2149875904433269</v>
      </c>
    </row>
    <row r="47" spans="1:12" ht="12.6" customHeight="1" x14ac:dyDescent="0.2">
      <c r="H47" s="108" t="s">
        <v>194</v>
      </c>
      <c r="I47" s="252">
        <f>C20*100/$B$20</f>
        <v>37.580790366741383</v>
      </c>
      <c r="J47" s="252">
        <f>D20*100/$B$20</f>
        <v>20.225903667201582</v>
      </c>
      <c r="K47" s="252">
        <f>E20*100/$B$20</f>
        <v>31.042285275466483</v>
      </c>
      <c r="L47" s="253">
        <f>F20*100/$B$20</f>
        <v>11.151010077908758</v>
      </c>
    </row>
    <row r="48" spans="1:12" ht="12.6" customHeight="1" x14ac:dyDescent="0.2">
      <c r="H48" s="108" t="s">
        <v>21</v>
      </c>
      <c r="I48" s="252">
        <f>C21*100/$B$21</f>
        <v>46.542862385256448</v>
      </c>
      <c r="J48" s="252">
        <f>D21*100/$B$21</f>
        <v>6.4856677369479092</v>
      </c>
      <c r="K48" s="252">
        <f>E21*100/$B$21</f>
        <v>37.649477146177333</v>
      </c>
      <c r="L48" s="253">
        <f>F21*100/$B$21</f>
        <v>9.3220053162531311</v>
      </c>
    </row>
    <row r="49" spans="2:12" ht="12.6" customHeight="1" x14ac:dyDescent="0.2">
      <c r="H49" s="108" t="s">
        <v>13</v>
      </c>
      <c r="I49" s="252">
        <f>C22*100/$B$22</f>
        <v>25.741332411773815</v>
      </c>
      <c r="J49" s="252">
        <f>D22*100/$B$22</f>
        <v>5.9866882846746377</v>
      </c>
      <c r="K49" s="252">
        <f>E22*100/$B$22</f>
        <v>56.083897648309332</v>
      </c>
      <c r="L49" s="253">
        <f>F22*100/$B$22</f>
        <v>12.188081655242216</v>
      </c>
    </row>
    <row r="50" spans="2:12" ht="12.6" customHeight="1" x14ac:dyDescent="0.2">
      <c r="H50" s="108" t="s">
        <v>22</v>
      </c>
      <c r="I50" s="252">
        <f>C23*100/$B$23</f>
        <v>27.663173864488105</v>
      </c>
      <c r="J50" s="252">
        <f>D23*100/$B$23</f>
        <v>3.0771261807934724</v>
      </c>
      <c r="K50" s="252">
        <f>E23*100/$B$23</f>
        <v>48.428239019647386</v>
      </c>
      <c r="L50" s="253">
        <f>F23*100/$B$23</f>
        <v>20.831460935071032</v>
      </c>
    </row>
    <row r="51" spans="2:12" ht="12.6" customHeight="1" x14ac:dyDescent="0.2">
      <c r="H51" s="108" t="s">
        <v>14</v>
      </c>
      <c r="I51" s="252">
        <f>C24*100/$B$24</f>
        <v>25.937431697270291</v>
      </c>
      <c r="J51" s="252">
        <f>D24*100/$B$24</f>
        <v>51.614502395849598</v>
      </c>
      <c r="K51" s="252">
        <f>E24*100/$B$24</f>
        <v>15.859491527459198</v>
      </c>
      <c r="L51" s="253">
        <f>F24*100/$B$24</f>
        <v>6.5885743794209128</v>
      </c>
    </row>
    <row r="52" spans="2:12" ht="12.6" customHeight="1" x14ac:dyDescent="0.2">
      <c r="H52" s="108" t="s">
        <v>15</v>
      </c>
      <c r="I52" s="252">
        <f>C25*100/$B$25</f>
        <v>12.641315936025027</v>
      </c>
      <c r="J52" s="252">
        <f>D25*100/$B$25</f>
        <v>14.969658177313102</v>
      </c>
      <c r="K52" s="252">
        <f>E25*100/$B$25</f>
        <v>61.578363120627806</v>
      </c>
      <c r="L52" s="253">
        <f>F25*100/$B$25</f>
        <v>10.810628953338142</v>
      </c>
    </row>
    <row r="53" spans="2:12" x14ac:dyDescent="0.2">
      <c r="H53" s="108" t="s">
        <v>23</v>
      </c>
      <c r="I53" s="252">
        <f>C26*100/$B$26</f>
        <v>25.81427533948122</v>
      </c>
      <c r="J53" s="252">
        <f>D26*100/$B$26</f>
        <v>14.57430468789901</v>
      </c>
      <c r="K53" s="252">
        <f>E26*100/$B$26</f>
        <v>31.819863497469385</v>
      </c>
      <c r="L53" s="253">
        <f>F26*100/$B$26</f>
        <v>27.791556475150387</v>
      </c>
    </row>
    <row r="54" spans="2:12" x14ac:dyDescent="0.2">
      <c r="H54" s="108" t="s">
        <v>24</v>
      </c>
      <c r="I54" s="252">
        <f>C27*100/$B$27</f>
        <v>42.139631656960326</v>
      </c>
      <c r="J54" s="252">
        <f>D27*100/$B$27</f>
        <v>0.57407209355563193</v>
      </c>
      <c r="K54" s="252">
        <f>E27*100/$B$27</f>
        <v>36.922690740866777</v>
      </c>
      <c r="L54" s="253">
        <f>F27*100/$B$27</f>
        <v>20.363605508617269</v>
      </c>
    </row>
    <row r="55" spans="2:12" x14ac:dyDescent="0.2">
      <c r="H55" s="108" t="s">
        <v>25</v>
      </c>
      <c r="I55" s="252">
        <f>C28*100/$B$28</f>
        <v>31.557520624886916</v>
      </c>
      <c r="J55" s="252">
        <f>D28*100/$B$28</f>
        <v>9.9523981844709901</v>
      </c>
      <c r="K55" s="252">
        <f>E28*100/$B$28</f>
        <v>50.43107264810844</v>
      </c>
      <c r="L55" s="253">
        <f>F28*100/$B$28</f>
        <v>8.0589122994775924</v>
      </c>
    </row>
    <row r="56" spans="2:12" x14ac:dyDescent="0.2">
      <c r="H56" s="108" t="s">
        <v>16</v>
      </c>
      <c r="I56" s="252">
        <f>C29*100/$B$29</f>
        <v>11.408315514899714</v>
      </c>
      <c r="J56" s="252">
        <f>D29*100/$B$29</f>
        <v>19.228971251697708</v>
      </c>
      <c r="K56" s="252">
        <f>E29*100/$B$29</f>
        <v>58.9085713811522</v>
      </c>
      <c r="L56" s="253">
        <f>F29*100/$B$29</f>
        <v>10.454003546167954</v>
      </c>
    </row>
    <row r="57" spans="2:12" ht="9.9499999999999993" customHeight="1" x14ac:dyDescent="0.2">
      <c r="H57" s="109" t="s">
        <v>249</v>
      </c>
      <c r="I57" s="254">
        <f>C30*100/$B$30</f>
        <v>31.438878152717901</v>
      </c>
      <c r="J57" s="254">
        <f>D30*100/$B$30</f>
        <v>12.525841137703781</v>
      </c>
      <c r="K57" s="254">
        <f>E30*100/$B$30</f>
        <v>45.750755661265543</v>
      </c>
      <c r="L57" s="255">
        <f>F30*100/$B$30</f>
        <v>10.284525048312769</v>
      </c>
    </row>
    <row r="58" spans="2:12" ht="9.9499999999999993" customHeight="1" x14ac:dyDescent="0.2">
      <c r="H58" s="12"/>
      <c r="I58" s="12"/>
      <c r="J58" s="12"/>
      <c r="K58" s="12"/>
      <c r="L58" s="12"/>
    </row>
    <row r="59" spans="2:12" x14ac:dyDescent="0.2">
      <c r="B59" s="83"/>
      <c r="C59" s="83"/>
      <c r="D59" s="83"/>
      <c r="E59" s="83"/>
      <c r="F59" s="83"/>
      <c r="H59" s="12"/>
      <c r="I59" s="12"/>
      <c r="J59" s="12"/>
      <c r="K59" s="12"/>
      <c r="L59" s="12"/>
    </row>
    <row r="60" spans="2:12" x14ac:dyDescent="0.2">
      <c r="B60" s="83"/>
      <c r="C60" s="83"/>
      <c r="D60" s="83"/>
      <c r="E60" s="83"/>
      <c r="F60" s="83"/>
      <c r="H60" s="12"/>
      <c r="I60" s="12"/>
      <c r="J60" s="12"/>
      <c r="K60" s="12"/>
      <c r="L60" s="12"/>
    </row>
    <row r="61" spans="2:12" x14ac:dyDescent="0.2">
      <c r="B61" s="83"/>
      <c r="C61" s="83"/>
      <c r="D61" s="83"/>
      <c r="E61" s="83"/>
      <c r="F61" s="83"/>
      <c r="H61" s="12"/>
      <c r="I61" s="12"/>
      <c r="J61" s="12"/>
      <c r="K61" s="12"/>
      <c r="L61" s="12"/>
    </row>
    <row r="62" spans="2:12" x14ac:dyDescent="0.2">
      <c r="B62" s="83"/>
      <c r="C62" s="83"/>
      <c r="D62" s="83"/>
      <c r="E62" s="83"/>
      <c r="F62" s="83"/>
    </row>
    <row r="63" spans="2:12" x14ac:dyDescent="0.2">
      <c r="B63" s="83"/>
      <c r="C63" s="83"/>
      <c r="D63" s="83"/>
      <c r="E63" s="83"/>
      <c r="F63" s="83"/>
    </row>
    <row r="64" spans="2:12" x14ac:dyDescent="0.2">
      <c r="B64" s="83"/>
      <c r="C64" s="83"/>
      <c r="D64" s="83"/>
      <c r="E64" s="83"/>
      <c r="F64" s="83"/>
      <c r="H64" s="12"/>
      <c r="I64" s="12"/>
      <c r="J64" s="12"/>
      <c r="K64" s="12"/>
      <c r="L64" s="12"/>
    </row>
    <row r="65" spans="2:12" x14ac:dyDescent="0.2">
      <c r="B65" s="83"/>
      <c r="C65" s="83"/>
      <c r="D65" s="83"/>
      <c r="E65" s="83"/>
      <c r="F65" s="83"/>
    </row>
    <row r="66" spans="2:12" x14ac:dyDescent="0.2">
      <c r="B66" s="83"/>
      <c r="C66" s="83"/>
      <c r="D66" s="83"/>
      <c r="E66" s="83"/>
      <c r="F66" s="83"/>
    </row>
    <row r="67" spans="2:12" x14ac:dyDescent="0.2">
      <c r="B67" s="83"/>
      <c r="C67" s="83"/>
      <c r="D67" s="83"/>
      <c r="E67" s="83"/>
      <c r="F67" s="83"/>
    </row>
    <row r="68" spans="2:12" x14ac:dyDescent="0.2">
      <c r="B68" s="83"/>
      <c r="C68" s="83"/>
      <c r="D68" s="83"/>
      <c r="E68" s="83"/>
      <c r="F68" s="83"/>
    </row>
    <row r="69" spans="2:12" ht="13.5" customHeight="1" x14ac:dyDescent="0.2">
      <c r="B69" s="83"/>
      <c r="C69" s="83"/>
      <c r="D69" s="83"/>
      <c r="E69" s="83"/>
      <c r="F69" s="83"/>
    </row>
    <row r="70" spans="2:12" x14ac:dyDescent="0.2">
      <c r="B70" s="83"/>
      <c r="C70" s="83"/>
      <c r="D70" s="83"/>
      <c r="E70" s="83"/>
      <c r="F70" s="83"/>
    </row>
    <row r="71" spans="2:12" x14ac:dyDescent="0.2">
      <c r="B71" s="83"/>
      <c r="C71" s="83"/>
      <c r="D71" s="83"/>
      <c r="E71" s="83"/>
      <c r="F71" s="83"/>
    </row>
    <row r="72" spans="2:12" x14ac:dyDescent="0.2">
      <c r="B72" s="83"/>
      <c r="C72" s="83"/>
      <c r="D72" s="83"/>
      <c r="E72" s="83"/>
      <c r="F72" s="83"/>
    </row>
    <row r="73" spans="2:12" x14ac:dyDescent="0.2">
      <c r="B73" s="83"/>
      <c r="C73" s="83"/>
      <c r="D73" s="83"/>
      <c r="E73" s="83"/>
      <c r="F73" s="83"/>
      <c r="H73" s="12"/>
      <c r="I73" s="12"/>
      <c r="J73" s="12"/>
      <c r="K73" s="12"/>
      <c r="L73" s="12"/>
    </row>
    <row r="74" spans="2:12" x14ac:dyDescent="0.2">
      <c r="B74" s="83"/>
      <c r="C74" s="83"/>
      <c r="D74" s="83"/>
      <c r="E74" s="83"/>
      <c r="F74" s="83"/>
    </row>
    <row r="75" spans="2:12" x14ac:dyDescent="0.2">
      <c r="B75" s="83"/>
      <c r="C75" s="83"/>
      <c r="D75" s="83"/>
      <c r="E75" s="83"/>
      <c r="F75" s="83"/>
    </row>
    <row r="76" spans="2:12" x14ac:dyDescent="0.2">
      <c r="B76" s="83"/>
      <c r="C76" s="83"/>
      <c r="D76" s="83"/>
      <c r="E76" s="83"/>
      <c r="F76" s="83"/>
    </row>
  </sheetData>
  <mergeCells count="1">
    <mergeCell ref="A33:F33"/>
  </mergeCells>
  <phoneticPr fontId="2" type="noConversion"/>
  <hyperlinks>
    <hyperlink ref="J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8"/>
  <sheetViews>
    <sheetView zoomScaleNormal="100" workbookViewId="0"/>
  </sheetViews>
  <sheetFormatPr baseColWidth="10" defaultRowHeight="12.75" x14ac:dyDescent="0.2"/>
  <cols>
    <col min="1" max="1" width="16.28515625" style="4" customWidth="1"/>
    <col min="2" max="2" width="7.5703125" style="4" customWidth="1"/>
    <col min="3" max="3" width="8.5703125" style="4" customWidth="1"/>
    <col min="4" max="4" width="9.85546875" style="4" customWidth="1"/>
    <col min="5" max="5" width="9.85546875" style="90" customWidth="1"/>
    <col min="6" max="6" width="11.85546875" style="90" customWidth="1"/>
    <col min="7" max="8" width="9.28515625" style="4" customWidth="1"/>
    <col min="9" max="9" width="9.5703125" style="4" customWidth="1"/>
    <col min="10" max="14" width="11.42578125" style="4"/>
    <col min="15" max="15" width="5.42578125" style="4" customWidth="1"/>
    <col min="16" max="16384" width="11.42578125" style="4"/>
  </cols>
  <sheetData>
    <row r="1" spans="1:25" ht="14.1" customHeight="1" thickBot="1" x14ac:dyDescent="0.25">
      <c r="A1" s="1" t="s">
        <v>267</v>
      </c>
      <c r="B1" s="1"/>
      <c r="C1" s="1"/>
      <c r="D1" s="1"/>
      <c r="E1" s="102"/>
      <c r="F1" s="102"/>
      <c r="G1" s="102"/>
      <c r="H1" s="102"/>
      <c r="I1" s="102"/>
    </row>
    <row r="2" spans="1:25" ht="14.1" customHeight="1" x14ac:dyDescent="0.2">
      <c r="A2" s="3"/>
      <c r="B2" s="3"/>
      <c r="C2" s="3"/>
      <c r="D2" s="3"/>
      <c r="L2" s="305" t="s">
        <v>378</v>
      </c>
    </row>
    <row r="3" spans="1:25" ht="14.1" customHeight="1" x14ac:dyDescent="0.2">
      <c r="A3" s="94" t="s">
        <v>276</v>
      </c>
      <c r="B3" s="3"/>
      <c r="C3" s="3"/>
      <c r="D3" s="3"/>
    </row>
    <row r="4" spans="1:25" ht="14.1" customHeight="1" x14ac:dyDescent="0.2">
      <c r="A4" s="3"/>
      <c r="B4" s="3"/>
      <c r="C4" s="3"/>
      <c r="D4" s="3"/>
    </row>
    <row r="5" spans="1:25" ht="14.1" customHeight="1" x14ac:dyDescent="0.2">
      <c r="A5" s="5" t="s">
        <v>320</v>
      </c>
      <c r="B5" s="5"/>
      <c r="C5" s="5"/>
      <c r="D5" s="5"/>
    </row>
    <row r="6" spans="1:25" ht="14.1" customHeight="1" x14ac:dyDescent="0.2">
      <c r="A6" s="5"/>
      <c r="B6" s="5"/>
      <c r="C6" s="5"/>
      <c r="D6" s="5"/>
    </row>
    <row r="7" spans="1:25" ht="14.1" customHeight="1" x14ac:dyDescent="0.2">
      <c r="A7" s="6" t="s">
        <v>139</v>
      </c>
      <c r="B7" s="6"/>
      <c r="C7" s="6"/>
      <c r="D7" s="6"/>
    </row>
    <row r="8" spans="1:25" ht="9.9499999999999993" customHeight="1" x14ac:dyDescent="0.2">
      <c r="A8" s="36"/>
      <c r="B8" s="36"/>
      <c r="C8" s="36"/>
      <c r="D8" s="36"/>
      <c r="E8" s="103"/>
    </row>
    <row r="9" spans="1:25" ht="12.95" customHeight="1" x14ac:dyDescent="0.2">
      <c r="A9" s="87"/>
      <c r="B9" s="14" t="s">
        <v>124</v>
      </c>
      <c r="C9" s="14" t="s">
        <v>126</v>
      </c>
      <c r="D9" s="14" t="s">
        <v>134</v>
      </c>
      <c r="E9" s="14" t="s">
        <v>129</v>
      </c>
      <c r="F9" s="13" t="s">
        <v>233</v>
      </c>
      <c r="G9" s="14" t="s">
        <v>130</v>
      </c>
      <c r="H9" s="14" t="s">
        <v>109</v>
      </c>
      <c r="I9" s="14" t="s">
        <v>130</v>
      </c>
    </row>
    <row r="10" spans="1:25" ht="12.95" customHeight="1" x14ac:dyDescent="0.2">
      <c r="A10" s="15"/>
      <c r="B10" s="17" t="s">
        <v>125</v>
      </c>
      <c r="C10" s="17" t="s">
        <v>127</v>
      </c>
      <c r="D10" s="17" t="s">
        <v>128</v>
      </c>
      <c r="E10" s="17" t="s">
        <v>133</v>
      </c>
      <c r="F10" s="17" t="s">
        <v>135</v>
      </c>
      <c r="G10" s="17" t="s">
        <v>131</v>
      </c>
      <c r="H10" s="17" t="s">
        <v>132</v>
      </c>
      <c r="I10" s="17" t="s">
        <v>133</v>
      </c>
    </row>
    <row r="11" spans="1:25" ht="14.1" customHeight="1" x14ac:dyDescent="0.2">
      <c r="A11" s="19"/>
    </row>
    <row r="12" spans="1:25" ht="14.1" customHeight="1" x14ac:dyDescent="0.2">
      <c r="A12" s="49" t="s">
        <v>0</v>
      </c>
      <c r="B12" s="83">
        <v>1949194</v>
      </c>
      <c r="C12" s="83">
        <v>3318758</v>
      </c>
      <c r="D12" s="83">
        <v>562350692</v>
      </c>
      <c r="E12" s="83">
        <v>575605189</v>
      </c>
      <c r="F12" s="83">
        <v>372765252</v>
      </c>
      <c r="G12" s="83">
        <v>70107296</v>
      </c>
      <c r="H12" s="83">
        <v>72624495</v>
      </c>
      <c r="I12" s="83">
        <v>549155606</v>
      </c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</row>
    <row r="13" spans="1:25" ht="14.1" customHeight="1" x14ac:dyDescent="0.2">
      <c r="A13" s="8" t="s">
        <v>7</v>
      </c>
      <c r="B13" s="83">
        <v>197658</v>
      </c>
      <c r="C13" s="83">
        <v>338774</v>
      </c>
      <c r="D13" s="83">
        <v>70273485</v>
      </c>
      <c r="E13" s="83">
        <v>71861529</v>
      </c>
      <c r="F13" s="83">
        <v>49792145</v>
      </c>
      <c r="G13" s="83">
        <v>6194195</v>
      </c>
      <c r="H13" s="83">
        <v>7322614</v>
      </c>
      <c r="I13" s="83">
        <v>67269576</v>
      </c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</row>
    <row r="14" spans="1:25" ht="14.1" customHeight="1" x14ac:dyDescent="0.2">
      <c r="A14" s="24" t="s">
        <v>8</v>
      </c>
      <c r="B14" s="83">
        <v>86715</v>
      </c>
      <c r="C14" s="83">
        <v>144639</v>
      </c>
      <c r="D14" s="83">
        <v>24671735</v>
      </c>
      <c r="E14" s="83">
        <v>25149085</v>
      </c>
      <c r="F14" s="83">
        <v>15716250</v>
      </c>
      <c r="G14" s="83">
        <v>3134792</v>
      </c>
      <c r="H14" s="83">
        <v>3786693</v>
      </c>
      <c r="I14" s="83">
        <v>24152224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</row>
    <row r="15" spans="1:25" ht="14.1" customHeight="1" x14ac:dyDescent="0.2">
      <c r="A15" s="25" t="s">
        <v>196</v>
      </c>
      <c r="B15" s="83">
        <v>48495</v>
      </c>
      <c r="C15" s="83">
        <v>80502</v>
      </c>
      <c r="D15" s="83">
        <v>13360092</v>
      </c>
      <c r="E15" s="83">
        <v>13781459</v>
      </c>
      <c r="F15" s="83">
        <v>8690509</v>
      </c>
      <c r="G15" s="83">
        <v>2024955</v>
      </c>
      <c r="H15" s="83">
        <v>2097588</v>
      </c>
      <c r="I15" s="83">
        <v>13778010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</row>
    <row r="16" spans="1:25" ht="14.1" customHeight="1" x14ac:dyDescent="0.2">
      <c r="A16" s="26" t="s">
        <v>230</v>
      </c>
      <c r="B16" s="83">
        <v>21427</v>
      </c>
      <c r="C16" s="83">
        <v>36906</v>
      </c>
      <c r="D16" s="83">
        <v>3523603</v>
      </c>
      <c r="E16" s="83">
        <v>3636223</v>
      </c>
      <c r="F16" s="83">
        <v>1942518</v>
      </c>
      <c r="G16" s="83">
        <v>649449</v>
      </c>
      <c r="H16" s="83">
        <v>469023</v>
      </c>
      <c r="I16" s="83">
        <v>3500906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</row>
    <row r="17" spans="1:24" ht="14.1" customHeight="1" x14ac:dyDescent="0.2">
      <c r="A17" s="24" t="s">
        <v>9</v>
      </c>
      <c r="B17" s="83">
        <v>32444</v>
      </c>
      <c r="C17" s="83">
        <v>56446</v>
      </c>
      <c r="D17" s="83">
        <v>7782614</v>
      </c>
      <c r="E17" s="83">
        <v>7957264</v>
      </c>
      <c r="F17" s="83">
        <v>5354290</v>
      </c>
      <c r="G17" s="83">
        <v>966184</v>
      </c>
      <c r="H17" s="83">
        <v>897621</v>
      </c>
      <c r="I17" s="83">
        <v>7754644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</row>
    <row r="18" spans="1:24" ht="14.1" customHeight="1" x14ac:dyDescent="0.2">
      <c r="A18" s="25" t="s">
        <v>10</v>
      </c>
      <c r="B18" s="83">
        <v>29889</v>
      </c>
      <c r="C18" s="83">
        <v>50169</v>
      </c>
      <c r="D18" s="83">
        <v>7321500</v>
      </c>
      <c r="E18" s="83">
        <v>7476210</v>
      </c>
      <c r="F18" s="83">
        <v>4543065</v>
      </c>
      <c r="G18" s="83">
        <v>1143875</v>
      </c>
      <c r="H18" s="83">
        <v>1210811</v>
      </c>
      <c r="I18" s="83">
        <v>7312337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</row>
    <row r="19" spans="1:24" ht="14.1" customHeight="1" x14ac:dyDescent="0.2">
      <c r="A19" s="8" t="s">
        <v>12</v>
      </c>
      <c r="B19" s="83">
        <v>120853</v>
      </c>
      <c r="C19" s="83">
        <v>202953</v>
      </c>
      <c r="D19" s="83">
        <v>35552075</v>
      </c>
      <c r="E19" s="83">
        <v>36284267</v>
      </c>
      <c r="F19" s="83">
        <v>23435132</v>
      </c>
      <c r="G19" s="83">
        <v>4099600</v>
      </c>
      <c r="H19" s="83">
        <v>4538759</v>
      </c>
      <c r="I19" s="83">
        <v>34511234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</row>
    <row r="20" spans="1:24" ht="14.1" customHeight="1" x14ac:dyDescent="0.2">
      <c r="A20" s="28" t="s">
        <v>11</v>
      </c>
      <c r="B20" s="83">
        <v>89267</v>
      </c>
      <c r="C20" s="83">
        <v>155939</v>
      </c>
      <c r="D20" s="83">
        <v>26745515</v>
      </c>
      <c r="E20" s="83">
        <v>27404731</v>
      </c>
      <c r="F20" s="83">
        <v>18179525</v>
      </c>
      <c r="G20" s="83">
        <v>2766953</v>
      </c>
      <c r="H20" s="83">
        <v>3165891</v>
      </c>
      <c r="I20" s="83">
        <v>25967021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</row>
    <row r="21" spans="1:24" ht="14.1" customHeight="1" x14ac:dyDescent="0.2">
      <c r="A21" s="23" t="s">
        <v>13</v>
      </c>
      <c r="B21" s="83">
        <v>427591</v>
      </c>
      <c r="C21" s="83">
        <v>729177</v>
      </c>
      <c r="D21" s="83">
        <v>125999712</v>
      </c>
      <c r="E21" s="83">
        <v>129315601</v>
      </c>
      <c r="F21" s="83">
        <v>82332161</v>
      </c>
      <c r="G21" s="83">
        <v>17034985</v>
      </c>
      <c r="H21" s="83">
        <v>18726202</v>
      </c>
      <c r="I21" s="83">
        <v>124999866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</row>
    <row r="22" spans="1:24" ht="14.1" customHeight="1" x14ac:dyDescent="0.2">
      <c r="A22" s="23" t="s">
        <v>22</v>
      </c>
      <c r="B22" s="83">
        <v>222740</v>
      </c>
      <c r="C22" s="83">
        <v>383449</v>
      </c>
      <c r="D22" s="83">
        <v>54618687</v>
      </c>
      <c r="E22" s="83">
        <v>55720559</v>
      </c>
      <c r="F22" s="83">
        <v>35453133</v>
      </c>
      <c r="G22" s="83">
        <v>7057372</v>
      </c>
      <c r="H22" s="83">
        <v>7378818</v>
      </c>
      <c r="I22" s="83">
        <v>52982967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</row>
    <row r="23" spans="1:24" ht="14.1" customHeight="1" x14ac:dyDescent="0.2">
      <c r="A23" s="23" t="s">
        <v>14</v>
      </c>
      <c r="B23" s="83">
        <v>27340</v>
      </c>
      <c r="C23" s="83">
        <v>47685</v>
      </c>
      <c r="D23" s="83">
        <v>6809059</v>
      </c>
      <c r="E23" s="83">
        <v>6914777</v>
      </c>
      <c r="F23" s="83">
        <v>4150058</v>
      </c>
      <c r="G23" s="83">
        <v>665850</v>
      </c>
      <c r="H23" s="83">
        <v>896068</v>
      </c>
      <c r="I23" s="83">
        <v>6867063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</row>
    <row r="24" spans="1:24" ht="14.1" customHeight="1" x14ac:dyDescent="0.2">
      <c r="A24" s="23" t="s">
        <v>15</v>
      </c>
      <c r="B24" s="83">
        <v>133120</v>
      </c>
      <c r="C24" s="83">
        <v>227718</v>
      </c>
      <c r="D24" s="83">
        <v>36502077</v>
      </c>
      <c r="E24" s="83">
        <v>37395903</v>
      </c>
      <c r="F24" s="83">
        <v>24934467</v>
      </c>
      <c r="G24" s="83">
        <v>4125366</v>
      </c>
      <c r="H24" s="83">
        <v>4203424</v>
      </c>
      <c r="I24" s="83">
        <v>35598794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</row>
    <row r="25" spans="1:24" ht="14.1" customHeight="1" x14ac:dyDescent="0.2">
      <c r="A25" s="23" t="s">
        <v>23</v>
      </c>
      <c r="B25" s="83">
        <v>181655</v>
      </c>
      <c r="C25" s="83">
        <v>312757</v>
      </c>
      <c r="D25" s="83">
        <v>54897509</v>
      </c>
      <c r="E25" s="83">
        <v>56131239</v>
      </c>
      <c r="F25" s="83">
        <v>35417590</v>
      </c>
      <c r="G25" s="83">
        <v>7217851</v>
      </c>
      <c r="H25" s="83">
        <v>6321383</v>
      </c>
      <c r="I25" s="83">
        <v>52185432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</row>
    <row r="26" spans="1:24" ht="14.1" customHeight="1" x14ac:dyDescent="0.2">
      <c r="A26" s="23" t="s">
        <v>24</v>
      </c>
      <c r="B26" s="83">
        <v>63889</v>
      </c>
      <c r="C26" s="83">
        <v>109835</v>
      </c>
      <c r="D26" s="83">
        <v>20737672</v>
      </c>
      <c r="E26" s="83">
        <v>21374169</v>
      </c>
      <c r="F26" s="83">
        <v>15342135</v>
      </c>
      <c r="G26" s="83">
        <v>1892533</v>
      </c>
      <c r="H26" s="83">
        <v>2239503</v>
      </c>
      <c r="I26" s="83">
        <v>20347974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</row>
    <row r="27" spans="1:24" ht="14.1" customHeight="1" x14ac:dyDescent="0.2">
      <c r="A27" s="23" t="s">
        <v>197</v>
      </c>
      <c r="B27" s="83">
        <v>60790</v>
      </c>
      <c r="C27" s="83">
        <v>101762</v>
      </c>
      <c r="D27" s="83">
        <v>16285040</v>
      </c>
      <c r="E27" s="83">
        <v>16680891</v>
      </c>
      <c r="F27" s="83">
        <v>10468688</v>
      </c>
      <c r="G27" s="83">
        <v>2420827</v>
      </c>
      <c r="H27" s="83">
        <v>2035003</v>
      </c>
      <c r="I27" s="83">
        <v>15775879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</row>
    <row r="28" spans="1:24" ht="14.1" customHeight="1" x14ac:dyDescent="0.2">
      <c r="A28" s="23" t="s">
        <v>16</v>
      </c>
      <c r="B28" s="83">
        <v>178817</v>
      </c>
      <c r="C28" s="83">
        <v>295458</v>
      </c>
      <c r="D28" s="83">
        <v>51226660</v>
      </c>
      <c r="E28" s="83">
        <v>52331648</v>
      </c>
      <c r="F28" s="83">
        <v>33545269</v>
      </c>
      <c r="G28" s="83">
        <v>7812776</v>
      </c>
      <c r="H28" s="83">
        <v>6418535</v>
      </c>
      <c r="I28" s="83">
        <v>50402838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</row>
    <row r="29" spans="1:24" ht="14.1" customHeight="1" x14ac:dyDescent="0.2">
      <c r="A29" s="23" t="s">
        <v>1</v>
      </c>
      <c r="B29" s="83">
        <v>24855</v>
      </c>
      <c r="C29" s="83">
        <v>41738</v>
      </c>
      <c r="D29" s="83">
        <v>5746256</v>
      </c>
      <c r="E29" s="83">
        <v>5871067</v>
      </c>
      <c r="F29" s="83">
        <v>3326187</v>
      </c>
      <c r="G29" s="83">
        <v>842532</v>
      </c>
      <c r="H29" s="83">
        <v>878580</v>
      </c>
      <c r="I29" s="83">
        <v>5457184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</row>
    <row r="30" spans="1:24" ht="14.1" customHeight="1" x14ac:dyDescent="0.2">
      <c r="A30" s="23" t="s">
        <v>35</v>
      </c>
      <c r="B30" s="83">
        <v>1086</v>
      </c>
      <c r="C30" s="83">
        <v>1877</v>
      </c>
      <c r="D30" s="83">
        <v>168972</v>
      </c>
      <c r="E30" s="83">
        <v>186268</v>
      </c>
      <c r="F30" s="83">
        <v>80416</v>
      </c>
      <c r="G30" s="83">
        <v>37556</v>
      </c>
      <c r="H30" s="83">
        <v>24450</v>
      </c>
      <c r="I30" s="83">
        <v>171224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</row>
    <row r="31" spans="1:24" ht="14.1" customHeight="1" x14ac:dyDescent="0.2">
      <c r="A31" s="23" t="s">
        <v>33</v>
      </c>
      <c r="B31" s="83">
        <v>563</v>
      </c>
      <c r="C31" s="83">
        <v>974</v>
      </c>
      <c r="D31" s="83">
        <v>128430</v>
      </c>
      <c r="E31" s="83">
        <v>132299</v>
      </c>
      <c r="F31" s="83">
        <v>61714</v>
      </c>
      <c r="G31" s="83">
        <v>19643</v>
      </c>
      <c r="H31" s="83">
        <v>13528</v>
      </c>
      <c r="I31" s="83">
        <v>120432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</row>
    <row r="32" spans="1:24" ht="14.1" customHeight="1" x14ac:dyDescent="0.2">
      <c r="A32" s="42"/>
      <c r="B32" s="42"/>
      <c r="C32" s="42"/>
      <c r="D32" s="42"/>
      <c r="E32" s="104"/>
      <c r="F32" s="104"/>
      <c r="G32" s="104"/>
      <c r="H32" s="104"/>
      <c r="I32" s="104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</row>
    <row r="33" spans="1:24" ht="14.1" customHeight="1" x14ac:dyDescent="0.2">
      <c r="A33" s="43" t="s">
        <v>239</v>
      </c>
      <c r="B33" s="43"/>
      <c r="C33" s="43"/>
      <c r="D33" s="4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</row>
    <row r="34" spans="1:24" x14ac:dyDescent="0.2">
      <c r="A34" s="3"/>
      <c r="B34" s="3"/>
      <c r="C34" s="3"/>
      <c r="D34" s="3"/>
      <c r="G34" s="3"/>
      <c r="H34" s="3"/>
      <c r="I34" s="3"/>
      <c r="J34" s="280"/>
      <c r="K34" s="280"/>
      <c r="L34"/>
      <c r="M34"/>
      <c r="N34"/>
      <c r="O34"/>
      <c r="P34"/>
      <c r="Q34"/>
      <c r="R34"/>
      <c r="S34"/>
      <c r="T34"/>
      <c r="U34"/>
      <c r="V34"/>
      <c r="W34"/>
      <c r="X34"/>
    </row>
    <row r="35" spans="1:24" x14ac:dyDescent="0.2"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</row>
    <row r="36" spans="1:24" x14ac:dyDescent="0.2"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</row>
    <row r="37" spans="1:24" x14ac:dyDescent="0.2"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</row>
    <row r="38" spans="1:24" x14ac:dyDescent="0.2"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</row>
    <row r="39" spans="1:24" x14ac:dyDescent="0.2"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</row>
    <row r="40" spans="1:24" x14ac:dyDescent="0.2"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</row>
    <row r="41" spans="1:24" x14ac:dyDescent="0.2"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</row>
    <row r="42" spans="1:24" x14ac:dyDescent="0.2"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</row>
    <row r="43" spans="1:24" x14ac:dyDescent="0.2"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</row>
    <row r="44" spans="1:24" x14ac:dyDescent="0.2"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</row>
    <row r="45" spans="1:24" x14ac:dyDescent="0.2"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</row>
    <row r="46" spans="1:24" x14ac:dyDescent="0.2"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</row>
    <row r="47" spans="1:24" x14ac:dyDescent="0.2"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</row>
    <row r="48" spans="1:24" x14ac:dyDescent="0.2"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</row>
  </sheetData>
  <phoneticPr fontId="2" type="noConversion"/>
  <hyperlinks>
    <hyperlink ref="L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zoomScaleNormal="100" workbookViewId="0"/>
  </sheetViews>
  <sheetFormatPr baseColWidth="10" defaultRowHeight="12.75" x14ac:dyDescent="0.2"/>
  <cols>
    <col min="1" max="1" width="15.85546875" style="4" customWidth="1"/>
    <col min="2" max="2" width="8" style="4" customWidth="1"/>
    <col min="3" max="4" width="6.85546875" style="4" customWidth="1"/>
    <col min="5" max="6" width="6.7109375" style="90" customWidth="1"/>
    <col min="7" max="8" width="6.28515625" style="4" customWidth="1"/>
    <col min="9" max="9" width="5.7109375" style="4" customWidth="1"/>
    <col min="10" max="10" width="5.5703125" style="4" customWidth="1"/>
    <col min="11" max="11" width="5.7109375" style="4" customWidth="1"/>
    <col min="12" max="12" width="5.85546875" style="4" customWidth="1"/>
    <col min="13" max="13" width="5.7109375" style="4" customWidth="1"/>
    <col min="14" max="16384" width="11.42578125" style="4"/>
  </cols>
  <sheetData>
    <row r="1" spans="1:16" ht="14.1" customHeight="1" thickBot="1" x14ac:dyDescent="0.25">
      <c r="A1" s="1" t="s">
        <v>267</v>
      </c>
      <c r="B1" s="1"/>
      <c r="C1" s="1"/>
      <c r="D1" s="1"/>
      <c r="E1" s="102"/>
      <c r="F1" s="102"/>
      <c r="G1" s="102"/>
      <c r="H1" s="102"/>
      <c r="I1" s="102"/>
      <c r="J1" s="102"/>
      <c r="K1" s="102"/>
      <c r="L1" s="102"/>
      <c r="M1" s="102"/>
    </row>
    <row r="2" spans="1:16" ht="14.1" customHeight="1" x14ac:dyDescent="0.2">
      <c r="A2" s="3"/>
      <c r="B2" s="3"/>
      <c r="C2" s="3"/>
      <c r="D2" s="3"/>
      <c r="P2" s="305" t="s">
        <v>378</v>
      </c>
    </row>
    <row r="3" spans="1:16" ht="14.1" customHeight="1" x14ac:dyDescent="0.2">
      <c r="A3" s="5" t="s">
        <v>321</v>
      </c>
      <c r="B3" s="5"/>
      <c r="C3" s="5"/>
      <c r="D3" s="5"/>
      <c r="N3" s="186"/>
    </row>
    <row r="4" spans="1:16" ht="14.1" customHeight="1" x14ac:dyDescent="0.2">
      <c r="A4" s="5"/>
      <c r="B4" s="5"/>
      <c r="C4" s="5"/>
      <c r="D4" s="5"/>
      <c r="N4" s="186"/>
    </row>
    <row r="5" spans="1:16" ht="14.1" customHeight="1" x14ac:dyDescent="0.2">
      <c r="A5" s="6" t="s">
        <v>162</v>
      </c>
      <c r="B5" s="6"/>
      <c r="C5" s="6"/>
      <c r="D5" s="6"/>
      <c r="N5" s="186"/>
    </row>
    <row r="6" spans="1:16" ht="9.9499999999999993" customHeight="1" x14ac:dyDescent="0.2">
      <c r="A6" s="36"/>
      <c r="B6" s="36"/>
      <c r="C6" s="36"/>
      <c r="D6" s="36"/>
      <c r="E6" s="103"/>
      <c r="N6" s="186"/>
    </row>
    <row r="7" spans="1:16" ht="14.1" customHeight="1" x14ac:dyDescent="0.2">
      <c r="A7" s="89"/>
      <c r="B7" s="95" t="s">
        <v>163</v>
      </c>
      <c r="C7" s="95" t="s">
        <v>165</v>
      </c>
      <c r="D7" s="95" t="s">
        <v>167</v>
      </c>
      <c r="E7" s="95" t="s">
        <v>168</v>
      </c>
      <c r="F7" s="95" t="s">
        <v>169</v>
      </c>
      <c r="G7" s="95" t="s">
        <v>170</v>
      </c>
      <c r="H7" s="95" t="s">
        <v>171</v>
      </c>
      <c r="I7" s="95" t="s">
        <v>172</v>
      </c>
      <c r="J7" s="95" t="s">
        <v>173</v>
      </c>
      <c r="K7" s="95" t="s">
        <v>174</v>
      </c>
      <c r="L7" s="95" t="s">
        <v>234</v>
      </c>
      <c r="M7" s="142">
        <v>5000</v>
      </c>
    </row>
    <row r="8" spans="1:16" ht="14.1" customHeight="1" x14ac:dyDescent="0.2">
      <c r="A8" s="15"/>
      <c r="B8" s="17" t="s">
        <v>164</v>
      </c>
      <c r="C8" s="17" t="s">
        <v>166</v>
      </c>
      <c r="D8" s="17" t="s">
        <v>166</v>
      </c>
      <c r="E8" s="17" t="s">
        <v>166</v>
      </c>
      <c r="F8" s="17" t="s">
        <v>166</v>
      </c>
      <c r="G8" s="17">
        <v>49</v>
      </c>
      <c r="H8" s="17">
        <v>99</v>
      </c>
      <c r="I8" s="17">
        <v>199</v>
      </c>
      <c r="J8" s="17">
        <v>499</v>
      </c>
      <c r="K8" s="17">
        <v>999</v>
      </c>
      <c r="L8" s="141">
        <v>4999</v>
      </c>
      <c r="M8" s="17" t="s">
        <v>175</v>
      </c>
      <c r="N8" s="198"/>
    </row>
    <row r="9" spans="1:16" ht="14.1" customHeight="1" x14ac:dyDescent="0.2">
      <c r="A9" s="19"/>
    </row>
    <row r="10" spans="1:16" ht="14.1" customHeight="1" x14ac:dyDescent="0.2">
      <c r="A10" s="49" t="s">
        <v>0</v>
      </c>
      <c r="B10" s="83">
        <v>1754002</v>
      </c>
      <c r="C10" s="83">
        <v>899802</v>
      </c>
      <c r="D10" s="83">
        <v>287430</v>
      </c>
      <c r="E10" s="83">
        <v>112527</v>
      </c>
      <c r="F10" s="83">
        <v>71518</v>
      </c>
      <c r="G10" s="83">
        <v>39101</v>
      </c>
      <c r="H10" s="83">
        <v>11503</v>
      </c>
      <c r="I10" s="83">
        <v>5928</v>
      </c>
      <c r="J10" s="83">
        <v>3340</v>
      </c>
      <c r="K10" s="83">
        <v>937</v>
      </c>
      <c r="L10" s="83">
        <v>683</v>
      </c>
      <c r="M10" s="83">
        <v>107</v>
      </c>
    </row>
    <row r="11" spans="1:16" ht="14.1" customHeight="1" x14ac:dyDescent="0.2">
      <c r="A11" s="8" t="s">
        <v>7</v>
      </c>
      <c r="B11" s="83">
        <v>258229</v>
      </c>
      <c r="C11" s="83">
        <v>141453</v>
      </c>
      <c r="D11" s="83">
        <v>46255</v>
      </c>
      <c r="E11" s="83">
        <v>17131</v>
      </c>
      <c r="F11" s="83">
        <v>9847</v>
      </c>
      <c r="G11" s="83">
        <v>4925</v>
      </c>
      <c r="H11" s="83">
        <v>1220</v>
      </c>
      <c r="I11" s="83">
        <v>584</v>
      </c>
      <c r="J11" s="83">
        <v>326</v>
      </c>
      <c r="K11" s="83">
        <v>77</v>
      </c>
      <c r="L11" s="83">
        <v>44</v>
      </c>
      <c r="M11" s="83">
        <v>3</v>
      </c>
    </row>
    <row r="12" spans="1:16" ht="14.1" customHeight="1" x14ac:dyDescent="0.2">
      <c r="A12" s="24" t="s">
        <v>8</v>
      </c>
      <c r="B12" s="83">
        <v>48007</v>
      </c>
      <c r="C12" s="83">
        <v>26201</v>
      </c>
      <c r="D12" s="83">
        <v>8434</v>
      </c>
      <c r="E12" s="83">
        <v>3290</v>
      </c>
      <c r="F12" s="83">
        <v>2135</v>
      </c>
      <c r="G12" s="83">
        <v>1215</v>
      </c>
      <c r="H12" s="83">
        <v>347</v>
      </c>
      <c r="I12" s="83">
        <v>133</v>
      </c>
      <c r="J12" s="83">
        <v>79</v>
      </c>
      <c r="K12" s="83">
        <v>21</v>
      </c>
      <c r="L12" s="83">
        <v>9</v>
      </c>
      <c r="M12" s="83">
        <v>2</v>
      </c>
    </row>
    <row r="13" spans="1:16" ht="14.1" customHeight="1" x14ac:dyDescent="0.2">
      <c r="A13" s="25" t="s">
        <v>196</v>
      </c>
      <c r="B13" s="83">
        <v>36666</v>
      </c>
      <c r="C13" s="83">
        <v>20337</v>
      </c>
      <c r="D13" s="83">
        <v>5943</v>
      </c>
      <c r="E13" s="83">
        <v>2132</v>
      </c>
      <c r="F13" s="83">
        <v>1338</v>
      </c>
      <c r="G13" s="83">
        <v>680</v>
      </c>
      <c r="H13" s="83">
        <v>193</v>
      </c>
      <c r="I13" s="83">
        <v>94</v>
      </c>
      <c r="J13" s="83">
        <v>40</v>
      </c>
      <c r="K13" s="83">
        <v>16</v>
      </c>
      <c r="L13" s="83">
        <v>9</v>
      </c>
      <c r="M13" s="83">
        <v>3</v>
      </c>
    </row>
    <row r="14" spans="1:16" ht="14.1" customHeight="1" x14ac:dyDescent="0.2">
      <c r="A14" s="26" t="s">
        <v>230</v>
      </c>
      <c r="B14" s="83">
        <v>47382</v>
      </c>
      <c r="C14" s="83">
        <v>24651</v>
      </c>
      <c r="D14" s="83">
        <v>8389</v>
      </c>
      <c r="E14" s="83">
        <v>3296</v>
      </c>
      <c r="F14" s="83">
        <v>1903</v>
      </c>
      <c r="G14" s="83">
        <v>955</v>
      </c>
      <c r="H14" s="83">
        <v>269</v>
      </c>
      <c r="I14" s="83">
        <v>172</v>
      </c>
      <c r="J14" s="83">
        <v>63</v>
      </c>
      <c r="K14" s="83">
        <v>17</v>
      </c>
      <c r="L14" s="83">
        <v>14</v>
      </c>
      <c r="M14" s="83" t="s">
        <v>52</v>
      </c>
    </row>
    <row r="15" spans="1:16" ht="14.1" customHeight="1" x14ac:dyDescent="0.2">
      <c r="A15" s="24" t="s">
        <v>9</v>
      </c>
      <c r="B15" s="83">
        <v>72957</v>
      </c>
      <c r="C15" s="83">
        <v>35383</v>
      </c>
      <c r="D15" s="83">
        <v>13653</v>
      </c>
      <c r="E15" s="83">
        <v>5305</v>
      </c>
      <c r="F15" s="83">
        <v>3013</v>
      </c>
      <c r="G15" s="83">
        <v>1624</v>
      </c>
      <c r="H15" s="83">
        <v>476</v>
      </c>
      <c r="I15" s="83">
        <v>273</v>
      </c>
      <c r="J15" s="83">
        <v>140</v>
      </c>
      <c r="K15" s="83">
        <v>25</v>
      </c>
      <c r="L15" s="83">
        <v>7</v>
      </c>
      <c r="M15" s="83">
        <v>1</v>
      </c>
    </row>
    <row r="16" spans="1:16" ht="14.1" customHeight="1" x14ac:dyDescent="0.2">
      <c r="A16" s="25" t="s">
        <v>10</v>
      </c>
      <c r="B16" s="83">
        <v>19758</v>
      </c>
      <c r="C16" s="83">
        <v>11354</v>
      </c>
      <c r="D16" s="83">
        <v>3495</v>
      </c>
      <c r="E16" s="83">
        <v>1251</v>
      </c>
      <c r="F16" s="83">
        <v>777</v>
      </c>
      <c r="G16" s="83">
        <v>455</v>
      </c>
      <c r="H16" s="83">
        <v>136</v>
      </c>
      <c r="I16" s="83">
        <v>59</v>
      </c>
      <c r="J16" s="83">
        <v>34</v>
      </c>
      <c r="K16" s="83">
        <v>6</v>
      </c>
      <c r="L16" s="83">
        <v>5</v>
      </c>
      <c r="M16" s="83">
        <v>2</v>
      </c>
    </row>
    <row r="17" spans="1:13" ht="14.1" customHeight="1" x14ac:dyDescent="0.2">
      <c r="A17" s="8" t="s">
        <v>12</v>
      </c>
      <c r="B17" s="83">
        <v>87183</v>
      </c>
      <c r="C17" s="83">
        <v>48262</v>
      </c>
      <c r="D17" s="83">
        <v>14473</v>
      </c>
      <c r="E17" s="83">
        <v>5438</v>
      </c>
      <c r="F17" s="83">
        <v>3250</v>
      </c>
      <c r="G17" s="83">
        <v>1748</v>
      </c>
      <c r="H17" s="83">
        <v>432</v>
      </c>
      <c r="I17" s="83">
        <v>187</v>
      </c>
      <c r="J17" s="83">
        <v>97</v>
      </c>
      <c r="K17" s="83">
        <v>26</v>
      </c>
      <c r="L17" s="83">
        <v>23</v>
      </c>
      <c r="M17" s="83" t="s">
        <v>52</v>
      </c>
    </row>
    <row r="18" spans="1:13" ht="14.1" customHeight="1" x14ac:dyDescent="0.2">
      <c r="A18" s="28" t="s">
        <v>11</v>
      </c>
      <c r="B18" s="83">
        <v>67369</v>
      </c>
      <c r="C18" s="83">
        <v>38214</v>
      </c>
      <c r="D18" s="83">
        <v>11671</v>
      </c>
      <c r="E18" s="83">
        <v>4157</v>
      </c>
      <c r="F18" s="83">
        <v>2516</v>
      </c>
      <c r="G18" s="83">
        <v>1365</v>
      </c>
      <c r="H18" s="83">
        <v>293</v>
      </c>
      <c r="I18" s="83">
        <v>124</v>
      </c>
      <c r="J18" s="83">
        <v>59</v>
      </c>
      <c r="K18" s="83">
        <v>13</v>
      </c>
      <c r="L18" s="83">
        <v>5</v>
      </c>
      <c r="M18" s="83" t="s">
        <v>52</v>
      </c>
    </row>
    <row r="19" spans="1:13" ht="14.1" customHeight="1" x14ac:dyDescent="0.2">
      <c r="A19" s="23" t="s">
        <v>13</v>
      </c>
      <c r="B19" s="83">
        <v>329943</v>
      </c>
      <c r="C19" s="83">
        <v>155671</v>
      </c>
      <c r="D19" s="83">
        <v>51085</v>
      </c>
      <c r="E19" s="83">
        <v>20916</v>
      </c>
      <c r="F19" s="83">
        <v>13915</v>
      </c>
      <c r="G19" s="83">
        <v>7925</v>
      </c>
      <c r="H19" s="83">
        <v>2454</v>
      </c>
      <c r="I19" s="83">
        <v>1367</v>
      </c>
      <c r="J19" s="83">
        <v>731</v>
      </c>
      <c r="K19" s="83">
        <v>207</v>
      </c>
      <c r="L19" s="83">
        <v>136</v>
      </c>
      <c r="M19" s="83">
        <v>19</v>
      </c>
    </row>
    <row r="20" spans="1:13" ht="14.1" customHeight="1" x14ac:dyDescent="0.2">
      <c r="A20" s="23" t="s">
        <v>22</v>
      </c>
      <c r="B20" s="83">
        <v>183499</v>
      </c>
      <c r="C20" s="83">
        <v>98961</v>
      </c>
      <c r="D20" s="83">
        <v>31318</v>
      </c>
      <c r="E20" s="83">
        <v>11889</v>
      </c>
      <c r="F20" s="83">
        <v>7636</v>
      </c>
      <c r="G20" s="83">
        <v>4061</v>
      </c>
      <c r="H20" s="83">
        <v>1214</v>
      </c>
      <c r="I20" s="83">
        <v>546</v>
      </c>
      <c r="J20" s="83">
        <v>288</v>
      </c>
      <c r="K20" s="83">
        <v>69</v>
      </c>
      <c r="L20" s="83">
        <v>49</v>
      </c>
      <c r="M20" s="83">
        <v>3</v>
      </c>
    </row>
    <row r="21" spans="1:13" ht="14.1" customHeight="1" x14ac:dyDescent="0.2">
      <c r="A21" s="23" t="s">
        <v>14</v>
      </c>
      <c r="B21" s="83">
        <v>34995</v>
      </c>
      <c r="C21" s="83">
        <v>19268</v>
      </c>
      <c r="D21" s="83">
        <v>5972</v>
      </c>
      <c r="E21" s="83">
        <v>2118</v>
      </c>
      <c r="F21" s="83">
        <v>1268</v>
      </c>
      <c r="G21" s="83">
        <v>583</v>
      </c>
      <c r="H21" s="83">
        <v>166</v>
      </c>
      <c r="I21" s="83">
        <v>70</v>
      </c>
      <c r="J21" s="83">
        <v>28</v>
      </c>
      <c r="K21" s="83">
        <v>5</v>
      </c>
      <c r="L21" s="83">
        <v>2</v>
      </c>
      <c r="M21" s="83" t="s">
        <v>52</v>
      </c>
    </row>
    <row r="22" spans="1:13" ht="14.1" customHeight="1" x14ac:dyDescent="0.2">
      <c r="A22" s="23" t="s">
        <v>15</v>
      </c>
      <c r="B22" s="83">
        <v>104603</v>
      </c>
      <c r="C22" s="83">
        <v>59539</v>
      </c>
      <c r="D22" s="83">
        <v>17978</v>
      </c>
      <c r="E22" s="83">
        <v>6498</v>
      </c>
      <c r="F22" s="83">
        <v>3808</v>
      </c>
      <c r="G22" s="83">
        <v>2133</v>
      </c>
      <c r="H22" s="83">
        <v>588</v>
      </c>
      <c r="I22" s="83">
        <v>256</v>
      </c>
      <c r="J22" s="83">
        <v>130</v>
      </c>
      <c r="K22" s="83">
        <v>22</v>
      </c>
      <c r="L22" s="83">
        <v>34</v>
      </c>
      <c r="M22" s="83">
        <v>6</v>
      </c>
    </row>
    <row r="23" spans="1:13" ht="14.1" customHeight="1" x14ac:dyDescent="0.2">
      <c r="A23" s="23" t="s">
        <v>23</v>
      </c>
      <c r="B23" s="83">
        <v>299870</v>
      </c>
      <c r="C23" s="83">
        <v>128483</v>
      </c>
      <c r="D23" s="83">
        <v>39431</v>
      </c>
      <c r="E23" s="83">
        <v>17104</v>
      </c>
      <c r="F23" s="83">
        <v>11852</v>
      </c>
      <c r="G23" s="83">
        <v>6549</v>
      </c>
      <c r="H23" s="83">
        <v>2340</v>
      </c>
      <c r="I23" s="83">
        <v>1356</v>
      </c>
      <c r="J23" s="83">
        <v>945</v>
      </c>
      <c r="K23" s="83">
        <v>335</v>
      </c>
      <c r="L23" s="83">
        <v>284</v>
      </c>
      <c r="M23" s="83">
        <v>63</v>
      </c>
    </row>
    <row r="24" spans="1:13" ht="14.1" customHeight="1" x14ac:dyDescent="0.2">
      <c r="A24" s="23" t="s">
        <v>24</v>
      </c>
      <c r="B24" s="83">
        <v>48014</v>
      </c>
      <c r="C24" s="83">
        <v>25715</v>
      </c>
      <c r="D24" s="83">
        <v>8974</v>
      </c>
      <c r="E24" s="83">
        <v>3411</v>
      </c>
      <c r="F24" s="83">
        <v>2161</v>
      </c>
      <c r="G24" s="83">
        <v>1173</v>
      </c>
      <c r="H24" s="83">
        <v>310</v>
      </c>
      <c r="I24" s="83">
        <v>153</v>
      </c>
      <c r="J24" s="83">
        <v>87</v>
      </c>
      <c r="K24" s="83">
        <v>20</v>
      </c>
      <c r="L24" s="83">
        <v>12</v>
      </c>
      <c r="M24" s="83">
        <v>1</v>
      </c>
    </row>
    <row r="25" spans="1:13" ht="14.1" customHeight="1" x14ac:dyDescent="0.2">
      <c r="A25" s="23" t="s">
        <v>197</v>
      </c>
      <c r="B25" s="83">
        <v>23967</v>
      </c>
      <c r="C25" s="83">
        <v>11395</v>
      </c>
      <c r="D25" s="83">
        <v>3885</v>
      </c>
      <c r="E25" s="83">
        <v>1634</v>
      </c>
      <c r="F25" s="83">
        <v>1113</v>
      </c>
      <c r="G25" s="83">
        <v>708</v>
      </c>
      <c r="H25" s="83">
        <v>200</v>
      </c>
      <c r="I25" s="83">
        <v>131</v>
      </c>
      <c r="J25" s="83">
        <v>71</v>
      </c>
      <c r="K25" s="83">
        <v>16</v>
      </c>
      <c r="L25" s="83">
        <v>10</v>
      </c>
      <c r="M25" s="83">
        <v>1</v>
      </c>
    </row>
    <row r="26" spans="1:13" ht="14.1" customHeight="1" x14ac:dyDescent="0.2">
      <c r="A26" s="23" t="s">
        <v>16</v>
      </c>
      <c r="B26" s="83">
        <v>74968</v>
      </c>
      <c r="C26" s="83">
        <v>46050</v>
      </c>
      <c r="D26" s="83">
        <v>13511</v>
      </c>
      <c r="E26" s="83">
        <v>5841</v>
      </c>
      <c r="F26" s="83">
        <v>4213</v>
      </c>
      <c r="G26" s="83">
        <v>2564</v>
      </c>
      <c r="H26" s="83">
        <v>745</v>
      </c>
      <c r="I26" s="83">
        <v>382</v>
      </c>
      <c r="J26" s="83">
        <v>205</v>
      </c>
      <c r="K26" s="83">
        <v>55</v>
      </c>
      <c r="L26" s="83">
        <v>38</v>
      </c>
      <c r="M26" s="83">
        <v>3</v>
      </c>
    </row>
    <row r="27" spans="1:13" ht="14.1" customHeight="1" x14ac:dyDescent="0.2">
      <c r="A27" s="23" t="s">
        <v>1</v>
      </c>
      <c r="B27" s="83">
        <v>12314</v>
      </c>
      <c r="C27" s="83">
        <v>6681</v>
      </c>
      <c r="D27" s="83">
        <v>2155</v>
      </c>
      <c r="E27" s="83">
        <v>830</v>
      </c>
      <c r="F27" s="83">
        <v>592</v>
      </c>
      <c r="G27" s="83">
        <v>363</v>
      </c>
      <c r="H27" s="83">
        <v>95</v>
      </c>
      <c r="I27" s="83">
        <v>34</v>
      </c>
      <c r="J27" s="83">
        <v>12</v>
      </c>
      <c r="K27" s="83">
        <v>5</v>
      </c>
      <c r="L27" s="83">
        <v>2</v>
      </c>
      <c r="M27" s="83" t="s">
        <v>52</v>
      </c>
    </row>
    <row r="28" spans="1:13" ht="14.1" customHeight="1" x14ac:dyDescent="0.2">
      <c r="A28" s="23" t="s">
        <v>35</v>
      </c>
      <c r="B28" s="83">
        <v>1968</v>
      </c>
      <c r="C28" s="83">
        <v>1103</v>
      </c>
      <c r="D28" s="83">
        <v>397</v>
      </c>
      <c r="E28" s="83">
        <v>130</v>
      </c>
      <c r="F28" s="83">
        <v>86</v>
      </c>
      <c r="G28" s="83">
        <v>42</v>
      </c>
      <c r="H28" s="83">
        <v>15</v>
      </c>
      <c r="I28" s="83">
        <v>4</v>
      </c>
      <c r="J28" s="83">
        <v>3</v>
      </c>
      <c r="K28" s="83">
        <v>1</v>
      </c>
      <c r="L28" s="83" t="s">
        <v>52</v>
      </c>
      <c r="M28" s="83" t="s">
        <v>52</v>
      </c>
    </row>
    <row r="29" spans="1:13" ht="14.1" customHeight="1" x14ac:dyDescent="0.2">
      <c r="A29" s="23" t="s">
        <v>33</v>
      </c>
      <c r="B29" s="82">
        <v>2310</v>
      </c>
      <c r="C29" s="82">
        <v>1081</v>
      </c>
      <c r="D29" s="82">
        <v>411</v>
      </c>
      <c r="E29" s="130">
        <v>156</v>
      </c>
      <c r="F29" s="130">
        <v>95</v>
      </c>
      <c r="G29" s="130">
        <v>33</v>
      </c>
      <c r="H29" s="130">
        <v>10</v>
      </c>
      <c r="I29" s="130">
        <v>3</v>
      </c>
      <c r="J29" s="140">
        <v>2</v>
      </c>
      <c r="K29" s="130">
        <v>1</v>
      </c>
      <c r="L29" s="140" t="s">
        <v>52</v>
      </c>
      <c r="M29" s="140" t="s">
        <v>52</v>
      </c>
    </row>
    <row r="30" spans="1:13" ht="14.1" customHeight="1" x14ac:dyDescent="0.2">
      <c r="A30" s="42"/>
      <c r="B30" s="101"/>
      <c r="C30" s="101"/>
      <c r="D30" s="101"/>
      <c r="E30" s="110"/>
      <c r="F30" s="110"/>
      <c r="G30" s="110"/>
      <c r="H30" s="110"/>
      <c r="I30" s="110"/>
      <c r="J30" s="139"/>
      <c r="K30" s="110"/>
      <c r="L30" s="139"/>
      <c r="M30" s="139"/>
    </row>
    <row r="31" spans="1:13" ht="14.1" customHeight="1" x14ac:dyDescent="0.2">
      <c r="A31" s="43" t="s">
        <v>161</v>
      </c>
      <c r="B31" s="43"/>
      <c r="C31" s="43"/>
      <c r="D31" s="43"/>
    </row>
    <row r="32" spans="1:13" ht="14.1" customHeight="1" x14ac:dyDescent="0.2">
      <c r="A32" s="43" t="s">
        <v>160</v>
      </c>
      <c r="B32" s="43"/>
      <c r="C32" s="43"/>
      <c r="D32" s="43"/>
    </row>
    <row r="33" s="4" customFormat="1" ht="14.1" customHeight="1" x14ac:dyDescent="0.2"/>
  </sheetData>
  <phoneticPr fontId="2" type="noConversion"/>
  <hyperlinks>
    <hyperlink ref="P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zoomScaleNormal="100" workbookViewId="0"/>
  </sheetViews>
  <sheetFormatPr baseColWidth="10" defaultRowHeight="12.75" x14ac:dyDescent="0.2"/>
  <cols>
    <col min="1" max="1" width="17.7109375" style="4" customWidth="1"/>
    <col min="2" max="2" width="7.85546875" style="4" customWidth="1"/>
    <col min="3" max="3" width="8.85546875" style="4" customWidth="1"/>
    <col min="4" max="4" width="7.5703125" style="4" customWidth="1"/>
    <col min="5" max="6" width="7.5703125" style="90" customWidth="1"/>
    <col min="7" max="11" width="7" style="4" customWidth="1"/>
    <col min="12" max="16384" width="11.42578125" style="4"/>
  </cols>
  <sheetData>
    <row r="1" spans="1:14" ht="14.1" customHeight="1" thickBot="1" x14ac:dyDescent="0.25">
      <c r="A1" s="1" t="s">
        <v>267</v>
      </c>
      <c r="B1" s="1"/>
      <c r="C1" s="1"/>
      <c r="D1" s="1"/>
      <c r="E1" s="102"/>
      <c r="F1" s="102"/>
      <c r="G1" s="102"/>
      <c r="H1" s="102"/>
      <c r="I1" s="102"/>
      <c r="J1" s="102"/>
      <c r="K1" s="102"/>
    </row>
    <row r="2" spans="1:14" ht="14.1" customHeight="1" x14ac:dyDescent="0.2">
      <c r="A2" s="3"/>
      <c r="B2" s="3"/>
      <c r="C2" s="3"/>
      <c r="D2" s="3"/>
      <c r="N2" s="305" t="s">
        <v>378</v>
      </c>
    </row>
    <row r="3" spans="1:14" ht="14.1" customHeight="1" x14ac:dyDescent="0.2">
      <c r="A3" s="5" t="s">
        <v>322</v>
      </c>
      <c r="B3" s="5"/>
      <c r="C3" s="5"/>
      <c r="D3" s="5"/>
    </row>
    <row r="4" spans="1:14" ht="14.1" customHeight="1" x14ac:dyDescent="0.2">
      <c r="A4" s="5"/>
      <c r="B4" s="5"/>
      <c r="C4" s="5"/>
      <c r="D4" s="5"/>
    </row>
    <row r="5" spans="1:14" ht="14.1" customHeight="1" x14ac:dyDescent="0.2">
      <c r="A5" s="6" t="s">
        <v>176</v>
      </c>
      <c r="B5" s="6"/>
      <c r="C5" s="6"/>
      <c r="D5" s="6"/>
    </row>
    <row r="6" spans="1:14" ht="9.9499999999999993" customHeight="1" x14ac:dyDescent="0.2">
      <c r="A6" s="36"/>
      <c r="B6" s="36"/>
      <c r="C6" s="36"/>
      <c r="D6" s="36"/>
      <c r="E6" s="103"/>
    </row>
    <row r="7" spans="1:14" ht="14.1" customHeight="1" x14ac:dyDescent="0.2">
      <c r="A7" s="89"/>
      <c r="B7" s="95" t="s">
        <v>163</v>
      </c>
      <c r="C7" s="95" t="s">
        <v>165</v>
      </c>
      <c r="D7" s="95" t="s">
        <v>167</v>
      </c>
      <c r="E7" s="95" t="s">
        <v>168</v>
      </c>
      <c r="F7" s="95" t="s">
        <v>169</v>
      </c>
      <c r="G7" s="95" t="s">
        <v>170</v>
      </c>
      <c r="H7" s="95" t="s">
        <v>171</v>
      </c>
      <c r="I7" s="95" t="s">
        <v>172</v>
      </c>
      <c r="J7" s="95" t="s">
        <v>173</v>
      </c>
      <c r="K7" s="95" t="s">
        <v>177</v>
      </c>
    </row>
    <row r="8" spans="1:14" ht="14.1" customHeight="1" x14ac:dyDescent="0.2">
      <c r="A8" s="15"/>
      <c r="B8" s="17" t="s">
        <v>164</v>
      </c>
      <c r="C8" s="17" t="s">
        <v>166</v>
      </c>
      <c r="D8" s="17" t="s">
        <v>166</v>
      </c>
      <c r="E8" s="17" t="s">
        <v>166</v>
      </c>
      <c r="F8" s="17" t="s">
        <v>166</v>
      </c>
      <c r="G8" s="17">
        <v>49</v>
      </c>
      <c r="H8" s="17">
        <v>99</v>
      </c>
      <c r="I8" s="17">
        <v>199</v>
      </c>
      <c r="J8" s="17">
        <v>499</v>
      </c>
      <c r="K8" s="17" t="s">
        <v>178</v>
      </c>
    </row>
    <row r="9" spans="1:14" ht="14.1" customHeight="1" x14ac:dyDescent="0.2">
      <c r="A9" s="19"/>
    </row>
    <row r="10" spans="1:14" ht="14.1" customHeight="1" x14ac:dyDescent="0.2">
      <c r="A10" s="49" t="s">
        <v>0</v>
      </c>
      <c r="B10" s="83">
        <v>1995660</v>
      </c>
      <c r="C10" s="83">
        <v>966391</v>
      </c>
      <c r="D10" s="83">
        <v>331066</v>
      </c>
      <c r="E10" s="83">
        <v>135955</v>
      </c>
      <c r="F10" s="83">
        <v>92082</v>
      </c>
      <c r="G10" s="83">
        <v>50693</v>
      </c>
      <c r="H10" s="83">
        <v>14583</v>
      </c>
      <c r="I10" s="83">
        <v>7303</v>
      </c>
      <c r="J10" s="83">
        <v>3670</v>
      </c>
      <c r="K10" s="83">
        <v>1392</v>
      </c>
    </row>
    <row r="11" spans="1:14" ht="14.1" customHeight="1" x14ac:dyDescent="0.2">
      <c r="A11" s="8" t="s">
        <v>7</v>
      </c>
      <c r="B11" s="83">
        <v>300217</v>
      </c>
      <c r="C11" s="83">
        <v>152840</v>
      </c>
      <c r="D11" s="83">
        <v>52656</v>
      </c>
      <c r="E11" s="83">
        <v>20852</v>
      </c>
      <c r="F11" s="83">
        <v>12807</v>
      </c>
      <c r="G11" s="83">
        <v>6199</v>
      </c>
      <c r="H11" s="83">
        <v>1602</v>
      </c>
      <c r="I11" s="83">
        <v>805</v>
      </c>
      <c r="J11" s="83">
        <v>384</v>
      </c>
      <c r="K11" s="83">
        <v>132</v>
      </c>
    </row>
    <row r="12" spans="1:14" ht="14.1" customHeight="1" x14ac:dyDescent="0.2">
      <c r="A12" s="24" t="s">
        <v>8</v>
      </c>
      <c r="B12" s="83">
        <v>55398</v>
      </c>
      <c r="C12" s="83">
        <v>28524</v>
      </c>
      <c r="D12" s="83">
        <v>9884</v>
      </c>
      <c r="E12" s="83">
        <v>4140</v>
      </c>
      <c r="F12" s="83">
        <v>2625</v>
      </c>
      <c r="G12" s="83">
        <v>1565</v>
      </c>
      <c r="H12" s="83">
        <v>445</v>
      </c>
      <c r="I12" s="83">
        <v>172</v>
      </c>
      <c r="J12" s="83">
        <v>114</v>
      </c>
      <c r="K12" s="83">
        <v>33</v>
      </c>
    </row>
    <row r="13" spans="1:14" ht="14.1" customHeight="1" x14ac:dyDescent="0.2">
      <c r="A13" s="25" t="s">
        <v>196</v>
      </c>
      <c r="B13" s="83">
        <v>41842</v>
      </c>
      <c r="C13" s="83">
        <v>22023</v>
      </c>
      <c r="D13" s="83">
        <v>6919</v>
      </c>
      <c r="E13" s="83">
        <v>2701</v>
      </c>
      <c r="F13" s="83">
        <v>1716</v>
      </c>
      <c r="G13" s="83">
        <v>1094</v>
      </c>
      <c r="H13" s="83">
        <v>251</v>
      </c>
      <c r="I13" s="83">
        <v>116</v>
      </c>
      <c r="J13" s="83">
        <v>64</v>
      </c>
      <c r="K13" s="83">
        <v>28</v>
      </c>
    </row>
    <row r="14" spans="1:14" ht="14.1" customHeight="1" x14ac:dyDescent="0.2">
      <c r="A14" s="26" t="s">
        <v>230</v>
      </c>
      <c r="B14" s="83">
        <v>54983</v>
      </c>
      <c r="C14" s="83">
        <v>27168</v>
      </c>
      <c r="D14" s="83">
        <v>9731</v>
      </c>
      <c r="E14" s="83">
        <v>3996</v>
      </c>
      <c r="F14" s="83">
        <v>2436</v>
      </c>
      <c r="G14" s="83">
        <v>1213</v>
      </c>
      <c r="H14" s="83">
        <v>360</v>
      </c>
      <c r="I14" s="83">
        <v>169</v>
      </c>
      <c r="J14" s="83">
        <v>55</v>
      </c>
      <c r="K14" s="83">
        <v>18</v>
      </c>
    </row>
    <row r="15" spans="1:14" ht="14.1" customHeight="1" x14ac:dyDescent="0.2">
      <c r="A15" s="24" t="s">
        <v>9</v>
      </c>
      <c r="B15" s="83">
        <v>87762</v>
      </c>
      <c r="C15" s="83">
        <v>39046</v>
      </c>
      <c r="D15" s="83">
        <v>16603</v>
      </c>
      <c r="E15" s="83">
        <v>6954</v>
      </c>
      <c r="F15" s="83">
        <v>4203</v>
      </c>
      <c r="G15" s="83">
        <v>2039</v>
      </c>
      <c r="H15" s="83">
        <v>624</v>
      </c>
      <c r="I15" s="83">
        <v>301</v>
      </c>
      <c r="J15" s="83">
        <v>143</v>
      </c>
      <c r="K15" s="83">
        <v>35</v>
      </c>
    </row>
    <row r="16" spans="1:14" ht="14.1" customHeight="1" x14ac:dyDescent="0.2">
      <c r="A16" s="25" t="s">
        <v>10</v>
      </c>
      <c r="B16" s="83">
        <v>22688</v>
      </c>
      <c r="C16" s="83">
        <v>12174</v>
      </c>
      <c r="D16" s="83">
        <v>4001</v>
      </c>
      <c r="E16" s="83">
        <v>1540</v>
      </c>
      <c r="F16" s="83">
        <v>1008</v>
      </c>
      <c r="G16" s="83">
        <v>589</v>
      </c>
      <c r="H16" s="83">
        <v>177</v>
      </c>
      <c r="I16" s="83">
        <v>69</v>
      </c>
      <c r="J16" s="83">
        <v>46</v>
      </c>
      <c r="K16" s="83">
        <v>12</v>
      </c>
    </row>
    <row r="17" spans="1:11" ht="14.1" customHeight="1" x14ac:dyDescent="0.2">
      <c r="A17" s="8" t="s">
        <v>12</v>
      </c>
      <c r="B17" s="83">
        <v>101884</v>
      </c>
      <c r="C17" s="83">
        <v>52953</v>
      </c>
      <c r="D17" s="83">
        <v>16910</v>
      </c>
      <c r="E17" s="83">
        <v>6634</v>
      </c>
      <c r="F17" s="83">
        <v>4072</v>
      </c>
      <c r="G17" s="83">
        <v>2220</v>
      </c>
      <c r="H17" s="83">
        <v>572</v>
      </c>
      <c r="I17" s="83">
        <v>251</v>
      </c>
      <c r="J17" s="83">
        <v>161</v>
      </c>
      <c r="K17" s="83">
        <v>73</v>
      </c>
    </row>
    <row r="18" spans="1:11" ht="14.1" customHeight="1" x14ac:dyDescent="0.2">
      <c r="A18" s="28" t="s">
        <v>11</v>
      </c>
      <c r="B18" s="83">
        <v>79492</v>
      </c>
      <c r="C18" s="83">
        <v>41834</v>
      </c>
      <c r="D18" s="83">
        <v>13300</v>
      </c>
      <c r="E18" s="83">
        <v>4957</v>
      </c>
      <c r="F18" s="83">
        <v>3031</v>
      </c>
      <c r="G18" s="83">
        <v>1628</v>
      </c>
      <c r="H18" s="83">
        <v>390</v>
      </c>
      <c r="I18" s="83">
        <v>175</v>
      </c>
      <c r="J18" s="83">
        <v>79</v>
      </c>
      <c r="K18" s="83">
        <v>27</v>
      </c>
    </row>
    <row r="19" spans="1:11" ht="14.1" customHeight="1" x14ac:dyDescent="0.2">
      <c r="A19" s="23" t="s">
        <v>13</v>
      </c>
      <c r="B19" s="83">
        <v>369415</v>
      </c>
      <c r="C19" s="83">
        <v>166279</v>
      </c>
      <c r="D19" s="83">
        <v>60282</v>
      </c>
      <c r="E19" s="83">
        <v>25744</v>
      </c>
      <c r="F19" s="83">
        <v>18431</v>
      </c>
      <c r="G19" s="83">
        <v>10867</v>
      </c>
      <c r="H19" s="83">
        <v>3179</v>
      </c>
      <c r="I19" s="83">
        <v>1579</v>
      </c>
      <c r="J19" s="83">
        <v>771</v>
      </c>
      <c r="K19" s="83">
        <v>285</v>
      </c>
    </row>
    <row r="20" spans="1:11" ht="14.1" customHeight="1" x14ac:dyDescent="0.2">
      <c r="A20" s="23" t="s">
        <v>22</v>
      </c>
      <c r="B20" s="83">
        <v>210187</v>
      </c>
      <c r="C20" s="83">
        <v>106050</v>
      </c>
      <c r="D20" s="83">
        <v>35865</v>
      </c>
      <c r="E20" s="83">
        <v>14217</v>
      </c>
      <c r="F20" s="83">
        <v>9837</v>
      </c>
      <c r="G20" s="83">
        <v>5254</v>
      </c>
      <c r="H20" s="83">
        <v>1462</v>
      </c>
      <c r="I20" s="83">
        <v>751</v>
      </c>
      <c r="J20" s="83">
        <v>355</v>
      </c>
      <c r="K20" s="83">
        <v>108</v>
      </c>
    </row>
    <row r="21" spans="1:11" ht="14.1" customHeight="1" x14ac:dyDescent="0.2">
      <c r="A21" s="23" t="s">
        <v>14</v>
      </c>
      <c r="B21" s="83">
        <v>41100</v>
      </c>
      <c r="C21" s="83">
        <v>21197</v>
      </c>
      <c r="D21" s="83">
        <v>6832</v>
      </c>
      <c r="E21" s="83">
        <v>2406</v>
      </c>
      <c r="F21" s="83">
        <v>1470</v>
      </c>
      <c r="G21" s="83">
        <v>671</v>
      </c>
      <c r="H21" s="83">
        <v>197</v>
      </c>
      <c r="I21" s="83">
        <v>72</v>
      </c>
      <c r="J21" s="83">
        <v>32</v>
      </c>
      <c r="K21" s="83">
        <v>4</v>
      </c>
    </row>
    <row r="22" spans="1:11" ht="14.1" customHeight="1" x14ac:dyDescent="0.2">
      <c r="A22" s="23" t="s">
        <v>15</v>
      </c>
      <c r="B22" s="83">
        <v>118854</v>
      </c>
      <c r="C22" s="83">
        <v>63989</v>
      </c>
      <c r="D22" s="83">
        <v>20578</v>
      </c>
      <c r="E22" s="83">
        <v>7848</v>
      </c>
      <c r="F22" s="83">
        <v>5058</v>
      </c>
      <c r="G22" s="83">
        <v>2755</v>
      </c>
      <c r="H22" s="83">
        <v>711</v>
      </c>
      <c r="I22" s="83">
        <v>335</v>
      </c>
      <c r="J22" s="83">
        <v>142</v>
      </c>
      <c r="K22" s="83">
        <v>44</v>
      </c>
    </row>
    <row r="23" spans="1:11" ht="14.1" customHeight="1" x14ac:dyDescent="0.2">
      <c r="A23" s="23" t="s">
        <v>23</v>
      </c>
      <c r="B23" s="83">
        <v>326785</v>
      </c>
      <c r="C23" s="83">
        <v>133578</v>
      </c>
      <c r="D23" s="83">
        <v>44102</v>
      </c>
      <c r="E23" s="83">
        <v>20216</v>
      </c>
      <c r="F23" s="83">
        <v>15882</v>
      </c>
      <c r="G23" s="83">
        <v>8947</v>
      </c>
      <c r="H23" s="83">
        <v>2961</v>
      </c>
      <c r="I23" s="83">
        <v>1725</v>
      </c>
      <c r="J23" s="83">
        <v>915</v>
      </c>
      <c r="K23" s="83">
        <v>461</v>
      </c>
    </row>
    <row r="24" spans="1:11" ht="14.1" customHeight="1" x14ac:dyDescent="0.2">
      <c r="A24" s="23" t="s">
        <v>24</v>
      </c>
      <c r="B24" s="83">
        <v>55476</v>
      </c>
      <c r="C24" s="83">
        <v>27390</v>
      </c>
      <c r="D24" s="83">
        <v>10096</v>
      </c>
      <c r="E24" s="83">
        <v>4039</v>
      </c>
      <c r="F24" s="83">
        <v>2488</v>
      </c>
      <c r="G24" s="83">
        <v>1372</v>
      </c>
      <c r="H24" s="83">
        <v>354</v>
      </c>
      <c r="I24" s="83">
        <v>170</v>
      </c>
      <c r="J24" s="83">
        <v>97</v>
      </c>
      <c r="K24" s="83">
        <v>32</v>
      </c>
    </row>
    <row r="25" spans="1:11" ht="14.1" customHeight="1" x14ac:dyDescent="0.2">
      <c r="A25" s="23" t="s">
        <v>197</v>
      </c>
      <c r="B25" s="83">
        <v>27126</v>
      </c>
      <c r="C25" s="83">
        <v>12716</v>
      </c>
      <c r="D25" s="83">
        <v>4548</v>
      </c>
      <c r="E25" s="83">
        <v>1785</v>
      </c>
      <c r="F25" s="83">
        <v>1296</v>
      </c>
      <c r="G25" s="83">
        <v>821</v>
      </c>
      <c r="H25" s="83">
        <v>231</v>
      </c>
      <c r="I25" s="83">
        <v>150</v>
      </c>
      <c r="J25" s="83">
        <v>78</v>
      </c>
      <c r="K25" s="83">
        <v>23</v>
      </c>
    </row>
    <row r="26" spans="1:11" ht="14.1" customHeight="1" x14ac:dyDescent="0.2">
      <c r="A26" s="23" t="s">
        <v>16</v>
      </c>
      <c r="B26" s="83">
        <v>83125</v>
      </c>
      <c r="C26" s="83">
        <v>48966</v>
      </c>
      <c r="D26" s="83">
        <v>15384</v>
      </c>
      <c r="E26" s="83">
        <v>6558</v>
      </c>
      <c r="F26" s="83">
        <v>4802</v>
      </c>
      <c r="G26" s="83">
        <v>2945</v>
      </c>
      <c r="H26" s="83">
        <v>921</v>
      </c>
      <c r="I26" s="83">
        <v>410</v>
      </c>
      <c r="J26" s="83">
        <v>206</v>
      </c>
      <c r="K26" s="83">
        <v>69</v>
      </c>
    </row>
    <row r="27" spans="1:11" ht="14.1" customHeight="1" x14ac:dyDescent="0.2">
      <c r="A27" s="23" t="s">
        <v>1</v>
      </c>
      <c r="B27" s="83">
        <v>14333</v>
      </c>
      <c r="C27" s="83">
        <v>7283</v>
      </c>
      <c r="D27" s="83">
        <v>2457</v>
      </c>
      <c r="E27" s="83">
        <v>1015</v>
      </c>
      <c r="F27" s="83">
        <v>719</v>
      </c>
      <c r="G27" s="83">
        <v>426</v>
      </c>
      <c r="H27" s="83">
        <v>117</v>
      </c>
      <c r="I27" s="83">
        <v>43</v>
      </c>
      <c r="J27" s="83">
        <v>22</v>
      </c>
      <c r="K27" s="83">
        <v>6</v>
      </c>
    </row>
    <row r="28" spans="1:11" ht="14.1" customHeight="1" x14ac:dyDescent="0.2">
      <c r="A28" s="23" t="s">
        <v>35</v>
      </c>
      <c r="B28" s="83">
        <v>2363</v>
      </c>
      <c r="C28" s="83">
        <v>1217</v>
      </c>
      <c r="D28" s="83">
        <v>452</v>
      </c>
      <c r="E28" s="83">
        <v>165</v>
      </c>
      <c r="F28" s="83">
        <v>104</v>
      </c>
      <c r="G28" s="83">
        <v>43</v>
      </c>
      <c r="H28" s="83">
        <v>18</v>
      </c>
      <c r="I28" s="83">
        <v>5</v>
      </c>
      <c r="J28" s="83">
        <v>2</v>
      </c>
      <c r="K28" s="83">
        <v>1</v>
      </c>
    </row>
    <row r="29" spans="1:11" ht="14.1" customHeight="1" x14ac:dyDescent="0.2">
      <c r="A29" s="23" t="s">
        <v>33</v>
      </c>
      <c r="B29" s="83">
        <v>2630</v>
      </c>
      <c r="C29" s="83">
        <v>1164</v>
      </c>
      <c r="D29" s="83">
        <v>466</v>
      </c>
      <c r="E29" s="83">
        <v>188</v>
      </c>
      <c r="F29" s="83">
        <v>97</v>
      </c>
      <c r="G29" s="83">
        <v>45</v>
      </c>
      <c r="H29" s="83">
        <v>11</v>
      </c>
      <c r="I29" s="83">
        <v>5</v>
      </c>
      <c r="J29" s="83">
        <v>4</v>
      </c>
      <c r="K29" s="83">
        <v>1</v>
      </c>
    </row>
    <row r="30" spans="1:11" ht="13.5" customHeight="1" x14ac:dyDescent="0.2">
      <c r="A30" s="42"/>
      <c r="B30" s="42"/>
      <c r="C30" s="42"/>
      <c r="D30" s="42"/>
      <c r="E30" s="104"/>
      <c r="F30" s="104"/>
      <c r="G30" s="104"/>
      <c r="H30" s="104"/>
      <c r="I30" s="104"/>
      <c r="J30" s="104"/>
      <c r="K30" s="104"/>
    </row>
    <row r="31" spans="1:11" ht="14.1" customHeight="1" x14ac:dyDescent="0.2">
      <c r="A31" s="43" t="s">
        <v>161</v>
      </c>
      <c r="B31" s="43"/>
      <c r="C31" s="43"/>
      <c r="D31" s="43"/>
    </row>
    <row r="32" spans="1:11" ht="14.1" customHeight="1" x14ac:dyDescent="0.2">
      <c r="A32" s="43" t="s">
        <v>160</v>
      </c>
      <c r="B32" s="43"/>
      <c r="C32" s="43"/>
      <c r="D32" s="43"/>
    </row>
    <row r="33" s="4" customFormat="1" ht="14.1" customHeight="1" x14ac:dyDescent="0.2"/>
  </sheetData>
  <phoneticPr fontId="2" type="noConversion"/>
  <hyperlinks>
    <hyperlink ref="N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0"/>
  <sheetViews>
    <sheetView zoomScaleNormal="100" workbookViewId="0"/>
  </sheetViews>
  <sheetFormatPr baseColWidth="10" defaultRowHeight="12.75" x14ac:dyDescent="0.2"/>
  <cols>
    <col min="1" max="1" width="25" style="4" customWidth="1"/>
    <col min="2" max="2" width="10.28515625" style="4" customWidth="1"/>
    <col min="3" max="4" width="12.85546875" style="4" customWidth="1"/>
    <col min="5" max="5" width="5.5703125" style="4" customWidth="1"/>
    <col min="6" max="6" width="9.7109375" style="4" customWidth="1"/>
    <col min="7" max="7" width="16" style="4" customWidth="1"/>
    <col min="8" max="8" width="7.7109375" style="4" customWidth="1"/>
    <col min="9" max="9" width="2.28515625" style="4" customWidth="1"/>
    <col min="10" max="11" width="9.85546875" style="4" customWidth="1"/>
    <col min="12" max="12" width="11.85546875" style="4" customWidth="1"/>
    <col min="13" max="14" width="7" style="4" customWidth="1"/>
    <col min="15" max="15" width="7.140625" style="4" customWidth="1"/>
    <col min="16" max="16384" width="11.42578125" style="4"/>
  </cols>
  <sheetData>
    <row r="1" spans="1:15" ht="14.1" customHeight="1" thickBot="1" x14ac:dyDescent="0.25">
      <c r="A1" s="1" t="s">
        <v>267</v>
      </c>
      <c r="B1" s="1"/>
      <c r="C1" s="2"/>
      <c r="D1" s="2"/>
      <c r="E1" s="2"/>
      <c r="F1" s="2"/>
      <c r="G1" s="2"/>
      <c r="H1" s="3"/>
    </row>
    <row r="2" spans="1:15" ht="14.1" customHeight="1" x14ac:dyDescent="0.2">
      <c r="A2" s="3"/>
      <c r="B2" s="3"/>
      <c r="C2" s="3"/>
      <c r="E2" s="3"/>
      <c r="F2" s="3"/>
      <c r="G2" s="3"/>
      <c r="H2" s="3"/>
      <c r="K2" s="305" t="s">
        <v>378</v>
      </c>
    </row>
    <row r="3" spans="1:15" ht="14.1" customHeight="1" x14ac:dyDescent="0.2">
      <c r="A3" s="94" t="s">
        <v>266</v>
      </c>
      <c r="B3" s="3"/>
      <c r="C3" s="3"/>
      <c r="E3" s="3"/>
      <c r="F3" s="3"/>
      <c r="G3" s="3"/>
      <c r="H3" s="3"/>
    </row>
    <row r="4" spans="1:15" ht="14.1" customHeight="1" x14ac:dyDescent="0.2">
      <c r="A4" s="3"/>
      <c r="B4" s="3"/>
      <c r="C4" s="3"/>
      <c r="E4" s="3"/>
      <c r="F4" s="3"/>
      <c r="G4" s="3"/>
      <c r="H4" s="3"/>
    </row>
    <row r="5" spans="1:15" ht="14.1" customHeight="1" x14ac:dyDescent="0.2">
      <c r="A5" s="5" t="s">
        <v>293</v>
      </c>
      <c r="B5" s="5"/>
      <c r="C5" s="3"/>
      <c r="H5" s="3"/>
    </row>
    <row r="6" spans="1:15" ht="14.1" customHeight="1" x14ac:dyDescent="0.2">
      <c r="A6" s="5"/>
      <c r="B6" s="5"/>
      <c r="C6" s="3"/>
      <c r="H6" s="3"/>
    </row>
    <row r="7" spans="1:15" ht="14.1" customHeight="1" x14ac:dyDescent="0.2">
      <c r="A7" s="6" t="s">
        <v>18</v>
      </c>
      <c r="B7" s="7"/>
      <c r="C7" s="3"/>
      <c r="E7" s="3"/>
      <c r="F7"/>
      <c r="G7"/>
      <c r="H7" s="3"/>
    </row>
    <row r="8" spans="1:15" s="12" customFormat="1" ht="9.9499999999999993" customHeight="1" x14ac:dyDescent="0.2">
      <c r="A8" s="8"/>
      <c r="B8" s="9"/>
      <c r="C8" s="9"/>
      <c r="D8" s="9"/>
      <c r="E8" s="10"/>
      <c r="F8"/>
      <c r="G8"/>
      <c r="H8" s="11"/>
      <c r="I8" s="11"/>
    </row>
    <row r="9" spans="1:15" s="12" customFormat="1" ht="14.1" customHeight="1" x14ac:dyDescent="0.2">
      <c r="A9" s="13"/>
      <c r="B9" s="13" t="s">
        <v>37</v>
      </c>
      <c r="C9" s="13"/>
      <c r="D9" s="13"/>
      <c r="E9" s="13"/>
      <c r="F9" s="14" t="s">
        <v>270</v>
      </c>
      <c r="G9" s="14" t="s">
        <v>351</v>
      </c>
      <c r="H9"/>
      <c r="I9"/>
    </row>
    <row r="10" spans="1:15" s="18" customFormat="1" ht="14.1" customHeight="1" x14ac:dyDescent="0.2">
      <c r="A10" s="15"/>
      <c r="B10" s="16" t="s">
        <v>4</v>
      </c>
      <c r="C10" s="16" t="s">
        <v>5</v>
      </c>
      <c r="D10" s="16" t="s">
        <v>6</v>
      </c>
      <c r="E10" s="15"/>
      <c r="F10" s="17" t="s">
        <v>271</v>
      </c>
      <c r="G10" s="17" t="s">
        <v>352</v>
      </c>
      <c r="H10"/>
      <c r="I10"/>
      <c r="J10"/>
      <c r="K10"/>
      <c r="L10"/>
      <c r="M10"/>
      <c r="N10"/>
      <c r="O10"/>
    </row>
    <row r="11" spans="1:15" s="18" customFormat="1" ht="14.1" customHeight="1" x14ac:dyDescent="0.2">
      <c r="A11" s="19"/>
      <c r="B11" s="19"/>
      <c r="C11" s="19"/>
      <c r="D11" s="19"/>
      <c r="E11" s="19"/>
      <c r="F11" s="19"/>
      <c r="G11" s="19"/>
      <c r="I11"/>
      <c r="J11"/>
      <c r="K11"/>
      <c r="L11"/>
      <c r="M11"/>
      <c r="N11"/>
      <c r="O11"/>
    </row>
    <row r="12" spans="1:15" s="12" customFormat="1" ht="14.1" customHeight="1" x14ac:dyDescent="0.2">
      <c r="A12" s="20" t="s">
        <v>0</v>
      </c>
      <c r="B12" s="128">
        <v>46512198.940872997</v>
      </c>
      <c r="C12" s="128">
        <v>22877461.179437</v>
      </c>
      <c r="D12" s="128">
        <v>23634737.761436</v>
      </c>
      <c r="E12" s="207"/>
      <c r="F12" s="208">
        <v>91.9</v>
      </c>
      <c r="G12" s="290">
        <v>-2.202426</v>
      </c>
      <c r="H12" s="208"/>
      <c r="I12"/>
      <c r="J12" s="11"/>
      <c r="K12" s="291"/>
      <c r="L12"/>
      <c r="M12"/>
      <c r="N12"/>
      <c r="O12"/>
    </row>
    <row r="13" spans="1:15" s="12" customFormat="1" ht="14.1" customHeight="1" x14ac:dyDescent="0.2">
      <c r="A13" s="8" t="s">
        <v>7</v>
      </c>
      <c r="B13" s="128">
        <v>8388875.0098480005</v>
      </c>
      <c r="C13" s="128">
        <v>4150474.0812980002</v>
      </c>
      <c r="D13" s="128">
        <v>4238400.9285500003</v>
      </c>
      <c r="E13" s="128"/>
      <c r="F13" s="208">
        <v>95.8</v>
      </c>
      <c r="G13" s="290">
        <v>0.29368</v>
      </c>
      <c r="H13" s="208"/>
      <c r="I13"/>
      <c r="L13"/>
      <c r="M13"/>
      <c r="N13"/>
      <c r="O13"/>
    </row>
    <row r="14" spans="1:15" s="12" customFormat="1" ht="14.1" customHeight="1" x14ac:dyDescent="0.2">
      <c r="A14" s="24" t="s">
        <v>8</v>
      </c>
      <c r="B14" s="128">
        <v>1331300.5401069999</v>
      </c>
      <c r="C14" s="128">
        <v>661103.02573899995</v>
      </c>
      <c r="D14" s="128">
        <v>670197.51436799997</v>
      </c>
      <c r="E14" s="128"/>
      <c r="F14" s="208">
        <v>27.9</v>
      </c>
      <c r="G14" s="290">
        <v>-1.3258270000000001</v>
      </c>
      <c r="H14" s="208"/>
      <c r="I14"/>
      <c r="J14" s="23"/>
      <c r="K14" s="292"/>
      <c r="L14"/>
      <c r="M14"/>
      <c r="N14"/>
      <c r="O14"/>
    </row>
    <row r="15" spans="1:15" s="12" customFormat="1" ht="14.1" customHeight="1" x14ac:dyDescent="0.2">
      <c r="A15" s="25" t="s">
        <v>196</v>
      </c>
      <c r="B15" s="128">
        <v>1058975.0303199999</v>
      </c>
      <c r="C15" s="128">
        <v>507151.33571499999</v>
      </c>
      <c r="D15" s="128">
        <v>551823.69460499997</v>
      </c>
      <c r="E15" s="207"/>
      <c r="F15" s="208">
        <v>99.9</v>
      </c>
      <c r="G15" s="290">
        <v>-1.530127</v>
      </c>
      <c r="H15" s="208"/>
      <c r="I15"/>
      <c r="J15" s="23"/>
      <c r="K15" s="290"/>
      <c r="L15"/>
      <c r="M15"/>
      <c r="N15"/>
      <c r="O15"/>
    </row>
    <row r="16" spans="1:15" s="12" customFormat="1" ht="14.1" customHeight="1" x14ac:dyDescent="0.2">
      <c r="A16" s="26" t="s">
        <v>230</v>
      </c>
      <c r="B16" s="128">
        <v>1115841.066377</v>
      </c>
      <c r="C16" s="128">
        <v>558630.51489700004</v>
      </c>
      <c r="D16" s="128">
        <v>557210.55148000002</v>
      </c>
      <c r="E16" s="208"/>
      <c r="F16" s="208">
        <v>223.5</v>
      </c>
      <c r="G16" s="290">
        <v>2.330301</v>
      </c>
      <c r="H16" s="133"/>
      <c r="I16"/>
      <c r="J16" s="23"/>
      <c r="K16" s="291"/>
      <c r="L16"/>
      <c r="M16"/>
      <c r="N16"/>
      <c r="O16"/>
    </row>
    <row r="17" spans="1:15" s="12" customFormat="1" ht="14.1" customHeight="1" x14ac:dyDescent="0.2">
      <c r="A17" s="24" t="s">
        <v>9</v>
      </c>
      <c r="B17" s="128">
        <v>2114844.7324990002</v>
      </c>
      <c r="C17" s="128">
        <v>1053149.4562649999</v>
      </c>
      <c r="D17" s="128">
        <v>1061695.276234</v>
      </c>
      <c r="E17" s="208"/>
      <c r="F17" s="208">
        <v>284</v>
      </c>
      <c r="G17" s="290">
        <v>4.4764920000000004</v>
      </c>
      <c r="H17" s="209"/>
      <c r="I17"/>
      <c r="J17" s="23"/>
      <c r="K17" s="290"/>
      <c r="L17"/>
      <c r="M17"/>
      <c r="N17"/>
      <c r="O17"/>
    </row>
    <row r="18" spans="1:15" s="12" customFormat="1" ht="14.1" customHeight="1" x14ac:dyDescent="0.2">
      <c r="A18" s="25" t="s">
        <v>10</v>
      </c>
      <c r="B18" s="128">
        <v>587681.89185200003</v>
      </c>
      <c r="C18" s="128">
        <v>287478.82884099998</v>
      </c>
      <c r="D18" s="128">
        <v>300203.06301099999</v>
      </c>
      <c r="E18" s="208"/>
      <c r="F18" s="209">
        <v>110.3</v>
      </c>
      <c r="G18" s="291">
        <v>-0.72085100000000002</v>
      </c>
      <c r="H18" s="208"/>
      <c r="I18"/>
      <c r="J18" s="23"/>
      <c r="K18" s="291"/>
      <c r="L18"/>
      <c r="M18"/>
      <c r="N18"/>
      <c r="O18"/>
    </row>
    <row r="19" spans="1:15" s="12" customFormat="1" ht="14.1" customHeight="1" x14ac:dyDescent="0.2">
      <c r="A19" s="8" t="s">
        <v>12</v>
      </c>
      <c r="B19" s="128">
        <v>2495689.3646869999</v>
      </c>
      <c r="C19" s="128">
        <v>1235495.485167</v>
      </c>
      <c r="D19" s="128">
        <v>1260193.87952</v>
      </c>
      <c r="E19" s="207"/>
      <c r="F19" s="208">
        <v>26.5</v>
      </c>
      <c r="G19" s="290">
        <v>-0.29763899999999999</v>
      </c>
      <c r="H19" s="208"/>
      <c r="I19"/>
      <c r="J19" s="23"/>
      <c r="K19" s="291"/>
      <c r="L19"/>
      <c r="M19"/>
      <c r="N19"/>
      <c r="O19"/>
    </row>
    <row r="20" spans="1:15" s="12" customFormat="1" ht="14.1" customHeight="1" x14ac:dyDescent="0.2">
      <c r="A20" s="28" t="s">
        <v>11</v>
      </c>
      <c r="B20" s="128">
        <v>2075197.057186</v>
      </c>
      <c r="C20" s="128">
        <v>1044755.803577</v>
      </c>
      <c r="D20" s="128">
        <v>1030441.253609</v>
      </c>
      <c r="E20" s="207"/>
      <c r="F20" s="208">
        <v>26.1</v>
      </c>
      <c r="G20" s="290">
        <v>-1.9759180000000001</v>
      </c>
      <c r="H20" s="208"/>
      <c r="I20"/>
      <c r="J20" s="20"/>
      <c r="K20" s="290"/>
      <c r="L20"/>
      <c r="M20"/>
      <c r="N20"/>
      <c r="O20"/>
    </row>
    <row r="21" spans="1:15" s="12" customFormat="1" ht="14.1" customHeight="1" x14ac:dyDescent="0.2">
      <c r="A21" s="23" t="s">
        <v>13</v>
      </c>
      <c r="B21" s="128">
        <v>7416237.4650360001</v>
      </c>
      <c r="C21" s="128">
        <v>3641653.7167199999</v>
      </c>
      <c r="D21" s="128">
        <v>3774583.7483160002</v>
      </c>
      <c r="E21" s="207"/>
      <c r="F21" s="208">
        <v>231.1</v>
      </c>
      <c r="G21" s="290">
        <v>-5.0922520000000002</v>
      </c>
      <c r="H21" s="208"/>
      <c r="I21"/>
      <c r="J21" s="28"/>
      <c r="K21" s="290"/>
      <c r="L21"/>
      <c r="M21"/>
      <c r="N21"/>
      <c r="O21"/>
    </row>
    <row r="22" spans="1:15" s="12" customFormat="1" ht="14.1" customHeight="1" x14ac:dyDescent="0.2">
      <c r="A22" s="23" t="s">
        <v>22</v>
      </c>
      <c r="B22" s="128">
        <v>4956426.8150140001</v>
      </c>
      <c r="C22" s="128">
        <v>2452722.7106559998</v>
      </c>
      <c r="D22" s="128">
        <v>2503704.1043580002</v>
      </c>
      <c r="E22" s="207"/>
      <c r="F22" s="208">
        <v>213.1</v>
      </c>
      <c r="G22" s="290">
        <v>-3.8098640000000001</v>
      </c>
      <c r="H22" s="209"/>
      <c r="I22"/>
      <c r="J22" s="23"/>
      <c r="K22" s="292"/>
      <c r="L22" s="275" t="s">
        <v>363</v>
      </c>
      <c r="M22"/>
      <c r="N22"/>
      <c r="O22"/>
    </row>
    <row r="23" spans="1:15" s="12" customFormat="1" ht="14.1" customHeight="1" x14ac:dyDescent="0.2">
      <c r="A23" s="23" t="s">
        <v>14</v>
      </c>
      <c r="B23" s="128">
        <v>1096421.090358</v>
      </c>
      <c r="C23" s="128">
        <v>545451.62091599999</v>
      </c>
      <c r="D23" s="128">
        <v>550969.46944200003</v>
      </c>
      <c r="E23" s="207"/>
      <c r="F23" s="208">
        <v>26.3</v>
      </c>
      <c r="G23" s="290">
        <v>-0.69371799999999995</v>
      </c>
      <c r="H23" s="209"/>
      <c r="I23"/>
      <c r="J23" s="25"/>
      <c r="K23" s="290"/>
      <c r="L23"/>
      <c r="M23"/>
      <c r="N23"/>
      <c r="O23"/>
    </row>
    <row r="24" spans="1:15" s="12" customFormat="1" ht="14.1" customHeight="1" x14ac:dyDescent="0.2">
      <c r="A24" s="23" t="s">
        <v>15</v>
      </c>
      <c r="B24" s="128">
        <v>2747225.9468430001</v>
      </c>
      <c r="C24" s="128">
        <v>1328372.89203</v>
      </c>
      <c r="D24" s="128">
        <v>1418853.0548129999</v>
      </c>
      <c r="E24" s="207"/>
      <c r="F24" s="208">
        <v>92.9</v>
      </c>
      <c r="G24" s="290">
        <v>4.4345999999999997E-2</v>
      </c>
      <c r="H24" s="208"/>
      <c r="I24"/>
      <c r="J24" s="24"/>
      <c r="K24" s="290"/>
      <c r="L24"/>
      <c r="M24"/>
      <c r="N24"/>
      <c r="O24"/>
    </row>
    <row r="25" spans="1:15" s="12" customFormat="1" ht="14.1" customHeight="1" x14ac:dyDescent="0.2">
      <c r="A25" s="23" t="s">
        <v>23</v>
      </c>
      <c r="B25" s="128">
        <v>6378297.3076539999</v>
      </c>
      <c r="C25" s="128">
        <v>3065576.4085360002</v>
      </c>
      <c r="D25" s="128">
        <v>3312720.8991180002</v>
      </c>
      <c r="E25" s="207"/>
      <c r="F25" s="133">
        <v>794.6</v>
      </c>
      <c r="G25" s="292">
        <v>-5.9281309999999996</v>
      </c>
      <c r="H25" s="208"/>
      <c r="I25"/>
      <c r="J25" s="25"/>
      <c r="K25" s="291"/>
      <c r="L25"/>
      <c r="M25"/>
      <c r="N25"/>
      <c r="O25"/>
    </row>
    <row r="26" spans="1:15" s="12" customFormat="1" ht="14.1" customHeight="1" x14ac:dyDescent="0.2">
      <c r="A26" s="23" t="s">
        <v>24</v>
      </c>
      <c r="B26" s="128">
        <v>1461803.069803</v>
      </c>
      <c r="C26" s="128">
        <v>734054.51624200004</v>
      </c>
      <c r="D26" s="128">
        <v>727748.55356100004</v>
      </c>
      <c r="E26" s="207"/>
      <c r="F26" s="209">
        <v>129.19999999999999</v>
      </c>
      <c r="G26" s="291">
        <v>-3.2422520000000001</v>
      </c>
      <c r="H26" s="208"/>
      <c r="I26"/>
      <c r="J26" s="23"/>
      <c r="K26" s="290"/>
      <c r="L26"/>
      <c r="M26"/>
      <c r="N26"/>
      <c r="O26"/>
    </row>
    <row r="27" spans="1:15" s="12" customFormat="1" ht="14.1" customHeight="1" x14ac:dyDescent="0.2">
      <c r="A27" s="23" t="s">
        <v>197</v>
      </c>
      <c r="B27" s="128">
        <v>636449.73244199995</v>
      </c>
      <c r="C27" s="128">
        <v>315934.62802300003</v>
      </c>
      <c r="D27" s="128">
        <v>320515.10441899998</v>
      </c>
      <c r="E27" s="207"/>
      <c r="F27" s="133">
        <v>61.3</v>
      </c>
      <c r="G27" s="292">
        <v>-1.845953</v>
      </c>
      <c r="H27" s="208"/>
      <c r="I27"/>
      <c r="J27" s="8"/>
      <c r="K27" s="290"/>
      <c r="L27"/>
      <c r="M27"/>
      <c r="N27"/>
      <c r="O27"/>
    </row>
    <row r="28" spans="1:15" s="12" customFormat="1" ht="14.1" customHeight="1" x14ac:dyDescent="0.2">
      <c r="A28" s="23" t="s">
        <v>16</v>
      </c>
      <c r="B28" s="128">
        <v>2167166.099955</v>
      </c>
      <c r="C28" s="128">
        <v>1053088.6216569999</v>
      </c>
      <c r="D28" s="128">
        <v>1114077.4782980001</v>
      </c>
      <c r="E28" s="207"/>
      <c r="F28" s="209">
        <v>299.8</v>
      </c>
      <c r="G28" s="291">
        <v>-2.5182609999999999</v>
      </c>
      <c r="H28" s="209"/>
      <c r="I28"/>
      <c r="J28" s="23"/>
      <c r="K28" s="290"/>
      <c r="L28"/>
      <c r="M28"/>
      <c r="N28"/>
      <c r="O28"/>
    </row>
    <row r="29" spans="1:15" s="12" customFormat="1" ht="14.1" customHeight="1" x14ac:dyDescent="0.2">
      <c r="A29" s="23" t="s">
        <v>1</v>
      </c>
      <c r="B29" s="128">
        <v>315223.15535999998</v>
      </c>
      <c r="C29" s="128">
        <v>156244.54908500001</v>
      </c>
      <c r="D29" s="128">
        <v>158978.606275</v>
      </c>
      <c r="E29" s="207"/>
      <c r="F29" s="209">
        <v>62.5</v>
      </c>
      <c r="G29" s="291">
        <v>-3.8695520000000001</v>
      </c>
      <c r="H29" s="133"/>
      <c r="I29"/>
      <c r="J29" s="8"/>
      <c r="K29" s="290"/>
      <c r="L29"/>
      <c r="M29"/>
      <c r="N29"/>
      <c r="O29"/>
    </row>
    <row r="30" spans="1:15" s="12" customFormat="1" ht="14.1" customHeight="1" x14ac:dyDescent="0.2">
      <c r="A30" s="11" t="s">
        <v>35</v>
      </c>
      <c r="B30" s="128">
        <v>84673.811816999994</v>
      </c>
      <c r="C30" s="128">
        <v>43258.876542999998</v>
      </c>
      <c r="D30" s="128">
        <v>41414.935274000003</v>
      </c>
      <c r="E30" s="207"/>
      <c r="F30" s="210">
        <v>4347.3999999999996</v>
      </c>
      <c r="G30" s="293">
        <v>-2.1389719999999999</v>
      </c>
      <c r="H30" s="210"/>
      <c r="I30"/>
      <c r="J30" s="26"/>
      <c r="K30" s="290"/>
      <c r="L30"/>
      <c r="M30"/>
      <c r="N30"/>
      <c r="O30"/>
    </row>
    <row r="31" spans="1:15" s="12" customFormat="1" ht="14.1" customHeight="1" x14ac:dyDescent="0.2">
      <c r="A31" s="11" t="s">
        <v>33</v>
      </c>
      <c r="B31" s="128">
        <v>83869.753714999999</v>
      </c>
      <c r="C31" s="128">
        <v>42864.107530000001</v>
      </c>
      <c r="D31" s="128">
        <v>41005.646184999998</v>
      </c>
      <c r="E31" s="207"/>
      <c r="F31" s="209">
        <v>6252.7</v>
      </c>
      <c r="G31" s="291">
        <v>-6.426132</v>
      </c>
      <c r="H31" s="209"/>
      <c r="I31"/>
      <c r="J31" s="24"/>
      <c r="K31" s="290"/>
      <c r="L31"/>
      <c r="M31"/>
      <c r="N31"/>
      <c r="O31"/>
    </row>
    <row r="32" spans="1:15" s="12" customFormat="1" ht="14.1" customHeight="1" x14ac:dyDescent="0.2">
      <c r="A32" s="31"/>
      <c r="B32" s="31"/>
      <c r="C32" s="31"/>
      <c r="D32" s="31"/>
      <c r="E32" s="31"/>
      <c r="F32" s="211"/>
      <c r="G32" s="211"/>
      <c r="H32"/>
      <c r="I32"/>
      <c r="J32"/>
      <c r="K32"/>
      <c r="L32"/>
      <c r="M32"/>
      <c r="N32"/>
      <c r="O32"/>
    </row>
    <row r="33" spans="1:10" s="12" customFormat="1" ht="13.5" customHeight="1" x14ac:dyDescent="0.2">
      <c r="A33" s="32" t="s">
        <v>353</v>
      </c>
      <c r="B33" s="11"/>
      <c r="C33" s="11"/>
      <c r="D33" s="11"/>
      <c r="E33" s="11"/>
      <c r="F33" s="209"/>
      <c r="G33" s="209"/>
      <c r="H33"/>
      <c r="I33" s="23"/>
    </row>
    <row r="34" spans="1:10" s="12" customFormat="1" ht="12" customHeight="1" x14ac:dyDescent="0.15">
      <c r="A34" s="43"/>
      <c r="F34" s="27"/>
      <c r="G34" s="27"/>
      <c r="H34" s="22"/>
      <c r="I34" s="25"/>
    </row>
    <row r="35" spans="1:10" s="12" customFormat="1" ht="12" customHeight="1" x14ac:dyDescent="0.15">
      <c r="A35" s="32"/>
      <c r="F35" s="27"/>
      <c r="G35" s="27"/>
      <c r="H35" s="29"/>
      <c r="I35" s="25"/>
    </row>
    <row r="36" spans="1:10" s="12" customFormat="1" ht="14.1" customHeight="1" x14ac:dyDescent="0.2">
      <c r="F36" s="27"/>
      <c r="G36" s="27"/>
      <c r="H36" s="27"/>
      <c r="I36" s="8"/>
      <c r="J36"/>
    </row>
    <row r="37" spans="1:10" s="12" customFormat="1" ht="14.1" customHeight="1" x14ac:dyDescent="0.2">
      <c r="F37" s="27"/>
      <c r="G37" s="27"/>
      <c r="H37" s="22"/>
      <c r="I37" s="23"/>
      <c r="J37"/>
    </row>
    <row r="38" spans="1:10" s="12" customFormat="1" ht="14.1" customHeight="1" x14ac:dyDescent="0.2">
      <c r="F38" s="27"/>
      <c r="G38" s="27"/>
      <c r="H38" s="22"/>
      <c r="I38" s="23"/>
      <c r="J38"/>
    </row>
    <row r="39" spans="1:10" s="12" customFormat="1" ht="14.1" customHeight="1" x14ac:dyDescent="0.2">
      <c r="F39" s="27"/>
      <c r="G39" s="27"/>
      <c r="H39" s="22"/>
      <c r="I39" s="24"/>
      <c r="J39"/>
    </row>
    <row r="40" spans="1:10" s="12" customFormat="1" ht="14.1" customHeight="1" x14ac:dyDescent="0.2">
      <c r="F40" s="27"/>
      <c r="G40" s="27"/>
      <c r="H40" s="22"/>
      <c r="I40" s="23"/>
      <c r="J40"/>
    </row>
    <row r="41" spans="1:10" s="12" customFormat="1" ht="14.1" customHeight="1" x14ac:dyDescent="0.2">
      <c r="F41" s="27"/>
      <c r="G41" s="27"/>
      <c r="H41" s="27"/>
      <c r="I41" s="23"/>
      <c r="J41"/>
    </row>
    <row r="42" spans="1:10" s="12" customFormat="1" ht="14.1" customHeight="1" x14ac:dyDescent="0.2">
      <c r="F42" s="27"/>
      <c r="G42" s="27"/>
      <c r="H42" s="27"/>
      <c r="I42" s="23"/>
      <c r="J42"/>
    </row>
    <row r="43" spans="1:10" s="12" customFormat="1" ht="14.1" customHeight="1" x14ac:dyDescent="0.2">
      <c r="F43" s="27"/>
      <c r="G43" s="27"/>
      <c r="H43" s="22"/>
      <c r="I43" s="23"/>
      <c r="J43"/>
    </row>
    <row r="44" spans="1:10" s="12" customFormat="1" ht="14.1" customHeight="1" x14ac:dyDescent="0.2">
      <c r="F44" s="27"/>
      <c r="G44" s="27"/>
      <c r="H44" s="22"/>
      <c r="I44" s="23"/>
      <c r="J44"/>
    </row>
    <row r="45" spans="1:10" s="12" customFormat="1" ht="14.1" customHeight="1" x14ac:dyDescent="0.2">
      <c r="F45" s="27"/>
      <c r="G45" s="27"/>
      <c r="H45" s="22"/>
      <c r="I45" s="24"/>
      <c r="J45"/>
    </row>
    <row r="46" spans="1:10" s="12" customFormat="1" ht="14.1" customHeight="1" x14ac:dyDescent="0.2">
      <c r="F46" s="27"/>
      <c r="G46" s="27"/>
      <c r="H46" s="22"/>
      <c r="I46" s="23"/>
      <c r="J46"/>
    </row>
    <row r="47" spans="1:10" s="12" customFormat="1" ht="14.1" customHeight="1" x14ac:dyDescent="0.2">
      <c r="F47" s="27"/>
      <c r="G47" s="27"/>
      <c r="H47" s="27"/>
      <c r="I47" s="26"/>
      <c r="J47"/>
    </row>
    <row r="48" spans="1:10" s="12" customFormat="1" ht="14.1" customHeight="1" x14ac:dyDescent="0.2">
      <c r="F48" s="27"/>
      <c r="G48" s="27"/>
      <c r="H48" s="29"/>
      <c r="I48"/>
      <c r="J48"/>
    </row>
    <row r="49" spans="1:12" s="12" customFormat="1" ht="14.1" customHeight="1" x14ac:dyDescent="0.2">
      <c r="F49" s="27"/>
      <c r="G49" s="27"/>
      <c r="H49" s="30"/>
      <c r="I49"/>
      <c r="J49"/>
    </row>
    <row r="50" spans="1:12" s="12" customFormat="1" ht="14.1" customHeight="1" x14ac:dyDescent="0.2">
      <c r="F50" s="27"/>
      <c r="G50" s="27"/>
      <c r="H50" s="27"/>
      <c r="I50"/>
      <c r="J50"/>
    </row>
    <row r="51" spans="1:12" s="12" customFormat="1" ht="14.1" customHeight="1" x14ac:dyDescent="0.2">
      <c r="F51" s="27"/>
      <c r="G51" s="27"/>
      <c r="H51"/>
      <c r="I51"/>
      <c r="J51"/>
    </row>
    <row r="52" spans="1:12" s="12" customFormat="1" ht="14.1" customHeight="1" x14ac:dyDescent="0.2">
      <c r="F52" s="27"/>
      <c r="G52" s="27"/>
      <c r="H52"/>
      <c r="I52"/>
      <c r="J52"/>
    </row>
    <row r="53" spans="1:12" ht="14.1" customHeight="1" thickBot="1" x14ac:dyDescent="0.25">
      <c r="A53" s="1" t="s">
        <v>267</v>
      </c>
      <c r="B53" s="1"/>
      <c r="C53" s="2"/>
      <c r="D53" s="2"/>
      <c r="E53" s="2"/>
      <c r="F53" s="2"/>
      <c r="G53" s="2"/>
    </row>
    <row r="54" spans="1:12" s="12" customFormat="1" ht="14.1" customHeight="1" x14ac:dyDescent="0.15">
      <c r="F54" s="27"/>
      <c r="G54" s="27"/>
    </row>
    <row r="55" spans="1:12" s="12" customFormat="1" ht="14.1" customHeight="1" x14ac:dyDescent="0.15">
      <c r="F55" s="27"/>
      <c r="G55" s="27"/>
    </row>
    <row r="56" spans="1:12" s="12" customFormat="1" ht="14.1" customHeight="1" x14ac:dyDescent="0.15">
      <c r="F56" s="27"/>
      <c r="G56" s="27"/>
    </row>
    <row r="57" spans="1:12" s="12" customFormat="1" ht="15" x14ac:dyDescent="0.2">
      <c r="A57" s="35" t="s">
        <v>294</v>
      </c>
      <c r="B57" s="34"/>
      <c r="C57" s="34"/>
      <c r="D57" s="34"/>
      <c r="E57" s="34"/>
      <c r="F57" s="237"/>
      <c r="G57" s="237"/>
      <c r="H57" s="153" t="s">
        <v>192</v>
      </c>
      <c r="I57" s="154"/>
      <c r="J57" s="154"/>
      <c r="K57" s="233"/>
      <c r="L57" s="234"/>
    </row>
    <row r="58" spans="1:12" s="12" customFormat="1" ht="11.25" customHeight="1" x14ac:dyDescent="0.2">
      <c r="C58" s="33"/>
      <c r="F58" s="27"/>
      <c r="G58" s="27"/>
      <c r="H58" s="213" t="s">
        <v>348</v>
      </c>
      <c r="I58" s="236" t="s">
        <v>26</v>
      </c>
      <c r="J58" s="214"/>
      <c r="K58" s="300" t="s">
        <v>349</v>
      </c>
      <c r="L58" s="301" t="s">
        <v>350</v>
      </c>
    </row>
    <row r="59" spans="1:12" s="12" customFormat="1" ht="10.5" x14ac:dyDescent="0.15">
      <c r="F59" s="27"/>
      <c r="G59" s="27"/>
      <c r="H59" s="215" t="s">
        <v>11</v>
      </c>
      <c r="I59" s="238"/>
      <c r="J59" s="216">
        <v>26.1</v>
      </c>
      <c r="K59" s="295" t="s">
        <v>23</v>
      </c>
      <c r="L59" s="235">
        <v>-5.9281309999999996</v>
      </c>
    </row>
    <row r="60" spans="1:12" s="12" customFormat="1" ht="10.5" x14ac:dyDescent="0.15">
      <c r="F60" s="27"/>
      <c r="G60" s="27"/>
      <c r="H60" s="217" t="s">
        <v>14</v>
      </c>
      <c r="I60" s="238"/>
      <c r="J60" s="216">
        <v>26.3</v>
      </c>
      <c r="K60" s="295" t="s">
        <v>13</v>
      </c>
      <c r="L60" s="235">
        <v>-5.0922520000000002</v>
      </c>
    </row>
    <row r="61" spans="1:12" s="12" customFormat="1" ht="10.5" x14ac:dyDescent="0.15">
      <c r="F61" s="27"/>
      <c r="G61" s="27"/>
      <c r="H61" s="218" t="s">
        <v>12</v>
      </c>
      <c r="I61" s="238"/>
      <c r="J61" s="216">
        <v>26.5</v>
      </c>
      <c r="K61" s="295" t="s">
        <v>249</v>
      </c>
      <c r="L61" s="235">
        <v>-3.8695520000000001</v>
      </c>
    </row>
    <row r="62" spans="1:12" s="12" customFormat="1" ht="10.5" x14ac:dyDescent="0.15">
      <c r="F62" s="27"/>
      <c r="G62" s="27"/>
      <c r="H62" s="219" t="s">
        <v>8</v>
      </c>
      <c r="I62" s="238"/>
      <c r="J62" s="216">
        <v>27.9</v>
      </c>
      <c r="K62" s="296" t="s">
        <v>22</v>
      </c>
      <c r="L62" s="235">
        <v>-3.8098640000000001</v>
      </c>
    </row>
    <row r="63" spans="1:12" s="12" customFormat="1" ht="10.5" x14ac:dyDescent="0.15">
      <c r="F63" s="27"/>
      <c r="G63" s="27"/>
      <c r="H63" s="215" t="s">
        <v>197</v>
      </c>
      <c r="I63" s="238"/>
      <c r="J63" s="220">
        <v>61.3</v>
      </c>
      <c r="K63" s="295" t="s">
        <v>24</v>
      </c>
      <c r="L63" s="235">
        <v>-3.2422520000000001</v>
      </c>
    </row>
    <row r="64" spans="1:12" s="12" customFormat="1" ht="10.5" x14ac:dyDescent="0.15">
      <c r="F64" s="27"/>
      <c r="G64" s="27"/>
      <c r="H64" s="215" t="s">
        <v>249</v>
      </c>
      <c r="I64" s="238"/>
      <c r="J64" s="216">
        <v>62.5</v>
      </c>
      <c r="K64" s="297" t="s">
        <v>16</v>
      </c>
      <c r="L64" s="235">
        <v>-2.5182609999999999</v>
      </c>
    </row>
    <row r="65" spans="6:12" s="12" customFormat="1" ht="10.5" x14ac:dyDescent="0.15">
      <c r="F65" s="27"/>
      <c r="G65" s="27"/>
      <c r="H65" s="221" t="s">
        <v>0</v>
      </c>
      <c r="I65" s="238"/>
      <c r="J65" s="216">
        <v>91.9</v>
      </c>
      <c r="K65" s="295" t="s">
        <v>0</v>
      </c>
      <c r="L65" s="235">
        <v>-2.202426</v>
      </c>
    </row>
    <row r="66" spans="6:12" s="12" customFormat="1" ht="10.5" x14ac:dyDescent="0.15">
      <c r="F66" s="27"/>
      <c r="G66" s="27"/>
      <c r="H66" s="215" t="s">
        <v>15</v>
      </c>
      <c r="I66" s="238"/>
      <c r="J66" s="216">
        <v>92.9</v>
      </c>
      <c r="K66" s="295" t="s">
        <v>11</v>
      </c>
      <c r="L66" s="235">
        <v>-1.9759180000000001</v>
      </c>
    </row>
    <row r="67" spans="6:12" s="12" customFormat="1" x14ac:dyDescent="0.2">
      <c r="F67" s="4"/>
      <c r="G67" s="4"/>
      <c r="H67" s="218" t="s">
        <v>7</v>
      </c>
      <c r="I67" s="238"/>
      <c r="J67" s="216">
        <v>95.8</v>
      </c>
      <c r="K67" s="295" t="s">
        <v>197</v>
      </c>
      <c r="L67" s="235">
        <v>-1.845953</v>
      </c>
    </row>
    <row r="68" spans="6:12" s="12" customFormat="1" x14ac:dyDescent="0.2">
      <c r="F68" s="4"/>
      <c r="G68" s="4"/>
      <c r="H68" s="219" t="s">
        <v>196</v>
      </c>
      <c r="I68" s="238"/>
      <c r="J68" s="216">
        <v>99.9</v>
      </c>
      <c r="K68" s="298" t="s">
        <v>196</v>
      </c>
      <c r="L68" s="235">
        <v>-1.530127</v>
      </c>
    </row>
    <row r="69" spans="6:12" s="12" customFormat="1" x14ac:dyDescent="0.2">
      <c r="F69" s="4"/>
      <c r="G69" s="4"/>
      <c r="H69" s="219" t="s">
        <v>10</v>
      </c>
      <c r="I69" s="238"/>
      <c r="J69" s="216">
        <v>110.3</v>
      </c>
      <c r="K69" s="298" t="s">
        <v>8</v>
      </c>
      <c r="L69" s="235">
        <v>-1.3258270000000001</v>
      </c>
    </row>
    <row r="70" spans="6:12" s="12" customFormat="1" x14ac:dyDescent="0.2">
      <c r="F70" s="4"/>
      <c r="G70" s="4"/>
      <c r="H70" s="215" t="s">
        <v>24</v>
      </c>
      <c r="I70" s="238"/>
      <c r="J70" s="216">
        <v>129.19999999999999</v>
      </c>
      <c r="K70" s="298" t="s">
        <v>10</v>
      </c>
      <c r="L70" s="235">
        <v>-0.72085100000000002</v>
      </c>
    </row>
    <row r="71" spans="6:12" s="12" customFormat="1" x14ac:dyDescent="0.2">
      <c r="F71" s="4"/>
      <c r="G71" s="4"/>
      <c r="H71" s="215" t="s">
        <v>22</v>
      </c>
      <c r="I71" s="238"/>
      <c r="J71" s="216">
        <v>213.1</v>
      </c>
      <c r="K71" s="297" t="s">
        <v>14</v>
      </c>
      <c r="L71" s="235">
        <v>-0.69371799999999995</v>
      </c>
    </row>
    <row r="72" spans="6:12" s="12" customFormat="1" x14ac:dyDescent="0.2">
      <c r="F72" s="4"/>
      <c r="G72" s="4"/>
      <c r="H72" s="219" t="s">
        <v>230</v>
      </c>
      <c r="I72" s="238"/>
      <c r="J72" s="216">
        <v>223.5</v>
      </c>
      <c r="K72" s="295" t="s">
        <v>12</v>
      </c>
      <c r="L72" s="235">
        <v>-0.29763899999999999</v>
      </c>
    </row>
    <row r="73" spans="6:12" s="12" customFormat="1" x14ac:dyDescent="0.2">
      <c r="F73" s="4"/>
      <c r="G73" s="4"/>
      <c r="H73" s="215" t="s">
        <v>13</v>
      </c>
      <c r="I73" s="238"/>
      <c r="J73" s="216">
        <v>231.1</v>
      </c>
      <c r="K73" s="295" t="s">
        <v>15</v>
      </c>
      <c r="L73" s="235">
        <v>4.4345999999999997E-2</v>
      </c>
    </row>
    <row r="74" spans="6:12" s="12" customFormat="1" x14ac:dyDescent="0.2">
      <c r="F74" s="4"/>
      <c r="G74" s="4"/>
      <c r="H74" s="219" t="s">
        <v>9</v>
      </c>
      <c r="I74" s="238"/>
      <c r="J74" s="216">
        <v>284</v>
      </c>
      <c r="K74" s="298" t="s">
        <v>7</v>
      </c>
      <c r="L74" s="235">
        <v>0.29368</v>
      </c>
    </row>
    <row r="75" spans="6:12" s="12" customFormat="1" x14ac:dyDescent="0.2">
      <c r="F75" s="4"/>
      <c r="G75" s="4"/>
      <c r="H75" s="215" t="s">
        <v>16</v>
      </c>
      <c r="I75" s="238"/>
      <c r="J75" s="216">
        <v>299.8</v>
      </c>
      <c r="K75" s="298" t="s">
        <v>230</v>
      </c>
      <c r="L75" s="235">
        <v>2.330301</v>
      </c>
    </row>
    <row r="76" spans="6:12" s="12" customFormat="1" ht="10.5" x14ac:dyDescent="0.15">
      <c r="H76" s="222" t="s">
        <v>23</v>
      </c>
      <c r="I76" s="223"/>
      <c r="J76" s="223">
        <v>794.6</v>
      </c>
      <c r="K76" s="299" t="s">
        <v>9</v>
      </c>
      <c r="L76" s="294">
        <v>4.4764920000000004</v>
      </c>
    </row>
    <row r="77" spans="6:12" s="12" customFormat="1" ht="10.5" x14ac:dyDescent="0.15"/>
    <row r="78" spans="6:12" s="12" customFormat="1" ht="10.5" x14ac:dyDescent="0.15"/>
    <row r="79" spans="6:12" s="12" customFormat="1" ht="10.5" x14ac:dyDescent="0.15"/>
    <row r="80" spans="6:12" s="12" customFormat="1" ht="10.5" x14ac:dyDescent="0.15"/>
    <row r="81" spans="1:7" s="12" customFormat="1" ht="10.5" x14ac:dyDescent="0.15"/>
    <row r="82" spans="1:7" s="12" customFormat="1" ht="10.5" x14ac:dyDescent="0.15"/>
    <row r="83" spans="1:7" s="12" customFormat="1" ht="10.5" x14ac:dyDescent="0.15"/>
    <row r="84" spans="1:7" s="12" customFormat="1" ht="10.5" x14ac:dyDescent="0.15"/>
    <row r="85" spans="1:7" s="12" customFormat="1" ht="10.5" x14ac:dyDescent="0.15"/>
    <row r="86" spans="1:7" s="12" customFormat="1" ht="15" customHeight="1" x14ac:dyDescent="0.2">
      <c r="A86" s="35" t="s">
        <v>295</v>
      </c>
      <c r="B86" s="34"/>
      <c r="C86" s="34"/>
      <c r="D86" s="34"/>
      <c r="E86" s="34"/>
      <c r="F86" s="34"/>
      <c r="G86" s="34"/>
    </row>
    <row r="87" spans="1:7" s="12" customFormat="1" ht="15" x14ac:dyDescent="0.2">
      <c r="A87" s="35"/>
      <c r="B87" s="34"/>
      <c r="C87" s="34"/>
      <c r="D87" s="34"/>
      <c r="E87" s="34"/>
      <c r="F87" s="34"/>
      <c r="G87" s="34"/>
    </row>
    <row r="88" spans="1:7" s="12" customFormat="1" ht="10.5" x14ac:dyDescent="0.15"/>
    <row r="89" spans="1:7" s="12" customFormat="1" ht="10.5" x14ac:dyDescent="0.15"/>
    <row r="90" spans="1:7" s="12" customFormat="1" ht="10.5" x14ac:dyDescent="0.15"/>
    <row r="91" spans="1:7" s="12" customFormat="1" ht="10.5" x14ac:dyDescent="0.15"/>
    <row r="92" spans="1:7" s="12" customFormat="1" ht="10.5" x14ac:dyDescent="0.15"/>
    <row r="93" spans="1:7" s="12" customFormat="1" ht="10.5" x14ac:dyDescent="0.15"/>
    <row r="94" spans="1:7" s="12" customFormat="1" ht="10.5" x14ac:dyDescent="0.15"/>
    <row r="95" spans="1:7" s="12" customFormat="1" ht="10.5" x14ac:dyDescent="0.15"/>
    <row r="96" spans="1:7" s="12" customFormat="1" ht="10.5" x14ac:dyDescent="0.15"/>
    <row r="97" spans="1:7" s="12" customFormat="1" ht="10.5" x14ac:dyDescent="0.15"/>
    <row r="98" spans="1:7" s="12" customFormat="1" ht="10.5" x14ac:dyDescent="0.15"/>
    <row r="99" spans="1:7" s="12" customFormat="1" ht="10.5" x14ac:dyDescent="0.15"/>
    <row r="100" spans="1:7" s="12" customFormat="1" ht="10.5" x14ac:dyDescent="0.15"/>
    <row r="101" spans="1:7" s="12" customFormat="1" ht="10.5" x14ac:dyDescent="0.15"/>
    <row r="102" spans="1:7" s="12" customFormat="1" ht="10.5" x14ac:dyDescent="0.15"/>
    <row r="103" spans="1:7" s="12" customFormat="1" ht="10.5" x14ac:dyDescent="0.15"/>
    <row r="104" spans="1:7" s="12" customFormat="1" ht="10.5" x14ac:dyDescent="0.15"/>
    <row r="105" spans="1:7" s="12" customFormat="1" ht="10.5" x14ac:dyDescent="0.15"/>
    <row r="106" spans="1:7" s="12" customFormat="1" ht="10.5" x14ac:dyDescent="0.15"/>
    <row r="107" spans="1:7" s="12" customFormat="1" ht="10.5" x14ac:dyDescent="0.15"/>
    <row r="108" spans="1:7" s="12" customFormat="1" ht="10.5" x14ac:dyDescent="0.15"/>
    <row r="109" spans="1:7" s="12" customFormat="1" ht="10.5" x14ac:dyDescent="0.15"/>
    <row r="110" spans="1:7" s="12" customFormat="1" ht="15" x14ac:dyDescent="0.2">
      <c r="A110" s="35"/>
      <c r="B110" s="34"/>
      <c r="C110" s="34"/>
      <c r="D110" s="34"/>
      <c r="E110" s="34"/>
      <c r="F110" s="34"/>
      <c r="G110" s="34"/>
    </row>
    <row r="111" spans="1:7" s="12" customFormat="1" ht="10.5" x14ac:dyDescent="0.15"/>
    <row r="112" spans="1:7" s="12" customFormat="1" ht="10.5" x14ac:dyDescent="0.15"/>
    <row r="113" spans="1:11" s="12" customFormat="1" ht="10.5" x14ac:dyDescent="0.15"/>
    <row r="114" spans="1:11" s="12" customFormat="1" ht="10.5" x14ac:dyDescent="0.15"/>
    <row r="115" spans="1:11" s="12" customFormat="1" ht="10.5" x14ac:dyDescent="0.15"/>
    <row r="116" spans="1:11" s="12" customFormat="1" ht="10.5" x14ac:dyDescent="0.15"/>
    <row r="117" spans="1:11" s="12" customFormat="1" ht="10.5" x14ac:dyDescent="0.15"/>
    <row r="118" spans="1:11" s="12" customFormat="1" ht="10.5" x14ac:dyDescent="0.15"/>
    <row r="119" spans="1:11" s="12" customFormat="1" ht="10.5" x14ac:dyDescent="0.15"/>
    <row r="120" spans="1:11" s="12" customFormat="1" x14ac:dyDescent="0.2">
      <c r="H120" s="4"/>
      <c r="J120" s="4"/>
      <c r="K120" s="4"/>
    </row>
    <row r="121" spans="1:11" s="12" customFormat="1" x14ac:dyDescent="0.2">
      <c r="H121" s="4"/>
      <c r="J121" s="4"/>
      <c r="K121" s="4"/>
    </row>
    <row r="122" spans="1:11" x14ac:dyDescent="0.2">
      <c r="A122" s="12"/>
      <c r="B122" s="12"/>
      <c r="C122" s="12"/>
      <c r="D122" s="12"/>
      <c r="E122" s="12"/>
      <c r="F122" s="12"/>
      <c r="G122" s="12"/>
    </row>
    <row r="123" spans="1:11" x14ac:dyDescent="0.2">
      <c r="F123" s="12"/>
      <c r="G123" s="12"/>
    </row>
    <row r="124" spans="1:11" x14ac:dyDescent="0.2">
      <c r="F124" s="12"/>
      <c r="G124" s="12"/>
    </row>
    <row r="125" spans="1:11" x14ac:dyDescent="0.2">
      <c r="F125" s="12"/>
      <c r="G125" s="12"/>
    </row>
    <row r="126" spans="1:11" x14ac:dyDescent="0.2">
      <c r="F126" s="12"/>
      <c r="G126" s="12"/>
    </row>
    <row r="127" spans="1:11" x14ac:dyDescent="0.2">
      <c r="F127" s="12"/>
      <c r="G127" s="12"/>
    </row>
    <row r="128" spans="1:11" x14ac:dyDescent="0.2">
      <c r="F128" s="12"/>
      <c r="G128" s="12"/>
    </row>
    <row r="129" spans="6:7" x14ac:dyDescent="0.2">
      <c r="F129" s="12"/>
      <c r="G129" s="12"/>
    </row>
    <row r="130" spans="6:7" x14ac:dyDescent="0.2">
      <c r="F130" s="12"/>
      <c r="G130" s="12"/>
    </row>
    <row r="131" spans="6:7" x14ac:dyDescent="0.2">
      <c r="F131" s="12"/>
      <c r="G131" s="12"/>
    </row>
    <row r="132" spans="6:7" x14ac:dyDescent="0.2">
      <c r="F132" s="12"/>
      <c r="G132" s="12"/>
    </row>
    <row r="133" spans="6:7" x14ac:dyDescent="0.2">
      <c r="F133" s="12"/>
      <c r="G133" s="12"/>
    </row>
    <row r="134" spans="6:7" x14ac:dyDescent="0.2">
      <c r="F134" s="12"/>
      <c r="G134" s="12"/>
    </row>
    <row r="135" spans="6:7" x14ac:dyDescent="0.2">
      <c r="F135" s="12"/>
      <c r="G135" s="12"/>
    </row>
    <row r="136" spans="6:7" x14ac:dyDescent="0.2">
      <c r="F136" s="12"/>
      <c r="G136" s="12"/>
    </row>
    <row r="137" spans="6:7" x14ac:dyDescent="0.2">
      <c r="F137" s="12"/>
      <c r="G137" s="12"/>
    </row>
    <row r="138" spans="6:7" x14ac:dyDescent="0.2">
      <c r="F138" s="12"/>
      <c r="G138" s="12"/>
    </row>
    <row r="139" spans="6:7" x14ac:dyDescent="0.2">
      <c r="F139" s="12"/>
      <c r="G139" s="12"/>
    </row>
    <row r="140" spans="6:7" x14ac:dyDescent="0.2">
      <c r="F140" s="12"/>
      <c r="G140" s="12"/>
    </row>
  </sheetData>
  <sortState ref="J12:K31">
    <sortCondition ref="K12:K31"/>
  </sortState>
  <phoneticPr fontId="2" type="noConversion"/>
  <hyperlinks>
    <hyperlink ref="K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zoomScaleNormal="100" workbookViewId="0"/>
  </sheetViews>
  <sheetFormatPr baseColWidth="10" defaultRowHeight="12.75" x14ac:dyDescent="0.2"/>
  <cols>
    <col min="1" max="1" width="17.7109375" style="4" customWidth="1"/>
    <col min="2" max="2" width="14.42578125" style="4" customWidth="1"/>
    <col min="3" max="4" width="15.140625" style="4" customWidth="1"/>
    <col min="5" max="5" width="15.140625" style="90" customWidth="1"/>
    <col min="6" max="6" width="14.5703125" style="90" customWidth="1"/>
    <col min="7" max="16384" width="11.42578125" style="4"/>
  </cols>
  <sheetData>
    <row r="1" spans="1:14" ht="14.1" customHeight="1" thickBot="1" x14ac:dyDescent="0.25">
      <c r="A1" s="1" t="s">
        <v>267</v>
      </c>
      <c r="B1" s="1"/>
      <c r="C1" s="1"/>
      <c r="D1" s="1"/>
      <c r="E1" s="102"/>
      <c r="F1" s="102"/>
    </row>
    <row r="2" spans="1:14" ht="14.1" customHeight="1" x14ac:dyDescent="0.2">
      <c r="A2" s="3"/>
      <c r="B2" s="3"/>
      <c r="C2" s="3"/>
      <c r="D2" s="3"/>
      <c r="I2" s="305" t="s">
        <v>378</v>
      </c>
    </row>
    <row r="3" spans="1:14" ht="14.1" customHeight="1" x14ac:dyDescent="0.2">
      <c r="A3" s="94" t="s">
        <v>277</v>
      </c>
      <c r="B3" s="3"/>
      <c r="C3" s="3"/>
      <c r="D3" s="3"/>
    </row>
    <row r="4" spans="1:14" ht="14.1" customHeight="1" x14ac:dyDescent="0.2">
      <c r="A4" s="3"/>
      <c r="B4" s="3"/>
      <c r="C4" s="3"/>
      <c r="D4" s="3"/>
    </row>
    <row r="5" spans="1:14" ht="14.1" customHeight="1" x14ac:dyDescent="0.2">
      <c r="A5" s="5" t="s">
        <v>323</v>
      </c>
      <c r="B5" s="5"/>
      <c r="C5" s="5"/>
      <c r="D5" s="5"/>
    </row>
    <row r="6" spans="1:14" ht="14.1" customHeight="1" x14ac:dyDescent="0.2">
      <c r="A6" s="5"/>
      <c r="B6" s="5"/>
      <c r="C6" s="5"/>
      <c r="D6" s="5"/>
    </row>
    <row r="7" spans="1:14" ht="14.1" customHeight="1" x14ac:dyDescent="0.2">
      <c r="A7" s="6" t="s">
        <v>257</v>
      </c>
      <c r="B7" s="6"/>
      <c r="C7" s="6"/>
      <c r="D7" s="6"/>
      <c r="G7" s="198"/>
    </row>
    <row r="8" spans="1:14" ht="9.9499999999999993" customHeight="1" x14ac:dyDescent="0.2">
      <c r="A8" s="36"/>
      <c r="B8" s="36"/>
      <c r="C8" s="36"/>
      <c r="D8" s="36"/>
      <c r="E8" s="103"/>
    </row>
    <row r="9" spans="1:14" s="3" customFormat="1" ht="12" customHeight="1" x14ac:dyDescent="0.2">
      <c r="A9" s="54"/>
      <c r="B9" s="55"/>
      <c r="C9" s="55" t="s">
        <v>256</v>
      </c>
      <c r="D9" s="55"/>
      <c r="E9" s="55" t="s">
        <v>253</v>
      </c>
      <c r="F9" s="55"/>
    </row>
    <row r="10" spans="1:14" s="90" customFormat="1" ht="12" customHeight="1" x14ac:dyDescent="0.2">
      <c r="A10" s="197"/>
      <c r="B10" s="17" t="s">
        <v>250</v>
      </c>
      <c r="C10" s="17" t="s">
        <v>255</v>
      </c>
      <c r="D10" s="17" t="s">
        <v>251</v>
      </c>
      <c r="E10" s="17" t="s">
        <v>254</v>
      </c>
      <c r="F10" s="17" t="s">
        <v>252</v>
      </c>
      <c r="G10"/>
      <c r="H10"/>
      <c r="I10"/>
      <c r="J10"/>
      <c r="K10"/>
      <c r="L10"/>
    </row>
    <row r="11" spans="1:14" ht="12.6" customHeight="1" x14ac:dyDescent="0.2">
      <c r="A11" s="19"/>
      <c r="G11"/>
      <c r="H11"/>
      <c r="I11"/>
      <c r="J11"/>
      <c r="K11"/>
      <c r="L11"/>
    </row>
    <row r="12" spans="1:14" ht="14.1" customHeight="1" x14ac:dyDescent="0.2">
      <c r="A12" s="49" t="s">
        <v>0</v>
      </c>
      <c r="B12" s="83">
        <v>1212040</v>
      </c>
      <c r="C12" s="83">
        <v>373050730</v>
      </c>
      <c r="D12" s="83">
        <v>81957964</v>
      </c>
      <c r="E12" s="83">
        <v>23126673</v>
      </c>
      <c r="F12" s="83">
        <v>4986535</v>
      </c>
      <c r="G12"/>
      <c r="H12"/>
      <c r="I12"/>
      <c r="J12"/>
      <c r="K12"/>
      <c r="L12"/>
      <c r="M12"/>
      <c r="N12"/>
    </row>
    <row r="13" spans="1:14" ht="14.1" customHeight="1" x14ac:dyDescent="0.2">
      <c r="A13" s="8" t="s">
        <v>7</v>
      </c>
      <c r="B13" s="83">
        <v>172681</v>
      </c>
      <c r="C13" s="83">
        <v>34853442</v>
      </c>
      <c r="D13" s="83">
        <v>8467197</v>
      </c>
      <c r="E13" s="83">
        <v>2297315</v>
      </c>
      <c r="F13" s="83">
        <v>660443</v>
      </c>
      <c r="G13"/>
      <c r="H13"/>
      <c r="I13"/>
      <c r="J13"/>
      <c r="K13"/>
      <c r="L13"/>
      <c r="M13"/>
      <c r="N13"/>
    </row>
    <row r="14" spans="1:14" ht="14.1" customHeight="1" x14ac:dyDescent="0.2">
      <c r="A14" s="24" t="s">
        <v>8</v>
      </c>
      <c r="B14" s="83">
        <v>32957</v>
      </c>
      <c r="C14" s="83">
        <v>8122701</v>
      </c>
      <c r="D14" s="83">
        <v>1860156</v>
      </c>
      <c r="E14" s="83">
        <v>345949</v>
      </c>
      <c r="F14" s="83">
        <v>124625</v>
      </c>
      <c r="G14"/>
      <c r="H14"/>
      <c r="I14"/>
      <c r="J14"/>
      <c r="K14"/>
      <c r="L14"/>
      <c r="M14"/>
      <c r="N14"/>
    </row>
    <row r="15" spans="1:14" ht="14.1" customHeight="1" x14ac:dyDescent="0.2">
      <c r="A15" s="25" t="s">
        <v>196</v>
      </c>
      <c r="B15" s="83">
        <v>27371</v>
      </c>
      <c r="C15" s="83">
        <v>5259761</v>
      </c>
      <c r="D15" s="83">
        <v>1247558</v>
      </c>
      <c r="E15" s="83">
        <v>190761</v>
      </c>
      <c r="F15" s="83">
        <v>96396</v>
      </c>
      <c r="G15"/>
      <c r="H15"/>
      <c r="I15"/>
      <c r="J15"/>
      <c r="K15"/>
      <c r="L15"/>
      <c r="M15"/>
      <c r="N15"/>
    </row>
    <row r="16" spans="1:14" ht="14.1" customHeight="1" x14ac:dyDescent="0.2">
      <c r="A16" s="26" t="s">
        <v>230</v>
      </c>
      <c r="B16" s="83">
        <v>35766</v>
      </c>
      <c r="C16" s="83">
        <v>13800994</v>
      </c>
      <c r="D16" s="83">
        <v>2642482</v>
      </c>
      <c r="E16" s="83">
        <v>1096141</v>
      </c>
      <c r="F16" s="83">
        <v>181643</v>
      </c>
      <c r="G16"/>
      <c r="H16"/>
      <c r="I16"/>
      <c r="J16"/>
      <c r="K16"/>
      <c r="L16"/>
      <c r="M16"/>
      <c r="N16"/>
    </row>
    <row r="17" spans="1:14" ht="14.1" customHeight="1" x14ac:dyDescent="0.2">
      <c r="A17" s="24" t="s">
        <v>9</v>
      </c>
      <c r="B17" s="83">
        <v>55182</v>
      </c>
      <c r="C17" s="83">
        <v>17696311</v>
      </c>
      <c r="D17" s="83">
        <v>3621545</v>
      </c>
      <c r="E17" s="83">
        <v>986196</v>
      </c>
      <c r="F17" s="83">
        <v>252368</v>
      </c>
      <c r="G17"/>
      <c r="H17"/>
      <c r="I17"/>
      <c r="J17"/>
      <c r="K17"/>
      <c r="L17"/>
      <c r="M17"/>
      <c r="N17"/>
    </row>
    <row r="18" spans="1:14" ht="14.1" customHeight="1" x14ac:dyDescent="0.2">
      <c r="A18" s="25" t="s">
        <v>10</v>
      </c>
      <c r="B18" s="83">
        <v>14946</v>
      </c>
      <c r="C18" s="83">
        <v>2842041</v>
      </c>
      <c r="D18" s="83">
        <v>714474</v>
      </c>
      <c r="E18" s="83">
        <v>100142</v>
      </c>
      <c r="F18" s="83">
        <v>55844</v>
      </c>
      <c r="G18"/>
      <c r="H18"/>
      <c r="I18"/>
      <c r="J18"/>
      <c r="K18"/>
      <c r="L18"/>
      <c r="M18"/>
      <c r="N18"/>
    </row>
    <row r="19" spans="1:14" ht="14.1" customHeight="1" x14ac:dyDescent="0.2">
      <c r="A19" s="8" t="s">
        <v>12</v>
      </c>
      <c r="B19" s="83">
        <v>57813</v>
      </c>
      <c r="C19" s="83">
        <v>10440779</v>
      </c>
      <c r="D19" s="83">
        <v>2607579</v>
      </c>
      <c r="E19" s="83">
        <v>465835</v>
      </c>
      <c r="F19" s="83">
        <v>207992</v>
      </c>
      <c r="G19"/>
      <c r="H19"/>
      <c r="I19"/>
      <c r="J19"/>
      <c r="K19"/>
      <c r="L19"/>
      <c r="M19"/>
      <c r="N19"/>
    </row>
    <row r="20" spans="1:14" ht="14.1" customHeight="1" x14ac:dyDescent="0.2">
      <c r="A20" s="28" t="s">
        <v>11</v>
      </c>
      <c r="B20" s="83">
        <v>39253</v>
      </c>
      <c r="C20" s="83">
        <v>7089938</v>
      </c>
      <c r="D20" s="83">
        <v>1604306</v>
      </c>
      <c r="E20" s="83">
        <v>293655</v>
      </c>
      <c r="F20" s="83">
        <v>130823</v>
      </c>
      <c r="G20"/>
      <c r="H20"/>
      <c r="I20"/>
      <c r="J20"/>
      <c r="K20"/>
      <c r="L20"/>
      <c r="M20"/>
      <c r="N20"/>
    </row>
    <row r="21" spans="1:14" ht="14.1" customHeight="1" x14ac:dyDescent="0.2">
      <c r="A21" s="23" t="s">
        <v>13</v>
      </c>
      <c r="B21" s="83">
        <v>239763</v>
      </c>
      <c r="C21" s="83">
        <v>73960645</v>
      </c>
      <c r="D21" s="83">
        <v>16473321</v>
      </c>
      <c r="E21" s="83">
        <v>4135023</v>
      </c>
      <c r="F21" s="83">
        <v>944512</v>
      </c>
      <c r="G21"/>
      <c r="H21"/>
      <c r="I21"/>
      <c r="J21"/>
      <c r="K21"/>
      <c r="L21"/>
      <c r="M21"/>
      <c r="N21"/>
    </row>
    <row r="22" spans="1:14" ht="14.1" customHeight="1" x14ac:dyDescent="0.2">
      <c r="A22" s="23" t="s">
        <v>22</v>
      </c>
      <c r="B22" s="83">
        <v>123389</v>
      </c>
      <c r="C22" s="83">
        <v>27568941</v>
      </c>
      <c r="D22" s="83">
        <v>6034916</v>
      </c>
      <c r="E22" s="83">
        <v>1367995</v>
      </c>
      <c r="F22" s="83">
        <v>446018</v>
      </c>
      <c r="G22"/>
      <c r="H22"/>
      <c r="I22"/>
      <c r="J22"/>
      <c r="K22"/>
      <c r="L22"/>
      <c r="M22"/>
      <c r="N22"/>
    </row>
    <row r="23" spans="1:14" ht="14.1" customHeight="1" x14ac:dyDescent="0.2">
      <c r="A23" s="23" t="s">
        <v>14</v>
      </c>
      <c r="B23" s="83">
        <v>20330</v>
      </c>
      <c r="C23" s="83">
        <v>2831523</v>
      </c>
      <c r="D23" s="83">
        <v>707377</v>
      </c>
      <c r="E23" s="83">
        <v>82888</v>
      </c>
      <c r="F23" s="83">
        <v>65836</v>
      </c>
      <c r="G23"/>
      <c r="H23"/>
      <c r="I23"/>
      <c r="J23"/>
      <c r="K23"/>
      <c r="L23"/>
      <c r="M23"/>
      <c r="N23"/>
    </row>
    <row r="24" spans="1:14" ht="14.1" customHeight="1" x14ac:dyDescent="0.2">
      <c r="A24" s="23" t="s">
        <v>15</v>
      </c>
      <c r="B24" s="83">
        <v>67359</v>
      </c>
      <c r="C24" s="83">
        <v>13406249</v>
      </c>
      <c r="D24" s="83">
        <v>3113520</v>
      </c>
      <c r="E24" s="83">
        <v>715975</v>
      </c>
      <c r="F24" s="83">
        <v>239160</v>
      </c>
      <c r="G24"/>
      <c r="H24"/>
      <c r="I24"/>
      <c r="J24"/>
      <c r="K24"/>
      <c r="L24"/>
      <c r="M24"/>
      <c r="N24"/>
    </row>
    <row r="25" spans="1:14" ht="14.1" customHeight="1" x14ac:dyDescent="0.2">
      <c r="A25" s="23" t="s">
        <v>23</v>
      </c>
      <c r="B25" s="83">
        <v>213911</v>
      </c>
      <c r="C25" s="83">
        <v>124183288</v>
      </c>
      <c r="D25" s="83">
        <v>25648045</v>
      </c>
      <c r="E25" s="83">
        <v>9607282</v>
      </c>
      <c r="F25" s="83">
        <v>1134733</v>
      </c>
      <c r="G25"/>
      <c r="H25"/>
      <c r="I25"/>
      <c r="J25"/>
      <c r="K25"/>
      <c r="L25"/>
      <c r="M25"/>
      <c r="N25"/>
    </row>
    <row r="26" spans="1:14" ht="14.1" customHeight="1" x14ac:dyDescent="0.2">
      <c r="A26" s="23" t="s">
        <v>24</v>
      </c>
      <c r="B26" s="83">
        <v>29401</v>
      </c>
      <c r="C26" s="83">
        <v>6749486</v>
      </c>
      <c r="D26" s="83">
        <v>1354362</v>
      </c>
      <c r="E26" s="83">
        <v>357044</v>
      </c>
      <c r="F26" s="83">
        <v>113540</v>
      </c>
      <c r="G26"/>
      <c r="H26"/>
      <c r="I26"/>
      <c r="J26"/>
      <c r="K26"/>
      <c r="L26"/>
      <c r="M26"/>
      <c r="N26"/>
    </row>
    <row r="27" spans="1:14" ht="14.1" customHeight="1" x14ac:dyDescent="0.2">
      <c r="A27" s="23" t="s">
        <v>197</v>
      </c>
      <c r="B27" s="83">
        <v>14756</v>
      </c>
      <c r="C27" s="83">
        <v>3850494</v>
      </c>
      <c r="D27" s="83">
        <v>878930</v>
      </c>
      <c r="E27" s="83">
        <v>183506</v>
      </c>
      <c r="F27" s="83">
        <v>56169</v>
      </c>
      <c r="G27"/>
      <c r="H27"/>
      <c r="I27"/>
      <c r="J27"/>
      <c r="K27"/>
      <c r="L27"/>
      <c r="M27"/>
      <c r="N27"/>
    </row>
    <row r="28" spans="1:14" ht="14.1" customHeight="1" x14ac:dyDescent="0.2">
      <c r="A28" s="23" t="s">
        <v>16</v>
      </c>
      <c r="B28" s="83">
        <v>57361</v>
      </c>
      <c r="C28" s="83">
        <v>18487170</v>
      </c>
      <c r="D28" s="83">
        <v>4515933</v>
      </c>
      <c r="E28" s="83">
        <v>848717</v>
      </c>
      <c r="F28" s="83">
        <v>239851</v>
      </c>
      <c r="G28"/>
      <c r="H28"/>
      <c r="I28"/>
      <c r="J28"/>
      <c r="K28"/>
      <c r="L28"/>
      <c r="M28"/>
      <c r="N28"/>
    </row>
    <row r="29" spans="1:14" ht="14.1" customHeight="1" x14ac:dyDescent="0.2">
      <c r="A29" s="23" t="s">
        <v>1</v>
      </c>
      <c r="B29" s="83">
        <v>7535</v>
      </c>
      <c r="C29" s="83">
        <v>1388505</v>
      </c>
      <c r="D29" s="83">
        <v>334945</v>
      </c>
      <c r="E29" s="83">
        <v>39770</v>
      </c>
      <c r="F29" s="83">
        <v>26859</v>
      </c>
      <c r="G29"/>
      <c r="H29"/>
      <c r="I29"/>
      <c r="J29"/>
      <c r="K29"/>
      <c r="L29"/>
      <c r="M29"/>
      <c r="N29"/>
    </row>
    <row r="30" spans="1:14" ht="14.1" customHeight="1" x14ac:dyDescent="0.2">
      <c r="A30" s="23" t="s">
        <v>35</v>
      </c>
      <c r="B30" s="83">
        <v>1208</v>
      </c>
      <c r="C30" s="83">
        <v>298944</v>
      </c>
      <c r="D30" s="83">
        <v>75870</v>
      </c>
      <c r="E30" s="83">
        <v>10035</v>
      </c>
      <c r="F30" s="83">
        <v>5043</v>
      </c>
      <c r="M30"/>
      <c r="N30"/>
    </row>
    <row r="31" spans="1:14" ht="14.1" customHeight="1" x14ac:dyDescent="0.2">
      <c r="A31" s="23" t="s">
        <v>33</v>
      </c>
      <c r="B31" s="83">
        <v>1055</v>
      </c>
      <c r="C31" s="83">
        <v>219519</v>
      </c>
      <c r="D31" s="83">
        <v>55448</v>
      </c>
      <c r="E31" s="83">
        <v>2443</v>
      </c>
      <c r="F31" s="83">
        <v>4680</v>
      </c>
      <c r="M31"/>
      <c r="N31"/>
    </row>
    <row r="32" spans="1:14" ht="12.6" customHeight="1" x14ac:dyDescent="0.2">
      <c r="A32" s="42"/>
      <c r="B32" s="101"/>
      <c r="C32" s="101"/>
      <c r="D32" s="101"/>
      <c r="E32" s="110"/>
      <c r="F32" s="104"/>
    </row>
    <row r="33" spans="1:4" ht="14.1" customHeight="1" x14ac:dyDescent="0.2">
      <c r="A33" s="43" t="s">
        <v>258</v>
      </c>
      <c r="B33" s="43"/>
      <c r="C33" s="43"/>
      <c r="D33" s="43"/>
    </row>
    <row r="34" spans="1:4" ht="14.1" customHeight="1" x14ac:dyDescent="0.2"/>
    <row r="35" spans="1:4" ht="14.1" customHeight="1" x14ac:dyDescent="0.2"/>
  </sheetData>
  <hyperlinks>
    <hyperlink ref="I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zoomScaleNormal="100" workbookViewId="0"/>
  </sheetViews>
  <sheetFormatPr baseColWidth="10" defaultRowHeight="12.75" x14ac:dyDescent="0.2"/>
  <cols>
    <col min="1" max="1" width="17.7109375" style="4" customWidth="1"/>
    <col min="2" max="2" width="14.42578125" style="4" customWidth="1"/>
    <col min="3" max="4" width="15.140625" style="4" customWidth="1"/>
    <col min="5" max="5" width="15.140625" style="90" customWidth="1"/>
    <col min="6" max="6" width="14.5703125" style="90" customWidth="1"/>
    <col min="7" max="16384" width="11.42578125" style="4"/>
  </cols>
  <sheetData>
    <row r="1" spans="1:14" ht="14.1" customHeight="1" thickBot="1" x14ac:dyDescent="0.25">
      <c r="A1" s="1" t="s">
        <v>267</v>
      </c>
      <c r="B1" s="1"/>
      <c r="C1" s="1"/>
      <c r="D1" s="1"/>
      <c r="E1" s="102"/>
      <c r="F1" s="102"/>
    </row>
    <row r="2" spans="1:14" ht="14.1" customHeight="1" x14ac:dyDescent="0.2">
      <c r="A2" s="3"/>
      <c r="B2" s="3"/>
      <c r="C2" s="3"/>
      <c r="D2" s="3"/>
      <c r="I2" s="305" t="s">
        <v>378</v>
      </c>
    </row>
    <row r="3" spans="1:14" ht="14.1" customHeight="1" x14ac:dyDescent="0.2">
      <c r="A3" s="5" t="s">
        <v>324</v>
      </c>
      <c r="B3" s="5"/>
      <c r="C3" s="5"/>
      <c r="D3" s="5"/>
    </row>
    <row r="4" spans="1:14" ht="14.1" customHeight="1" x14ac:dyDescent="0.2">
      <c r="A4" s="5"/>
      <c r="B4" s="5"/>
      <c r="C4" s="5"/>
      <c r="D4" s="5"/>
    </row>
    <row r="5" spans="1:14" ht="14.1" customHeight="1" x14ac:dyDescent="0.2">
      <c r="A5" s="6" t="s">
        <v>257</v>
      </c>
      <c r="B5" s="6"/>
      <c r="C5" s="6"/>
      <c r="D5" s="6"/>
      <c r="G5" s="198"/>
    </row>
    <row r="6" spans="1:14" ht="9.9499999999999993" customHeight="1" x14ac:dyDescent="0.2">
      <c r="A6" s="36"/>
      <c r="B6" s="36"/>
      <c r="C6" s="36"/>
      <c r="D6" s="36"/>
      <c r="E6" s="103"/>
    </row>
    <row r="7" spans="1:14" s="3" customFormat="1" ht="12" customHeight="1" x14ac:dyDescent="0.2">
      <c r="A7" s="54"/>
      <c r="B7" s="55"/>
      <c r="C7" s="55" t="s">
        <v>256</v>
      </c>
      <c r="D7" s="55"/>
      <c r="E7" s="55" t="s">
        <v>253</v>
      </c>
      <c r="F7" s="55"/>
    </row>
    <row r="8" spans="1:14" s="90" customFormat="1" ht="12" customHeight="1" x14ac:dyDescent="0.2">
      <c r="A8" s="197"/>
      <c r="B8" s="17" t="s">
        <v>250</v>
      </c>
      <c r="C8" s="17" t="s">
        <v>255</v>
      </c>
      <c r="D8" s="17" t="s">
        <v>251</v>
      </c>
      <c r="E8" s="17" t="s">
        <v>254</v>
      </c>
      <c r="F8" s="17" t="s">
        <v>252</v>
      </c>
    </row>
    <row r="9" spans="1:14" ht="14.1" customHeight="1" x14ac:dyDescent="0.2">
      <c r="A9" s="19"/>
      <c r="G9"/>
      <c r="H9"/>
      <c r="I9"/>
      <c r="J9"/>
      <c r="K9"/>
      <c r="L9"/>
    </row>
    <row r="10" spans="1:14" ht="14.1" customHeight="1" x14ac:dyDescent="0.2">
      <c r="A10" s="49" t="s">
        <v>0</v>
      </c>
      <c r="B10" s="83">
        <v>863161</v>
      </c>
      <c r="C10" s="83">
        <v>619685550</v>
      </c>
      <c r="D10" s="83">
        <v>46846590</v>
      </c>
      <c r="E10" s="83">
        <v>8412799</v>
      </c>
      <c r="F10" s="83">
        <v>2945761</v>
      </c>
      <c r="G10"/>
      <c r="H10"/>
      <c r="I10"/>
      <c r="J10"/>
      <c r="K10"/>
      <c r="L10"/>
      <c r="M10"/>
      <c r="N10"/>
    </row>
    <row r="11" spans="1:14" ht="14.1" customHeight="1" x14ac:dyDescent="0.2">
      <c r="A11" s="8" t="s">
        <v>7</v>
      </c>
      <c r="B11" s="83">
        <v>150840</v>
      </c>
      <c r="C11" s="83">
        <v>78293610</v>
      </c>
      <c r="D11" s="83">
        <v>5775208</v>
      </c>
      <c r="E11" s="83">
        <v>1200646</v>
      </c>
      <c r="F11" s="83">
        <v>452694</v>
      </c>
      <c r="G11"/>
      <c r="H11"/>
      <c r="I11"/>
      <c r="J11"/>
      <c r="K11"/>
      <c r="L11"/>
      <c r="M11"/>
      <c r="N11"/>
    </row>
    <row r="12" spans="1:14" ht="14.1" customHeight="1" x14ac:dyDescent="0.2">
      <c r="A12" s="24" t="s">
        <v>8</v>
      </c>
      <c r="B12" s="83">
        <v>23390</v>
      </c>
      <c r="C12" s="83">
        <v>17132743</v>
      </c>
      <c r="D12" s="83">
        <v>1205703</v>
      </c>
      <c r="E12" s="83">
        <v>240938</v>
      </c>
      <c r="F12" s="83">
        <v>81614</v>
      </c>
      <c r="G12"/>
      <c r="H12"/>
      <c r="I12"/>
      <c r="J12"/>
      <c r="K12"/>
      <c r="L12"/>
      <c r="M12"/>
      <c r="N12"/>
    </row>
    <row r="13" spans="1:14" ht="14.1" customHeight="1" x14ac:dyDescent="0.2">
      <c r="A13" s="25" t="s">
        <v>196</v>
      </c>
      <c r="B13" s="83">
        <v>18134</v>
      </c>
      <c r="C13" s="83">
        <v>9340486</v>
      </c>
      <c r="D13" s="83">
        <v>845809</v>
      </c>
      <c r="E13" s="83">
        <v>124311</v>
      </c>
      <c r="F13" s="83">
        <v>60511</v>
      </c>
      <c r="G13"/>
      <c r="H13"/>
      <c r="I13"/>
      <c r="J13"/>
      <c r="K13"/>
      <c r="L13"/>
      <c r="M13"/>
      <c r="N13"/>
    </row>
    <row r="14" spans="1:14" ht="14.1" customHeight="1" x14ac:dyDescent="0.2">
      <c r="A14" s="26" t="s">
        <v>230</v>
      </c>
      <c r="B14" s="83">
        <v>19355</v>
      </c>
      <c r="C14" s="83">
        <v>11215585</v>
      </c>
      <c r="D14" s="83">
        <v>1014928</v>
      </c>
      <c r="E14" s="83">
        <v>165032</v>
      </c>
      <c r="F14" s="83">
        <v>71593</v>
      </c>
      <c r="G14"/>
      <c r="H14"/>
      <c r="I14"/>
      <c r="J14"/>
      <c r="K14"/>
      <c r="L14"/>
      <c r="M14"/>
      <c r="N14"/>
    </row>
    <row r="15" spans="1:14" ht="14.1" customHeight="1" x14ac:dyDescent="0.2">
      <c r="A15" s="24" t="s">
        <v>9</v>
      </c>
      <c r="B15" s="83">
        <v>36786</v>
      </c>
      <c r="C15" s="83">
        <v>22561244</v>
      </c>
      <c r="D15" s="83">
        <v>1797723</v>
      </c>
      <c r="E15" s="83">
        <v>521111</v>
      </c>
      <c r="F15" s="83">
        <v>136390</v>
      </c>
      <c r="G15"/>
      <c r="H15"/>
      <c r="I15"/>
      <c r="J15"/>
      <c r="K15"/>
      <c r="L15"/>
      <c r="M15"/>
      <c r="N15"/>
    </row>
    <row r="16" spans="1:14" ht="14.1" customHeight="1" x14ac:dyDescent="0.2">
      <c r="A16" s="25" t="s">
        <v>10</v>
      </c>
      <c r="B16" s="83">
        <v>9623</v>
      </c>
      <c r="C16" s="83">
        <v>5603062</v>
      </c>
      <c r="D16" s="83">
        <v>455831</v>
      </c>
      <c r="E16" s="83">
        <v>68354</v>
      </c>
      <c r="F16" s="83">
        <v>32744</v>
      </c>
      <c r="G16"/>
      <c r="H16"/>
      <c r="I16"/>
      <c r="J16"/>
      <c r="K16"/>
      <c r="L16"/>
      <c r="M16"/>
      <c r="N16"/>
    </row>
    <row r="17" spans="1:14" ht="14.1" customHeight="1" x14ac:dyDescent="0.2">
      <c r="A17" s="8" t="s">
        <v>12</v>
      </c>
      <c r="B17" s="83">
        <v>46070</v>
      </c>
      <c r="C17" s="83">
        <v>27021376</v>
      </c>
      <c r="D17" s="83">
        <v>1817325</v>
      </c>
      <c r="E17" s="83">
        <v>363996</v>
      </c>
      <c r="F17" s="83">
        <v>138633</v>
      </c>
      <c r="G17"/>
      <c r="H17"/>
      <c r="I17"/>
      <c r="J17"/>
      <c r="K17"/>
      <c r="L17"/>
      <c r="M17"/>
      <c r="N17"/>
    </row>
    <row r="18" spans="1:14" ht="14.1" customHeight="1" x14ac:dyDescent="0.2">
      <c r="A18" s="28" t="s">
        <v>11</v>
      </c>
      <c r="B18" s="83">
        <v>36519</v>
      </c>
      <c r="C18" s="83">
        <v>19687826</v>
      </c>
      <c r="D18" s="83">
        <v>1322108</v>
      </c>
      <c r="E18" s="83">
        <v>285616</v>
      </c>
      <c r="F18" s="83">
        <v>104470</v>
      </c>
      <c r="G18"/>
      <c r="H18"/>
      <c r="I18"/>
      <c r="J18"/>
      <c r="K18"/>
      <c r="L18"/>
      <c r="M18"/>
      <c r="N18"/>
    </row>
    <row r="19" spans="1:14" ht="14.1" customHeight="1" x14ac:dyDescent="0.2">
      <c r="A19" s="23" t="s">
        <v>13</v>
      </c>
      <c r="B19" s="83">
        <v>151481</v>
      </c>
      <c r="C19" s="83">
        <v>123534818</v>
      </c>
      <c r="D19" s="83">
        <v>10365619</v>
      </c>
      <c r="E19" s="83">
        <v>1557816</v>
      </c>
      <c r="F19" s="83">
        <v>550941</v>
      </c>
      <c r="G19"/>
      <c r="H19"/>
      <c r="I19"/>
      <c r="J19"/>
      <c r="K19"/>
      <c r="L19"/>
      <c r="M19"/>
      <c r="N19"/>
    </row>
    <row r="20" spans="1:14" ht="14.1" customHeight="1" x14ac:dyDescent="0.2">
      <c r="A20" s="23" t="s">
        <v>22</v>
      </c>
      <c r="B20" s="83">
        <v>97127</v>
      </c>
      <c r="C20" s="83">
        <v>58701653</v>
      </c>
      <c r="D20" s="83">
        <v>4831949</v>
      </c>
      <c r="E20" s="83">
        <v>774406</v>
      </c>
      <c r="F20" s="83">
        <v>332259</v>
      </c>
      <c r="G20"/>
      <c r="H20"/>
      <c r="I20"/>
      <c r="J20"/>
      <c r="K20"/>
      <c r="L20"/>
      <c r="M20"/>
      <c r="N20"/>
    </row>
    <row r="21" spans="1:14" ht="14.1" customHeight="1" x14ac:dyDescent="0.2">
      <c r="A21" s="23" t="s">
        <v>14</v>
      </c>
      <c r="B21" s="83">
        <v>21572</v>
      </c>
      <c r="C21" s="83">
        <v>9513297</v>
      </c>
      <c r="D21" s="83">
        <v>653778</v>
      </c>
      <c r="E21" s="83">
        <v>129060</v>
      </c>
      <c r="F21" s="83">
        <v>59420</v>
      </c>
      <c r="G21"/>
      <c r="H21"/>
      <c r="I21"/>
      <c r="J21"/>
      <c r="K21"/>
      <c r="L21"/>
      <c r="M21"/>
      <c r="N21"/>
    </row>
    <row r="22" spans="1:14" ht="14.1" customHeight="1" x14ac:dyDescent="0.2">
      <c r="A22" s="23" t="s">
        <v>15</v>
      </c>
      <c r="B22" s="83">
        <v>56851</v>
      </c>
      <c r="C22" s="83">
        <v>38340151</v>
      </c>
      <c r="D22" s="83">
        <v>2409510</v>
      </c>
      <c r="E22" s="83">
        <v>377576</v>
      </c>
      <c r="F22" s="83">
        <v>173938</v>
      </c>
      <c r="G22"/>
      <c r="H22"/>
      <c r="I22"/>
      <c r="J22"/>
      <c r="K22"/>
      <c r="L22"/>
      <c r="M22"/>
      <c r="N22"/>
    </row>
    <row r="23" spans="1:14" ht="14.1" customHeight="1" x14ac:dyDescent="0.2">
      <c r="A23" s="23" t="s">
        <v>23</v>
      </c>
      <c r="B23" s="83">
        <v>107665</v>
      </c>
      <c r="C23" s="83">
        <v>137511284</v>
      </c>
      <c r="D23" s="83">
        <v>9832779</v>
      </c>
      <c r="E23" s="83">
        <v>1813571</v>
      </c>
      <c r="F23" s="83">
        <v>456333</v>
      </c>
      <c r="G23"/>
      <c r="H23"/>
      <c r="I23"/>
      <c r="J23"/>
      <c r="K23"/>
      <c r="L23"/>
      <c r="M23"/>
      <c r="N23"/>
    </row>
    <row r="24" spans="1:14" ht="14.1" customHeight="1" x14ac:dyDescent="0.2">
      <c r="A24" s="23" t="s">
        <v>24</v>
      </c>
      <c r="B24" s="83">
        <v>26545</v>
      </c>
      <c r="C24" s="83">
        <v>18746269</v>
      </c>
      <c r="D24" s="83">
        <v>1310879</v>
      </c>
      <c r="E24" s="83">
        <v>337712</v>
      </c>
      <c r="F24" s="83">
        <v>101554</v>
      </c>
      <c r="G24"/>
      <c r="H24"/>
      <c r="I24"/>
      <c r="J24"/>
      <c r="K24"/>
      <c r="L24"/>
      <c r="M24"/>
      <c r="N24"/>
    </row>
    <row r="25" spans="1:14" ht="14.1" customHeight="1" x14ac:dyDescent="0.2">
      <c r="A25" s="23" t="s">
        <v>197</v>
      </c>
      <c r="B25" s="83">
        <v>10803</v>
      </c>
      <c r="C25" s="83">
        <v>8216421</v>
      </c>
      <c r="D25" s="83">
        <v>570154</v>
      </c>
      <c r="E25" s="83">
        <v>115225</v>
      </c>
      <c r="F25" s="83">
        <v>36184</v>
      </c>
      <c r="G25"/>
      <c r="H25"/>
      <c r="I25"/>
      <c r="J25"/>
      <c r="K25"/>
      <c r="L25"/>
      <c r="M25"/>
      <c r="N25"/>
    </row>
    <row r="26" spans="1:14" ht="14.1" customHeight="1" x14ac:dyDescent="0.2">
      <c r="A26" s="23" t="s">
        <v>16</v>
      </c>
      <c r="B26" s="83">
        <v>40864</v>
      </c>
      <c r="C26" s="83">
        <v>29258208</v>
      </c>
      <c r="D26" s="83">
        <v>2275412</v>
      </c>
      <c r="E26" s="83">
        <v>266314</v>
      </c>
      <c r="F26" s="83">
        <v>130115</v>
      </c>
      <c r="G26"/>
      <c r="H26"/>
      <c r="I26"/>
      <c r="J26"/>
      <c r="K26"/>
      <c r="L26"/>
      <c r="M26"/>
      <c r="N26"/>
    </row>
    <row r="27" spans="1:14" ht="14.1" customHeight="1" x14ac:dyDescent="0.2">
      <c r="A27" s="23" t="s">
        <v>1</v>
      </c>
      <c r="B27" s="83">
        <v>6126</v>
      </c>
      <c r="C27" s="83">
        <v>3195534</v>
      </c>
      <c r="D27" s="83">
        <v>263673</v>
      </c>
      <c r="E27" s="83">
        <v>61422</v>
      </c>
      <c r="F27" s="83">
        <v>18197</v>
      </c>
      <c r="G27"/>
      <c r="H27"/>
      <c r="I27"/>
      <c r="J27"/>
      <c r="K27"/>
      <c r="L27"/>
      <c r="M27"/>
      <c r="N27"/>
    </row>
    <row r="28" spans="1:14" ht="14.1" customHeight="1" x14ac:dyDescent="0.2">
      <c r="A28" s="23" t="s">
        <v>35</v>
      </c>
      <c r="B28" s="83">
        <v>1557</v>
      </c>
      <c r="C28" s="83">
        <v>989363</v>
      </c>
      <c r="D28" s="83">
        <v>56438</v>
      </c>
      <c r="E28" s="83">
        <v>5442</v>
      </c>
      <c r="F28" s="83">
        <v>4188</v>
      </c>
      <c r="G28"/>
      <c r="H28"/>
      <c r="I28"/>
      <c r="J28"/>
      <c r="K28"/>
      <c r="L28"/>
      <c r="M28"/>
      <c r="N28"/>
    </row>
    <row r="29" spans="1:14" ht="14.1" customHeight="1" x14ac:dyDescent="0.2">
      <c r="A29" s="23" t="s">
        <v>33</v>
      </c>
      <c r="B29" s="83">
        <v>1854</v>
      </c>
      <c r="C29" s="83">
        <v>822619</v>
      </c>
      <c r="D29" s="83">
        <v>41765</v>
      </c>
      <c r="E29" s="83">
        <v>4249</v>
      </c>
      <c r="F29" s="83">
        <v>3983</v>
      </c>
      <c r="G29"/>
      <c r="H29"/>
      <c r="I29"/>
      <c r="J29"/>
      <c r="K29"/>
      <c r="L29"/>
      <c r="M29"/>
      <c r="N29"/>
    </row>
    <row r="30" spans="1:14" ht="14.1" customHeight="1" x14ac:dyDescent="0.2">
      <c r="A30" s="42"/>
      <c r="B30" s="101"/>
      <c r="C30" s="101"/>
      <c r="D30" s="101"/>
      <c r="E30" s="110"/>
      <c r="F30" s="104"/>
    </row>
    <row r="31" spans="1:14" ht="14.1" customHeight="1" x14ac:dyDescent="0.2">
      <c r="A31" s="43" t="s">
        <v>259</v>
      </c>
      <c r="B31" s="43"/>
      <c r="C31" s="43"/>
      <c r="D31" s="43"/>
      <c r="G31"/>
      <c r="H31"/>
      <c r="I31"/>
      <c r="J31"/>
      <c r="K31"/>
      <c r="L31"/>
    </row>
    <row r="32" spans="1:14" ht="14.1" customHeight="1" x14ac:dyDescent="0.2"/>
    <row r="33" ht="14.1" customHeight="1" x14ac:dyDescent="0.2"/>
  </sheetData>
  <hyperlinks>
    <hyperlink ref="I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zoomScaleNormal="100" workbookViewId="0"/>
  </sheetViews>
  <sheetFormatPr baseColWidth="10" defaultRowHeight="12.75" x14ac:dyDescent="0.2"/>
  <cols>
    <col min="1" max="1" width="29.140625" style="4" customWidth="1"/>
    <col min="2" max="2" width="15.5703125" style="4" customWidth="1"/>
    <col min="3" max="4" width="16.28515625" style="90" customWidth="1"/>
    <col min="5" max="5" width="14.85546875" style="90" customWidth="1"/>
    <col min="6" max="6" width="4.7109375" style="90" customWidth="1"/>
    <col min="7" max="8" width="11.42578125" style="4"/>
    <col min="9" max="9" width="15.5703125" style="4" customWidth="1"/>
    <col min="10" max="10" width="2.42578125" style="4" customWidth="1"/>
    <col min="11" max="16384" width="11.42578125" style="4"/>
  </cols>
  <sheetData>
    <row r="1" spans="1:11" ht="14.1" customHeight="1" thickBot="1" x14ac:dyDescent="0.25">
      <c r="A1" s="1" t="s">
        <v>267</v>
      </c>
      <c r="B1" s="1"/>
      <c r="C1" s="102"/>
      <c r="D1" s="102"/>
      <c r="E1" s="102"/>
      <c r="F1" s="165"/>
    </row>
    <row r="2" spans="1:11" ht="12.95" customHeight="1" x14ac:dyDescent="0.2">
      <c r="A2" s="3"/>
      <c r="B2" s="3"/>
      <c r="I2" s="305" t="s">
        <v>378</v>
      </c>
    </row>
    <row r="3" spans="1:11" ht="12.95" customHeight="1" x14ac:dyDescent="0.2">
      <c r="A3" s="94" t="s">
        <v>278</v>
      </c>
      <c r="B3" s="3"/>
    </row>
    <row r="4" spans="1:11" ht="12.95" customHeight="1" x14ac:dyDescent="0.2">
      <c r="A4" s="3"/>
      <c r="B4" s="3"/>
    </row>
    <row r="5" spans="1:11" ht="12.95" customHeight="1" x14ac:dyDescent="0.2">
      <c r="A5" s="5" t="s">
        <v>325</v>
      </c>
      <c r="B5" s="5"/>
    </row>
    <row r="6" spans="1:11" ht="12.95" customHeight="1" x14ac:dyDescent="0.2">
      <c r="A6" s="5"/>
      <c r="B6" s="5"/>
    </row>
    <row r="7" spans="1:11" ht="12.95" customHeight="1" x14ac:dyDescent="0.2">
      <c r="A7" s="6" t="s">
        <v>152</v>
      </c>
      <c r="B7" s="6"/>
      <c r="C7" s="131"/>
      <c r="D7" s="149"/>
    </row>
    <row r="8" spans="1:11" ht="9.9499999999999993" customHeight="1" x14ac:dyDescent="0.2">
      <c r="A8" s="36"/>
      <c r="B8" s="36"/>
      <c r="C8" s="150"/>
      <c r="D8" s="149"/>
    </row>
    <row r="9" spans="1:11" ht="12.95" customHeight="1" x14ac:dyDescent="0.2">
      <c r="A9" s="87"/>
      <c r="B9" s="95" t="s">
        <v>151</v>
      </c>
      <c r="C9" s="95" t="s">
        <v>212</v>
      </c>
      <c r="D9" s="95" t="s">
        <v>148</v>
      </c>
      <c r="E9" s="95" t="s">
        <v>150</v>
      </c>
    </row>
    <row r="10" spans="1:11" ht="12.95" customHeight="1" x14ac:dyDescent="0.2">
      <c r="A10" s="15"/>
      <c r="B10" s="17"/>
      <c r="C10" s="17" t="s">
        <v>213</v>
      </c>
      <c r="D10" s="17" t="s">
        <v>149</v>
      </c>
      <c r="E10" s="17" t="s">
        <v>201</v>
      </c>
      <c r="I10"/>
      <c r="J10"/>
      <c r="K10"/>
    </row>
    <row r="11" spans="1:11" s="12" customFormat="1" ht="12.95" customHeight="1" x14ac:dyDescent="0.2">
      <c r="A11" s="19"/>
      <c r="B11" s="19"/>
      <c r="C11" s="148"/>
      <c r="D11" s="148"/>
      <c r="E11" s="18"/>
      <c r="F11" s="18"/>
      <c r="I11"/>
      <c r="J11"/>
      <c r="K11"/>
    </row>
    <row r="12" spans="1:11" ht="12.95" customHeight="1" x14ac:dyDescent="0.2">
      <c r="A12" s="49" t="s">
        <v>0</v>
      </c>
      <c r="B12" s="151">
        <v>1146125</v>
      </c>
      <c r="C12" s="151">
        <v>1100176</v>
      </c>
      <c r="D12" s="151">
        <v>30976047</v>
      </c>
      <c r="E12" s="83">
        <v>665.97683415005201</v>
      </c>
      <c r="F12" s="83"/>
      <c r="G12"/>
      <c r="H12"/>
      <c r="I12"/>
      <c r="J12"/>
      <c r="K12"/>
    </row>
    <row r="13" spans="1:11" ht="12.95" customHeight="1" x14ac:dyDescent="0.2">
      <c r="A13" s="8" t="s">
        <v>7</v>
      </c>
      <c r="B13" s="151">
        <v>133259</v>
      </c>
      <c r="C13" s="151">
        <v>170577</v>
      </c>
      <c r="D13" s="151">
        <v>5334139</v>
      </c>
      <c r="E13" s="83">
        <v>635.85868113877768</v>
      </c>
      <c r="F13" s="83"/>
      <c r="G13"/>
      <c r="H13"/>
      <c r="I13"/>
      <c r="J13"/>
    </row>
    <row r="14" spans="1:11" ht="12.95" customHeight="1" x14ac:dyDescent="0.2">
      <c r="A14" s="24" t="s">
        <v>8</v>
      </c>
      <c r="B14" s="151">
        <v>25114</v>
      </c>
      <c r="C14" s="151">
        <v>32379</v>
      </c>
      <c r="D14" s="151">
        <v>828841</v>
      </c>
      <c r="E14" s="83">
        <v>622.5799322017732</v>
      </c>
      <c r="F14" s="83"/>
      <c r="G14"/>
      <c r="H14"/>
      <c r="I14"/>
      <c r="J14"/>
    </row>
    <row r="15" spans="1:11" ht="12.95" customHeight="1" x14ac:dyDescent="0.2">
      <c r="A15" s="25" t="s">
        <v>196</v>
      </c>
      <c r="B15" s="151">
        <v>18139</v>
      </c>
      <c r="C15" s="151">
        <v>21354</v>
      </c>
      <c r="D15" s="151">
        <v>660117</v>
      </c>
      <c r="E15" s="83">
        <v>623.3546411387307</v>
      </c>
      <c r="F15" s="83"/>
      <c r="G15"/>
      <c r="H15"/>
      <c r="I15"/>
      <c r="J15"/>
    </row>
    <row r="16" spans="1:11" ht="12.95" customHeight="1" x14ac:dyDescent="0.2">
      <c r="A16" s="26" t="s">
        <v>230</v>
      </c>
      <c r="B16" s="151">
        <v>38199</v>
      </c>
      <c r="C16" s="151">
        <v>36374</v>
      </c>
      <c r="D16" s="151">
        <v>916602</v>
      </c>
      <c r="E16" s="83">
        <v>821.44494195405002</v>
      </c>
      <c r="F16" s="83"/>
      <c r="G16"/>
      <c r="H16"/>
      <c r="I16"/>
      <c r="J16"/>
    </row>
    <row r="17" spans="1:10" ht="12.95" customHeight="1" x14ac:dyDescent="0.2">
      <c r="A17" s="24" t="s">
        <v>9</v>
      </c>
      <c r="B17" s="151">
        <v>51880</v>
      </c>
      <c r="C17" s="151">
        <v>40552</v>
      </c>
      <c r="D17" s="151">
        <v>1501561</v>
      </c>
      <c r="E17" s="83">
        <v>710.0100432553669</v>
      </c>
      <c r="F17" s="83"/>
      <c r="G17"/>
      <c r="H17"/>
      <c r="I17"/>
      <c r="J17"/>
    </row>
    <row r="18" spans="1:10" ht="12.95" customHeight="1" x14ac:dyDescent="0.2">
      <c r="A18" s="25" t="s">
        <v>10</v>
      </c>
      <c r="B18" s="151">
        <v>10939</v>
      </c>
      <c r="C18" s="151">
        <v>12780</v>
      </c>
      <c r="D18" s="151">
        <v>396115</v>
      </c>
      <c r="E18" s="83">
        <v>674.02961617840072</v>
      </c>
      <c r="F18" s="83"/>
      <c r="G18"/>
      <c r="H18"/>
      <c r="I18"/>
      <c r="J18"/>
    </row>
    <row r="19" spans="1:10" ht="12.95" customHeight="1" x14ac:dyDescent="0.2">
      <c r="A19" s="8" t="s">
        <v>12</v>
      </c>
      <c r="B19" s="151">
        <v>38720</v>
      </c>
      <c r="C19" s="151">
        <v>51668</v>
      </c>
      <c r="D19" s="151">
        <v>1718121</v>
      </c>
      <c r="E19" s="83">
        <v>688.43543764329024</v>
      </c>
      <c r="F19" s="83"/>
      <c r="G19"/>
      <c r="H19"/>
      <c r="I19"/>
      <c r="J19"/>
    </row>
    <row r="20" spans="1:10" ht="12.95" customHeight="1" x14ac:dyDescent="0.2">
      <c r="A20" s="28" t="s">
        <v>11</v>
      </c>
      <c r="B20" s="151">
        <v>36322</v>
      </c>
      <c r="C20" s="151">
        <v>47141</v>
      </c>
      <c r="D20" s="151">
        <v>1433999</v>
      </c>
      <c r="E20" s="83">
        <v>691.01823127319062</v>
      </c>
      <c r="F20" s="83"/>
      <c r="G20"/>
      <c r="H20"/>
      <c r="I20"/>
      <c r="J20"/>
    </row>
    <row r="21" spans="1:10" ht="12.95" customHeight="1" x14ac:dyDescent="0.2">
      <c r="A21" s="23" t="s">
        <v>13</v>
      </c>
      <c r="B21" s="151">
        <v>193901</v>
      </c>
      <c r="C21" s="151">
        <v>197277</v>
      </c>
      <c r="D21" s="151">
        <v>4973485</v>
      </c>
      <c r="E21" s="83">
        <v>670.62105595291348</v>
      </c>
      <c r="F21" s="83"/>
      <c r="G21"/>
      <c r="H21"/>
      <c r="I21"/>
      <c r="J21"/>
    </row>
    <row r="22" spans="1:10" ht="12.95" customHeight="1" x14ac:dyDescent="0.2">
      <c r="A22" s="23" t="s">
        <v>22</v>
      </c>
      <c r="B22" s="151">
        <v>122426</v>
      </c>
      <c r="C22" s="151">
        <v>121659</v>
      </c>
      <c r="D22" s="151">
        <v>3279781</v>
      </c>
      <c r="E22" s="83">
        <v>661.72287464527722</v>
      </c>
      <c r="F22" s="83"/>
      <c r="G22"/>
      <c r="H22"/>
      <c r="I22"/>
      <c r="J22"/>
    </row>
    <row r="23" spans="1:10" ht="12.95" customHeight="1" x14ac:dyDescent="0.2">
      <c r="A23" s="23" t="s">
        <v>14</v>
      </c>
      <c r="B23" s="151">
        <v>13887</v>
      </c>
      <c r="C23" s="151">
        <v>23544</v>
      </c>
      <c r="D23" s="151">
        <v>763147</v>
      </c>
      <c r="E23" s="83">
        <v>696.03458626540987</v>
      </c>
      <c r="F23" s="83"/>
      <c r="G23"/>
      <c r="H23"/>
      <c r="I23"/>
      <c r="J23"/>
    </row>
    <row r="24" spans="1:10" ht="12.95" customHeight="1" x14ac:dyDescent="0.2">
      <c r="A24" s="23" t="s">
        <v>15</v>
      </c>
      <c r="B24" s="151">
        <v>44885</v>
      </c>
      <c r="C24" s="151">
        <v>58523</v>
      </c>
      <c r="D24" s="151">
        <v>1914140</v>
      </c>
      <c r="E24" s="83">
        <v>696.75375707617036</v>
      </c>
      <c r="F24" s="83"/>
      <c r="G24"/>
      <c r="H24"/>
      <c r="I24"/>
      <c r="J24"/>
    </row>
    <row r="25" spans="1:10" ht="12.95" customHeight="1" x14ac:dyDescent="0.2">
      <c r="A25" s="23" t="s">
        <v>23</v>
      </c>
      <c r="B25" s="151">
        <v>324001</v>
      </c>
      <c r="C25" s="151">
        <v>173639</v>
      </c>
      <c r="D25" s="151">
        <v>4230485</v>
      </c>
      <c r="E25" s="83">
        <v>663.26243446246849</v>
      </c>
      <c r="F25" s="83"/>
      <c r="G25"/>
      <c r="H25"/>
      <c r="I25"/>
      <c r="J25"/>
    </row>
    <row r="26" spans="1:10" ht="12.95" customHeight="1" x14ac:dyDescent="0.2">
      <c r="A26" s="23" t="s">
        <v>24</v>
      </c>
      <c r="B26" s="151">
        <v>29061</v>
      </c>
      <c r="C26" s="151">
        <v>32569</v>
      </c>
      <c r="D26" s="151">
        <v>977800</v>
      </c>
      <c r="E26" s="83">
        <v>668.89994979403991</v>
      </c>
      <c r="F26" s="83"/>
      <c r="G26"/>
      <c r="H26"/>
      <c r="I26"/>
      <c r="J26"/>
    </row>
    <row r="27" spans="1:10" ht="12.95" customHeight="1" x14ac:dyDescent="0.2">
      <c r="A27" s="23" t="s">
        <v>197</v>
      </c>
      <c r="B27" s="151">
        <v>12303</v>
      </c>
      <c r="C27" s="151">
        <v>15772</v>
      </c>
      <c r="D27" s="151">
        <v>432180</v>
      </c>
      <c r="E27" s="83">
        <v>679.04812897283261</v>
      </c>
      <c r="F27" s="83"/>
      <c r="G27"/>
      <c r="H27"/>
      <c r="I27"/>
      <c r="J27"/>
    </row>
    <row r="28" spans="1:10" ht="12.95" customHeight="1" x14ac:dyDescent="0.2">
      <c r="A28" s="23" t="s">
        <v>16</v>
      </c>
      <c r="B28" s="151">
        <v>42846</v>
      </c>
      <c r="C28" s="151">
        <v>53544</v>
      </c>
      <c r="D28" s="151">
        <v>1297743</v>
      </c>
      <c r="E28" s="83">
        <v>598.82027502504161</v>
      </c>
      <c r="F28" s="83"/>
      <c r="G28"/>
      <c r="H28"/>
      <c r="I28"/>
      <c r="J28"/>
    </row>
    <row r="29" spans="1:10" ht="12.95" customHeight="1" x14ac:dyDescent="0.2">
      <c r="A29" s="23" t="s">
        <v>1</v>
      </c>
      <c r="B29" s="151">
        <v>6273</v>
      </c>
      <c r="C29" s="151">
        <v>6693</v>
      </c>
      <c r="D29" s="151">
        <v>197430</v>
      </c>
      <c r="E29" s="83">
        <v>626.31820233677138</v>
      </c>
      <c r="F29" s="83"/>
      <c r="G29"/>
      <c r="H29"/>
      <c r="I29"/>
      <c r="J29"/>
    </row>
    <row r="30" spans="1:10" ht="12.95" customHeight="1" x14ac:dyDescent="0.2">
      <c r="A30" s="23" t="s">
        <v>147</v>
      </c>
      <c r="B30" s="151">
        <v>3970</v>
      </c>
      <c r="C30" s="151">
        <v>4131</v>
      </c>
      <c r="D30" s="151">
        <v>120361</v>
      </c>
      <c r="E30" s="83">
        <v>714.12396919506284</v>
      </c>
      <c r="F30" s="83"/>
      <c r="I30"/>
      <c r="J30"/>
    </row>
    <row r="31" spans="1:10" ht="12.95" customHeight="1" x14ac:dyDescent="0.2">
      <c r="A31" s="42"/>
      <c r="B31" s="42"/>
      <c r="C31" s="104"/>
      <c r="D31" s="104"/>
      <c r="E31" s="104"/>
      <c r="F31" s="103"/>
      <c r="I31"/>
      <c r="J31"/>
    </row>
    <row r="32" spans="1:10" ht="12.95" customHeight="1" x14ac:dyDescent="0.2">
      <c r="A32" s="84" t="s">
        <v>215</v>
      </c>
      <c r="B32" s="43"/>
      <c r="G32"/>
      <c r="H32"/>
      <c r="I32"/>
      <c r="J32"/>
    </row>
    <row r="33" spans="1:11" ht="12.95" customHeight="1" x14ac:dyDescent="0.2">
      <c r="A33" s="43"/>
      <c r="B33" s="43"/>
      <c r="I33"/>
      <c r="J33"/>
      <c r="K33"/>
    </row>
    <row r="34" spans="1:11" ht="12.95" customHeight="1" x14ac:dyDescent="0.2">
      <c r="A34" s="43"/>
      <c r="G34"/>
      <c r="H34"/>
      <c r="I34"/>
      <c r="J34"/>
      <c r="K34"/>
    </row>
    <row r="35" spans="1:11" ht="12.95" customHeight="1" x14ac:dyDescent="0.2">
      <c r="A35" s="43"/>
      <c r="B35" s="43"/>
      <c r="G35"/>
      <c r="H35"/>
      <c r="I35"/>
      <c r="J35"/>
      <c r="K35"/>
    </row>
    <row r="36" spans="1:11" x14ac:dyDescent="0.2">
      <c r="A36" s="43"/>
      <c r="B36" s="43"/>
      <c r="G36"/>
      <c r="H36"/>
      <c r="I36"/>
      <c r="J36"/>
      <c r="K36"/>
    </row>
    <row r="37" spans="1:11" ht="15.75" customHeight="1" x14ac:dyDescent="0.2">
      <c r="A37" s="35" t="s">
        <v>326</v>
      </c>
      <c r="B37" s="115"/>
      <c r="C37" s="79"/>
      <c r="D37" s="79"/>
      <c r="E37" s="79"/>
      <c r="F37" s="79"/>
      <c r="G37"/>
      <c r="H37" s="240" t="s">
        <v>48</v>
      </c>
      <c r="I37" s="199"/>
    </row>
    <row r="38" spans="1:11" ht="8.25" customHeight="1" x14ac:dyDescent="0.2">
      <c r="A38"/>
      <c r="B38"/>
      <c r="C38"/>
      <c r="D38"/>
      <c r="E38"/>
      <c r="F38"/>
      <c r="H38" s="107"/>
      <c r="I38" s="91"/>
      <c r="J38"/>
      <c r="K38"/>
    </row>
    <row r="39" spans="1:11" x14ac:dyDescent="0.2">
      <c r="G39"/>
      <c r="H39" s="107"/>
      <c r="I39" s="91"/>
      <c r="J39"/>
      <c r="K39"/>
    </row>
    <row r="40" spans="1:11" x14ac:dyDescent="0.2">
      <c r="G40"/>
      <c r="H40" s="108" t="s">
        <v>0</v>
      </c>
      <c r="I40" s="91"/>
      <c r="J40"/>
      <c r="K40"/>
    </row>
    <row r="41" spans="1:11" x14ac:dyDescent="0.2">
      <c r="G41"/>
      <c r="H41" s="108" t="s">
        <v>7</v>
      </c>
      <c r="I41" s="249">
        <v>665.97683415005201</v>
      </c>
      <c r="J41"/>
      <c r="K41"/>
    </row>
    <row r="42" spans="1:11" x14ac:dyDescent="0.2">
      <c r="G42"/>
      <c r="H42" s="108" t="s">
        <v>8</v>
      </c>
      <c r="I42" s="249">
        <v>665.97683415005201</v>
      </c>
      <c r="J42"/>
      <c r="K42"/>
    </row>
    <row r="43" spans="1:11" x14ac:dyDescent="0.2">
      <c r="G43"/>
      <c r="H43" s="108" t="s">
        <v>19</v>
      </c>
      <c r="I43" s="249">
        <v>665.97683415005201</v>
      </c>
      <c r="J43"/>
      <c r="K43"/>
    </row>
    <row r="44" spans="1:11" x14ac:dyDescent="0.2">
      <c r="G44"/>
      <c r="H44" s="108" t="s">
        <v>20</v>
      </c>
      <c r="I44" s="249">
        <v>665.97683415005201</v>
      </c>
      <c r="J44"/>
      <c r="K44"/>
    </row>
    <row r="45" spans="1:11" x14ac:dyDescent="0.2">
      <c r="G45"/>
      <c r="H45" s="108" t="s">
        <v>9</v>
      </c>
      <c r="I45" s="249">
        <v>665.97683415005201</v>
      </c>
      <c r="J45"/>
      <c r="K45"/>
    </row>
    <row r="46" spans="1:11" x14ac:dyDescent="0.2">
      <c r="G46"/>
      <c r="H46" s="108" t="s">
        <v>10</v>
      </c>
      <c r="I46" s="249">
        <v>665.97683415005201</v>
      </c>
      <c r="J46"/>
      <c r="K46"/>
    </row>
    <row r="47" spans="1:11" x14ac:dyDescent="0.2">
      <c r="G47"/>
      <c r="H47" s="108" t="s">
        <v>194</v>
      </c>
      <c r="I47" s="249">
        <v>665.97683415005201</v>
      </c>
      <c r="J47"/>
      <c r="K47"/>
    </row>
    <row r="48" spans="1:11" x14ac:dyDescent="0.2">
      <c r="G48"/>
      <c r="H48" s="108" t="s">
        <v>21</v>
      </c>
      <c r="I48" s="249">
        <v>665.97683415005201</v>
      </c>
      <c r="J48"/>
      <c r="K48"/>
    </row>
    <row r="49" spans="7:11" x14ac:dyDescent="0.2">
      <c r="G49"/>
      <c r="H49" s="108" t="s">
        <v>13</v>
      </c>
      <c r="I49" s="249">
        <v>665.97683415005201</v>
      </c>
      <c r="J49"/>
      <c r="K49"/>
    </row>
    <row r="50" spans="7:11" x14ac:dyDescent="0.2">
      <c r="G50"/>
      <c r="H50" s="108" t="s">
        <v>22</v>
      </c>
      <c r="I50" s="249">
        <v>665.97683415005201</v>
      </c>
      <c r="J50"/>
      <c r="K50"/>
    </row>
    <row r="51" spans="7:11" x14ac:dyDescent="0.2">
      <c r="G51"/>
      <c r="H51" s="108" t="s">
        <v>14</v>
      </c>
      <c r="I51" s="249">
        <v>665.97683415005201</v>
      </c>
      <c r="J51"/>
      <c r="K51"/>
    </row>
    <row r="52" spans="7:11" x14ac:dyDescent="0.2">
      <c r="G52"/>
      <c r="H52" s="108" t="s">
        <v>15</v>
      </c>
      <c r="I52" s="249">
        <v>665.97683415005201</v>
      </c>
      <c r="J52"/>
      <c r="K52"/>
    </row>
    <row r="53" spans="7:11" x14ac:dyDescent="0.2">
      <c r="G53"/>
      <c r="H53" s="108" t="s">
        <v>23</v>
      </c>
      <c r="I53" s="249">
        <v>665.97683415005201</v>
      </c>
      <c r="J53"/>
      <c r="K53"/>
    </row>
    <row r="54" spans="7:11" x14ac:dyDescent="0.2">
      <c r="G54"/>
      <c r="H54" s="108" t="s">
        <v>24</v>
      </c>
      <c r="I54" s="249">
        <v>665.97683415005201</v>
      </c>
      <c r="J54"/>
      <c r="K54"/>
    </row>
    <row r="55" spans="7:11" x14ac:dyDescent="0.2">
      <c r="G55"/>
      <c r="H55" s="108" t="s">
        <v>25</v>
      </c>
      <c r="I55" s="249">
        <v>665.97683415005201</v>
      </c>
      <c r="J55"/>
      <c r="K55"/>
    </row>
    <row r="56" spans="7:11" x14ac:dyDescent="0.2">
      <c r="G56"/>
      <c r="H56" s="108" t="s">
        <v>16</v>
      </c>
      <c r="I56" s="249">
        <v>665.97683415005201</v>
      </c>
    </row>
    <row r="57" spans="7:11" x14ac:dyDescent="0.2">
      <c r="H57" s="108" t="s">
        <v>249</v>
      </c>
      <c r="I57" s="249">
        <v>665.97683415005201</v>
      </c>
    </row>
    <row r="58" spans="7:11" x14ac:dyDescent="0.2">
      <c r="H58" s="134" t="s">
        <v>17</v>
      </c>
      <c r="I58" s="250">
        <v>665.97683415005201</v>
      </c>
    </row>
  </sheetData>
  <phoneticPr fontId="2" type="noConversion"/>
  <hyperlinks>
    <hyperlink ref="I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zoomScaleNormal="100" workbookViewId="0"/>
  </sheetViews>
  <sheetFormatPr baseColWidth="10" defaultRowHeight="12.75" x14ac:dyDescent="0.2"/>
  <cols>
    <col min="1" max="1" width="20.42578125" style="4" customWidth="1"/>
    <col min="2" max="2" width="8.42578125" style="4" customWidth="1"/>
    <col min="3" max="3" width="11.140625" style="4" customWidth="1"/>
    <col min="4" max="4" width="4" style="4" customWidth="1"/>
    <col min="5" max="5" width="9.28515625" style="90" customWidth="1"/>
    <col min="6" max="6" width="11.42578125" style="90"/>
    <col min="7" max="7" width="2.5703125" style="90" customWidth="1"/>
    <col min="8" max="8" width="7.28515625" style="90" customWidth="1"/>
    <col min="9" max="9" width="8.5703125" style="90" customWidth="1"/>
    <col min="10" max="10" width="9" style="90" customWidth="1"/>
    <col min="11" max="11" width="3.42578125" style="4" customWidth="1"/>
    <col min="12" max="16384" width="11.42578125" style="4"/>
  </cols>
  <sheetData>
    <row r="1" spans="1:14" ht="14.1" customHeight="1" thickBot="1" x14ac:dyDescent="0.25">
      <c r="A1" s="1" t="s">
        <v>267</v>
      </c>
      <c r="B1" s="1"/>
      <c r="C1" s="1"/>
      <c r="D1" s="1"/>
      <c r="E1" s="102"/>
      <c r="F1" s="102"/>
      <c r="G1" s="102"/>
      <c r="H1" s="102"/>
      <c r="I1" s="102"/>
      <c r="J1" s="102"/>
    </row>
    <row r="2" spans="1:14" ht="14.1" customHeight="1" x14ac:dyDescent="0.2">
      <c r="A2" s="3"/>
      <c r="B2" s="3"/>
      <c r="C2" s="3"/>
      <c r="D2" s="3"/>
      <c r="N2" s="305" t="s">
        <v>378</v>
      </c>
    </row>
    <row r="3" spans="1:14" ht="14.1" customHeight="1" x14ac:dyDescent="0.2">
      <c r="A3" s="94" t="s">
        <v>279</v>
      </c>
      <c r="B3" s="3"/>
      <c r="C3" s="3"/>
      <c r="D3" s="3"/>
    </row>
    <row r="4" spans="1:14" ht="14.1" customHeight="1" x14ac:dyDescent="0.2">
      <c r="A4" s="3"/>
      <c r="B4" s="3"/>
      <c r="C4" s="3"/>
      <c r="D4" s="3"/>
    </row>
    <row r="5" spans="1:14" ht="14.1" customHeight="1" x14ac:dyDescent="0.2">
      <c r="A5" s="5" t="s">
        <v>327</v>
      </c>
      <c r="B5" s="5"/>
      <c r="C5" s="5"/>
      <c r="D5" s="5"/>
    </row>
    <row r="6" spans="1:14" ht="14.1" customHeight="1" x14ac:dyDescent="0.2">
      <c r="A6" s="5"/>
      <c r="B6" s="5"/>
      <c r="C6" s="5"/>
      <c r="D6" s="5"/>
    </row>
    <row r="7" spans="1:14" ht="14.1" customHeight="1" x14ac:dyDescent="0.2">
      <c r="A7" s="6" t="s">
        <v>18</v>
      </c>
      <c r="B7" s="6"/>
      <c r="C7" s="6"/>
      <c r="D7" s="6"/>
    </row>
    <row r="8" spans="1:14" ht="9.9499999999999993" customHeight="1" x14ac:dyDescent="0.2">
      <c r="A8" s="36"/>
      <c r="B8" s="36"/>
      <c r="C8" s="36"/>
      <c r="D8" s="36"/>
      <c r="E8" s="103"/>
    </row>
    <row r="9" spans="1:14" ht="14.1" customHeight="1" x14ac:dyDescent="0.2">
      <c r="A9" s="87"/>
      <c r="B9" s="37" t="s">
        <v>142</v>
      </c>
      <c r="C9" s="14"/>
      <c r="D9" s="14"/>
      <c r="E9" s="37" t="s">
        <v>143</v>
      </c>
      <c r="F9" s="38"/>
      <c r="G9" s="95"/>
      <c r="H9" s="95" t="s">
        <v>140</v>
      </c>
      <c r="I9" s="95" t="s">
        <v>144</v>
      </c>
      <c r="J9" s="95" t="s">
        <v>145</v>
      </c>
    </row>
    <row r="10" spans="1:14" ht="13.5" customHeight="1" x14ac:dyDescent="0.2">
      <c r="A10" s="116"/>
      <c r="B10" s="95" t="s">
        <v>206</v>
      </c>
      <c r="C10" s="95" t="s">
        <v>207</v>
      </c>
      <c r="D10" s="117"/>
      <c r="E10" s="95" t="s">
        <v>206</v>
      </c>
      <c r="F10" s="95" t="s">
        <v>207</v>
      </c>
      <c r="G10" s="114"/>
      <c r="H10" s="114" t="s">
        <v>141</v>
      </c>
      <c r="I10" s="114" t="s">
        <v>203</v>
      </c>
      <c r="J10" s="114" t="s">
        <v>204</v>
      </c>
    </row>
    <row r="11" spans="1:14" ht="11.25" customHeight="1" x14ac:dyDescent="0.2">
      <c r="A11" s="15"/>
      <c r="B11" s="118" t="s">
        <v>205</v>
      </c>
      <c r="C11" s="118" t="s">
        <v>208</v>
      </c>
      <c r="D11" s="118"/>
      <c r="E11" s="118" t="s">
        <v>205</v>
      </c>
      <c r="F11" s="118" t="s">
        <v>208</v>
      </c>
      <c r="G11" s="118"/>
      <c r="H11" s="118"/>
      <c r="I11" s="119" t="s">
        <v>210</v>
      </c>
      <c r="J11" s="119" t="s">
        <v>211</v>
      </c>
    </row>
    <row r="12" spans="1:14" ht="14.1" customHeight="1" x14ac:dyDescent="0.2">
      <c r="A12" s="19"/>
      <c r="B12" s="19"/>
      <c r="C12" s="19"/>
      <c r="D12" s="19"/>
    </row>
    <row r="13" spans="1:14" ht="14.1" customHeight="1" x14ac:dyDescent="0.2">
      <c r="A13" s="49" t="s">
        <v>0</v>
      </c>
      <c r="B13" s="83">
        <v>44682747</v>
      </c>
      <c r="C13" s="83">
        <v>43131783</v>
      </c>
      <c r="D13" s="83"/>
      <c r="E13" s="83">
        <v>104729889</v>
      </c>
      <c r="F13" s="83">
        <v>190530741</v>
      </c>
      <c r="G13" s="83"/>
      <c r="H13" s="120">
        <v>3.36</v>
      </c>
      <c r="I13" s="281">
        <v>54.71</v>
      </c>
      <c r="J13" s="83">
        <v>184434.83333333334</v>
      </c>
    </row>
    <row r="14" spans="1:14" ht="14.1" customHeight="1" x14ac:dyDescent="0.2">
      <c r="A14" s="8" t="s">
        <v>7</v>
      </c>
      <c r="B14" s="83">
        <v>8950324</v>
      </c>
      <c r="C14" s="83">
        <v>6638799</v>
      </c>
      <c r="D14" s="83"/>
      <c r="E14" s="83">
        <v>22821506</v>
      </c>
      <c r="F14" s="83">
        <v>22204719</v>
      </c>
      <c r="G14" s="83"/>
      <c r="H14" s="120">
        <v>2.89</v>
      </c>
      <c r="I14" s="120">
        <v>48.97</v>
      </c>
      <c r="J14" s="83">
        <v>29487.083333333332</v>
      </c>
    </row>
    <row r="15" spans="1:14" ht="14.1" customHeight="1" x14ac:dyDescent="0.2">
      <c r="A15" s="24" t="s">
        <v>8</v>
      </c>
      <c r="B15" s="83">
        <v>1782005</v>
      </c>
      <c r="C15" s="83">
        <v>440367</v>
      </c>
      <c r="D15" s="83"/>
      <c r="E15" s="83">
        <v>3429432</v>
      </c>
      <c r="F15" s="83">
        <v>796708</v>
      </c>
      <c r="G15" s="83"/>
      <c r="H15" s="120">
        <v>1.9</v>
      </c>
      <c r="I15" s="120">
        <v>30.81</v>
      </c>
      <c r="J15" s="83">
        <v>3504.5833333333335</v>
      </c>
    </row>
    <row r="16" spans="1:14" ht="14.1" customHeight="1" x14ac:dyDescent="0.2">
      <c r="A16" s="25" t="s">
        <v>196</v>
      </c>
      <c r="B16" s="83">
        <v>1271302</v>
      </c>
      <c r="C16" s="83">
        <v>222405</v>
      </c>
      <c r="D16" s="83"/>
      <c r="E16" s="83">
        <v>2551975</v>
      </c>
      <c r="F16" s="83">
        <v>401518</v>
      </c>
      <c r="G16" s="83"/>
      <c r="H16" s="120">
        <v>1.98</v>
      </c>
      <c r="I16" s="120">
        <v>33.65</v>
      </c>
      <c r="J16" s="83">
        <v>2545.5</v>
      </c>
    </row>
    <row r="17" spans="1:10" ht="14.1" customHeight="1" x14ac:dyDescent="0.2">
      <c r="A17" s="26" t="s">
        <v>230</v>
      </c>
      <c r="B17" s="83">
        <v>1094873</v>
      </c>
      <c r="C17" s="83">
        <v>7426689</v>
      </c>
      <c r="D17" s="83"/>
      <c r="E17" s="83">
        <v>4370111</v>
      </c>
      <c r="F17" s="83">
        <v>48095404</v>
      </c>
      <c r="G17" s="83"/>
      <c r="H17" s="120">
        <v>6.16</v>
      </c>
      <c r="I17" s="120">
        <v>74.23</v>
      </c>
      <c r="J17" s="83">
        <v>25391.416666666668</v>
      </c>
    </row>
    <row r="18" spans="1:10" ht="14.1" customHeight="1" x14ac:dyDescent="0.2">
      <c r="A18" s="24" t="s">
        <v>9</v>
      </c>
      <c r="B18" s="83">
        <v>1876966</v>
      </c>
      <c r="C18" s="83">
        <v>6641080</v>
      </c>
      <c r="D18" s="83"/>
      <c r="E18" s="83">
        <v>8231928</v>
      </c>
      <c r="F18" s="83">
        <v>55285196</v>
      </c>
      <c r="G18" s="83"/>
      <c r="H18" s="120">
        <v>7.46</v>
      </c>
      <c r="I18" s="120">
        <v>73.790000000000006</v>
      </c>
      <c r="J18" s="83">
        <v>39377.333333333336</v>
      </c>
    </row>
    <row r="19" spans="1:10" ht="14.1" customHeight="1" x14ac:dyDescent="0.2">
      <c r="A19" s="25" t="s">
        <v>10</v>
      </c>
      <c r="B19" s="83">
        <v>842228</v>
      </c>
      <c r="C19" s="83">
        <v>193331</v>
      </c>
      <c r="D19" s="83"/>
      <c r="E19" s="83">
        <v>1974718</v>
      </c>
      <c r="F19" s="83">
        <v>400837</v>
      </c>
      <c r="G19" s="83"/>
      <c r="H19" s="120">
        <v>2.29</v>
      </c>
      <c r="I19" s="120">
        <v>40.18</v>
      </c>
      <c r="J19" s="83">
        <v>1944.9166666666667</v>
      </c>
    </row>
    <row r="20" spans="1:10" ht="14.1" customHeight="1" x14ac:dyDescent="0.2">
      <c r="A20" s="8" t="s">
        <v>12</v>
      </c>
      <c r="B20" s="83">
        <v>3240094</v>
      </c>
      <c r="C20" s="83">
        <v>951935</v>
      </c>
      <c r="D20" s="83"/>
      <c r="E20" s="83">
        <v>5386096</v>
      </c>
      <c r="F20" s="83">
        <v>1397506</v>
      </c>
      <c r="G20" s="83"/>
      <c r="H20" s="120">
        <v>1.62</v>
      </c>
      <c r="I20" s="120">
        <v>31.45</v>
      </c>
      <c r="J20" s="83">
        <v>6385.166666666667</v>
      </c>
    </row>
    <row r="21" spans="1:10" ht="14.1" customHeight="1" x14ac:dyDescent="0.2">
      <c r="A21" s="28" t="s">
        <v>11</v>
      </c>
      <c r="B21" s="83">
        <v>1581542</v>
      </c>
      <c r="C21" s="83">
        <v>327322</v>
      </c>
      <c r="D21" s="83"/>
      <c r="E21" s="83">
        <v>2660075</v>
      </c>
      <c r="F21" s="83">
        <v>513885</v>
      </c>
      <c r="G21" s="83"/>
      <c r="H21" s="120">
        <v>1.66</v>
      </c>
      <c r="I21" s="120">
        <v>25.56</v>
      </c>
      <c r="J21" s="83">
        <v>2864.9166666666665</v>
      </c>
    </row>
    <row r="22" spans="1:10" ht="14.1" customHeight="1" x14ac:dyDescent="0.2">
      <c r="A22" s="23" t="s">
        <v>13</v>
      </c>
      <c r="B22" s="83">
        <v>6366698</v>
      </c>
      <c r="C22" s="83">
        <v>10406769</v>
      </c>
      <c r="D22" s="83"/>
      <c r="E22" s="83">
        <v>14160713</v>
      </c>
      <c r="F22" s="83">
        <v>36064444</v>
      </c>
      <c r="G22" s="83"/>
      <c r="H22" s="120">
        <v>2.99</v>
      </c>
      <c r="I22" s="120">
        <v>56.06</v>
      </c>
      <c r="J22" s="83">
        <v>28970.333333333332</v>
      </c>
    </row>
    <row r="23" spans="1:10" ht="14.1" customHeight="1" x14ac:dyDescent="0.2">
      <c r="A23" s="23" t="s">
        <v>22</v>
      </c>
      <c r="B23" s="83">
        <v>4572930</v>
      </c>
      <c r="C23" s="83">
        <v>2721065</v>
      </c>
      <c r="D23" s="83"/>
      <c r="E23" s="83">
        <v>14605171</v>
      </c>
      <c r="F23" s="83">
        <v>10608092</v>
      </c>
      <c r="G23" s="83"/>
      <c r="H23" s="120">
        <v>3.46</v>
      </c>
      <c r="I23" s="120">
        <v>55.66</v>
      </c>
      <c r="J23" s="83">
        <v>13842.25</v>
      </c>
    </row>
    <row r="24" spans="1:10" ht="14.1" customHeight="1" x14ac:dyDescent="0.2">
      <c r="A24" s="23" t="s">
        <v>14</v>
      </c>
      <c r="B24" s="83">
        <v>1010672</v>
      </c>
      <c r="C24" s="83">
        <v>183964</v>
      </c>
      <c r="D24" s="83"/>
      <c r="E24" s="83">
        <v>1761854</v>
      </c>
      <c r="F24" s="83">
        <v>269379</v>
      </c>
      <c r="G24" s="83"/>
      <c r="H24" s="120">
        <v>1.7</v>
      </c>
      <c r="I24" s="120">
        <v>28.22</v>
      </c>
      <c r="J24" s="83">
        <v>2186.4166666666665</v>
      </c>
    </row>
    <row r="25" spans="1:10" ht="14.1" customHeight="1" x14ac:dyDescent="0.2">
      <c r="A25" s="23" t="s">
        <v>15</v>
      </c>
      <c r="B25" s="83">
        <v>2669107</v>
      </c>
      <c r="C25" s="83">
        <v>978464</v>
      </c>
      <c r="D25" s="83"/>
      <c r="E25" s="83">
        <v>5510099</v>
      </c>
      <c r="F25" s="83">
        <v>1586521</v>
      </c>
      <c r="G25" s="83"/>
      <c r="H25" s="120">
        <v>1.95</v>
      </c>
      <c r="I25" s="120">
        <v>30.86</v>
      </c>
      <c r="J25" s="83">
        <v>6372.083333333333</v>
      </c>
    </row>
    <row r="26" spans="1:10" ht="14.1" customHeight="1" x14ac:dyDescent="0.2">
      <c r="A26" s="23" t="s">
        <v>23</v>
      </c>
      <c r="B26" s="83">
        <v>5812097</v>
      </c>
      <c r="C26" s="83">
        <v>4471328</v>
      </c>
      <c r="D26" s="83"/>
      <c r="E26" s="83">
        <v>9948189</v>
      </c>
      <c r="F26" s="83">
        <v>9907516</v>
      </c>
      <c r="G26" s="83"/>
      <c r="H26" s="120">
        <v>1.93</v>
      </c>
      <c r="I26" s="120">
        <v>51.2</v>
      </c>
      <c r="J26" s="83">
        <v>13239.583333333334</v>
      </c>
    </row>
    <row r="27" spans="1:10" ht="14.1" customHeight="1" x14ac:dyDescent="0.2">
      <c r="A27" s="23" t="s">
        <v>24</v>
      </c>
      <c r="B27" s="83">
        <v>874696</v>
      </c>
      <c r="C27" s="83">
        <v>219684</v>
      </c>
      <c r="D27" s="83"/>
      <c r="E27" s="83">
        <v>2089341</v>
      </c>
      <c r="F27" s="83">
        <v>630196</v>
      </c>
      <c r="G27" s="83"/>
      <c r="H27" s="120">
        <v>2.4900000000000002</v>
      </c>
      <c r="I27" s="120">
        <v>43.57</v>
      </c>
      <c r="J27" s="83">
        <v>2071.4166666666665</v>
      </c>
    </row>
    <row r="28" spans="1:10" ht="14.1" customHeight="1" x14ac:dyDescent="0.2">
      <c r="A28" s="23" t="s">
        <v>197</v>
      </c>
      <c r="B28" s="83">
        <v>659720</v>
      </c>
      <c r="C28" s="83">
        <v>238436</v>
      </c>
      <c r="D28" s="83"/>
      <c r="E28" s="83">
        <v>1263817</v>
      </c>
      <c r="F28" s="83">
        <v>380155</v>
      </c>
      <c r="G28" s="83"/>
      <c r="H28" s="120">
        <v>1.83</v>
      </c>
      <c r="I28" s="120">
        <v>35.99</v>
      </c>
      <c r="J28" s="83">
        <v>1374.4166666666667</v>
      </c>
    </row>
    <row r="29" spans="1:10" ht="14.1" customHeight="1" x14ac:dyDescent="0.2">
      <c r="A29" s="23" t="s">
        <v>16</v>
      </c>
      <c r="B29" s="83">
        <v>1552495</v>
      </c>
      <c r="C29" s="83">
        <v>930172</v>
      </c>
      <c r="D29" s="83"/>
      <c r="E29" s="83">
        <v>2927399</v>
      </c>
      <c r="F29" s="83">
        <v>1763883</v>
      </c>
      <c r="G29" s="83"/>
      <c r="H29" s="120">
        <v>1.89</v>
      </c>
      <c r="I29" s="120">
        <v>47.08</v>
      </c>
      <c r="J29" s="83">
        <v>3809.0833333333335</v>
      </c>
    </row>
    <row r="30" spans="1:10" ht="14.1" customHeight="1" x14ac:dyDescent="0.2">
      <c r="A30" s="23" t="s">
        <v>1</v>
      </c>
      <c r="B30" s="83">
        <v>437898</v>
      </c>
      <c r="C30" s="83">
        <v>101194</v>
      </c>
      <c r="D30" s="83"/>
      <c r="E30" s="83">
        <v>778761</v>
      </c>
      <c r="F30" s="83">
        <v>162101</v>
      </c>
      <c r="G30" s="83"/>
      <c r="H30" s="120">
        <v>1.75</v>
      </c>
      <c r="I30" s="120">
        <v>43.87</v>
      </c>
      <c r="J30" s="83">
        <v>796.75</v>
      </c>
    </row>
    <row r="31" spans="1:10" ht="14.1" customHeight="1" x14ac:dyDescent="0.2">
      <c r="A31" s="23" t="s">
        <v>35</v>
      </c>
      <c r="B31" s="83">
        <v>43879</v>
      </c>
      <c r="C31" s="83">
        <v>24130</v>
      </c>
      <c r="D31" s="83"/>
      <c r="E31" s="83">
        <v>122323</v>
      </c>
      <c r="F31" s="83">
        <v>40894</v>
      </c>
      <c r="G31" s="83"/>
      <c r="H31" s="120">
        <v>2.4</v>
      </c>
      <c r="I31" s="120">
        <v>57.23</v>
      </c>
      <c r="J31" s="83">
        <v>130.41666666666666</v>
      </c>
    </row>
    <row r="32" spans="1:10" ht="14.1" customHeight="1" x14ac:dyDescent="0.2">
      <c r="A32" s="23" t="s">
        <v>33</v>
      </c>
      <c r="B32" s="83">
        <v>43220</v>
      </c>
      <c r="C32" s="83">
        <v>14648</v>
      </c>
      <c r="D32" s="83"/>
      <c r="E32" s="83">
        <v>136380</v>
      </c>
      <c r="F32" s="83">
        <v>21786</v>
      </c>
      <c r="G32" s="83"/>
      <c r="H32" s="120">
        <v>2.73</v>
      </c>
      <c r="I32" s="120">
        <v>51.18</v>
      </c>
      <c r="J32" s="83">
        <v>141.41666666666666</v>
      </c>
    </row>
    <row r="33" spans="1:10" ht="14.1" customHeight="1" x14ac:dyDescent="0.2">
      <c r="A33" s="42"/>
      <c r="B33" s="42"/>
      <c r="C33" s="42"/>
      <c r="D33" s="104"/>
      <c r="E33" s="104"/>
      <c r="F33" s="104"/>
      <c r="G33" s="104"/>
      <c r="H33" s="104"/>
      <c r="I33" s="104"/>
      <c r="J33" s="104"/>
    </row>
    <row r="34" spans="1:10" ht="14.1" customHeight="1" x14ac:dyDescent="0.2">
      <c r="A34" s="43" t="s">
        <v>146</v>
      </c>
      <c r="B34" s="43"/>
      <c r="C34" s="43"/>
      <c r="D34" s="43"/>
    </row>
    <row r="35" spans="1:10" ht="14.1" customHeight="1" x14ac:dyDescent="0.2">
      <c r="A35" s="43" t="s">
        <v>209</v>
      </c>
      <c r="B35" s="43"/>
      <c r="C35" s="43"/>
      <c r="D35" s="43"/>
    </row>
    <row r="36" spans="1:10" x14ac:dyDescent="0.2">
      <c r="A36" s="43" t="s">
        <v>216</v>
      </c>
      <c r="B36" s="43"/>
      <c r="C36" s="43"/>
      <c r="D36" s="43"/>
    </row>
    <row r="37" spans="1:10" x14ac:dyDescent="0.2">
      <c r="A37" s="43"/>
      <c r="B37" s="43"/>
      <c r="C37" s="43"/>
      <c r="D37" s="43"/>
    </row>
  </sheetData>
  <phoneticPr fontId="2" type="noConversion"/>
  <hyperlinks>
    <hyperlink ref="N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zoomScaleNormal="100" workbookViewId="0"/>
  </sheetViews>
  <sheetFormatPr baseColWidth="10" defaultRowHeight="12.75" x14ac:dyDescent="0.2"/>
  <cols>
    <col min="1" max="1" width="24.42578125" style="4" customWidth="1"/>
    <col min="2" max="2" width="12.7109375" style="4" customWidth="1"/>
    <col min="3" max="3" width="14.42578125" style="4" customWidth="1"/>
    <col min="4" max="4" width="11.7109375" style="90" customWidth="1"/>
    <col min="5" max="5" width="6.42578125" style="90" customWidth="1"/>
    <col min="6" max="6" width="10.7109375" style="90" customWidth="1"/>
    <col min="7" max="7" width="11.7109375" style="90" customWidth="1"/>
    <col min="8" max="8" width="5" style="4" customWidth="1"/>
    <col min="9" max="10" width="10.140625" style="4" customWidth="1"/>
    <col min="11" max="11" width="3.42578125" style="4" customWidth="1"/>
    <col min="12" max="16384" width="11.42578125" style="4"/>
  </cols>
  <sheetData>
    <row r="1" spans="1:16" ht="14.1" customHeight="1" thickBot="1" x14ac:dyDescent="0.25">
      <c r="A1" s="1" t="s">
        <v>267</v>
      </c>
      <c r="B1" s="1"/>
      <c r="C1" s="1"/>
      <c r="D1" s="102"/>
      <c r="E1" s="102"/>
      <c r="F1" s="102"/>
      <c r="G1" s="102"/>
    </row>
    <row r="2" spans="1:16" ht="14.1" customHeight="1" x14ac:dyDescent="0.2">
      <c r="A2" s="3"/>
      <c r="B2" s="3"/>
      <c r="C2" s="3"/>
      <c r="L2" s="305" t="s">
        <v>378</v>
      </c>
    </row>
    <row r="3" spans="1:16" ht="14.1" customHeight="1" x14ac:dyDescent="0.2">
      <c r="A3" s="94" t="s">
        <v>291</v>
      </c>
      <c r="B3" s="3"/>
      <c r="C3" s="3"/>
    </row>
    <row r="4" spans="1:16" ht="14.1" customHeight="1" x14ac:dyDescent="0.2">
      <c r="A4" s="3"/>
      <c r="B4" s="3"/>
      <c r="C4" s="3"/>
    </row>
    <row r="5" spans="1:16" ht="14.1" customHeight="1" x14ac:dyDescent="0.2">
      <c r="A5" s="6" t="s">
        <v>67</v>
      </c>
      <c r="B5" s="6"/>
      <c r="C5" s="6"/>
      <c r="H5" s="146"/>
      <c r="I5" s="147"/>
      <c r="J5" s="147"/>
      <c r="K5" s="147"/>
      <c r="L5" s="147"/>
      <c r="M5" s="147"/>
      <c r="N5" s="147"/>
      <c r="O5" s="147"/>
    </row>
    <row r="6" spans="1:16" ht="9.9499999999999993" customHeight="1" x14ac:dyDescent="0.2">
      <c r="A6" s="36"/>
      <c r="B6" s="36"/>
      <c r="C6" s="36"/>
      <c r="D6" s="103"/>
    </row>
    <row r="7" spans="1:16" ht="14.1" customHeight="1" x14ac:dyDescent="0.2">
      <c r="A7" s="87"/>
      <c r="B7" s="95" t="s">
        <v>154</v>
      </c>
      <c r="C7" s="95" t="s">
        <v>155</v>
      </c>
      <c r="D7" s="95" t="s">
        <v>157</v>
      </c>
      <c r="E7" s="37"/>
      <c r="F7" s="315" t="s">
        <v>290</v>
      </c>
      <c r="G7" s="315"/>
      <c r="I7" s="198"/>
    </row>
    <row r="8" spans="1:16" ht="14.1" customHeight="1" x14ac:dyDescent="0.2">
      <c r="A8" s="15"/>
      <c r="B8" s="17"/>
      <c r="C8" s="17"/>
      <c r="D8" s="17" t="s">
        <v>156</v>
      </c>
      <c r="E8" s="15"/>
      <c r="F8" s="16" t="s">
        <v>154</v>
      </c>
      <c r="G8" s="16" t="s">
        <v>155</v>
      </c>
    </row>
    <row r="9" spans="1:16" ht="12" customHeight="1" x14ac:dyDescent="0.2">
      <c r="A9" s="19"/>
      <c r="B9" s="19"/>
      <c r="C9" s="19"/>
      <c r="D9" s="18"/>
      <c r="E9" s="18"/>
      <c r="F9" s="18"/>
      <c r="G9" s="18"/>
    </row>
    <row r="10" spans="1:16" ht="12.2" customHeight="1" x14ac:dyDescent="0.2">
      <c r="A10" s="49" t="s">
        <v>0</v>
      </c>
      <c r="B10" s="83">
        <v>240034871.68016994</v>
      </c>
      <c r="C10" s="83">
        <v>264506725.94289011</v>
      </c>
      <c r="D10" s="61">
        <f>B10/C10*100</f>
        <v>90.748116451298145</v>
      </c>
      <c r="E10" s="83"/>
      <c r="F10" s="121">
        <v>1.789885842566117</v>
      </c>
      <c r="G10" s="121">
        <v>4.818746228222027</v>
      </c>
      <c r="I10" s="23"/>
      <c r="J10" s="61"/>
      <c r="K10" s="83"/>
      <c r="L10" s="83"/>
      <c r="M10" s="83"/>
      <c r="N10" s="83"/>
      <c r="O10" s="61"/>
      <c r="P10" s="203"/>
    </row>
    <row r="11" spans="1:16" ht="12.2" customHeight="1" x14ac:dyDescent="0.2">
      <c r="A11" s="8" t="s">
        <v>7</v>
      </c>
      <c r="B11" s="83">
        <v>26512247.73058999</v>
      </c>
      <c r="C11" s="83">
        <v>30827326.753369998</v>
      </c>
      <c r="D11" s="61">
        <f t="shared" ref="D11:D29" si="0">B11/C11*100</f>
        <v>86.002422275203315</v>
      </c>
      <c r="E11" s="83"/>
      <c r="F11" s="121">
        <v>1.4837907756935811</v>
      </c>
      <c r="G11" s="121">
        <v>0.65804227531566595</v>
      </c>
      <c r="I11" s="23"/>
      <c r="J11" s="61"/>
      <c r="K11" s="83"/>
      <c r="L11" s="83"/>
      <c r="M11" s="83"/>
      <c r="N11" s="83"/>
      <c r="O11" s="61"/>
      <c r="P11" s="203"/>
    </row>
    <row r="12" spans="1:16" ht="12.2" customHeight="1" x14ac:dyDescent="0.2">
      <c r="A12" s="24" t="s">
        <v>8</v>
      </c>
      <c r="B12" s="83">
        <v>9390503.2391900029</v>
      </c>
      <c r="C12" s="83">
        <v>8540598.714990003</v>
      </c>
      <c r="D12" s="61">
        <f t="shared" si="0"/>
        <v>109.9513459484789</v>
      </c>
      <c r="E12" s="83"/>
      <c r="F12" s="121">
        <v>5.9049069354265784</v>
      </c>
      <c r="G12" s="121">
        <v>22.609425156643265</v>
      </c>
      <c r="I12" s="23"/>
      <c r="J12" s="61"/>
      <c r="K12" s="83"/>
      <c r="L12" s="83"/>
      <c r="M12" s="83"/>
      <c r="N12" s="83"/>
      <c r="O12" s="61"/>
      <c r="P12" s="203"/>
    </row>
    <row r="13" spans="1:16" ht="12.2" customHeight="1" x14ac:dyDescent="0.2">
      <c r="A13" s="25" t="s">
        <v>196</v>
      </c>
      <c r="B13" s="83">
        <v>3825147.704369999</v>
      </c>
      <c r="C13" s="83">
        <v>3374821.9663599986</v>
      </c>
      <c r="D13" s="61">
        <f t="shared" si="0"/>
        <v>113.34368871895518</v>
      </c>
      <c r="E13" s="83"/>
      <c r="F13" s="121">
        <v>-0.4788387675232238</v>
      </c>
      <c r="G13" s="121">
        <v>-1.9132397551602047</v>
      </c>
      <c r="I13" s="26"/>
      <c r="J13" s="61"/>
      <c r="K13" s="83"/>
      <c r="L13" s="83"/>
      <c r="M13" s="83"/>
      <c r="N13" s="83"/>
      <c r="O13" s="61"/>
      <c r="P13" s="203"/>
    </row>
    <row r="14" spans="1:16" ht="12.2" customHeight="1" x14ac:dyDescent="0.2">
      <c r="A14" s="26" t="s">
        <v>230</v>
      </c>
      <c r="B14" s="83">
        <v>952405.46544000006</v>
      </c>
      <c r="C14" s="83">
        <v>1447787.8511799998</v>
      </c>
      <c r="D14" s="61">
        <f t="shared" si="0"/>
        <v>65.783496156826772</v>
      </c>
      <c r="E14" s="83"/>
      <c r="F14" s="121">
        <v>14.190721803580397</v>
      </c>
      <c r="G14" s="121">
        <v>4.645279837647367</v>
      </c>
      <c r="I14" s="24"/>
      <c r="J14" s="61"/>
      <c r="K14" s="83"/>
      <c r="L14" s="83"/>
      <c r="M14" s="83"/>
      <c r="N14" s="83"/>
      <c r="O14" s="61"/>
      <c r="P14" s="203"/>
    </row>
    <row r="15" spans="1:16" ht="12.2" customHeight="1" x14ac:dyDescent="0.2">
      <c r="A15" s="24" t="s">
        <v>9</v>
      </c>
      <c r="B15" s="83">
        <v>2368695.74071</v>
      </c>
      <c r="C15" s="83">
        <v>3556032.8921500007</v>
      </c>
      <c r="D15" s="61">
        <f t="shared" si="0"/>
        <v>66.610625169945237</v>
      </c>
      <c r="E15" s="83"/>
      <c r="F15" s="121">
        <v>-9.5666027623062622</v>
      </c>
      <c r="G15" s="121">
        <v>-18.494053872660139</v>
      </c>
      <c r="I15" s="23"/>
      <c r="J15" s="61"/>
      <c r="K15" s="83"/>
      <c r="L15" s="83"/>
      <c r="M15" s="83"/>
      <c r="N15" s="83"/>
      <c r="O15" s="61"/>
      <c r="P15" s="203"/>
    </row>
    <row r="16" spans="1:16" ht="12.2" customHeight="1" x14ac:dyDescent="0.2">
      <c r="A16" s="25" t="s">
        <v>10</v>
      </c>
      <c r="B16" s="83">
        <v>2537809.9958300008</v>
      </c>
      <c r="C16" s="83">
        <v>1911767.0366500001</v>
      </c>
      <c r="D16" s="61">
        <f t="shared" si="0"/>
        <v>132.74682255621579</v>
      </c>
      <c r="E16" s="83"/>
      <c r="F16" s="121">
        <v>3.2674096060894877</v>
      </c>
      <c r="G16" s="121">
        <v>9.6968761547012292</v>
      </c>
      <c r="I16" s="23"/>
      <c r="J16" s="61"/>
      <c r="K16" s="83"/>
      <c r="L16" s="83"/>
      <c r="M16" s="83"/>
      <c r="N16" s="83"/>
      <c r="O16" s="61"/>
      <c r="P16" s="203"/>
    </row>
    <row r="17" spans="1:16" ht="12.2" customHeight="1" x14ac:dyDescent="0.2">
      <c r="A17" s="28" t="s">
        <v>11</v>
      </c>
      <c r="B17" s="83">
        <v>12777029.314680003</v>
      </c>
      <c r="C17" s="83">
        <v>12174263.372049989</v>
      </c>
      <c r="D17" s="61">
        <f t="shared" si="0"/>
        <v>104.95114919243377</v>
      </c>
      <c r="E17" s="83"/>
      <c r="F17" s="121">
        <v>4.1240610900027175</v>
      </c>
      <c r="G17" s="121">
        <v>13.03698742609836</v>
      </c>
      <c r="I17" s="8"/>
      <c r="J17" s="61"/>
      <c r="K17" s="83"/>
      <c r="L17" s="83"/>
      <c r="M17" s="83"/>
      <c r="N17" s="83"/>
      <c r="O17" s="61"/>
      <c r="P17" s="203"/>
    </row>
    <row r="18" spans="1:16" ht="12.2" customHeight="1" x14ac:dyDescent="0.2">
      <c r="A18" s="28" t="s">
        <v>12</v>
      </c>
      <c r="B18" s="83">
        <v>5339693.9868499981</v>
      </c>
      <c r="C18" s="83">
        <v>5867393.007029999</v>
      </c>
      <c r="D18" s="61">
        <f t="shared" si="0"/>
        <v>91.006243836952123</v>
      </c>
      <c r="E18" s="83"/>
      <c r="F18" s="121">
        <v>9.7269236723061763</v>
      </c>
      <c r="G18" s="121">
        <v>2.6257220205444396</v>
      </c>
      <c r="I18" s="49"/>
      <c r="J18" s="61"/>
      <c r="K18" s="83"/>
      <c r="L18" s="83"/>
      <c r="M18" s="83"/>
      <c r="N18" s="83"/>
      <c r="O18" s="61"/>
      <c r="P18" s="203"/>
    </row>
    <row r="19" spans="1:16" ht="12.2" customHeight="1" x14ac:dyDescent="0.2">
      <c r="A19" s="23" t="s">
        <v>13</v>
      </c>
      <c r="B19" s="83">
        <v>60194515.842630088</v>
      </c>
      <c r="C19" s="83">
        <v>71890093.135150015</v>
      </c>
      <c r="D19" s="61">
        <f t="shared" si="0"/>
        <v>83.731308748574321</v>
      </c>
      <c r="E19" s="83"/>
      <c r="F19" s="121">
        <v>2.0986689024796377</v>
      </c>
      <c r="G19" s="121">
        <v>6.6921859279009066</v>
      </c>
      <c r="I19" s="28"/>
      <c r="J19" s="61"/>
      <c r="K19" s="83"/>
      <c r="L19" s="83"/>
      <c r="M19" s="83"/>
      <c r="N19" s="83"/>
      <c r="O19" s="61"/>
      <c r="P19" s="203"/>
    </row>
    <row r="20" spans="1:16" ht="12.2" customHeight="1" x14ac:dyDescent="0.2">
      <c r="A20" s="23" t="s">
        <v>22</v>
      </c>
      <c r="B20" s="83">
        <v>24852966.382160001</v>
      </c>
      <c r="C20" s="83">
        <v>21258357.687200002</v>
      </c>
      <c r="D20" s="61">
        <f t="shared" si="0"/>
        <v>116.9091552031057</v>
      </c>
      <c r="E20" s="83"/>
      <c r="F20" s="121">
        <v>5.2699616649782381</v>
      </c>
      <c r="G20" s="121">
        <v>2.0193394232529926</v>
      </c>
      <c r="I20" s="28"/>
      <c r="J20" s="61"/>
      <c r="K20" s="83"/>
      <c r="L20" s="83"/>
      <c r="M20" s="83"/>
      <c r="N20" s="83"/>
      <c r="O20" s="61"/>
      <c r="P20" s="203"/>
    </row>
    <row r="21" spans="1:16" ht="12.2" customHeight="1" x14ac:dyDescent="0.2">
      <c r="A21" s="23" t="s">
        <v>14</v>
      </c>
      <c r="B21" s="83">
        <v>1649970.8605099998</v>
      </c>
      <c r="C21" s="83">
        <v>967072.9810199996</v>
      </c>
      <c r="D21" s="61">
        <f t="shared" si="0"/>
        <v>170.61492699028031</v>
      </c>
      <c r="E21" s="83"/>
      <c r="F21" s="121">
        <v>-1.0542838862920971</v>
      </c>
      <c r="G21" s="121">
        <v>-13.903481567575357</v>
      </c>
      <c r="I21" s="24"/>
      <c r="J21" s="61"/>
      <c r="K21" s="83"/>
      <c r="L21" s="83"/>
      <c r="M21" s="83"/>
      <c r="N21" s="83"/>
      <c r="O21" s="61"/>
      <c r="P21" s="203"/>
    </row>
    <row r="22" spans="1:16" ht="12.2" customHeight="1" x14ac:dyDescent="0.2">
      <c r="A22" s="23" t="s">
        <v>15</v>
      </c>
      <c r="B22" s="83">
        <v>17825304.955649994</v>
      </c>
      <c r="C22" s="83">
        <v>14493538.322099995</v>
      </c>
      <c r="D22" s="61">
        <f t="shared" si="0"/>
        <v>122.98794510702513</v>
      </c>
      <c r="E22" s="83"/>
      <c r="F22" s="121">
        <v>-4.9730606274426625</v>
      </c>
      <c r="G22" s="121">
        <v>-0.99698676013300014</v>
      </c>
      <c r="I22" s="25"/>
      <c r="J22" s="61"/>
      <c r="K22" s="83"/>
      <c r="L22" s="83"/>
      <c r="M22" s="83"/>
      <c r="N22" s="83"/>
      <c r="O22" s="61"/>
      <c r="P22" s="203"/>
    </row>
    <row r="23" spans="1:16" ht="12.2" customHeight="1" x14ac:dyDescent="0.2">
      <c r="A23" s="23" t="s">
        <v>23</v>
      </c>
      <c r="B23" s="83">
        <v>27999314.526409995</v>
      </c>
      <c r="C23" s="83">
        <v>50069286.449539945</v>
      </c>
      <c r="D23" s="61">
        <f t="shared" si="0"/>
        <v>55.921137511372031</v>
      </c>
      <c r="E23" s="83"/>
      <c r="F23" s="121">
        <v>-9.0085091258923828</v>
      </c>
      <c r="G23" s="121">
        <v>5.2333022518963723</v>
      </c>
      <c r="I23" s="23"/>
      <c r="J23" s="61"/>
      <c r="K23" s="83"/>
      <c r="L23" s="83"/>
      <c r="M23" s="83"/>
      <c r="N23" s="83"/>
      <c r="O23" s="61"/>
      <c r="P23" s="203"/>
    </row>
    <row r="24" spans="1:16" ht="12.2" customHeight="1" x14ac:dyDescent="0.2">
      <c r="A24" s="23" t="s">
        <v>24</v>
      </c>
      <c r="B24" s="83">
        <v>10377185.688730001</v>
      </c>
      <c r="C24" s="83">
        <v>12128691.388620002</v>
      </c>
      <c r="D24" s="61">
        <f t="shared" si="0"/>
        <v>85.558988651212715</v>
      </c>
      <c r="E24" s="83"/>
      <c r="F24" s="121">
        <v>10.950300224487277</v>
      </c>
      <c r="G24" s="121">
        <v>1.8153851572436153</v>
      </c>
      <c r="I24" s="23"/>
      <c r="J24" s="61"/>
      <c r="K24" s="83"/>
      <c r="L24" s="83"/>
      <c r="M24" s="83"/>
      <c r="N24" s="83"/>
      <c r="O24" s="61"/>
      <c r="P24" s="203"/>
    </row>
    <row r="25" spans="1:16" ht="12.2" customHeight="1" x14ac:dyDescent="0.2">
      <c r="A25" s="23" t="s">
        <v>197</v>
      </c>
      <c r="B25" s="83">
        <v>8099523.8751600003</v>
      </c>
      <c r="C25" s="83">
        <v>4080580.4042500011</v>
      </c>
      <c r="D25" s="61">
        <f t="shared" si="0"/>
        <v>198.48950572629801</v>
      </c>
      <c r="E25" s="83"/>
      <c r="F25" s="121">
        <v>8.7596844312652795</v>
      </c>
      <c r="G25" s="121">
        <v>4.1879956383474584</v>
      </c>
      <c r="I25" s="23"/>
      <c r="J25" s="61"/>
      <c r="K25" s="83"/>
      <c r="L25" s="83"/>
      <c r="M25" s="83"/>
      <c r="N25" s="83"/>
      <c r="O25" s="61"/>
      <c r="P25" s="203"/>
    </row>
    <row r="26" spans="1:16" ht="12.2" customHeight="1" x14ac:dyDescent="0.2">
      <c r="A26" s="23" t="s">
        <v>16</v>
      </c>
      <c r="B26" s="83">
        <v>22240546.693389993</v>
      </c>
      <c r="C26" s="83">
        <v>17344837.374469999</v>
      </c>
      <c r="D26" s="61">
        <f t="shared" si="0"/>
        <v>128.2257435640534</v>
      </c>
      <c r="E26" s="83"/>
      <c r="F26" s="121">
        <v>7.7999895804305917</v>
      </c>
      <c r="G26" s="121">
        <v>8.7330484737568401</v>
      </c>
      <c r="I26" s="25"/>
      <c r="J26" s="61"/>
      <c r="K26" s="83"/>
      <c r="L26" s="83"/>
      <c r="M26" s="83"/>
      <c r="N26" s="83"/>
      <c r="O26" s="61"/>
      <c r="P26" s="203"/>
    </row>
    <row r="27" spans="1:16" ht="12.2" customHeight="1" x14ac:dyDescent="0.2">
      <c r="A27" s="23" t="s">
        <v>1</v>
      </c>
      <c r="B27" s="83">
        <v>1628414.7673099996</v>
      </c>
      <c r="C27" s="83">
        <v>1137998.6873499993</v>
      </c>
      <c r="D27" s="61">
        <f t="shared" si="0"/>
        <v>143.09460858008612</v>
      </c>
      <c r="E27" s="83"/>
      <c r="F27" s="121">
        <v>7.7883126179840874</v>
      </c>
      <c r="G27" s="121">
        <v>6.6454630282051692</v>
      </c>
      <c r="I27" s="23"/>
      <c r="J27" s="61"/>
      <c r="K27" s="83"/>
      <c r="L27" s="83"/>
      <c r="M27" s="83"/>
      <c r="N27" s="83"/>
      <c r="O27" s="61"/>
      <c r="P27" s="203"/>
    </row>
    <row r="28" spans="1:16" ht="12.2" customHeight="1" x14ac:dyDescent="0.2">
      <c r="A28" s="23" t="s">
        <v>147</v>
      </c>
      <c r="B28" s="83">
        <v>37979.278729999998</v>
      </c>
      <c r="C28" s="83">
        <v>641821.53584000003</v>
      </c>
      <c r="D28" s="61">
        <f t="shared" si="0"/>
        <v>5.9174204368654699</v>
      </c>
      <c r="E28" s="83"/>
      <c r="F28" s="78">
        <v>1.8006027922225478</v>
      </c>
      <c r="G28" s="78">
        <v>-0.88024840847586994</v>
      </c>
      <c r="I28" s="23"/>
      <c r="J28" s="61"/>
      <c r="K28" s="83"/>
      <c r="L28" s="83"/>
      <c r="M28" s="83"/>
      <c r="N28" s="83"/>
      <c r="O28" s="61"/>
      <c r="P28" s="203"/>
    </row>
    <row r="29" spans="1:16" ht="12.2" customHeight="1" x14ac:dyDescent="0.2">
      <c r="A29" s="23" t="s">
        <v>195</v>
      </c>
      <c r="B29" s="83">
        <v>1425615.6318299999</v>
      </c>
      <c r="C29" s="83">
        <v>2794456.3835699991</v>
      </c>
      <c r="D29" s="61">
        <f t="shared" si="0"/>
        <v>51.015848385106466</v>
      </c>
      <c r="E29" s="83"/>
      <c r="F29" s="121">
        <v>19.977725344876841</v>
      </c>
      <c r="G29" s="121">
        <v>22.447450350684367</v>
      </c>
      <c r="I29" s="23"/>
      <c r="J29" s="61"/>
      <c r="K29" s="83"/>
      <c r="L29" s="83"/>
      <c r="M29" s="83"/>
      <c r="N29" s="83"/>
      <c r="O29" s="61"/>
      <c r="P29" s="203"/>
    </row>
    <row r="30" spans="1:16" ht="12" customHeight="1" x14ac:dyDescent="0.2">
      <c r="A30" s="42"/>
      <c r="B30" s="101"/>
      <c r="C30" s="101"/>
      <c r="D30" s="122"/>
      <c r="E30" s="104"/>
      <c r="F30" s="122"/>
      <c r="G30" s="122"/>
      <c r="J30" s="83"/>
      <c r="K30" s="83"/>
      <c r="L30" s="83"/>
      <c r="M30" s="83"/>
      <c r="N30" s="83"/>
      <c r="O30" s="61"/>
      <c r="P30" s="203"/>
    </row>
    <row r="31" spans="1:16" ht="12.2" customHeight="1" x14ac:dyDescent="0.2">
      <c r="A31" s="123" t="s">
        <v>159</v>
      </c>
      <c r="B31" s="43"/>
      <c r="C31" s="43"/>
      <c r="J31" s="97"/>
      <c r="K31" s="97" t="s">
        <v>363</v>
      </c>
      <c r="L31" s="97"/>
      <c r="M31" s="97"/>
      <c r="N31" s="97"/>
      <c r="O31" s="61"/>
      <c r="P31" s="61"/>
    </row>
    <row r="32" spans="1:16" ht="12.2" customHeight="1" x14ac:dyDescent="0.2">
      <c r="A32" s="123" t="s">
        <v>158</v>
      </c>
      <c r="B32" s="43"/>
      <c r="C32" s="43"/>
    </row>
    <row r="33" spans="1:13" ht="14.1" customHeight="1" x14ac:dyDescent="0.2">
      <c r="A33" s="123"/>
      <c r="B33" s="43"/>
      <c r="C33" s="43"/>
      <c r="I33" s="172" t="s">
        <v>48</v>
      </c>
      <c r="J33" s="106"/>
    </row>
    <row r="34" spans="1:13" ht="12.75" customHeight="1" x14ac:dyDescent="0.2">
      <c r="A34" s="123"/>
      <c r="B34" s="43"/>
      <c r="C34" s="43"/>
      <c r="I34" s="196"/>
      <c r="J34" s="91"/>
    </row>
    <row r="35" spans="1:13" ht="14.1" customHeight="1" x14ac:dyDescent="0.2">
      <c r="A35" s="123"/>
      <c r="B35" s="43"/>
      <c r="C35" s="43"/>
      <c r="I35" s="282" t="s">
        <v>195</v>
      </c>
      <c r="J35" s="283">
        <v>51.015848385106466</v>
      </c>
      <c r="L35" s="23"/>
      <c r="M35" s="61"/>
    </row>
    <row r="36" spans="1:13" x14ac:dyDescent="0.2">
      <c r="A36" s="123"/>
      <c r="B36" s="43"/>
      <c r="C36" s="43"/>
      <c r="I36" s="155" t="s">
        <v>23</v>
      </c>
      <c r="J36" s="284">
        <v>55.921137511372031</v>
      </c>
      <c r="L36" s="23"/>
      <c r="M36" s="61"/>
    </row>
    <row r="37" spans="1:13" ht="12.6" customHeight="1" x14ac:dyDescent="0.2">
      <c r="A37" s="123"/>
      <c r="B37" s="43"/>
      <c r="C37" s="43"/>
      <c r="I37" s="158" t="s">
        <v>230</v>
      </c>
      <c r="J37" s="284">
        <v>65.783496156826772</v>
      </c>
      <c r="L37" s="26"/>
      <c r="M37" s="61"/>
    </row>
    <row r="38" spans="1:13" ht="12.6" customHeight="1" x14ac:dyDescent="0.2">
      <c r="A38" s="124" t="s">
        <v>292</v>
      </c>
      <c r="B38" s="79"/>
      <c r="C38" s="79"/>
      <c r="D38" s="125"/>
      <c r="E38" s="125"/>
      <c r="F38" s="125"/>
      <c r="G38" s="125"/>
      <c r="I38" s="157" t="s">
        <v>9</v>
      </c>
      <c r="J38" s="284">
        <v>66.610625169945237</v>
      </c>
      <c r="L38" s="24"/>
      <c r="M38" s="61"/>
    </row>
    <row r="39" spans="1:13" ht="12.6" customHeight="1" x14ac:dyDescent="0.2">
      <c r="I39" s="155" t="s">
        <v>13</v>
      </c>
      <c r="J39" s="284">
        <v>83.731308748574321</v>
      </c>
      <c r="L39" s="23"/>
      <c r="M39" s="61"/>
    </row>
    <row r="40" spans="1:13" ht="12.6" customHeight="1" x14ac:dyDescent="0.2">
      <c r="I40" s="155" t="s">
        <v>24</v>
      </c>
      <c r="J40" s="284">
        <v>85.558988651212715</v>
      </c>
      <c r="L40" s="23"/>
      <c r="M40" s="61"/>
    </row>
    <row r="41" spans="1:13" ht="12.6" customHeight="1" x14ac:dyDescent="0.2">
      <c r="I41" s="156" t="s">
        <v>7</v>
      </c>
      <c r="J41" s="284">
        <v>86.002422275203315</v>
      </c>
      <c r="L41" s="8"/>
      <c r="M41" s="61"/>
    </row>
    <row r="42" spans="1:13" ht="12.6" customHeight="1" x14ac:dyDescent="0.2">
      <c r="I42" s="278" t="s">
        <v>0</v>
      </c>
      <c r="J42" s="284">
        <v>90.748116451298145</v>
      </c>
      <c r="L42" s="49"/>
      <c r="M42" s="61"/>
    </row>
    <row r="43" spans="1:13" ht="12.6" customHeight="1" x14ac:dyDescent="0.2">
      <c r="I43" s="276" t="s">
        <v>12</v>
      </c>
      <c r="J43" s="284">
        <v>91.006243836952123</v>
      </c>
      <c r="L43" s="28"/>
      <c r="M43" s="61"/>
    </row>
    <row r="44" spans="1:13" ht="12.6" customHeight="1" x14ac:dyDescent="0.2">
      <c r="I44" s="276" t="s">
        <v>11</v>
      </c>
      <c r="J44" s="284">
        <v>104.95114919243377</v>
      </c>
      <c r="L44" s="28"/>
      <c r="M44" s="61"/>
    </row>
    <row r="45" spans="1:13" ht="12.6" customHeight="1" x14ac:dyDescent="0.2">
      <c r="I45" s="157" t="s">
        <v>8</v>
      </c>
      <c r="J45" s="284">
        <v>109.9513459484789</v>
      </c>
      <c r="L45" s="24"/>
      <c r="M45" s="61"/>
    </row>
    <row r="46" spans="1:13" ht="12.6" customHeight="1" x14ac:dyDescent="0.2">
      <c r="I46" s="157" t="s">
        <v>196</v>
      </c>
      <c r="J46" s="284">
        <v>113.34368871895518</v>
      </c>
      <c r="L46" s="25"/>
      <c r="M46" s="61"/>
    </row>
    <row r="47" spans="1:13" ht="12.6" customHeight="1" x14ac:dyDescent="0.2">
      <c r="I47" s="155" t="s">
        <v>22</v>
      </c>
      <c r="J47" s="284">
        <v>116.9091552031057</v>
      </c>
      <c r="L47" s="23"/>
      <c r="M47" s="61"/>
    </row>
    <row r="48" spans="1:13" ht="12.6" customHeight="1" x14ac:dyDescent="0.2">
      <c r="I48" s="155" t="s">
        <v>15</v>
      </c>
      <c r="J48" s="284">
        <v>122.98794510702513</v>
      </c>
      <c r="L48" s="23"/>
      <c r="M48" s="61"/>
    </row>
    <row r="49" spans="9:13" ht="12.6" customHeight="1" x14ac:dyDescent="0.2">
      <c r="I49" s="155" t="s">
        <v>16</v>
      </c>
      <c r="J49" s="284">
        <v>128.2257435640534</v>
      </c>
      <c r="L49" s="23"/>
      <c r="M49" s="61"/>
    </row>
    <row r="50" spans="9:13" ht="12.6" customHeight="1" x14ac:dyDescent="0.2">
      <c r="I50" s="157" t="s">
        <v>10</v>
      </c>
      <c r="J50" s="284">
        <v>132.74682255621579</v>
      </c>
      <c r="L50" s="25"/>
      <c r="M50" s="61"/>
    </row>
    <row r="51" spans="9:13" ht="12.6" customHeight="1" x14ac:dyDescent="0.2">
      <c r="I51" s="155" t="s">
        <v>249</v>
      </c>
      <c r="J51" s="284">
        <v>143.09460858008612</v>
      </c>
      <c r="L51" s="23"/>
      <c r="M51" s="61"/>
    </row>
    <row r="52" spans="9:13" ht="12.6" customHeight="1" x14ac:dyDescent="0.2">
      <c r="I52" s="155" t="s">
        <v>14</v>
      </c>
      <c r="J52" s="284">
        <v>170.61492699028031</v>
      </c>
      <c r="L52" s="23"/>
      <c r="M52" s="61"/>
    </row>
    <row r="53" spans="9:13" ht="12.75" customHeight="1" x14ac:dyDescent="0.2">
      <c r="I53" s="155" t="s">
        <v>197</v>
      </c>
      <c r="J53" s="284">
        <v>198.48950572629801</v>
      </c>
      <c r="L53" s="23"/>
      <c r="M53" s="61"/>
    </row>
    <row r="54" spans="9:13" ht="9.9499999999999993" customHeight="1" x14ac:dyDescent="0.2">
      <c r="I54" s="171"/>
      <c r="J54" s="135"/>
    </row>
  </sheetData>
  <sortState ref="I10:J29">
    <sortCondition ref="J10:J29"/>
  </sortState>
  <mergeCells count="1">
    <mergeCell ref="F7:G7"/>
  </mergeCells>
  <phoneticPr fontId="2" type="noConversion"/>
  <hyperlinks>
    <hyperlink ref="L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zoomScaleNormal="100" workbookViewId="0"/>
  </sheetViews>
  <sheetFormatPr baseColWidth="10" defaultRowHeight="12.75" x14ac:dyDescent="0.2"/>
  <cols>
    <col min="1" max="1" width="18.85546875" style="4" customWidth="1"/>
    <col min="2" max="2" width="5.140625" style="4" customWidth="1"/>
    <col min="3" max="4" width="7.7109375" style="90" customWidth="1"/>
    <col min="5" max="6" width="5.140625" style="90" customWidth="1"/>
    <col min="7" max="8" width="7.7109375" style="90" customWidth="1"/>
    <col min="9" max="9" width="5.140625" style="90" customWidth="1"/>
    <col min="10" max="10" width="5.5703125" style="90" customWidth="1"/>
    <col min="11" max="11" width="7.7109375" style="90" customWidth="1"/>
    <col min="12" max="12" width="8.5703125" style="90" customWidth="1"/>
    <col min="13" max="13" width="5.28515625" style="4" customWidth="1"/>
    <col min="14" max="14" width="12.42578125" style="4" customWidth="1"/>
    <col min="15" max="16384" width="11.42578125" style="4"/>
  </cols>
  <sheetData>
    <row r="1" spans="1:17" ht="14.1" customHeight="1" thickBot="1" x14ac:dyDescent="0.25">
      <c r="A1" s="1" t="s">
        <v>267</v>
      </c>
      <c r="B1" s="1"/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2" spans="1:17" ht="14.1" customHeight="1" x14ac:dyDescent="0.2">
      <c r="A2" s="3"/>
      <c r="B2" s="3"/>
      <c r="P2" s="305" t="s">
        <v>378</v>
      </c>
    </row>
    <row r="3" spans="1:17" ht="14.1" customHeight="1" x14ac:dyDescent="0.2">
      <c r="A3" s="94" t="s">
        <v>280</v>
      </c>
      <c r="B3" s="3"/>
    </row>
    <row r="4" spans="1:17" ht="14.1" customHeight="1" x14ac:dyDescent="0.2">
      <c r="A4" s="3"/>
      <c r="B4" s="3"/>
    </row>
    <row r="5" spans="1:17" ht="14.1" customHeight="1" x14ac:dyDescent="0.2">
      <c r="A5" s="5" t="s">
        <v>265</v>
      </c>
      <c r="B5" s="5"/>
    </row>
    <row r="6" spans="1:17" ht="14.1" customHeight="1" x14ac:dyDescent="0.2">
      <c r="A6" s="5" t="s">
        <v>360</v>
      </c>
      <c r="B6" s="5"/>
    </row>
    <row r="7" spans="1:17" ht="14.1" customHeight="1" x14ac:dyDescent="0.2">
      <c r="A7" s="5"/>
      <c r="B7" s="5"/>
    </row>
    <row r="8" spans="1:17" ht="14.1" customHeight="1" x14ac:dyDescent="0.2">
      <c r="A8" s="89"/>
      <c r="B8" s="37" t="s">
        <v>200</v>
      </c>
      <c r="C8" s="37"/>
      <c r="D8" s="37"/>
      <c r="E8" s="37"/>
      <c r="F8" s="37" t="s">
        <v>153</v>
      </c>
      <c r="G8" s="37"/>
      <c r="H8" s="37"/>
      <c r="I8" s="37"/>
      <c r="J8" s="126" t="s">
        <v>214</v>
      </c>
      <c r="K8" s="126"/>
      <c r="L8" s="126"/>
    </row>
    <row r="9" spans="1:17" ht="14.1" customHeight="1" x14ac:dyDescent="0.2">
      <c r="A9" s="15"/>
      <c r="B9" s="39">
        <v>2012</v>
      </c>
      <c r="C9" s="39">
        <v>2013</v>
      </c>
      <c r="D9" s="39">
        <v>2014</v>
      </c>
      <c r="E9" s="15"/>
      <c r="F9" s="39">
        <v>2012</v>
      </c>
      <c r="G9" s="39">
        <v>2013</v>
      </c>
      <c r="H9" s="39">
        <v>2014</v>
      </c>
      <c r="I9" s="15"/>
      <c r="J9" s="39">
        <v>2012</v>
      </c>
      <c r="K9" s="39">
        <v>2013</v>
      </c>
      <c r="L9" s="39">
        <v>2014</v>
      </c>
      <c r="N9"/>
      <c r="O9"/>
      <c r="P9"/>
      <c r="Q9"/>
    </row>
    <row r="10" spans="1:17" s="12" customFormat="1" ht="14.1" customHeight="1" x14ac:dyDescent="0.2">
      <c r="A10" s="19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N10"/>
      <c r="O10"/>
      <c r="P10"/>
      <c r="Q10"/>
    </row>
    <row r="11" spans="1:17" ht="14.1" customHeight="1" x14ac:dyDescent="0.2">
      <c r="A11" s="49" t="s">
        <v>0</v>
      </c>
      <c r="B11" s="121">
        <v>-6.4</v>
      </c>
      <c r="C11" s="121">
        <v>-1.7</v>
      </c>
      <c r="D11" s="121">
        <v>1.5</v>
      </c>
      <c r="E11" s="121"/>
      <c r="F11" s="121">
        <v>-6</v>
      </c>
      <c r="G11" s="121">
        <v>-2.1</v>
      </c>
      <c r="H11" s="121">
        <v>2.7</v>
      </c>
      <c r="I11" s="121"/>
      <c r="J11" s="121">
        <v>-7</v>
      </c>
      <c r="K11" s="121">
        <v>-3.9</v>
      </c>
      <c r="L11" s="121">
        <v>0.9</v>
      </c>
      <c r="N11"/>
      <c r="O11"/>
      <c r="P11"/>
      <c r="Q11"/>
    </row>
    <row r="12" spans="1:17" ht="14.1" customHeight="1" x14ac:dyDescent="0.2">
      <c r="A12" s="8" t="s">
        <v>7</v>
      </c>
      <c r="B12" s="121">
        <v>-5.9</v>
      </c>
      <c r="C12" s="121">
        <v>-6</v>
      </c>
      <c r="D12" s="121">
        <v>2.6</v>
      </c>
      <c r="E12" s="121"/>
      <c r="F12" s="121">
        <v>-5</v>
      </c>
      <c r="G12" s="121">
        <v>-2.9</v>
      </c>
      <c r="H12" s="121">
        <v>3.3</v>
      </c>
      <c r="I12" s="121"/>
      <c r="J12" s="121">
        <v>-7.9</v>
      </c>
      <c r="K12" s="121">
        <v>-3.7</v>
      </c>
      <c r="L12" s="121">
        <v>0.7</v>
      </c>
      <c r="N12"/>
      <c r="O12"/>
      <c r="P12"/>
      <c r="Q12"/>
    </row>
    <row r="13" spans="1:17" ht="14.1" customHeight="1" x14ac:dyDescent="0.2">
      <c r="A13" s="24" t="s">
        <v>8</v>
      </c>
      <c r="B13" s="121">
        <v>-4</v>
      </c>
      <c r="C13" s="121">
        <v>-2.8</v>
      </c>
      <c r="D13" s="121">
        <v>4.7</v>
      </c>
      <c r="E13" s="121"/>
      <c r="F13" s="121">
        <v>-4.8</v>
      </c>
      <c r="G13" s="121">
        <v>-0.9</v>
      </c>
      <c r="H13" s="121">
        <v>2.7</v>
      </c>
      <c r="I13" s="121"/>
      <c r="J13" s="121">
        <v>-5.3</v>
      </c>
      <c r="K13" s="121">
        <v>-4.0999999999999996</v>
      </c>
      <c r="L13" s="121">
        <v>-2.1</v>
      </c>
      <c r="N13"/>
      <c r="O13"/>
      <c r="P13"/>
      <c r="Q13"/>
    </row>
    <row r="14" spans="1:17" ht="14.1" customHeight="1" x14ac:dyDescent="0.2">
      <c r="A14" s="25" t="s">
        <v>196</v>
      </c>
      <c r="B14" s="121">
        <v>-6.3</v>
      </c>
      <c r="C14" s="121">
        <v>-2.2000000000000002</v>
      </c>
      <c r="D14" s="121">
        <v>-1.3</v>
      </c>
      <c r="E14" s="121"/>
      <c r="F14" s="121">
        <v>-7.5</v>
      </c>
      <c r="G14" s="121">
        <v>-3</v>
      </c>
      <c r="H14" s="121">
        <v>2.2000000000000002</v>
      </c>
      <c r="I14" s="121"/>
      <c r="J14" s="121">
        <v>-8.1</v>
      </c>
      <c r="K14" s="121">
        <v>-4.5</v>
      </c>
      <c r="L14" s="121">
        <v>-0.6</v>
      </c>
      <c r="N14"/>
      <c r="O14"/>
      <c r="P14"/>
      <c r="Q14"/>
    </row>
    <row r="15" spans="1:17" ht="14.1" customHeight="1" x14ac:dyDescent="0.2">
      <c r="A15" s="26" t="s">
        <v>230</v>
      </c>
      <c r="B15" s="121">
        <v>-4.5</v>
      </c>
      <c r="C15" s="121">
        <v>-4.5</v>
      </c>
      <c r="D15" s="121">
        <v>-0.3</v>
      </c>
      <c r="E15" s="121"/>
      <c r="F15" s="121">
        <v>-7.2</v>
      </c>
      <c r="G15" s="121">
        <v>5.3</v>
      </c>
      <c r="H15" s="121">
        <v>5</v>
      </c>
      <c r="I15" s="121"/>
      <c r="J15" s="121">
        <v>-3.9</v>
      </c>
      <c r="K15" s="121">
        <v>2.7</v>
      </c>
      <c r="L15" s="121">
        <v>3.2</v>
      </c>
      <c r="N15"/>
      <c r="O15"/>
      <c r="P15"/>
      <c r="Q15"/>
    </row>
    <row r="16" spans="1:17" ht="14.1" customHeight="1" x14ac:dyDescent="0.2">
      <c r="A16" s="24" t="s">
        <v>9</v>
      </c>
      <c r="B16" s="121">
        <v>-3.9</v>
      </c>
      <c r="C16" s="121">
        <v>-4.0999999999999996</v>
      </c>
      <c r="D16" s="121">
        <v>-0.4</v>
      </c>
      <c r="E16" s="121"/>
      <c r="F16" s="121">
        <v>-5.2</v>
      </c>
      <c r="G16" s="121">
        <v>-1.3</v>
      </c>
      <c r="H16" s="121">
        <v>4.4000000000000004</v>
      </c>
      <c r="I16" s="121"/>
      <c r="J16" s="121">
        <v>-6.5</v>
      </c>
      <c r="K16" s="121">
        <v>-0.4</v>
      </c>
      <c r="L16" s="121">
        <v>4.5999999999999996</v>
      </c>
      <c r="N16"/>
      <c r="O16"/>
      <c r="P16"/>
      <c r="Q16"/>
    </row>
    <row r="17" spans="1:17" ht="14.1" customHeight="1" x14ac:dyDescent="0.2">
      <c r="A17" s="25" t="s">
        <v>10</v>
      </c>
      <c r="B17" s="121">
        <v>-3.3</v>
      </c>
      <c r="C17" s="121">
        <v>-3.7</v>
      </c>
      <c r="D17" s="121">
        <v>-1.5</v>
      </c>
      <c r="E17" s="121"/>
      <c r="F17" s="121">
        <v>-4.9000000000000004</v>
      </c>
      <c r="G17" s="121">
        <v>-6.9</v>
      </c>
      <c r="H17" s="121">
        <v>1.6</v>
      </c>
      <c r="I17" s="121"/>
      <c r="J17" s="121">
        <v>-7.7</v>
      </c>
      <c r="K17" s="121">
        <v>-4.9000000000000004</v>
      </c>
      <c r="L17" s="121">
        <v>2.4</v>
      </c>
      <c r="N17"/>
      <c r="O17"/>
      <c r="P17"/>
      <c r="Q17"/>
    </row>
    <row r="18" spans="1:17" ht="14.1" customHeight="1" x14ac:dyDescent="0.2">
      <c r="A18" s="8" t="s">
        <v>12</v>
      </c>
      <c r="B18" s="121">
        <v>-9.1</v>
      </c>
      <c r="C18" s="121">
        <v>-7</v>
      </c>
      <c r="D18" s="121">
        <v>6.6</v>
      </c>
      <c r="E18" s="121"/>
      <c r="F18" s="121">
        <v>-5.6</v>
      </c>
      <c r="G18" s="121">
        <v>-1</v>
      </c>
      <c r="H18" s="121">
        <v>1.5</v>
      </c>
      <c r="I18" s="121"/>
      <c r="J18" s="121">
        <v>-6.8</v>
      </c>
      <c r="K18" s="121">
        <v>-5.6</v>
      </c>
      <c r="L18" s="121">
        <v>-1.5</v>
      </c>
      <c r="N18"/>
      <c r="O18"/>
      <c r="P18"/>
      <c r="Q18"/>
    </row>
    <row r="19" spans="1:17" ht="14.1" customHeight="1" x14ac:dyDescent="0.2">
      <c r="A19" s="28" t="s">
        <v>11</v>
      </c>
      <c r="B19" s="121">
        <v>-9.5</v>
      </c>
      <c r="C19" s="121">
        <v>-2.5</v>
      </c>
      <c r="D19" s="121">
        <v>0.8</v>
      </c>
      <c r="E19" s="121"/>
      <c r="F19" s="121">
        <v>-6.7</v>
      </c>
      <c r="G19" s="121">
        <v>-2.7</v>
      </c>
      <c r="H19" s="121">
        <v>1.6</v>
      </c>
      <c r="I19" s="121"/>
      <c r="J19" s="121">
        <v>-8.6</v>
      </c>
      <c r="K19" s="121">
        <v>-4.5</v>
      </c>
      <c r="L19" s="121">
        <v>0.5</v>
      </c>
      <c r="N19"/>
      <c r="O19"/>
      <c r="P19"/>
      <c r="Q19"/>
    </row>
    <row r="20" spans="1:17" ht="14.1" customHeight="1" x14ac:dyDescent="0.2">
      <c r="A20" s="23" t="s">
        <v>13</v>
      </c>
      <c r="B20" s="121">
        <v>-4.7</v>
      </c>
      <c r="C20" s="121">
        <v>1</v>
      </c>
      <c r="D20" s="121">
        <v>1.6</v>
      </c>
      <c r="E20" s="121"/>
      <c r="F20" s="121">
        <v>-5.3</v>
      </c>
      <c r="G20" s="121">
        <v>-2.1</v>
      </c>
      <c r="H20" s="121">
        <v>3</v>
      </c>
      <c r="I20" s="121"/>
      <c r="J20" s="121">
        <v>-5.7</v>
      </c>
      <c r="K20" s="121">
        <v>-4.0999999999999996</v>
      </c>
      <c r="L20" s="121">
        <v>1.4</v>
      </c>
      <c r="N20"/>
      <c r="O20"/>
      <c r="P20"/>
      <c r="Q20"/>
    </row>
    <row r="21" spans="1:17" ht="14.1" customHeight="1" x14ac:dyDescent="0.2">
      <c r="A21" s="23" t="s">
        <v>22</v>
      </c>
      <c r="B21" s="121">
        <v>-6.3</v>
      </c>
      <c r="C21" s="121">
        <v>2.1</v>
      </c>
      <c r="D21" s="121">
        <v>3.4</v>
      </c>
      <c r="E21" s="121"/>
      <c r="F21" s="121">
        <v>-5.0999999999999996</v>
      </c>
      <c r="G21" s="121">
        <v>-2.1</v>
      </c>
      <c r="H21" s="121">
        <v>2.6</v>
      </c>
      <c r="I21" s="121"/>
      <c r="J21" s="121">
        <v>-8.4</v>
      </c>
      <c r="K21" s="121">
        <v>-3.4</v>
      </c>
      <c r="L21" s="121">
        <v>2.1</v>
      </c>
      <c r="N21"/>
      <c r="O21"/>
      <c r="P21"/>
      <c r="Q21"/>
    </row>
    <row r="22" spans="1:17" ht="14.1" customHeight="1" x14ac:dyDescent="0.2">
      <c r="A22" s="23" t="s">
        <v>14</v>
      </c>
      <c r="B22" s="121">
        <v>-15.3</v>
      </c>
      <c r="C22" s="121">
        <v>-1.2</v>
      </c>
      <c r="D22" s="121">
        <v>2.6</v>
      </c>
      <c r="E22" s="121"/>
      <c r="F22" s="121">
        <v>-8</v>
      </c>
      <c r="G22" s="121">
        <v>-4.4000000000000004</v>
      </c>
      <c r="H22" s="121">
        <v>2.2999999999999998</v>
      </c>
      <c r="I22" s="121"/>
      <c r="J22" s="121">
        <v>-3.6</v>
      </c>
      <c r="K22" s="121">
        <v>-4.3</v>
      </c>
      <c r="L22" s="121">
        <v>0.1</v>
      </c>
      <c r="N22"/>
      <c r="O22"/>
      <c r="P22"/>
      <c r="Q22"/>
    </row>
    <row r="23" spans="1:17" ht="14.1" customHeight="1" x14ac:dyDescent="0.2">
      <c r="A23" s="23" t="s">
        <v>15</v>
      </c>
      <c r="B23" s="121">
        <v>-6.8</v>
      </c>
      <c r="C23" s="121">
        <v>3.2</v>
      </c>
      <c r="D23" s="121">
        <v>-4</v>
      </c>
      <c r="E23" s="121"/>
      <c r="F23" s="121">
        <v>-2.9</v>
      </c>
      <c r="G23" s="121">
        <v>-2.6</v>
      </c>
      <c r="H23" s="121">
        <v>2.6</v>
      </c>
      <c r="I23" s="121"/>
      <c r="J23" s="121">
        <v>-4.3</v>
      </c>
      <c r="K23" s="121">
        <v>-4.9000000000000004</v>
      </c>
      <c r="L23" s="121">
        <v>0</v>
      </c>
      <c r="N23"/>
      <c r="O23"/>
      <c r="P23"/>
      <c r="Q23"/>
    </row>
    <row r="24" spans="1:17" ht="14.1" customHeight="1" x14ac:dyDescent="0.2">
      <c r="A24" s="23" t="s">
        <v>23</v>
      </c>
      <c r="B24" s="121">
        <v>-9.1999999999999993</v>
      </c>
      <c r="C24" s="121">
        <v>-2.7</v>
      </c>
      <c r="D24" s="121">
        <v>-1.2</v>
      </c>
      <c r="E24" s="121"/>
      <c r="F24" s="121">
        <v>-7.3</v>
      </c>
      <c r="G24" s="121">
        <v>-2.2999999999999998</v>
      </c>
      <c r="H24" s="121">
        <v>1.8</v>
      </c>
      <c r="I24" s="121"/>
      <c r="J24" s="121">
        <v>-8.6999999999999993</v>
      </c>
      <c r="K24" s="121">
        <v>-4.2</v>
      </c>
      <c r="L24" s="121">
        <v>-0.2</v>
      </c>
      <c r="N24"/>
      <c r="O24"/>
      <c r="P24"/>
      <c r="Q24"/>
    </row>
    <row r="25" spans="1:17" ht="14.1" customHeight="1" x14ac:dyDescent="0.2">
      <c r="A25" s="23" t="s">
        <v>24</v>
      </c>
      <c r="B25" s="121">
        <v>-7.8</v>
      </c>
      <c r="C25" s="121">
        <v>-3.7</v>
      </c>
      <c r="D25" s="121">
        <v>0.4</v>
      </c>
      <c r="E25" s="121"/>
      <c r="F25" s="121">
        <v>-4.4000000000000004</v>
      </c>
      <c r="G25" s="121">
        <v>0.1</v>
      </c>
      <c r="H25" s="121">
        <v>4.3</v>
      </c>
      <c r="I25" s="121"/>
      <c r="J25" s="121">
        <v>-9.5</v>
      </c>
      <c r="K25" s="121">
        <v>-6.1</v>
      </c>
      <c r="L25" s="121">
        <v>1.4</v>
      </c>
      <c r="N25"/>
      <c r="O25"/>
      <c r="P25"/>
      <c r="Q25"/>
    </row>
    <row r="26" spans="1:17" ht="14.1" customHeight="1" x14ac:dyDescent="0.2">
      <c r="A26" s="23" t="s">
        <v>197</v>
      </c>
      <c r="B26" s="121">
        <v>-7.6</v>
      </c>
      <c r="C26" s="121">
        <v>-1</v>
      </c>
      <c r="D26" s="121">
        <v>5.2</v>
      </c>
      <c r="E26" s="121"/>
      <c r="F26" s="121">
        <v>-7.5</v>
      </c>
      <c r="G26" s="121">
        <v>-4.5</v>
      </c>
      <c r="H26" s="121">
        <v>3.5</v>
      </c>
      <c r="I26" s="121"/>
      <c r="J26" s="121">
        <v>-5.0999999999999996</v>
      </c>
      <c r="K26" s="121">
        <v>-2.4</v>
      </c>
      <c r="L26" s="121">
        <v>1.5</v>
      </c>
      <c r="N26"/>
      <c r="O26"/>
      <c r="P26"/>
      <c r="Q26"/>
    </row>
    <row r="27" spans="1:17" ht="14.1" customHeight="1" x14ac:dyDescent="0.2">
      <c r="A27" s="23" t="s">
        <v>16</v>
      </c>
      <c r="B27" s="121">
        <v>-5.3</v>
      </c>
      <c r="C27" s="121">
        <v>-3.4</v>
      </c>
      <c r="D27" s="121">
        <v>0.1</v>
      </c>
      <c r="E27" s="121"/>
      <c r="F27" s="121">
        <v>-7.1</v>
      </c>
      <c r="G27" s="121">
        <v>-3.6</v>
      </c>
      <c r="H27" s="121">
        <v>4.2</v>
      </c>
      <c r="I27" s="121"/>
      <c r="J27" s="121">
        <v>-6.3</v>
      </c>
      <c r="K27" s="121">
        <v>-6.1</v>
      </c>
      <c r="L27" s="121">
        <v>1.5</v>
      </c>
      <c r="N27"/>
      <c r="O27"/>
      <c r="P27"/>
      <c r="Q27"/>
    </row>
    <row r="28" spans="1:17" ht="14.1" customHeight="1" x14ac:dyDescent="0.2">
      <c r="A28" s="23" t="s">
        <v>1</v>
      </c>
      <c r="B28" s="121">
        <v>-8.5</v>
      </c>
      <c r="C28" s="121">
        <v>-4.7</v>
      </c>
      <c r="D28" s="121">
        <v>5.5</v>
      </c>
      <c r="E28" s="121"/>
      <c r="F28" s="121">
        <v>-5.0999999999999996</v>
      </c>
      <c r="G28" s="121">
        <v>0.8</v>
      </c>
      <c r="H28" s="121">
        <v>3.4</v>
      </c>
      <c r="I28" s="121"/>
      <c r="J28" s="121">
        <v>-5.9</v>
      </c>
      <c r="K28" s="121">
        <v>-3.3</v>
      </c>
      <c r="L28" s="121">
        <v>0.8</v>
      </c>
      <c r="N28"/>
      <c r="O28"/>
      <c r="P28"/>
      <c r="Q28"/>
    </row>
    <row r="29" spans="1:17" ht="14.1" customHeight="1" x14ac:dyDescent="0.2">
      <c r="A29" s="42"/>
      <c r="B29" s="127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N29"/>
      <c r="O29"/>
      <c r="P29"/>
      <c r="Q29"/>
    </row>
    <row r="30" spans="1:17" ht="14.1" customHeight="1" x14ac:dyDescent="0.2">
      <c r="A30" s="43" t="s">
        <v>238</v>
      </c>
      <c r="B30" s="43"/>
      <c r="N30"/>
      <c r="O30"/>
      <c r="P30"/>
      <c r="Q30"/>
    </row>
    <row r="31" spans="1:17" ht="14.1" customHeight="1" x14ac:dyDescent="0.2">
      <c r="A31" s="43" t="s">
        <v>231</v>
      </c>
      <c r="B31" s="43"/>
    </row>
    <row r="32" spans="1:17" ht="14.1" customHeight="1" x14ac:dyDescent="0.2">
      <c r="A32" s="43"/>
      <c r="B32" s="43"/>
    </row>
    <row r="33" spans="1:2" ht="12.95" customHeight="1" x14ac:dyDescent="0.2">
      <c r="A33" s="43"/>
      <c r="B33" s="43"/>
    </row>
  </sheetData>
  <sortState ref="O10:P26">
    <sortCondition ref="P12:P28"/>
  </sortState>
  <phoneticPr fontId="2" type="noConversion"/>
  <hyperlinks>
    <hyperlink ref="P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zoomScaleNormal="100" workbookViewId="0"/>
  </sheetViews>
  <sheetFormatPr baseColWidth="10" defaultRowHeight="12.75" x14ac:dyDescent="0.2"/>
  <cols>
    <col min="1" max="1" width="27.85546875" style="4" customWidth="1"/>
    <col min="2" max="7" width="10.7109375" style="4" customWidth="1"/>
    <col min="8" max="16384" width="11.42578125" style="4"/>
  </cols>
  <sheetData>
    <row r="1" spans="1:9" ht="14.1" customHeight="1" thickBot="1" x14ac:dyDescent="0.25">
      <c r="A1" s="1" t="s">
        <v>267</v>
      </c>
      <c r="B1" s="1"/>
      <c r="C1" s="102"/>
      <c r="D1" s="102"/>
      <c r="E1" s="102"/>
      <c r="F1" s="102"/>
      <c r="G1" s="102"/>
    </row>
    <row r="2" spans="1:9" ht="14.25" x14ac:dyDescent="0.2">
      <c r="I2" s="305" t="s">
        <v>378</v>
      </c>
    </row>
  </sheetData>
  <phoneticPr fontId="2" type="noConversion"/>
  <hyperlinks>
    <hyperlink ref="I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1"/>
  <sheetViews>
    <sheetView showGridLines="0" zoomScaleNormal="100" workbookViewId="0"/>
  </sheetViews>
  <sheetFormatPr baseColWidth="10" defaultRowHeight="12.75" x14ac:dyDescent="0.2"/>
  <cols>
    <col min="1" max="1" width="18.28515625" style="4" customWidth="1"/>
    <col min="2" max="2" width="10.42578125" style="4" customWidth="1"/>
    <col min="3" max="4" width="11.5703125" style="4" customWidth="1"/>
    <col min="5" max="5" width="6.42578125" style="4" customWidth="1"/>
    <col min="6" max="6" width="10.42578125" style="90" customWidth="1"/>
    <col min="7" max="7" width="11.5703125" style="90" customWidth="1"/>
    <col min="8" max="8" width="11.7109375" style="90" customWidth="1"/>
    <col min="9" max="9" width="10" style="90" customWidth="1"/>
    <col min="10" max="10" width="9.42578125" style="90" customWidth="1"/>
    <col min="11" max="11" width="9" style="90" customWidth="1"/>
    <col min="12" max="12" width="9.28515625" style="4" customWidth="1"/>
    <col min="13" max="15" width="11.42578125" style="4"/>
    <col min="16" max="16" width="1.28515625" style="4" customWidth="1"/>
    <col min="17" max="16384" width="11.42578125" style="4"/>
  </cols>
  <sheetData>
    <row r="1" spans="1:17" ht="14.1" customHeight="1" thickBot="1" x14ac:dyDescent="0.25">
      <c r="A1" s="1" t="s">
        <v>267</v>
      </c>
      <c r="B1" s="1"/>
      <c r="C1" s="1"/>
      <c r="D1" s="1"/>
      <c r="E1" s="1"/>
      <c r="F1" s="102"/>
      <c r="G1" s="102"/>
      <c r="H1" s="102"/>
      <c r="I1" s="4"/>
      <c r="J1" s="4"/>
      <c r="K1" s="4"/>
    </row>
    <row r="2" spans="1:17" ht="12.95" customHeight="1" x14ac:dyDescent="0.2">
      <c r="A2" s="3"/>
      <c r="B2" s="3"/>
      <c r="C2" s="3"/>
      <c r="D2" s="3"/>
      <c r="E2" s="3"/>
      <c r="L2" s="305" t="s">
        <v>378</v>
      </c>
    </row>
    <row r="3" spans="1:17" ht="14.1" customHeight="1" x14ac:dyDescent="0.2">
      <c r="A3" s="94" t="s">
        <v>281</v>
      </c>
      <c r="B3" s="3"/>
      <c r="C3" s="3"/>
      <c r="D3" s="3"/>
      <c r="E3" s="3"/>
    </row>
    <row r="4" spans="1:17" ht="12.95" customHeight="1" x14ac:dyDescent="0.2">
      <c r="A4" s="3"/>
      <c r="B4" s="3"/>
      <c r="C4" s="3"/>
      <c r="D4" s="3"/>
      <c r="E4" s="3"/>
    </row>
    <row r="5" spans="1:17" ht="14.1" customHeight="1" x14ac:dyDescent="0.2">
      <c r="A5" s="5" t="s">
        <v>334</v>
      </c>
      <c r="B5" s="5"/>
      <c r="C5" s="5"/>
      <c r="D5" s="5"/>
      <c r="E5" s="5"/>
      <c r="F5" s="5"/>
      <c r="G5" s="5"/>
      <c r="L5" s="90"/>
      <c r="M5" s="90"/>
    </row>
    <row r="6" spans="1:17" ht="12.95" customHeight="1" x14ac:dyDescent="0.2">
      <c r="A6" s="5"/>
      <c r="B6" s="5"/>
      <c r="C6" s="5"/>
      <c r="D6" s="5"/>
      <c r="E6" s="5"/>
      <c r="F6" s="5"/>
      <c r="G6" s="5"/>
      <c r="L6" s="90"/>
      <c r="M6" s="90"/>
    </row>
    <row r="7" spans="1:17" ht="14.1" customHeight="1" x14ac:dyDescent="0.2">
      <c r="A7" s="6" t="s">
        <v>67</v>
      </c>
      <c r="B7" s="6"/>
      <c r="C7" s="6"/>
      <c r="D7" s="6"/>
      <c r="E7" s="6"/>
      <c r="F7" s="6"/>
      <c r="G7" s="6"/>
      <c r="L7" s="90"/>
      <c r="M7" s="90"/>
    </row>
    <row r="8" spans="1:17" ht="9.9499999999999993" customHeight="1" x14ac:dyDescent="0.2">
      <c r="A8" s="36"/>
      <c r="B8" s="36"/>
      <c r="C8" s="36"/>
      <c r="D8" s="90"/>
      <c r="E8" s="90"/>
      <c r="I8"/>
      <c r="J8"/>
      <c r="K8"/>
      <c r="L8"/>
      <c r="M8"/>
      <c r="N8"/>
      <c r="O8"/>
      <c r="P8"/>
      <c r="Q8"/>
    </row>
    <row r="9" spans="1:17" ht="14.1" customHeight="1" x14ac:dyDescent="0.2">
      <c r="A9" s="87"/>
      <c r="B9" s="13" t="s">
        <v>245</v>
      </c>
      <c r="C9" s="37"/>
      <c r="D9" s="37"/>
      <c r="E9" s="13"/>
      <c r="F9" s="13" t="s">
        <v>246</v>
      </c>
      <c r="G9" s="13"/>
      <c r="H9" s="13"/>
      <c r="I9"/>
      <c r="J9"/>
      <c r="K9"/>
      <c r="L9"/>
      <c r="M9"/>
      <c r="N9"/>
      <c r="O9"/>
      <c r="P9"/>
      <c r="Q9"/>
    </row>
    <row r="10" spans="1:17" ht="14.1" customHeight="1" x14ac:dyDescent="0.2">
      <c r="A10" s="15"/>
      <c r="B10" s="189" t="s">
        <v>4</v>
      </c>
      <c r="C10" s="189" t="s">
        <v>179</v>
      </c>
      <c r="D10" s="189" t="s">
        <v>242</v>
      </c>
      <c r="E10" s="190"/>
      <c r="F10" s="189" t="s">
        <v>4</v>
      </c>
      <c r="G10" s="189" t="s">
        <v>179</v>
      </c>
      <c r="H10" s="189" t="s">
        <v>242</v>
      </c>
      <c r="I10"/>
      <c r="J10"/>
      <c r="K10"/>
      <c r="L10"/>
      <c r="M10"/>
      <c r="N10"/>
      <c r="O10"/>
      <c r="P10"/>
      <c r="Q10"/>
    </row>
    <row r="11" spans="1:17" ht="11.1" customHeight="1" x14ac:dyDescent="0.2">
      <c r="A11" s="19"/>
      <c r="B11" s="19"/>
      <c r="C11" s="19"/>
      <c r="D11" s="18"/>
      <c r="E11" s="103"/>
      <c r="F11" s="103"/>
      <c r="G11" s="18"/>
      <c r="H11" s="18"/>
      <c r="I11"/>
      <c r="J11"/>
      <c r="K11"/>
      <c r="L11"/>
      <c r="M11"/>
      <c r="N11"/>
      <c r="O11"/>
      <c r="P11"/>
      <c r="Q11"/>
    </row>
    <row r="12" spans="1:17" x14ac:dyDescent="0.2">
      <c r="A12" s="49" t="s">
        <v>0</v>
      </c>
      <c r="B12" s="128">
        <v>9202278.6055699997</v>
      </c>
      <c r="C12" s="128">
        <v>2121010.4358000001</v>
      </c>
      <c r="D12" s="128">
        <v>7081268.1697699996</v>
      </c>
      <c r="E12" s="83"/>
      <c r="F12" s="128">
        <v>5291731.97566</v>
      </c>
      <c r="G12" s="83">
        <v>1643352.5088200001</v>
      </c>
      <c r="H12" s="83">
        <v>3648379.4668399999</v>
      </c>
      <c r="I12"/>
      <c r="J12" s="23"/>
      <c r="K12" s="128"/>
      <c r="L12"/>
      <c r="M12"/>
      <c r="N12"/>
      <c r="O12"/>
      <c r="P12"/>
      <c r="Q12"/>
    </row>
    <row r="13" spans="1:17" x14ac:dyDescent="0.2">
      <c r="A13" s="8" t="s">
        <v>7</v>
      </c>
      <c r="B13" s="128">
        <v>1624729.36363</v>
      </c>
      <c r="C13" s="128">
        <v>426805.4927</v>
      </c>
      <c r="D13" s="128">
        <v>1197923.87093</v>
      </c>
      <c r="E13" s="83"/>
      <c r="F13" s="128">
        <v>887565.57492000004</v>
      </c>
      <c r="G13" s="83">
        <v>315176.78447000001</v>
      </c>
      <c r="H13" s="83">
        <v>572388.79044999997</v>
      </c>
      <c r="I13"/>
      <c r="J13" s="23"/>
      <c r="K13" s="128"/>
      <c r="L13"/>
      <c r="M13"/>
      <c r="N13"/>
      <c r="O13"/>
      <c r="P13"/>
      <c r="Q13"/>
    </row>
    <row r="14" spans="1:17" x14ac:dyDescent="0.2">
      <c r="A14" s="24" t="s">
        <v>8</v>
      </c>
      <c r="B14" s="128">
        <v>141197.56512000001</v>
      </c>
      <c r="C14" s="128">
        <v>44391.215479999999</v>
      </c>
      <c r="D14" s="128">
        <v>96806.34964</v>
      </c>
      <c r="E14" s="83"/>
      <c r="F14" s="128">
        <v>112516.60238</v>
      </c>
      <c r="G14" s="83">
        <v>29388.90451</v>
      </c>
      <c r="H14" s="83">
        <v>83127.697870000004</v>
      </c>
      <c r="I14"/>
      <c r="J14" s="23"/>
      <c r="K14" s="128"/>
      <c r="L14"/>
      <c r="M14"/>
      <c r="N14"/>
      <c r="O14"/>
      <c r="P14"/>
      <c r="Q14"/>
    </row>
    <row r="15" spans="1:17" x14ac:dyDescent="0.2">
      <c r="A15" s="25" t="s">
        <v>196</v>
      </c>
      <c r="B15" s="128">
        <v>320038.68404999998</v>
      </c>
      <c r="C15" s="128">
        <v>47821.706310000001</v>
      </c>
      <c r="D15" s="128">
        <v>272216.97774</v>
      </c>
      <c r="E15" s="83"/>
      <c r="F15" s="128">
        <v>202899.04968</v>
      </c>
      <c r="G15" s="83">
        <v>40294.838320000003</v>
      </c>
      <c r="H15" s="83">
        <v>162604.21135999999</v>
      </c>
      <c r="I15"/>
      <c r="J15" s="23"/>
      <c r="K15" s="128"/>
      <c r="L15"/>
      <c r="M15"/>
      <c r="N15"/>
      <c r="O15"/>
      <c r="P15"/>
      <c r="Q15"/>
    </row>
    <row r="16" spans="1:17" x14ac:dyDescent="0.2">
      <c r="A16" s="26" t="s">
        <v>230</v>
      </c>
      <c r="B16" s="128">
        <v>177976.15912999999</v>
      </c>
      <c r="C16" s="128">
        <v>47770.361770000003</v>
      </c>
      <c r="D16" s="128">
        <v>130205.79736</v>
      </c>
      <c r="E16" s="83"/>
      <c r="F16" s="128">
        <v>130654.33899</v>
      </c>
      <c r="G16" s="83">
        <v>29569.3328</v>
      </c>
      <c r="H16" s="83">
        <v>101085.00619</v>
      </c>
      <c r="I16"/>
      <c r="J16" s="24"/>
      <c r="K16" s="128"/>
      <c r="L16"/>
      <c r="M16"/>
      <c r="N16"/>
      <c r="O16"/>
      <c r="P16"/>
      <c r="Q16"/>
    </row>
    <row r="17" spans="1:17" x14ac:dyDescent="0.2">
      <c r="A17" s="24" t="s">
        <v>9</v>
      </c>
      <c r="B17" s="128">
        <v>264725.46775000001</v>
      </c>
      <c r="C17" s="128">
        <v>53381.121859999999</v>
      </c>
      <c r="D17" s="128">
        <v>211344.34589</v>
      </c>
      <c r="E17" s="83"/>
      <c r="F17" s="128">
        <v>183215.60691999999</v>
      </c>
      <c r="G17" s="83">
        <v>34663.844510000003</v>
      </c>
      <c r="H17" s="83">
        <v>148551.76241</v>
      </c>
      <c r="I17"/>
      <c r="J17" s="8"/>
      <c r="K17" s="128"/>
      <c r="L17"/>
      <c r="M17"/>
      <c r="N17"/>
      <c r="O17"/>
      <c r="P17"/>
      <c r="Q17"/>
    </row>
    <row r="18" spans="1:17" x14ac:dyDescent="0.2">
      <c r="A18" s="25" t="s">
        <v>10</v>
      </c>
      <c r="B18" s="128">
        <v>195032.06362</v>
      </c>
      <c r="C18" s="128">
        <v>35303.2886</v>
      </c>
      <c r="D18" s="128">
        <v>159728.77502</v>
      </c>
      <c r="E18" s="83"/>
      <c r="F18" s="128">
        <v>131666.83369999999</v>
      </c>
      <c r="G18" s="83">
        <v>32592.246930000001</v>
      </c>
      <c r="H18" s="83">
        <v>99074.586769999994</v>
      </c>
      <c r="I18"/>
      <c r="J18" s="26"/>
      <c r="K18" s="128"/>
      <c r="L18"/>
      <c r="M18"/>
      <c r="N18"/>
      <c r="O18"/>
      <c r="P18"/>
      <c r="Q18"/>
    </row>
    <row r="19" spans="1:17" x14ac:dyDescent="0.2">
      <c r="A19" s="8" t="s">
        <v>11</v>
      </c>
      <c r="B19" s="128">
        <v>147944.01642</v>
      </c>
      <c r="C19" s="128">
        <v>46708.392220000002</v>
      </c>
      <c r="D19" s="128">
        <v>101235.62420000001</v>
      </c>
      <c r="E19" s="151"/>
      <c r="F19" s="128">
        <v>115568.12876000001</v>
      </c>
      <c r="G19" s="151">
        <v>31987.192470000002</v>
      </c>
      <c r="H19" s="151">
        <v>83580.936289999998</v>
      </c>
      <c r="I19"/>
      <c r="J19" s="25"/>
      <c r="K19" s="128"/>
      <c r="L19"/>
      <c r="M19"/>
      <c r="N19"/>
      <c r="O19"/>
      <c r="P19"/>
      <c r="Q19"/>
    </row>
    <row r="20" spans="1:17" x14ac:dyDescent="0.2">
      <c r="A20" s="8" t="s">
        <v>12</v>
      </c>
      <c r="B20" s="128">
        <v>450273.66288000002</v>
      </c>
      <c r="C20" s="128">
        <v>85483.14718</v>
      </c>
      <c r="D20" s="128">
        <v>364790.51569999999</v>
      </c>
      <c r="E20" s="151"/>
      <c r="F20" s="128">
        <v>253313.49626000001</v>
      </c>
      <c r="G20" s="151">
        <v>67041.190310000005</v>
      </c>
      <c r="H20" s="151">
        <v>186272.30595000001</v>
      </c>
      <c r="I20"/>
      <c r="J20" s="24"/>
      <c r="K20" s="128"/>
      <c r="L20"/>
      <c r="M20"/>
      <c r="N20"/>
      <c r="O20"/>
      <c r="P20"/>
      <c r="Q20"/>
    </row>
    <row r="21" spans="1:17" x14ac:dyDescent="0.2">
      <c r="A21" s="23" t="s">
        <v>13</v>
      </c>
      <c r="B21" s="128">
        <v>1452430.9711800001</v>
      </c>
      <c r="C21" s="128">
        <v>455631.5673</v>
      </c>
      <c r="D21" s="128">
        <v>996799.40388</v>
      </c>
      <c r="E21" s="83"/>
      <c r="F21" s="128">
        <v>971538.37418000004</v>
      </c>
      <c r="G21" s="83">
        <v>401098.82504000003</v>
      </c>
      <c r="H21" s="83">
        <v>570439.54914000002</v>
      </c>
      <c r="I21"/>
      <c r="J21" s="25"/>
      <c r="K21" s="128"/>
      <c r="L21"/>
      <c r="M21"/>
      <c r="N21"/>
      <c r="O21"/>
      <c r="P21"/>
      <c r="Q21"/>
    </row>
    <row r="22" spans="1:17" x14ac:dyDescent="0.2">
      <c r="A22" s="23" t="s">
        <v>22</v>
      </c>
      <c r="B22" s="128">
        <v>485467.63170999999</v>
      </c>
      <c r="C22" s="128">
        <v>129824.2469</v>
      </c>
      <c r="D22" s="128">
        <v>355643.38481000002</v>
      </c>
      <c r="E22" s="83"/>
      <c r="F22" s="128">
        <v>344147.93793000001</v>
      </c>
      <c r="G22" s="83">
        <v>101283.38172</v>
      </c>
      <c r="H22" s="83">
        <v>242864.55621000001</v>
      </c>
      <c r="I22"/>
      <c r="J22" s="23"/>
      <c r="K22" s="128"/>
      <c r="L22"/>
      <c r="M22"/>
      <c r="N22"/>
      <c r="O22"/>
      <c r="P22"/>
      <c r="Q22"/>
    </row>
    <row r="23" spans="1:17" x14ac:dyDescent="0.2">
      <c r="A23" s="23" t="s">
        <v>14</v>
      </c>
      <c r="B23" s="128">
        <v>459792.57374999998</v>
      </c>
      <c r="C23" s="128">
        <v>43634.521249999998</v>
      </c>
      <c r="D23" s="128">
        <v>416158.05249999999</v>
      </c>
      <c r="E23" s="83"/>
      <c r="F23" s="128">
        <v>188306.33973000001</v>
      </c>
      <c r="G23" s="83">
        <v>40080.929519999998</v>
      </c>
      <c r="H23" s="83">
        <v>148225.41021</v>
      </c>
      <c r="I23"/>
      <c r="J23" s="23"/>
      <c r="K23" s="128"/>
      <c r="L23"/>
      <c r="M23"/>
      <c r="N23"/>
      <c r="O23"/>
      <c r="P23"/>
      <c r="Q23"/>
    </row>
    <row r="24" spans="1:17" x14ac:dyDescent="0.2">
      <c r="A24" s="23" t="s">
        <v>15</v>
      </c>
      <c r="B24" s="128">
        <v>426407.22697999998</v>
      </c>
      <c r="C24" s="128">
        <v>142055.96408000001</v>
      </c>
      <c r="D24" s="128">
        <v>284351.26289999997</v>
      </c>
      <c r="E24" s="83"/>
      <c r="F24" s="128">
        <v>282829.82762</v>
      </c>
      <c r="G24" s="83">
        <v>123327.09437999999</v>
      </c>
      <c r="H24" s="83">
        <v>159502.73324</v>
      </c>
      <c r="I24"/>
      <c r="J24" s="8"/>
      <c r="K24" s="128"/>
      <c r="L24"/>
      <c r="M24"/>
      <c r="N24"/>
      <c r="O24"/>
      <c r="P24"/>
      <c r="Q24"/>
    </row>
    <row r="25" spans="1:17" x14ac:dyDescent="0.2">
      <c r="A25" s="23" t="s">
        <v>23</v>
      </c>
      <c r="B25" s="128">
        <v>867812.44067000004</v>
      </c>
      <c r="C25" s="128">
        <v>321777.99812</v>
      </c>
      <c r="D25" s="128">
        <v>546034.44255000004</v>
      </c>
      <c r="E25" s="83"/>
      <c r="F25" s="128">
        <v>628159.40294000006</v>
      </c>
      <c r="G25" s="83">
        <v>199354.11658999999</v>
      </c>
      <c r="H25" s="83">
        <v>428805.28635000001</v>
      </c>
      <c r="I25"/>
      <c r="J25" s="23"/>
      <c r="K25" s="128"/>
      <c r="L25"/>
      <c r="M25"/>
      <c r="N25"/>
      <c r="O25"/>
      <c r="P25"/>
      <c r="Q25"/>
    </row>
    <row r="26" spans="1:17" x14ac:dyDescent="0.2">
      <c r="A26" s="23" t="s">
        <v>24</v>
      </c>
      <c r="B26" s="128">
        <v>426723.59265000001</v>
      </c>
      <c r="C26" s="128">
        <v>45687.790999999997</v>
      </c>
      <c r="D26" s="128">
        <v>381035.80164999998</v>
      </c>
      <c r="E26" s="83"/>
      <c r="F26" s="128">
        <v>128883.55389</v>
      </c>
      <c r="G26" s="83">
        <v>37266.54492</v>
      </c>
      <c r="H26" s="83">
        <v>91617.008969999995</v>
      </c>
      <c r="I26"/>
      <c r="J26" s="23"/>
      <c r="K26" s="128"/>
      <c r="L26"/>
      <c r="M26"/>
      <c r="N26"/>
      <c r="O26"/>
      <c r="P26"/>
      <c r="Q26"/>
    </row>
    <row r="27" spans="1:17" x14ac:dyDescent="0.2">
      <c r="A27" s="23" t="s">
        <v>197</v>
      </c>
      <c r="B27" s="128">
        <v>88968.105450000003</v>
      </c>
      <c r="C27" s="128">
        <v>18537.386159999998</v>
      </c>
      <c r="D27" s="128">
        <v>70430.719289999994</v>
      </c>
      <c r="E27" s="83"/>
      <c r="F27" s="128">
        <v>84090.931700000001</v>
      </c>
      <c r="G27" s="83">
        <v>14073.071120000001</v>
      </c>
      <c r="H27" s="83">
        <v>70017.860579999993</v>
      </c>
      <c r="I27"/>
      <c r="J27" s="23"/>
      <c r="K27" s="128"/>
      <c r="L27"/>
      <c r="M27"/>
      <c r="N27"/>
      <c r="O27"/>
      <c r="P27"/>
      <c r="Q27"/>
    </row>
    <row r="28" spans="1:17" x14ac:dyDescent="0.2">
      <c r="A28" s="23" t="s">
        <v>16</v>
      </c>
      <c r="B28" s="128">
        <v>1000983.828</v>
      </c>
      <c r="C28" s="128">
        <v>128880.09568</v>
      </c>
      <c r="D28" s="128">
        <v>872103.73231999995</v>
      </c>
      <c r="E28" s="83"/>
      <c r="F28" s="128">
        <v>563908.68850000005</v>
      </c>
      <c r="G28" s="83">
        <v>122987.66419</v>
      </c>
      <c r="H28" s="83">
        <v>440921.02431000001</v>
      </c>
      <c r="I28"/>
      <c r="J28" s="23"/>
      <c r="K28" s="128"/>
      <c r="L28"/>
      <c r="M28"/>
      <c r="N28"/>
      <c r="O28"/>
      <c r="P28"/>
      <c r="Q28"/>
    </row>
    <row r="29" spans="1:17" x14ac:dyDescent="0.2">
      <c r="A29" s="23" t="s">
        <v>1</v>
      </c>
      <c r="B29" s="128">
        <v>69529.019109999994</v>
      </c>
      <c r="C29" s="128">
        <v>21115.630410000002</v>
      </c>
      <c r="D29" s="128">
        <v>48413.388700000003</v>
      </c>
      <c r="E29" s="83"/>
      <c r="F29" s="128">
        <v>66870.438939999993</v>
      </c>
      <c r="G29" s="83">
        <v>19788.462930000002</v>
      </c>
      <c r="H29" s="83">
        <v>47081.976009999998</v>
      </c>
      <c r="I29"/>
      <c r="J29" s="23"/>
      <c r="K29" s="128"/>
      <c r="L29"/>
      <c r="M29"/>
      <c r="N29"/>
      <c r="O29"/>
      <c r="P29"/>
      <c r="Q29"/>
    </row>
    <row r="30" spans="1:17" x14ac:dyDescent="0.2">
      <c r="A30" s="23" t="s">
        <v>35</v>
      </c>
      <c r="B30" s="128">
        <v>11322.3703</v>
      </c>
      <c r="C30" s="128">
        <v>1618.3516199999999</v>
      </c>
      <c r="D30" s="128">
        <v>9704.0186799999992</v>
      </c>
      <c r="E30" s="83"/>
      <c r="F30" s="128">
        <v>8321.2503500000003</v>
      </c>
      <c r="G30" s="83">
        <v>982.40787</v>
      </c>
      <c r="H30" s="83">
        <v>7338.8424800000003</v>
      </c>
      <c r="I30"/>
      <c r="J30" s="8"/>
      <c r="K30" s="128"/>
      <c r="L30"/>
      <c r="M30"/>
      <c r="N30"/>
      <c r="O30"/>
      <c r="P30"/>
      <c r="Q30"/>
    </row>
    <row r="31" spans="1:17" x14ac:dyDescent="0.2">
      <c r="A31" s="23" t="s">
        <v>33</v>
      </c>
      <c r="B31" s="128">
        <v>19274.670440000002</v>
      </c>
      <c r="C31" s="128">
        <v>13726.85678</v>
      </c>
      <c r="D31" s="128">
        <v>5547.8136599999998</v>
      </c>
      <c r="E31" s="83"/>
      <c r="F31" s="128">
        <v>7275.5982700000004</v>
      </c>
      <c r="G31" s="83">
        <v>2395.6762199999998</v>
      </c>
      <c r="H31" s="83">
        <v>4879.9220500000001</v>
      </c>
      <c r="I31"/>
      <c r="J31" s="49"/>
      <c r="K31" s="128"/>
      <c r="L31"/>
      <c r="M31"/>
      <c r="N31"/>
      <c r="O31"/>
      <c r="P31"/>
      <c r="Q31"/>
    </row>
    <row r="32" spans="1:17" x14ac:dyDescent="0.2">
      <c r="A32" s="23" t="s">
        <v>244</v>
      </c>
      <c r="B32" s="128">
        <v>571649.19273000001</v>
      </c>
      <c r="C32" s="128">
        <v>10855.300380000001</v>
      </c>
      <c r="D32" s="128">
        <v>560793.89234999998</v>
      </c>
      <c r="E32" s="130"/>
      <c r="F32" s="151" t="s">
        <v>52</v>
      </c>
      <c r="G32" s="140" t="s">
        <v>52</v>
      </c>
      <c r="H32" s="51" t="s">
        <v>52</v>
      </c>
      <c r="I32"/>
      <c r="J32"/>
      <c r="K32"/>
      <c r="L32"/>
      <c r="M32"/>
      <c r="N32"/>
      <c r="O32"/>
      <c r="P32"/>
      <c r="Q32"/>
    </row>
    <row r="33" spans="1:17" ht="11.1" customHeight="1" x14ac:dyDescent="0.2">
      <c r="A33" s="122"/>
      <c r="B33" s="122"/>
      <c r="C33" s="122"/>
      <c r="D33" s="122"/>
      <c r="E33" s="122"/>
      <c r="F33" s="122"/>
      <c r="G33" s="122"/>
      <c r="H33" s="122"/>
      <c r="I33"/>
      <c r="J33"/>
      <c r="K33"/>
      <c r="L33"/>
      <c r="M33"/>
      <c r="N33"/>
      <c r="O33"/>
      <c r="P33"/>
      <c r="Q33"/>
    </row>
    <row r="34" spans="1:17" ht="12.75" customHeight="1" x14ac:dyDescent="0.2">
      <c r="A34" s="188" t="s">
        <v>243</v>
      </c>
      <c r="B34" s="188"/>
      <c r="C34" s="43"/>
      <c r="E34" s="90"/>
      <c r="I34"/>
      <c r="J34" s="202" t="s">
        <v>48</v>
      </c>
      <c r="K34" s="199"/>
      <c r="L34" s="83"/>
    </row>
    <row r="35" spans="1:17" ht="12.75" customHeight="1" x14ac:dyDescent="0.2">
      <c r="A35" s="43" t="s">
        <v>358</v>
      </c>
      <c r="B35" s="43"/>
      <c r="C35" s="43"/>
      <c r="D35" s="43"/>
      <c r="E35" s="43"/>
      <c r="F35" s="43"/>
      <c r="J35" s="200" t="s">
        <v>136</v>
      </c>
      <c r="K35" s="91"/>
      <c r="L35" s="112"/>
      <c r="N35"/>
      <c r="O35" s="128"/>
    </row>
    <row r="36" spans="1:17" ht="12" customHeight="1" x14ac:dyDescent="0.2">
      <c r="A36" s="43"/>
      <c r="B36" s="43"/>
      <c r="C36" s="43"/>
      <c r="D36" s="43"/>
      <c r="E36" s="43"/>
      <c r="F36" s="43"/>
      <c r="J36" s="200"/>
      <c r="K36" s="129"/>
      <c r="N36" s="128"/>
    </row>
    <row r="37" spans="1:17" ht="12" customHeight="1" x14ac:dyDescent="0.2">
      <c r="A37" s="43"/>
      <c r="B37" s="43"/>
      <c r="C37" s="43"/>
      <c r="D37" s="43"/>
      <c r="E37" s="43"/>
      <c r="F37" s="43"/>
      <c r="I37" s="125"/>
      <c r="J37" s="155" t="s">
        <v>35</v>
      </c>
      <c r="K37" s="129">
        <v>11322.3703</v>
      </c>
      <c r="L37" s="79"/>
      <c r="N37" s="128"/>
    </row>
    <row r="38" spans="1:17" s="3" customFormat="1" ht="12" customHeight="1" x14ac:dyDescent="0.2">
      <c r="A38" s="124" t="s">
        <v>336</v>
      </c>
      <c r="B38" s="79"/>
      <c r="C38" s="79"/>
      <c r="D38" s="79"/>
      <c r="E38" s="79"/>
      <c r="F38" s="79"/>
      <c r="G38" s="79"/>
      <c r="H38" s="79"/>
      <c r="J38" s="155" t="s">
        <v>33</v>
      </c>
      <c r="K38" s="129">
        <v>19274.670440000002</v>
      </c>
      <c r="N38" s="128"/>
    </row>
    <row r="39" spans="1:17" ht="14.1" customHeight="1" x14ac:dyDescent="0.2">
      <c r="A39" s="124"/>
      <c r="B39" s="79"/>
      <c r="C39" s="79"/>
      <c r="D39" s="79"/>
      <c r="E39" s="79"/>
      <c r="F39" s="79"/>
      <c r="G39" s="79"/>
      <c r="H39" s="79"/>
      <c r="J39" s="155" t="s">
        <v>249</v>
      </c>
      <c r="K39" s="129">
        <v>69529.019109999994</v>
      </c>
    </row>
    <row r="40" spans="1:17" ht="13.5" customHeight="1" x14ac:dyDescent="0.2">
      <c r="J40" s="155" t="s">
        <v>197</v>
      </c>
      <c r="K40" s="129">
        <v>88968.105450000003</v>
      </c>
    </row>
    <row r="41" spans="1:17" ht="14.1" customHeight="1" x14ac:dyDescent="0.2">
      <c r="J41" s="157" t="s">
        <v>8</v>
      </c>
      <c r="K41" s="129">
        <v>141197.56512000001</v>
      </c>
    </row>
    <row r="42" spans="1:17" ht="14.1" customHeight="1" x14ac:dyDescent="0.2">
      <c r="J42" s="156" t="s">
        <v>335</v>
      </c>
      <c r="K42" s="129">
        <v>147944.01642</v>
      </c>
    </row>
    <row r="43" spans="1:17" ht="14.1" customHeight="1" x14ac:dyDescent="0.2">
      <c r="J43" s="158" t="s">
        <v>230</v>
      </c>
      <c r="K43" s="129">
        <v>177976.15912999999</v>
      </c>
    </row>
    <row r="44" spans="1:17" ht="14.1" customHeight="1" x14ac:dyDescent="0.2">
      <c r="J44" s="157" t="s">
        <v>10</v>
      </c>
      <c r="K44" s="129">
        <v>195032.06362</v>
      </c>
    </row>
    <row r="45" spans="1:17" ht="14.1" customHeight="1" x14ac:dyDescent="0.2">
      <c r="J45" s="157" t="s">
        <v>9</v>
      </c>
      <c r="K45" s="129">
        <v>264725.46775000001</v>
      </c>
    </row>
    <row r="46" spans="1:17" ht="14.1" customHeight="1" x14ac:dyDescent="0.2">
      <c r="J46" s="157" t="s">
        <v>196</v>
      </c>
      <c r="K46" s="129">
        <v>320038.68404999998</v>
      </c>
    </row>
    <row r="47" spans="1:17" ht="14.1" customHeight="1" x14ac:dyDescent="0.2">
      <c r="J47" s="155" t="s">
        <v>15</v>
      </c>
      <c r="K47" s="129">
        <v>426407.22697999998</v>
      </c>
    </row>
    <row r="48" spans="1:17" ht="14.1" customHeight="1" x14ac:dyDescent="0.2">
      <c r="J48" s="155" t="s">
        <v>24</v>
      </c>
      <c r="K48" s="129">
        <v>426723.59265000001</v>
      </c>
    </row>
    <row r="49" spans="6:15" ht="14.1" customHeight="1" x14ac:dyDescent="0.2">
      <c r="J49" s="156" t="s">
        <v>12</v>
      </c>
      <c r="K49" s="129">
        <v>450273.66288000002</v>
      </c>
    </row>
    <row r="50" spans="6:15" ht="13.5" customHeight="1" x14ac:dyDescent="0.2">
      <c r="F50" s="4"/>
      <c r="G50" s="4"/>
      <c r="H50" s="4"/>
      <c r="I50" s="4"/>
      <c r="J50" s="155" t="s">
        <v>14</v>
      </c>
      <c r="K50" s="129">
        <v>459792.57374999998</v>
      </c>
    </row>
    <row r="51" spans="6:15" ht="14.1" customHeight="1" x14ac:dyDescent="0.2">
      <c r="F51" s="4"/>
      <c r="G51" s="4"/>
      <c r="H51" s="4"/>
      <c r="I51" s="4"/>
      <c r="J51" s="155" t="s">
        <v>22</v>
      </c>
      <c r="K51" s="129">
        <v>485467.63170999999</v>
      </c>
    </row>
    <row r="52" spans="6:15" ht="14.1" customHeight="1" x14ac:dyDescent="0.2">
      <c r="F52" s="4"/>
      <c r="G52" s="4"/>
      <c r="H52" s="4"/>
      <c r="I52" s="4"/>
      <c r="J52" s="155" t="s">
        <v>23</v>
      </c>
      <c r="K52" s="129">
        <v>867812.44067000004</v>
      </c>
    </row>
    <row r="53" spans="6:15" ht="14.1" customHeight="1" x14ac:dyDescent="0.2">
      <c r="F53" s="4"/>
      <c r="G53" s="4"/>
      <c r="H53" s="4"/>
      <c r="I53" s="4"/>
      <c r="J53" s="155" t="s">
        <v>16</v>
      </c>
      <c r="K53" s="129">
        <v>1000983.828</v>
      </c>
    </row>
    <row r="54" spans="6:15" ht="11.25" customHeight="1" x14ac:dyDescent="0.2">
      <c r="F54" s="4"/>
      <c r="G54" s="4"/>
      <c r="H54" s="4"/>
      <c r="I54" s="4"/>
      <c r="J54" s="155" t="s">
        <v>13</v>
      </c>
      <c r="K54" s="129">
        <v>1452430.9711800001</v>
      </c>
    </row>
    <row r="55" spans="6:15" ht="6.75" customHeight="1" x14ac:dyDescent="0.2">
      <c r="F55" s="4"/>
      <c r="G55" s="4"/>
      <c r="H55" s="4"/>
      <c r="I55" s="4"/>
      <c r="J55" s="201" t="s">
        <v>7</v>
      </c>
      <c r="K55" s="173">
        <v>1624729.36363</v>
      </c>
    </row>
    <row r="56" spans="6:15" ht="9.75" customHeight="1" x14ac:dyDescent="0.2">
      <c r="F56" s="4"/>
      <c r="G56" s="4"/>
      <c r="H56" s="4"/>
      <c r="I56" s="4"/>
    </row>
    <row r="57" spans="6:15" ht="14.1" customHeight="1" x14ac:dyDescent="0.2">
      <c r="F57" s="4"/>
      <c r="G57" s="4"/>
      <c r="H57" s="4"/>
      <c r="I57" s="4"/>
      <c r="J57" s="4"/>
      <c r="K57" s="4"/>
    </row>
    <row r="58" spans="6:15" ht="14.1" customHeight="1" x14ac:dyDescent="0.2">
      <c r="F58" s="4"/>
      <c r="G58" s="4"/>
      <c r="H58" s="4"/>
      <c r="I58" s="4"/>
      <c r="J58" s="4"/>
      <c r="K58" s="4"/>
    </row>
    <row r="59" spans="6:15" x14ac:dyDescent="0.2">
      <c r="F59" s="4"/>
      <c r="G59" s="4"/>
      <c r="H59" s="4"/>
      <c r="I59" s="4"/>
      <c r="J59" s="4"/>
      <c r="K59" s="4"/>
    </row>
    <row r="61" spans="6:15" x14ac:dyDescent="0.2">
      <c r="N61" s="23"/>
      <c r="O61" s="128"/>
    </row>
  </sheetData>
  <sortState ref="J12:K31">
    <sortCondition ref="K12:K31"/>
  </sortState>
  <hyperlinks>
    <hyperlink ref="L2" location="'Índice Cap_17'!B8" display="Volver al índice"/>
  </hyperlinks>
  <pageMargins left="0.59055118110236227" right="0.59055118110236227" top="0.98425196850393704" bottom="0.98425196850393704" header="0.31496062992125984" footer="0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8"/>
  <sheetViews>
    <sheetView zoomScaleNormal="100" workbookViewId="0"/>
  </sheetViews>
  <sheetFormatPr baseColWidth="10" defaultRowHeight="12.75" x14ac:dyDescent="0.2"/>
  <cols>
    <col min="1" max="1" width="28.42578125" style="4" customWidth="1"/>
    <col min="2" max="2" width="13.5703125" style="4" customWidth="1"/>
    <col min="3" max="4" width="15.42578125" style="4" customWidth="1"/>
    <col min="5" max="5" width="6.5703125" style="4" customWidth="1"/>
    <col min="6" max="6" width="12.7109375" style="90" customWidth="1"/>
    <col min="7" max="7" width="7.7109375" style="90" customWidth="1"/>
    <col min="8" max="8" width="11.85546875" style="90" customWidth="1"/>
    <col min="9" max="9" width="9.85546875" style="90" customWidth="1"/>
    <col min="10" max="10" width="9.5703125" style="90" customWidth="1"/>
    <col min="11" max="11" width="1.5703125" style="4" customWidth="1"/>
    <col min="12" max="12" width="8.7109375" style="4" customWidth="1"/>
    <col min="13" max="13" width="6" style="4" customWidth="1"/>
    <col min="14" max="14" width="16.28515625" style="4" customWidth="1"/>
    <col min="15" max="15" width="17.42578125" style="4" customWidth="1"/>
    <col min="16" max="16384" width="11.42578125" style="4"/>
  </cols>
  <sheetData>
    <row r="1" spans="1:18" ht="14.1" customHeight="1" thickBot="1" x14ac:dyDescent="0.25">
      <c r="A1" s="1" t="s">
        <v>267</v>
      </c>
      <c r="B1" s="1"/>
      <c r="C1" s="1"/>
      <c r="D1" s="1"/>
      <c r="E1" s="1"/>
      <c r="F1" s="102"/>
      <c r="G1" s="102"/>
      <c r="H1" s="102"/>
      <c r="I1" s="102"/>
      <c r="J1" s="102"/>
      <c r="K1" s="102"/>
      <c r="L1" s="102"/>
    </row>
    <row r="2" spans="1:18" ht="14.1" customHeight="1" x14ac:dyDescent="0.2">
      <c r="A2" s="3"/>
      <c r="B2" s="3"/>
      <c r="C2" s="3"/>
      <c r="D2" s="3"/>
      <c r="E2" s="3"/>
      <c r="K2" s="90"/>
      <c r="L2" s="90"/>
    </row>
    <row r="3" spans="1:18" ht="13.5" customHeight="1" x14ac:dyDescent="0.2">
      <c r="A3" s="5" t="s">
        <v>359</v>
      </c>
      <c r="B3" s="5"/>
      <c r="C3" s="5"/>
      <c r="D3" s="5"/>
      <c r="E3" s="5"/>
      <c r="H3" s="131"/>
      <c r="J3" s="305" t="s">
        <v>378</v>
      </c>
    </row>
    <row r="4" spans="1:18" ht="14.1" customHeight="1" x14ac:dyDescent="0.2">
      <c r="A4" s="5"/>
      <c r="B4" s="5"/>
      <c r="C4" s="5"/>
      <c r="D4" s="5"/>
      <c r="E4" s="5"/>
    </row>
    <row r="5" spans="1:18" ht="14.1" customHeight="1" x14ac:dyDescent="0.2">
      <c r="A5" s="6" t="s">
        <v>68</v>
      </c>
      <c r="B5" s="6"/>
      <c r="C5" s="6"/>
      <c r="D5" s="6"/>
      <c r="E5" s="6"/>
    </row>
    <row r="6" spans="1:18" ht="9.9499999999999993" customHeight="1" x14ac:dyDescent="0.2">
      <c r="A6" s="36"/>
      <c r="B6" s="90"/>
      <c r="C6" s="90"/>
      <c r="D6" s="90"/>
      <c r="E6" s="90"/>
      <c r="F6" s="4"/>
      <c r="G6" s="4"/>
      <c r="H6" s="4"/>
      <c r="I6" s="4"/>
      <c r="J6" s="4"/>
    </row>
    <row r="7" spans="1:18" ht="14.1" customHeight="1" x14ac:dyDescent="0.2">
      <c r="A7" s="95"/>
      <c r="B7" s="132" t="s">
        <v>180</v>
      </c>
      <c r="C7" s="132"/>
      <c r="D7" s="132"/>
      <c r="E7" s="286"/>
      <c r="F7" s="316" t="s">
        <v>333</v>
      </c>
      <c r="G7" s="4"/>
      <c r="H7" s="4"/>
      <c r="I7" s="4"/>
      <c r="J7" s="4"/>
    </row>
    <row r="8" spans="1:18" ht="11.1" customHeight="1" x14ac:dyDescent="0.2">
      <c r="A8" s="113"/>
      <c r="B8" s="114" t="s">
        <v>283</v>
      </c>
      <c r="C8" s="114" t="s">
        <v>330</v>
      </c>
      <c r="D8" s="114" t="s">
        <v>331</v>
      </c>
      <c r="E8" s="114"/>
      <c r="F8" s="317"/>
      <c r="G8" s="4"/>
      <c r="H8" s="4"/>
      <c r="I8" s="4"/>
      <c r="J8" s="4"/>
    </row>
    <row r="9" spans="1:18" ht="11.1" customHeight="1" x14ac:dyDescent="0.2">
      <c r="A9" s="15"/>
      <c r="B9" s="15"/>
      <c r="C9" s="17" t="s">
        <v>332</v>
      </c>
      <c r="D9" s="17" t="s">
        <v>332</v>
      </c>
      <c r="E9" s="17"/>
      <c r="F9" s="318"/>
      <c r="G9" s="4"/>
      <c r="H9" s="4"/>
      <c r="I9" s="4"/>
      <c r="J9" s="4"/>
    </row>
    <row r="10" spans="1:18" ht="12" customHeight="1" x14ac:dyDescent="0.2">
      <c r="A10" s="19"/>
      <c r="B10" s="18"/>
      <c r="C10" s="18"/>
      <c r="D10" s="18"/>
      <c r="E10" s="18"/>
      <c r="F10" s="18"/>
      <c r="G10" s="4"/>
      <c r="H10" s="4"/>
      <c r="I10" s="4"/>
      <c r="J10" s="4"/>
      <c r="O10" s="204"/>
    </row>
    <row r="11" spans="1:18" ht="14.1" customHeight="1" x14ac:dyDescent="0.2">
      <c r="A11" s="49" t="s">
        <v>0</v>
      </c>
      <c r="B11" s="29">
        <v>1459.4</v>
      </c>
      <c r="C11" s="29">
        <v>1715.1999999999998</v>
      </c>
      <c r="D11" s="29">
        <v>1449.7249999999999</v>
      </c>
      <c r="E11" s="29"/>
      <c r="F11" s="29">
        <v>1098.5250000000001</v>
      </c>
      <c r="G11" s="4"/>
      <c r="H11" s="4"/>
      <c r="I11" s="4"/>
      <c r="J11" s="4"/>
      <c r="P11" s="203"/>
      <c r="Q11" s="203"/>
      <c r="R11" s="203"/>
    </row>
    <row r="12" spans="1:18" ht="14.1" customHeight="1" x14ac:dyDescent="0.2">
      <c r="A12" s="8" t="s">
        <v>7</v>
      </c>
      <c r="B12" s="29">
        <v>1208.075</v>
      </c>
      <c r="C12" s="29">
        <v>1387.075</v>
      </c>
      <c r="D12" s="29">
        <v>1204.925</v>
      </c>
      <c r="E12" s="29"/>
      <c r="F12" s="29">
        <v>1074.4749999999999</v>
      </c>
      <c r="G12" s="4"/>
      <c r="H12" s="23"/>
      <c r="I12" s="29"/>
      <c r="J12" s="4"/>
      <c r="P12" s="203"/>
      <c r="Q12" s="203"/>
      <c r="R12" s="203"/>
    </row>
    <row r="13" spans="1:18" ht="14.1" customHeight="1" x14ac:dyDescent="0.2">
      <c r="A13" s="24" t="s">
        <v>8</v>
      </c>
      <c r="B13" s="29">
        <v>1167.0250000000001</v>
      </c>
      <c r="C13" s="29">
        <v>1489.65</v>
      </c>
      <c r="D13" s="29">
        <v>1154.175</v>
      </c>
      <c r="E13" s="29"/>
      <c r="F13" s="29">
        <v>1056.8000000000002</v>
      </c>
      <c r="G13" s="4"/>
      <c r="H13" s="23"/>
      <c r="I13" s="29"/>
      <c r="J13" s="4"/>
      <c r="P13" s="203"/>
      <c r="Q13" s="203"/>
      <c r="R13" s="203"/>
    </row>
    <row r="14" spans="1:18" ht="14.1" customHeight="1" x14ac:dyDescent="0.2">
      <c r="A14" s="25" t="s">
        <v>196</v>
      </c>
      <c r="B14" s="29">
        <v>1309.925</v>
      </c>
      <c r="C14" s="29">
        <v>1642.375</v>
      </c>
      <c r="D14" s="29">
        <v>1297.0250000000001</v>
      </c>
      <c r="E14" s="29"/>
      <c r="F14" s="29">
        <v>1109.2249999999999</v>
      </c>
      <c r="G14" s="4"/>
      <c r="H14" s="23"/>
      <c r="I14" s="29"/>
      <c r="J14" s="4"/>
      <c r="P14" s="203"/>
      <c r="Q14" s="203"/>
      <c r="R14" s="203"/>
    </row>
    <row r="15" spans="1:18" ht="14.1" customHeight="1" x14ac:dyDescent="0.2">
      <c r="A15" s="26" t="s">
        <v>230</v>
      </c>
      <c r="B15" s="29">
        <v>1895.8500000000001</v>
      </c>
      <c r="C15" s="29">
        <v>2281.3249999999998</v>
      </c>
      <c r="D15" s="29">
        <v>1883.3249999999998</v>
      </c>
      <c r="E15" s="29"/>
      <c r="F15" s="29">
        <v>1229.175</v>
      </c>
      <c r="G15" s="4"/>
      <c r="H15" s="29"/>
      <c r="I15" s="29"/>
      <c r="J15" s="4"/>
      <c r="P15" s="203"/>
      <c r="Q15" s="203"/>
      <c r="R15" s="203"/>
    </row>
    <row r="16" spans="1:18" ht="14.1" customHeight="1" x14ac:dyDescent="0.2">
      <c r="A16" s="24" t="s">
        <v>9</v>
      </c>
      <c r="B16" s="29">
        <v>1272.8500000000001</v>
      </c>
      <c r="C16" s="29">
        <v>1425.0250000000001</v>
      </c>
      <c r="D16" s="29">
        <v>1269.2249999999999</v>
      </c>
      <c r="E16" s="29"/>
      <c r="F16" s="29">
        <v>991.32500000000005</v>
      </c>
      <c r="G16" s="4"/>
      <c r="H16" s="29"/>
      <c r="I16" s="29"/>
      <c r="J16" s="4"/>
      <c r="P16" s="203"/>
      <c r="Q16" s="203"/>
      <c r="R16" s="203"/>
    </row>
    <row r="17" spans="1:18" ht="14.1" customHeight="1" x14ac:dyDescent="0.2">
      <c r="A17" s="25" t="s">
        <v>10</v>
      </c>
      <c r="B17" s="29">
        <v>1496.7250000000001</v>
      </c>
      <c r="C17" s="29">
        <v>1688.0500000000002</v>
      </c>
      <c r="D17" s="29">
        <v>1486.925</v>
      </c>
      <c r="E17" s="29"/>
      <c r="F17" s="29">
        <v>1082.9666666666667</v>
      </c>
      <c r="G17" s="4"/>
      <c r="H17" s="24"/>
      <c r="I17" s="29"/>
      <c r="J17" s="4"/>
      <c r="P17" s="203"/>
      <c r="Q17" s="203"/>
      <c r="R17" s="203"/>
    </row>
    <row r="18" spans="1:18" ht="14.1" customHeight="1" x14ac:dyDescent="0.2">
      <c r="A18" s="8" t="s">
        <v>12</v>
      </c>
      <c r="B18" s="29">
        <v>1062.0999999999999</v>
      </c>
      <c r="C18" s="29">
        <v>1291.55</v>
      </c>
      <c r="D18" s="29">
        <v>1054.0999999999999</v>
      </c>
      <c r="E18" s="29"/>
      <c r="F18" s="29">
        <v>993.97500000000002</v>
      </c>
      <c r="G18" s="4"/>
      <c r="H18" s="23"/>
      <c r="I18" s="29"/>
      <c r="J18" s="4"/>
      <c r="P18" s="203"/>
      <c r="Q18" s="203"/>
      <c r="R18" s="203"/>
    </row>
    <row r="19" spans="1:18" ht="14.1" customHeight="1" x14ac:dyDescent="0.2">
      <c r="A19" s="28" t="s">
        <v>11</v>
      </c>
      <c r="B19" s="29">
        <v>890.47500000000002</v>
      </c>
      <c r="C19" s="29">
        <v>1034</v>
      </c>
      <c r="D19" s="29">
        <v>884.05000000000007</v>
      </c>
      <c r="E19" s="29"/>
      <c r="F19" s="29">
        <v>977.89999999999986</v>
      </c>
      <c r="G19" s="4"/>
      <c r="H19" s="25"/>
      <c r="I19" s="29"/>
      <c r="J19" s="4"/>
      <c r="P19" s="203"/>
      <c r="Q19" s="203"/>
      <c r="R19" s="203"/>
    </row>
    <row r="20" spans="1:18" ht="14.1" customHeight="1" x14ac:dyDescent="0.2">
      <c r="A20" s="23" t="s">
        <v>13</v>
      </c>
      <c r="B20" s="29">
        <v>1662.6000000000001</v>
      </c>
      <c r="C20" s="29">
        <v>1964.2750000000001</v>
      </c>
      <c r="D20" s="29">
        <v>1654.45</v>
      </c>
      <c r="E20" s="29"/>
      <c r="F20" s="29">
        <v>1316.125</v>
      </c>
      <c r="G20" s="4"/>
      <c r="H20" s="23"/>
      <c r="I20" s="29"/>
      <c r="J20" s="4"/>
      <c r="P20" s="203"/>
      <c r="Q20" s="203"/>
      <c r="R20" s="203"/>
    </row>
    <row r="21" spans="1:18" ht="14.1" customHeight="1" x14ac:dyDescent="0.2">
      <c r="A21" s="23" t="s">
        <v>22</v>
      </c>
      <c r="B21" s="29">
        <v>1122.25</v>
      </c>
      <c r="C21" s="29">
        <v>1374.3249999999998</v>
      </c>
      <c r="D21" s="29">
        <v>1114.7000000000003</v>
      </c>
      <c r="E21" s="29"/>
      <c r="F21" s="29">
        <v>1085.875</v>
      </c>
      <c r="G21" s="4"/>
      <c r="H21" s="25"/>
      <c r="I21" s="29"/>
      <c r="J21" s="4"/>
      <c r="P21" s="203"/>
      <c r="Q21" s="203"/>
      <c r="R21" s="203"/>
    </row>
    <row r="22" spans="1:18" ht="14.1" customHeight="1" x14ac:dyDescent="0.2">
      <c r="A22" s="23" t="s">
        <v>14</v>
      </c>
      <c r="B22" s="29">
        <v>847.45</v>
      </c>
      <c r="C22" s="29">
        <v>991.125</v>
      </c>
      <c r="D22" s="29">
        <v>841.52499999999998</v>
      </c>
      <c r="E22" s="29"/>
      <c r="F22" s="29">
        <v>764.55000000000007</v>
      </c>
      <c r="G22" s="4"/>
      <c r="H22" s="8"/>
      <c r="I22" s="29"/>
      <c r="J22" s="4"/>
      <c r="P22" s="203"/>
      <c r="Q22" s="203"/>
      <c r="R22" s="203"/>
    </row>
    <row r="23" spans="1:18" ht="14.1" customHeight="1" x14ac:dyDescent="0.2">
      <c r="A23" s="23" t="s">
        <v>15</v>
      </c>
      <c r="B23" s="29">
        <v>1178.75</v>
      </c>
      <c r="C23" s="29">
        <v>1464.7750000000001</v>
      </c>
      <c r="D23" s="29">
        <v>1166.7249999999999</v>
      </c>
      <c r="E23" s="29"/>
      <c r="F23" s="29">
        <v>934.65</v>
      </c>
      <c r="G23" s="4"/>
      <c r="H23" s="24"/>
      <c r="I23" s="29"/>
      <c r="J23" s="4"/>
      <c r="P23" s="203"/>
      <c r="Q23" s="203"/>
      <c r="R23" s="203"/>
    </row>
    <row r="24" spans="1:18" ht="14.1" customHeight="1" x14ac:dyDescent="0.2">
      <c r="A24" s="23" t="s">
        <v>23</v>
      </c>
      <c r="B24" s="29">
        <v>2014.5749999999998</v>
      </c>
      <c r="C24" s="29">
        <v>2291.8999999999996</v>
      </c>
      <c r="D24" s="29">
        <v>2003.7749999999999</v>
      </c>
      <c r="E24" s="29"/>
      <c r="F24" s="29">
        <v>1353.5749999999998</v>
      </c>
      <c r="G24" s="4"/>
      <c r="H24" s="23"/>
      <c r="I24" s="29"/>
      <c r="J24" s="4"/>
      <c r="P24" s="203"/>
      <c r="Q24" s="203"/>
      <c r="R24" s="203"/>
    </row>
    <row r="25" spans="1:18" ht="14.1" customHeight="1" x14ac:dyDescent="0.2">
      <c r="A25" s="23" t="s">
        <v>24</v>
      </c>
      <c r="B25" s="29">
        <v>996.6</v>
      </c>
      <c r="C25" s="29">
        <v>1163.175</v>
      </c>
      <c r="D25" s="29">
        <v>988.92500000000007</v>
      </c>
      <c r="E25" s="29"/>
      <c r="F25" s="29">
        <v>985.47500000000002</v>
      </c>
      <c r="G25" s="4"/>
      <c r="H25" s="23"/>
      <c r="I25" s="29"/>
      <c r="J25" s="4"/>
      <c r="P25" s="203"/>
      <c r="Q25" s="203"/>
      <c r="R25" s="203"/>
    </row>
    <row r="26" spans="1:18" ht="14.1" customHeight="1" x14ac:dyDescent="0.2">
      <c r="A26" s="23" t="s">
        <v>197</v>
      </c>
      <c r="B26" s="29">
        <v>1320.675</v>
      </c>
      <c r="C26" s="29">
        <v>1611.9089716584579</v>
      </c>
      <c r="D26" s="29">
        <v>1293.6745528413412</v>
      </c>
      <c r="E26" s="29"/>
      <c r="F26" s="29">
        <v>1162.575</v>
      </c>
      <c r="G26" s="4"/>
      <c r="H26" s="26"/>
      <c r="I26" s="29"/>
      <c r="J26" s="4"/>
      <c r="P26" s="203"/>
      <c r="Q26" s="203"/>
      <c r="R26" s="203"/>
    </row>
    <row r="27" spans="1:18" ht="14.1" customHeight="1" x14ac:dyDescent="0.2">
      <c r="A27" s="23" t="s">
        <v>16</v>
      </c>
      <c r="B27" s="29">
        <v>2434.7750000000001</v>
      </c>
      <c r="C27" s="29">
        <v>2714.85</v>
      </c>
      <c r="D27" s="29">
        <v>2422.0749999999998</v>
      </c>
      <c r="E27" s="29"/>
      <c r="F27" s="29">
        <v>1131.55</v>
      </c>
      <c r="G27" s="4"/>
      <c r="H27" s="23"/>
      <c r="I27" s="29"/>
      <c r="J27" s="4"/>
      <c r="P27" s="203"/>
      <c r="Q27" s="203"/>
      <c r="R27" s="203"/>
    </row>
    <row r="28" spans="1:18" ht="14.1" customHeight="1" x14ac:dyDescent="0.2">
      <c r="A28" s="23" t="s">
        <v>1</v>
      </c>
      <c r="B28" s="29">
        <v>1093.2249999999999</v>
      </c>
      <c r="C28" s="205">
        <v>1488.5</v>
      </c>
      <c r="D28" s="29">
        <v>1069.8499999999999</v>
      </c>
      <c r="E28" s="29"/>
      <c r="F28" s="29">
        <v>1037.1500000000001</v>
      </c>
      <c r="G28" s="4"/>
      <c r="H28" s="23"/>
      <c r="I28" s="29"/>
      <c r="J28" s="4"/>
      <c r="P28" s="203"/>
      <c r="Q28" s="203"/>
      <c r="R28" s="203"/>
    </row>
    <row r="29" spans="1:18" ht="14.1" customHeight="1" x14ac:dyDescent="0.2">
      <c r="A29" s="23" t="s">
        <v>147</v>
      </c>
      <c r="B29" s="29">
        <v>1574.625</v>
      </c>
      <c r="C29" s="205">
        <v>1919.6</v>
      </c>
      <c r="D29" s="29">
        <v>1549.45</v>
      </c>
      <c r="E29" s="29"/>
      <c r="F29" s="205" t="s">
        <v>229</v>
      </c>
      <c r="G29" s="4"/>
      <c r="H29" s="23"/>
      <c r="I29" s="205"/>
      <c r="J29" s="4"/>
      <c r="P29" s="203"/>
      <c r="Q29" s="203"/>
      <c r="R29" s="203"/>
    </row>
    <row r="30" spans="1:18" ht="12" customHeight="1" x14ac:dyDescent="0.2">
      <c r="A30" s="42"/>
      <c r="B30" s="122"/>
      <c r="C30" s="104"/>
      <c r="D30" s="122"/>
      <c r="E30" s="122"/>
      <c r="F30" s="122"/>
      <c r="G30" s="4"/>
      <c r="H30" s="4"/>
      <c r="I30" s="4"/>
      <c r="J30" s="4"/>
    </row>
    <row r="31" spans="1:18" ht="14.1" customHeight="1" x14ac:dyDescent="0.2">
      <c r="A31" s="123" t="s">
        <v>337</v>
      </c>
      <c r="B31" s="90"/>
      <c r="C31" s="90"/>
      <c r="D31" s="90"/>
      <c r="E31" s="90"/>
      <c r="G31" s="4"/>
      <c r="H31" s="4"/>
      <c r="I31" s="4"/>
      <c r="J31" s="4"/>
    </row>
    <row r="32" spans="1:18" ht="14.1" customHeight="1" x14ac:dyDescent="0.2">
      <c r="A32" s="43"/>
      <c r="B32" s="43"/>
      <c r="C32" s="43"/>
      <c r="D32" s="43"/>
      <c r="E32" s="43"/>
      <c r="H32" s="4"/>
      <c r="I32" s="4"/>
      <c r="J32" s="4"/>
    </row>
    <row r="33" spans="1:10" ht="13.5" customHeight="1" x14ac:dyDescent="0.2">
      <c r="A33" s="43"/>
      <c r="B33" s="43"/>
      <c r="C33" s="43"/>
      <c r="D33" s="43"/>
      <c r="E33" s="43"/>
      <c r="H33" s="251" t="s">
        <v>48</v>
      </c>
      <c r="I33" s="199"/>
      <c r="J33" s="4"/>
    </row>
    <row r="34" spans="1:10" ht="15" customHeight="1" x14ac:dyDescent="0.2">
      <c r="A34" s="124" t="s">
        <v>380</v>
      </c>
      <c r="B34" s="79"/>
      <c r="C34" s="79"/>
      <c r="D34" s="79"/>
      <c r="E34" s="79"/>
      <c r="F34" s="79"/>
      <c r="G34" s="3"/>
      <c r="H34" s="107" t="s">
        <v>136</v>
      </c>
      <c r="I34" s="91"/>
      <c r="J34" s="4"/>
    </row>
    <row r="35" spans="1:10" x14ac:dyDescent="0.2">
      <c r="H35" s="107"/>
      <c r="I35" s="91"/>
      <c r="J35" s="4"/>
    </row>
    <row r="36" spans="1:10" x14ac:dyDescent="0.2">
      <c r="H36" s="108" t="s">
        <v>0</v>
      </c>
      <c r="I36" s="91"/>
      <c r="J36" s="4"/>
    </row>
    <row r="37" spans="1:10" x14ac:dyDescent="0.2">
      <c r="H37" s="108" t="s">
        <v>7</v>
      </c>
      <c r="I37" s="91"/>
      <c r="J37" s="4"/>
    </row>
    <row r="38" spans="1:10" x14ac:dyDescent="0.2">
      <c r="H38" s="108" t="s">
        <v>8</v>
      </c>
      <c r="I38" s="91"/>
      <c r="J38" s="4"/>
    </row>
    <row r="39" spans="1:10" x14ac:dyDescent="0.2">
      <c r="H39" s="108" t="s">
        <v>19</v>
      </c>
      <c r="I39" s="91"/>
      <c r="J39" s="4"/>
    </row>
    <row r="40" spans="1:10" x14ac:dyDescent="0.2">
      <c r="H40" s="108" t="s">
        <v>20</v>
      </c>
      <c r="I40" s="91"/>
      <c r="J40" s="4"/>
    </row>
    <row r="41" spans="1:10" x14ac:dyDescent="0.2">
      <c r="H41" s="108" t="s">
        <v>9</v>
      </c>
      <c r="I41" s="91"/>
      <c r="J41" s="4"/>
    </row>
    <row r="42" spans="1:10" x14ac:dyDescent="0.2">
      <c r="H42" s="108" t="s">
        <v>10</v>
      </c>
      <c r="I42" s="91"/>
      <c r="J42" s="4"/>
    </row>
    <row r="43" spans="1:10" x14ac:dyDescent="0.2">
      <c r="H43" s="108" t="s">
        <v>194</v>
      </c>
      <c r="I43" s="91"/>
      <c r="J43" s="4"/>
    </row>
    <row r="44" spans="1:10" x14ac:dyDescent="0.2">
      <c r="H44" s="108" t="s">
        <v>21</v>
      </c>
      <c r="I44" s="91"/>
      <c r="J44" s="4"/>
    </row>
    <row r="45" spans="1:10" x14ac:dyDescent="0.2">
      <c r="H45" s="108" t="s">
        <v>13</v>
      </c>
      <c r="I45" s="91"/>
      <c r="J45" s="4"/>
    </row>
    <row r="46" spans="1:10" x14ac:dyDescent="0.2">
      <c r="H46" s="108" t="s">
        <v>22</v>
      </c>
      <c r="I46" s="91"/>
      <c r="J46" s="4"/>
    </row>
    <row r="47" spans="1:10" x14ac:dyDescent="0.2">
      <c r="H47" s="108" t="s">
        <v>14</v>
      </c>
      <c r="I47" s="91"/>
      <c r="J47" s="4"/>
    </row>
    <row r="48" spans="1:10" x14ac:dyDescent="0.2">
      <c r="H48" s="108" t="s">
        <v>15</v>
      </c>
      <c r="I48" s="91"/>
      <c r="J48" s="4"/>
    </row>
    <row r="49" spans="8:10" x14ac:dyDescent="0.2">
      <c r="H49" s="108" t="s">
        <v>23</v>
      </c>
      <c r="I49" s="91"/>
      <c r="J49" s="4"/>
    </row>
    <row r="50" spans="8:10" x14ac:dyDescent="0.2">
      <c r="H50" s="108" t="s">
        <v>24</v>
      </c>
      <c r="I50" s="91"/>
      <c r="J50" s="4"/>
    </row>
    <row r="51" spans="8:10" x14ac:dyDescent="0.2">
      <c r="H51" s="108" t="s">
        <v>25</v>
      </c>
      <c r="I51" s="91"/>
      <c r="J51" s="4"/>
    </row>
    <row r="52" spans="8:10" x14ac:dyDescent="0.2">
      <c r="H52" s="108" t="s">
        <v>16</v>
      </c>
      <c r="I52" s="91"/>
      <c r="J52" s="4"/>
    </row>
    <row r="53" spans="8:10" x14ac:dyDescent="0.2">
      <c r="H53" s="108" t="s">
        <v>249</v>
      </c>
      <c r="I53" s="91"/>
      <c r="J53" s="4"/>
    </row>
    <row r="54" spans="8:10" x14ac:dyDescent="0.2">
      <c r="H54" s="134" t="s">
        <v>17</v>
      </c>
      <c r="I54" s="135"/>
      <c r="J54" s="4"/>
    </row>
    <row r="55" spans="8:10" x14ac:dyDescent="0.2">
      <c r="H55" s="4"/>
      <c r="I55" s="4"/>
      <c r="J55" s="4"/>
    </row>
    <row r="56" spans="8:10" x14ac:dyDescent="0.2">
      <c r="J56" s="4"/>
    </row>
    <row r="57" spans="8:10" x14ac:dyDescent="0.2">
      <c r="J57" s="4"/>
    </row>
    <row r="58" spans="8:10" x14ac:dyDescent="0.2">
      <c r="J58" s="4"/>
    </row>
  </sheetData>
  <mergeCells count="1">
    <mergeCell ref="F7:F9"/>
  </mergeCells>
  <phoneticPr fontId="2" type="noConversion"/>
  <hyperlinks>
    <hyperlink ref="J3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zoomScaleNormal="100" workbookViewId="0"/>
  </sheetViews>
  <sheetFormatPr baseColWidth="10" defaultRowHeight="12.75" x14ac:dyDescent="0.2"/>
  <cols>
    <col min="1" max="1" width="15.42578125" style="4" customWidth="1"/>
    <col min="2" max="2" width="9.85546875" style="4" customWidth="1"/>
    <col min="3" max="3" width="11.85546875" style="4" customWidth="1"/>
    <col min="4" max="4" width="11.5703125" style="4" customWidth="1"/>
    <col min="5" max="5" width="4" style="4" customWidth="1"/>
    <col min="6" max="6" width="10.85546875" style="90" customWidth="1"/>
    <col min="7" max="7" width="9.42578125" style="90" customWidth="1"/>
    <col min="8" max="8" width="9.28515625" style="90" customWidth="1"/>
    <col min="9" max="9" width="10" style="90" customWidth="1"/>
    <col min="10" max="10" width="7.5703125" style="4" customWidth="1"/>
    <col min="11" max="11" width="13.28515625" style="4" customWidth="1"/>
    <col min="12" max="16384" width="11.42578125" style="4"/>
  </cols>
  <sheetData>
    <row r="1" spans="1:16" ht="14.1" customHeight="1" thickBot="1" x14ac:dyDescent="0.25">
      <c r="A1" s="1" t="s">
        <v>267</v>
      </c>
      <c r="B1" s="1"/>
      <c r="C1" s="1"/>
      <c r="D1" s="1"/>
      <c r="E1" s="1"/>
      <c r="F1" s="102"/>
      <c r="G1" s="102"/>
      <c r="H1" s="102"/>
      <c r="I1" s="102"/>
    </row>
    <row r="2" spans="1:16" ht="14.1" customHeight="1" x14ac:dyDescent="0.2">
      <c r="A2" s="3"/>
      <c r="B2" s="3"/>
      <c r="C2" s="3"/>
      <c r="D2" s="3"/>
      <c r="E2" s="3"/>
      <c r="L2" s="305" t="s">
        <v>378</v>
      </c>
    </row>
    <row r="3" spans="1:16" ht="14.1" customHeight="1" x14ac:dyDescent="0.2">
      <c r="A3" s="94" t="s">
        <v>282</v>
      </c>
      <c r="B3" s="3"/>
      <c r="C3" s="3"/>
      <c r="D3" s="3"/>
      <c r="E3" s="3"/>
    </row>
    <row r="4" spans="1:16" ht="14.1" customHeight="1" x14ac:dyDescent="0.2">
      <c r="A4" s="3"/>
      <c r="B4" s="3"/>
      <c r="C4" s="3"/>
      <c r="D4" s="3"/>
      <c r="E4" s="3"/>
    </row>
    <row r="5" spans="1:16" ht="14.1" customHeight="1" x14ac:dyDescent="0.2">
      <c r="A5" s="5" t="s">
        <v>338</v>
      </c>
      <c r="B5" s="5"/>
      <c r="C5" s="5"/>
      <c r="D5" s="5"/>
      <c r="E5" s="5"/>
    </row>
    <row r="6" spans="1:16" ht="14.1" customHeight="1" x14ac:dyDescent="0.2">
      <c r="A6" s="5"/>
      <c r="B6" s="5"/>
      <c r="C6" s="5"/>
      <c r="D6" s="5"/>
      <c r="E6" s="5"/>
    </row>
    <row r="7" spans="1:16" ht="14.1" customHeight="1" x14ac:dyDescent="0.2">
      <c r="A7" s="6" t="s">
        <v>189</v>
      </c>
      <c r="B7" s="6"/>
      <c r="C7" s="6"/>
      <c r="D7" s="6"/>
      <c r="E7" s="6"/>
    </row>
    <row r="8" spans="1:16" ht="9.9499999999999993" customHeight="1" x14ac:dyDescent="0.2">
      <c r="A8" s="36"/>
      <c r="B8" s="36"/>
      <c r="C8" s="36"/>
      <c r="D8" s="36"/>
      <c r="E8" s="36"/>
      <c r="F8" s="103"/>
      <c r="G8" s="103"/>
      <c r="H8" s="103"/>
    </row>
    <row r="9" spans="1:16" ht="14.1" customHeight="1" x14ac:dyDescent="0.2">
      <c r="A9" s="37"/>
      <c r="B9" s="37" t="s">
        <v>181</v>
      </c>
      <c r="C9" s="37"/>
      <c r="D9" s="37"/>
      <c r="E9" s="95"/>
      <c r="F9" s="37" t="s">
        <v>187</v>
      </c>
      <c r="G9" s="95"/>
      <c r="H9" s="95"/>
      <c r="I9" s="95"/>
    </row>
    <row r="10" spans="1:16" ht="12" customHeight="1" x14ac:dyDescent="0.2">
      <c r="A10" s="113"/>
      <c r="B10" s="95" t="s">
        <v>182</v>
      </c>
      <c r="C10" s="95" t="s">
        <v>116</v>
      </c>
      <c r="D10" s="95" t="s">
        <v>185</v>
      </c>
      <c r="E10" s="114"/>
      <c r="F10" s="95" t="s">
        <v>116</v>
      </c>
      <c r="G10" s="95" t="s">
        <v>182</v>
      </c>
      <c r="H10" s="95" t="s">
        <v>182</v>
      </c>
      <c r="I10" s="95" t="s">
        <v>190</v>
      </c>
    </row>
    <row r="11" spans="1:16" ht="12" customHeight="1" x14ac:dyDescent="0.2">
      <c r="A11" s="136"/>
      <c r="B11" s="70" t="s">
        <v>183</v>
      </c>
      <c r="C11" s="70" t="s">
        <v>184</v>
      </c>
      <c r="D11" s="70" t="s">
        <v>186</v>
      </c>
      <c r="E11" s="70"/>
      <c r="F11" s="70" t="s">
        <v>188</v>
      </c>
      <c r="G11" s="70" t="s">
        <v>183</v>
      </c>
      <c r="H11" s="70" t="s">
        <v>191</v>
      </c>
      <c r="I11" s="70" t="s">
        <v>186</v>
      </c>
    </row>
    <row r="12" spans="1:16" ht="14.1" customHeight="1" x14ac:dyDescent="0.2">
      <c r="A12" s="19"/>
      <c r="B12" s="19"/>
      <c r="C12" s="19"/>
      <c r="D12" s="19"/>
      <c r="E12" s="19"/>
      <c r="F12" s="18"/>
      <c r="G12" s="18"/>
      <c r="H12" s="4"/>
      <c r="I12" s="4"/>
    </row>
    <row r="13" spans="1:16" ht="14.1" customHeight="1" x14ac:dyDescent="0.25">
      <c r="A13" s="49" t="s">
        <v>0</v>
      </c>
      <c r="B13" s="137">
        <v>13684203</v>
      </c>
      <c r="C13" s="133">
        <v>1135985.46</v>
      </c>
      <c r="D13" s="137">
        <v>2274620926</v>
      </c>
      <c r="E13" s="137"/>
      <c r="F13" s="133">
        <v>47422015.509999998</v>
      </c>
      <c r="G13" s="137">
        <v>39417869</v>
      </c>
      <c r="H13" s="137">
        <v>50143058</v>
      </c>
      <c r="I13" s="137">
        <v>53388871.859999999</v>
      </c>
      <c r="K13" s="303"/>
      <c r="M13"/>
      <c r="N13"/>
      <c r="O13"/>
      <c r="P13"/>
    </row>
    <row r="14" spans="1:16" ht="14.1" customHeight="1" x14ac:dyDescent="0.2">
      <c r="A14" s="8" t="s">
        <v>7</v>
      </c>
      <c r="B14" s="187">
        <v>2480748</v>
      </c>
      <c r="C14" s="302">
        <v>194610.1</v>
      </c>
      <c r="D14" s="187">
        <v>381829377.39999998</v>
      </c>
      <c r="E14" s="137"/>
      <c r="F14" s="133">
        <v>8495118.2200000007</v>
      </c>
      <c r="G14" s="137">
        <v>2780568</v>
      </c>
      <c r="H14" s="137">
        <v>4295596</v>
      </c>
      <c r="I14" s="137">
        <v>12528803.41</v>
      </c>
      <c r="J14"/>
      <c r="K14"/>
      <c r="L14"/>
      <c r="M14"/>
      <c r="N14"/>
      <c r="O14"/>
      <c r="P14"/>
    </row>
    <row r="15" spans="1:16" ht="14.1" customHeight="1" x14ac:dyDescent="0.2">
      <c r="A15" s="24" t="s">
        <v>8</v>
      </c>
      <c r="B15" s="187">
        <v>473459</v>
      </c>
      <c r="C15" s="302">
        <v>37376.67</v>
      </c>
      <c r="D15" s="187">
        <v>68204253.200000003</v>
      </c>
      <c r="E15" s="137"/>
      <c r="F15" s="133">
        <v>4721969.17</v>
      </c>
      <c r="G15" s="137">
        <v>2509479</v>
      </c>
      <c r="H15" s="137">
        <v>3440010</v>
      </c>
      <c r="I15" s="137">
        <v>3856300.89</v>
      </c>
      <c r="J15"/>
      <c r="K15"/>
      <c r="L15"/>
      <c r="M15"/>
      <c r="N15"/>
      <c r="O15"/>
      <c r="P15"/>
    </row>
    <row r="16" spans="1:16" ht="14.1" customHeight="1" x14ac:dyDescent="0.2">
      <c r="A16" s="25" t="s">
        <v>196</v>
      </c>
      <c r="B16" s="187">
        <v>350342</v>
      </c>
      <c r="C16" s="302">
        <v>30159.38</v>
      </c>
      <c r="D16" s="187">
        <v>51204282.310000002</v>
      </c>
      <c r="E16" s="137"/>
      <c r="F16" s="133">
        <v>1026990.42</v>
      </c>
      <c r="G16" s="137">
        <v>1491839</v>
      </c>
      <c r="H16" s="137">
        <v>1854778</v>
      </c>
      <c r="I16" s="137">
        <v>1060365.19</v>
      </c>
      <c r="J16"/>
      <c r="K16"/>
      <c r="L16"/>
      <c r="M16"/>
    </row>
    <row r="17" spans="1:13" ht="14.1" customHeight="1" x14ac:dyDescent="0.2">
      <c r="A17" s="26" t="s">
        <v>230</v>
      </c>
      <c r="B17" s="187">
        <v>285636</v>
      </c>
      <c r="C17" s="302">
        <v>24575.759999999998</v>
      </c>
      <c r="D17" s="187">
        <v>77754016.909999996</v>
      </c>
      <c r="E17" s="137"/>
      <c r="F17" s="133">
        <v>481519.11</v>
      </c>
      <c r="G17" s="137">
        <v>270869</v>
      </c>
      <c r="H17" s="137">
        <v>453553</v>
      </c>
      <c r="I17" s="137">
        <v>3380579.65</v>
      </c>
      <c r="J17"/>
      <c r="K17"/>
      <c r="L17"/>
      <c r="M17"/>
    </row>
    <row r="18" spans="1:13" ht="14.1" customHeight="1" x14ac:dyDescent="0.2">
      <c r="A18" s="24" t="s">
        <v>9</v>
      </c>
      <c r="B18" s="187">
        <v>540241</v>
      </c>
      <c r="C18" s="302">
        <v>41128.92</v>
      </c>
      <c r="D18" s="187">
        <v>92231860.150000006</v>
      </c>
      <c r="E18" s="137"/>
      <c r="F18" s="133">
        <v>683081.26</v>
      </c>
      <c r="G18" s="137">
        <v>754813</v>
      </c>
      <c r="H18" s="137">
        <v>1014438</v>
      </c>
      <c r="I18" s="137">
        <v>1290838.1399999999</v>
      </c>
      <c r="J18"/>
      <c r="K18"/>
      <c r="L18"/>
      <c r="M18"/>
    </row>
    <row r="19" spans="1:13" ht="14.1" customHeight="1" x14ac:dyDescent="0.2">
      <c r="A19" s="25" t="s">
        <v>10</v>
      </c>
      <c r="B19" s="187">
        <v>160173</v>
      </c>
      <c r="C19" s="302">
        <v>18441.71</v>
      </c>
      <c r="D19" s="187">
        <v>41202014.640000001</v>
      </c>
      <c r="E19" s="137"/>
      <c r="F19" s="133">
        <v>501925.07</v>
      </c>
      <c r="G19" s="137">
        <v>511864</v>
      </c>
      <c r="H19" s="137">
        <v>611998</v>
      </c>
      <c r="I19" s="137">
        <v>1010931.56</v>
      </c>
      <c r="J19"/>
      <c r="K19"/>
      <c r="L19"/>
      <c r="M19"/>
    </row>
    <row r="20" spans="1:13" ht="14.1" customHeight="1" x14ac:dyDescent="0.2">
      <c r="A20" s="8" t="s">
        <v>12</v>
      </c>
      <c r="B20" s="187">
        <v>1812878</v>
      </c>
      <c r="C20" s="302">
        <v>119741.8</v>
      </c>
      <c r="D20" s="187">
        <v>118384553.09999999</v>
      </c>
      <c r="E20" s="137"/>
      <c r="F20" s="133">
        <v>9272302.1600000001</v>
      </c>
      <c r="G20" s="137">
        <v>9146293</v>
      </c>
      <c r="H20" s="137">
        <v>10569658</v>
      </c>
      <c r="I20" s="137">
        <v>6434482.6299999999</v>
      </c>
      <c r="J20"/>
      <c r="K20"/>
      <c r="L20"/>
      <c r="M20"/>
    </row>
    <row r="21" spans="1:13" ht="14.1" customHeight="1" x14ac:dyDescent="0.2">
      <c r="A21" s="28" t="s">
        <v>11</v>
      </c>
      <c r="B21" s="187">
        <v>1264292</v>
      </c>
      <c r="C21" s="302">
        <v>99669.37</v>
      </c>
      <c r="D21" s="187">
        <v>97497321.829999998</v>
      </c>
      <c r="E21" s="137"/>
      <c r="F21" s="133">
        <v>7830287.3399999999</v>
      </c>
      <c r="G21" s="137">
        <v>4375502</v>
      </c>
      <c r="H21" s="137">
        <v>5525616</v>
      </c>
      <c r="I21" s="137">
        <v>4636219.5599999996</v>
      </c>
      <c r="J21"/>
      <c r="K21"/>
      <c r="L21"/>
      <c r="M21"/>
    </row>
    <row r="22" spans="1:13" ht="14.1" customHeight="1" x14ac:dyDescent="0.2">
      <c r="A22" s="23" t="s">
        <v>13</v>
      </c>
      <c r="B22" s="187">
        <v>1559699</v>
      </c>
      <c r="C22" s="302">
        <v>146401.98000000001</v>
      </c>
      <c r="D22" s="187">
        <v>385775201.39999998</v>
      </c>
      <c r="E22" s="137"/>
      <c r="F22" s="133">
        <v>3041218.07</v>
      </c>
      <c r="G22" s="137">
        <v>1353106</v>
      </c>
      <c r="H22" s="137">
        <v>2848713</v>
      </c>
      <c r="I22" s="137">
        <v>3663464.55</v>
      </c>
      <c r="J22"/>
      <c r="K22"/>
      <c r="L22"/>
      <c r="M22"/>
    </row>
    <row r="23" spans="1:13" ht="14.1" customHeight="1" x14ac:dyDescent="0.2">
      <c r="A23" s="23" t="s">
        <v>22</v>
      </c>
      <c r="B23" s="187">
        <v>1317419</v>
      </c>
      <c r="C23" s="302">
        <v>115176.09</v>
      </c>
      <c r="D23" s="187">
        <v>228033262</v>
      </c>
      <c r="E23" s="137"/>
      <c r="F23" s="133">
        <v>2179894.2200000002</v>
      </c>
      <c r="G23" s="137">
        <v>2208704</v>
      </c>
      <c r="H23" s="137">
        <v>3006027</v>
      </c>
      <c r="I23" s="137">
        <v>5316230.22</v>
      </c>
      <c r="J23"/>
      <c r="K23"/>
      <c r="L23"/>
      <c r="M23"/>
    </row>
    <row r="24" spans="1:13" ht="14.1" customHeight="1" x14ac:dyDescent="0.2">
      <c r="A24" s="23" t="s">
        <v>14</v>
      </c>
      <c r="B24" s="187">
        <v>612311</v>
      </c>
      <c r="C24" s="302">
        <v>35226.29</v>
      </c>
      <c r="D24" s="187">
        <v>32259149.469999999</v>
      </c>
      <c r="E24" s="137"/>
      <c r="F24" s="133">
        <v>4127213.57</v>
      </c>
      <c r="G24" s="137">
        <v>1246859</v>
      </c>
      <c r="H24" s="137">
        <v>1804741</v>
      </c>
      <c r="I24" s="137">
        <v>2269146.5099999998</v>
      </c>
      <c r="J24"/>
      <c r="K24"/>
      <c r="L24"/>
      <c r="M24"/>
    </row>
    <row r="25" spans="1:13" ht="14.1" customHeight="1" x14ac:dyDescent="0.2">
      <c r="A25" s="23" t="s">
        <v>15</v>
      </c>
      <c r="B25" s="187">
        <v>1566659</v>
      </c>
      <c r="C25" s="302">
        <v>105566.33</v>
      </c>
      <c r="D25" s="187">
        <v>89843090.989999995</v>
      </c>
      <c r="E25" s="137"/>
      <c r="F25" s="133">
        <v>2841905.66</v>
      </c>
      <c r="G25" s="137">
        <v>11167139</v>
      </c>
      <c r="H25" s="137">
        <v>12661294</v>
      </c>
      <c r="I25" s="137">
        <v>3143500.82</v>
      </c>
      <c r="J25"/>
      <c r="K25"/>
      <c r="L25"/>
      <c r="M25"/>
    </row>
    <row r="26" spans="1:13" ht="14.1" customHeight="1" x14ac:dyDescent="0.2">
      <c r="A26" s="23" t="s">
        <v>23</v>
      </c>
      <c r="B26" s="187">
        <v>660757</v>
      </c>
      <c r="C26" s="302">
        <v>99478.01</v>
      </c>
      <c r="D26" s="187">
        <v>525686274.69999999</v>
      </c>
      <c r="E26" s="137"/>
      <c r="F26" s="133">
        <v>660897.94999999995</v>
      </c>
      <c r="G26" s="137">
        <v>425562</v>
      </c>
      <c r="H26" s="137">
        <v>485642</v>
      </c>
      <c r="I26" s="137">
        <v>1843171.62</v>
      </c>
      <c r="J26"/>
      <c r="K26"/>
      <c r="L26"/>
      <c r="M26"/>
    </row>
    <row r="27" spans="1:13" ht="14.1" customHeight="1" x14ac:dyDescent="0.2">
      <c r="A27" s="23" t="s">
        <v>24</v>
      </c>
      <c r="B27" s="187">
        <v>454890</v>
      </c>
      <c r="C27" s="302">
        <v>58423.7</v>
      </c>
      <c r="D27" s="187">
        <v>64739592.93</v>
      </c>
      <c r="E27" s="137"/>
      <c r="F27" s="133">
        <v>1061682.8799999999</v>
      </c>
      <c r="G27" s="137">
        <v>467937</v>
      </c>
      <c r="H27" s="137">
        <v>784890</v>
      </c>
      <c r="I27" s="137">
        <v>2212126.41</v>
      </c>
      <c r="J27"/>
      <c r="K27"/>
      <c r="L27"/>
      <c r="M27"/>
    </row>
    <row r="28" spans="1:13" ht="14.1" customHeight="1" x14ac:dyDescent="0.2">
      <c r="A28" s="23" t="s">
        <v>197</v>
      </c>
      <c r="B28" s="187" t="s">
        <v>229</v>
      </c>
      <c r="C28" s="302" t="s">
        <v>229</v>
      </c>
      <c r="D28" s="187" t="s">
        <v>229</v>
      </c>
      <c r="E28" s="137"/>
      <c r="F28" s="302" t="s">
        <v>229</v>
      </c>
      <c r="G28" s="187" t="s">
        <v>229</v>
      </c>
      <c r="H28" s="187" t="s">
        <v>229</v>
      </c>
      <c r="I28" s="187" t="s">
        <v>229</v>
      </c>
      <c r="J28"/>
      <c r="K28"/>
      <c r="L28"/>
      <c r="M28"/>
    </row>
    <row r="29" spans="1:13" ht="14.1" customHeight="1" x14ac:dyDescent="0.2">
      <c r="A29" s="23" t="s">
        <v>16</v>
      </c>
      <c r="B29" s="187" t="s">
        <v>229</v>
      </c>
      <c r="C29" s="302" t="s">
        <v>229</v>
      </c>
      <c r="D29" s="187" t="s">
        <v>229</v>
      </c>
      <c r="E29" s="137"/>
      <c r="F29" s="302" t="s">
        <v>229</v>
      </c>
      <c r="G29" s="187" t="s">
        <v>229</v>
      </c>
      <c r="H29" s="187" t="s">
        <v>229</v>
      </c>
      <c r="I29" s="187" t="s">
        <v>229</v>
      </c>
    </row>
    <row r="30" spans="1:13" ht="14.1" customHeight="1" x14ac:dyDescent="0.2">
      <c r="A30" s="23" t="s">
        <v>1</v>
      </c>
      <c r="B30" s="187">
        <v>126851</v>
      </c>
      <c r="C30" s="302">
        <v>8999.77</v>
      </c>
      <c r="D30" s="187">
        <v>14017635.029999999</v>
      </c>
      <c r="E30" s="137"/>
      <c r="F30" s="133">
        <v>493826.93</v>
      </c>
      <c r="G30" s="137">
        <v>706590</v>
      </c>
      <c r="H30" s="137">
        <v>783722</v>
      </c>
      <c r="I30" s="137">
        <v>730224.54</v>
      </c>
      <c r="J30"/>
      <c r="K30"/>
      <c r="L30"/>
      <c r="M30"/>
    </row>
    <row r="31" spans="1:13" ht="14.1" customHeight="1" x14ac:dyDescent="0.2">
      <c r="A31" s="23" t="s">
        <v>35</v>
      </c>
      <c r="B31" s="187">
        <v>7693</v>
      </c>
      <c r="C31" s="302">
        <v>506.94</v>
      </c>
      <c r="D31" s="187">
        <v>2559547.7400000002</v>
      </c>
      <c r="E31" s="137"/>
      <c r="F31" s="302" t="s">
        <v>229</v>
      </c>
      <c r="G31" s="187" t="s">
        <v>229</v>
      </c>
      <c r="H31" s="187" t="s">
        <v>229</v>
      </c>
      <c r="I31" s="187" t="s">
        <v>229</v>
      </c>
    </row>
    <row r="32" spans="1:13" ht="14.1" customHeight="1" x14ac:dyDescent="0.2">
      <c r="A32" s="23" t="s">
        <v>33</v>
      </c>
      <c r="B32" s="187">
        <v>10155</v>
      </c>
      <c r="C32" s="302">
        <v>502.63</v>
      </c>
      <c r="D32" s="302">
        <v>3399492.48</v>
      </c>
      <c r="E32" s="137"/>
      <c r="F32" s="302" t="s">
        <v>229</v>
      </c>
      <c r="G32" s="187" t="s">
        <v>229</v>
      </c>
      <c r="H32" s="187" t="s">
        <v>229</v>
      </c>
      <c r="I32" s="187" t="s">
        <v>229</v>
      </c>
      <c r="J32" s="275"/>
      <c r="K32"/>
      <c r="L32"/>
      <c r="M32"/>
    </row>
    <row r="33" spans="1:13" ht="14.1" customHeight="1" x14ac:dyDescent="0.2">
      <c r="A33" s="42"/>
      <c r="B33" s="101"/>
      <c r="C33" s="101"/>
      <c r="D33" s="101"/>
      <c r="E33" s="101"/>
      <c r="F33" s="122"/>
      <c r="G33" s="122"/>
      <c r="H33" s="122"/>
      <c r="I33" s="122"/>
      <c r="J33"/>
      <c r="K33"/>
      <c r="L33"/>
      <c r="M33"/>
    </row>
    <row r="34" spans="1:13" ht="14.1" customHeight="1" x14ac:dyDescent="0.2">
      <c r="A34" s="123" t="s">
        <v>286</v>
      </c>
      <c r="B34" s="123"/>
      <c r="C34" s="123"/>
      <c r="D34" s="43"/>
      <c r="E34" s="43"/>
    </row>
    <row r="35" spans="1:13" ht="14.1" customHeight="1" x14ac:dyDescent="0.2">
      <c r="A35" s="138" t="s">
        <v>232</v>
      </c>
      <c r="B35" s="43"/>
      <c r="C35" s="111"/>
      <c r="D35" s="43"/>
      <c r="E35" s="43"/>
      <c r="F35" s="112"/>
    </row>
    <row r="36" spans="1:13" ht="14.1" customHeight="1" x14ac:dyDescent="0.2"/>
  </sheetData>
  <phoneticPr fontId="2" type="noConversion"/>
  <hyperlinks>
    <hyperlink ref="L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4"/>
  <sheetViews>
    <sheetView zoomScaleNormal="100" workbookViewId="0"/>
  </sheetViews>
  <sheetFormatPr baseColWidth="10" defaultRowHeight="12.75" x14ac:dyDescent="0.2"/>
  <cols>
    <col min="1" max="1" width="19" style="4" customWidth="1"/>
    <col min="2" max="3" width="7.85546875" style="4" customWidth="1"/>
    <col min="4" max="4" width="2.5703125" style="4" customWidth="1"/>
    <col min="5" max="6" width="7.85546875" style="4" customWidth="1"/>
    <col min="7" max="7" width="5.28515625" style="4" customWidth="1"/>
    <col min="8" max="9" width="7.85546875" style="4" customWidth="1"/>
    <col min="10" max="10" width="2.5703125" style="4" customWidth="1"/>
    <col min="11" max="12" width="7.85546875" style="4" customWidth="1"/>
    <col min="13" max="13" width="4.28515625" style="4" customWidth="1"/>
    <col min="14" max="16384" width="11.42578125" style="4"/>
  </cols>
  <sheetData>
    <row r="1" spans="1:15" ht="14.1" customHeight="1" thickBot="1" x14ac:dyDescent="0.25">
      <c r="A1" s="1" t="s">
        <v>267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</row>
    <row r="2" spans="1:15" ht="14.1" customHeight="1" x14ac:dyDescent="0.2">
      <c r="A2" s="3"/>
      <c r="B2" s="3"/>
      <c r="C2" s="3"/>
      <c r="D2" s="3"/>
      <c r="E2" s="3"/>
      <c r="F2" s="3"/>
      <c r="G2" s="3"/>
      <c r="H2" s="3"/>
      <c r="I2" s="3"/>
      <c r="K2" s="3"/>
      <c r="L2" s="3"/>
      <c r="O2" s="305" t="s">
        <v>378</v>
      </c>
    </row>
    <row r="3" spans="1:15" ht="12.75" customHeight="1" x14ac:dyDescent="0.2">
      <c r="A3" s="5" t="s">
        <v>328</v>
      </c>
      <c r="B3" s="5"/>
      <c r="C3" s="5"/>
      <c r="D3" s="5"/>
      <c r="E3" s="5"/>
      <c r="F3" s="5"/>
      <c r="G3" s="5"/>
      <c r="H3" s="5"/>
      <c r="I3" s="5"/>
      <c r="K3" s="3"/>
      <c r="L3" s="3"/>
    </row>
    <row r="4" spans="1:15" ht="14.1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5" ht="14.1" customHeight="1" x14ac:dyDescent="0.2">
      <c r="A5" s="6" t="s">
        <v>18</v>
      </c>
      <c r="B5" s="6"/>
      <c r="C5" s="6"/>
      <c r="D5" s="6"/>
      <c r="E5" s="6"/>
      <c r="F5" s="6"/>
      <c r="G5" s="6"/>
      <c r="H5" s="6"/>
      <c r="I5" s="6"/>
      <c r="J5" s="6"/>
      <c r="K5" s="206"/>
      <c r="L5" s="3"/>
    </row>
    <row r="6" spans="1:15" ht="9.9499999999999993" customHeight="1" x14ac:dyDescent="0.2">
      <c r="A6" s="36"/>
      <c r="B6" s="36"/>
      <c r="C6" s="36"/>
      <c r="D6" s="36"/>
      <c r="E6" s="36"/>
      <c r="F6" s="36"/>
      <c r="G6" s="36"/>
      <c r="H6" s="36"/>
      <c r="I6" s="36"/>
      <c r="J6" s="36"/>
      <c r="K6" s="8"/>
      <c r="L6" s="8"/>
    </row>
    <row r="7" spans="1:15" ht="14.1" customHeight="1" x14ac:dyDescent="0.2">
      <c r="A7" s="224"/>
      <c r="B7" s="225" t="s">
        <v>269</v>
      </c>
      <c r="C7" s="225"/>
      <c r="D7" s="225"/>
      <c r="E7" s="225"/>
      <c r="F7" s="225"/>
      <c r="G7" s="225"/>
      <c r="H7" s="225" t="s">
        <v>268</v>
      </c>
      <c r="I7" s="225"/>
      <c r="J7" s="225"/>
      <c r="K7" s="225"/>
      <c r="L7" s="225"/>
    </row>
    <row r="8" spans="1:15" s="18" customFormat="1" ht="14.1" customHeight="1" x14ac:dyDescent="0.2">
      <c r="A8" s="227"/>
      <c r="B8" s="232" t="s">
        <v>3</v>
      </c>
      <c r="C8" s="226"/>
      <c r="D8" s="226"/>
      <c r="E8" s="232" t="s">
        <v>2</v>
      </c>
      <c r="F8" s="226"/>
      <c r="G8" s="227"/>
      <c r="H8" s="232" t="s">
        <v>3</v>
      </c>
      <c r="I8" s="226"/>
      <c r="J8" s="226"/>
      <c r="K8" s="232" t="s">
        <v>2</v>
      </c>
      <c r="L8" s="226"/>
    </row>
    <row r="9" spans="1:15" s="18" customFormat="1" ht="14.1" customHeight="1" x14ac:dyDescent="0.2">
      <c r="A9" s="228"/>
      <c r="B9" s="229" t="s">
        <v>27</v>
      </c>
      <c r="C9" s="230" t="s">
        <v>28</v>
      </c>
      <c r="D9" s="228"/>
      <c r="E9" s="229" t="s">
        <v>27</v>
      </c>
      <c r="F9" s="230" t="s">
        <v>28</v>
      </c>
      <c r="G9" s="231"/>
      <c r="H9" s="229" t="s">
        <v>27</v>
      </c>
      <c r="I9" s="230" t="s">
        <v>28</v>
      </c>
      <c r="J9" s="228"/>
      <c r="K9" s="229" t="s">
        <v>27</v>
      </c>
      <c r="L9" s="230" t="s">
        <v>28</v>
      </c>
    </row>
    <row r="10" spans="1:15" s="18" customFormat="1" ht="14.1" customHeight="1" x14ac:dyDescent="0.2">
      <c r="A10" s="19"/>
      <c r="B10" s="19"/>
      <c r="C10" s="19"/>
      <c r="D10" s="19"/>
      <c r="E10" s="19"/>
      <c r="F10" s="19"/>
      <c r="G10" s="19"/>
      <c r="H10" s="19"/>
      <c r="I10" s="40"/>
      <c r="J10" s="19"/>
      <c r="K10" s="19"/>
      <c r="L10" s="40"/>
    </row>
    <row r="11" spans="1:15" s="12" customFormat="1" ht="14.1" customHeight="1" x14ac:dyDescent="0.15">
      <c r="A11" s="20" t="s">
        <v>0</v>
      </c>
      <c r="B11" s="21">
        <v>269707.29719700001</v>
      </c>
      <c r="C11" s="21">
        <v>89717.150253999993</v>
      </c>
      <c r="D11" s="20"/>
      <c r="E11" s="21">
        <v>269707.29719700001</v>
      </c>
      <c r="F11" s="21">
        <v>89717.150253999993</v>
      </c>
      <c r="G11" s="20"/>
      <c r="H11" s="128">
        <v>32422</v>
      </c>
      <c r="I11" s="128">
        <v>248350</v>
      </c>
      <c r="J11" s="128"/>
      <c r="K11" s="128">
        <v>78785</v>
      </c>
      <c r="L11" s="128">
        <v>330558</v>
      </c>
    </row>
    <row r="12" spans="1:15" s="12" customFormat="1" ht="14.1" customHeight="1" x14ac:dyDescent="0.15">
      <c r="A12" s="8" t="s">
        <v>7</v>
      </c>
      <c r="B12" s="21">
        <v>31585.790514</v>
      </c>
      <c r="C12" s="21">
        <v>11362.199339999999</v>
      </c>
      <c r="D12" s="8"/>
      <c r="E12" s="21">
        <v>37026.044869999998</v>
      </c>
      <c r="F12" s="21">
        <v>11300.747572</v>
      </c>
      <c r="G12" s="8"/>
      <c r="H12" s="128">
        <v>3249</v>
      </c>
      <c r="I12" s="128">
        <v>33888</v>
      </c>
      <c r="J12" s="128"/>
      <c r="K12" s="128">
        <v>8990</v>
      </c>
      <c r="L12" s="128">
        <v>28558</v>
      </c>
    </row>
    <row r="13" spans="1:15" s="12" customFormat="1" ht="14.1" customHeight="1" x14ac:dyDescent="0.15">
      <c r="A13" s="24" t="s">
        <v>8</v>
      </c>
      <c r="B13" s="21">
        <v>8150.2890399999997</v>
      </c>
      <c r="C13" s="21">
        <v>3893.1793029999999</v>
      </c>
      <c r="D13" s="24"/>
      <c r="E13" s="21">
        <v>8371.3974309999994</v>
      </c>
      <c r="F13" s="21">
        <v>4091.4686940000001</v>
      </c>
      <c r="G13" s="24"/>
      <c r="H13" s="128">
        <v>560</v>
      </c>
      <c r="I13" s="128">
        <v>5217</v>
      </c>
      <c r="J13" s="128"/>
      <c r="K13" s="128">
        <v>1661</v>
      </c>
      <c r="L13" s="128">
        <v>6158</v>
      </c>
    </row>
    <row r="14" spans="1:15" s="12" customFormat="1" ht="14.1" customHeight="1" x14ac:dyDescent="0.15">
      <c r="A14" s="25" t="s">
        <v>196</v>
      </c>
      <c r="B14" s="21">
        <v>5487.9359039999999</v>
      </c>
      <c r="C14" s="21">
        <v>1121.7775839999999</v>
      </c>
      <c r="D14" s="25"/>
      <c r="E14" s="21">
        <v>6777.7295359999998</v>
      </c>
      <c r="F14" s="21">
        <v>1174.303046</v>
      </c>
      <c r="G14" s="25"/>
      <c r="H14" s="270">
        <v>687</v>
      </c>
      <c r="I14" s="270">
        <v>2538</v>
      </c>
      <c r="J14" s="270"/>
      <c r="K14" s="270">
        <v>1432</v>
      </c>
      <c r="L14" s="270">
        <v>3582</v>
      </c>
    </row>
    <row r="15" spans="1:15" s="12" customFormat="1" ht="14.1" customHeight="1" x14ac:dyDescent="0.15">
      <c r="A15" s="26" t="s">
        <v>230</v>
      </c>
      <c r="B15" s="21">
        <v>13640.760778</v>
      </c>
      <c r="C15" s="21">
        <v>3528.311025</v>
      </c>
      <c r="D15" s="26"/>
      <c r="E15" s="21">
        <v>10480.749100999999</v>
      </c>
      <c r="F15" s="21">
        <v>3109.5930819999999</v>
      </c>
      <c r="G15" s="26"/>
      <c r="H15" s="128">
        <v>1023</v>
      </c>
      <c r="I15" s="128">
        <v>10636</v>
      </c>
      <c r="J15" s="128"/>
      <c r="K15" s="128">
        <v>2063</v>
      </c>
      <c r="L15" s="128">
        <v>6933</v>
      </c>
    </row>
    <row r="16" spans="1:15" s="12" customFormat="1" ht="14.1" customHeight="1" x14ac:dyDescent="0.15">
      <c r="A16" s="24" t="s">
        <v>9</v>
      </c>
      <c r="B16" s="21">
        <v>13760.891877</v>
      </c>
      <c r="C16" s="21">
        <v>3464.8575259999998</v>
      </c>
      <c r="D16" s="24"/>
      <c r="E16" s="21">
        <v>11796.751306</v>
      </c>
      <c r="F16" s="21">
        <v>3110.7609859999998</v>
      </c>
      <c r="G16" s="24"/>
      <c r="H16" s="128">
        <v>3098</v>
      </c>
      <c r="I16" s="128">
        <v>18058</v>
      </c>
      <c r="J16" s="128"/>
      <c r="K16" s="128">
        <v>4277</v>
      </c>
      <c r="L16" s="128">
        <v>8489</v>
      </c>
    </row>
    <row r="17" spans="1:13" s="12" customFormat="1" ht="14.1" customHeight="1" x14ac:dyDescent="0.15">
      <c r="A17" s="25" t="s">
        <v>10</v>
      </c>
      <c r="B17" s="21">
        <v>4448.3456340000002</v>
      </c>
      <c r="C17" s="21">
        <v>897.85557500000004</v>
      </c>
      <c r="D17" s="25"/>
      <c r="E17" s="21">
        <v>4766.7708419999999</v>
      </c>
      <c r="F17" s="21">
        <v>1071.6405540000001</v>
      </c>
      <c r="G17" s="25"/>
      <c r="H17" s="128">
        <v>309</v>
      </c>
      <c r="I17" s="128">
        <v>1589</v>
      </c>
      <c r="J17" s="128"/>
      <c r="K17" s="128">
        <v>745</v>
      </c>
      <c r="L17" s="128">
        <v>1621</v>
      </c>
    </row>
    <row r="18" spans="1:13" s="12" customFormat="1" ht="14.1" customHeight="1" x14ac:dyDescent="0.15">
      <c r="A18" s="8" t="s">
        <v>12</v>
      </c>
      <c r="B18" s="21">
        <v>16527.515274000001</v>
      </c>
      <c r="C18" s="21">
        <v>3243.0839890000002</v>
      </c>
      <c r="D18" s="8"/>
      <c r="E18" s="21">
        <v>21593.737937999998</v>
      </c>
      <c r="F18" s="21">
        <v>4719.3532100000002</v>
      </c>
      <c r="G18" s="8"/>
      <c r="H18" s="270">
        <v>1149</v>
      </c>
      <c r="I18" s="270">
        <v>6439</v>
      </c>
      <c r="J18" s="270"/>
      <c r="K18" s="270">
        <v>2857</v>
      </c>
      <c r="L18" s="270">
        <v>5745</v>
      </c>
    </row>
    <row r="19" spans="1:13" s="12" customFormat="1" ht="14.1" customHeight="1" x14ac:dyDescent="0.15">
      <c r="A19" s="28" t="s">
        <v>11</v>
      </c>
      <c r="B19" s="21">
        <v>20388.775280999998</v>
      </c>
      <c r="C19" s="21">
        <v>5526.3547170000002</v>
      </c>
      <c r="D19" s="28"/>
      <c r="E19" s="21">
        <v>25557.022319</v>
      </c>
      <c r="F19" s="21">
        <v>8581.0452459999997</v>
      </c>
      <c r="G19" s="28"/>
      <c r="H19" s="270">
        <v>635</v>
      </c>
      <c r="I19" s="270">
        <v>6011</v>
      </c>
      <c r="J19" s="270"/>
      <c r="K19" s="270">
        <v>2427</v>
      </c>
      <c r="L19" s="270">
        <v>9212</v>
      </c>
    </row>
    <row r="20" spans="1:13" s="12" customFormat="1" ht="14.1" customHeight="1" x14ac:dyDescent="0.15">
      <c r="A20" s="23" t="s">
        <v>13</v>
      </c>
      <c r="B20" s="21">
        <v>27817.526612000001</v>
      </c>
      <c r="C20" s="21">
        <v>12419.468511999999</v>
      </c>
      <c r="D20" s="23"/>
      <c r="E20" s="21">
        <v>24629.604533999998</v>
      </c>
      <c r="F20" s="21">
        <v>13095.926103</v>
      </c>
      <c r="G20" s="23"/>
      <c r="H20" s="137">
        <v>5472</v>
      </c>
      <c r="I20" s="137">
        <v>59529</v>
      </c>
      <c r="J20" s="137"/>
      <c r="K20" s="137">
        <v>15248</v>
      </c>
      <c r="L20" s="137">
        <v>93056</v>
      </c>
    </row>
    <row r="21" spans="1:13" s="12" customFormat="1" ht="14.1" customHeight="1" x14ac:dyDescent="0.15">
      <c r="A21" s="23" t="s">
        <v>22</v>
      </c>
      <c r="B21" s="21">
        <v>24006.623694000002</v>
      </c>
      <c r="C21" s="21">
        <v>11171.170803999999</v>
      </c>
      <c r="D21" s="23"/>
      <c r="E21" s="21">
        <v>24071.344832999999</v>
      </c>
      <c r="F21" s="21">
        <v>11496.694937</v>
      </c>
      <c r="G21" s="23"/>
      <c r="H21" s="137">
        <v>2662</v>
      </c>
      <c r="I21" s="137">
        <v>33812</v>
      </c>
      <c r="J21" s="137"/>
      <c r="K21" s="137">
        <v>8181</v>
      </c>
      <c r="L21" s="137">
        <v>51287</v>
      </c>
    </row>
    <row r="22" spans="1:13" s="12" customFormat="1" ht="14.1" customHeight="1" x14ac:dyDescent="0.15">
      <c r="A22" s="23" t="s">
        <v>14</v>
      </c>
      <c r="B22" s="21">
        <v>7160.4507450000001</v>
      </c>
      <c r="C22" s="21">
        <v>1110.2514120000001</v>
      </c>
      <c r="D22" s="23"/>
      <c r="E22" s="21">
        <v>9136.0472699999991</v>
      </c>
      <c r="F22" s="21">
        <v>1538.2938810000001</v>
      </c>
      <c r="G22" s="23"/>
      <c r="H22" s="137">
        <v>299</v>
      </c>
      <c r="I22" s="137">
        <v>1796</v>
      </c>
      <c r="J22" s="137"/>
      <c r="K22" s="137">
        <v>809</v>
      </c>
      <c r="L22" s="137">
        <v>2030</v>
      </c>
    </row>
    <row r="23" spans="1:13" s="12" customFormat="1" ht="14.1" customHeight="1" x14ac:dyDescent="0.15">
      <c r="A23" s="23" t="s">
        <v>15</v>
      </c>
      <c r="B23" s="21">
        <v>10808.009753</v>
      </c>
      <c r="C23" s="21">
        <v>2003.53442</v>
      </c>
      <c r="D23" s="23"/>
      <c r="E23" s="21">
        <v>12591.998046000001</v>
      </c>
      <c r="F23" s="21">
        <v>2222.7729140000001</v>
      </c>
      <c r="G23" s="23"/>
      <c r="H23" s="137">
        <v>2734</v>
      </c>
      <c r="I23" s="137">
        <v>5680</v>
      </c>
      <c r="J23" s="137"/>
      <c r="K23" s="137">
        <v>4562</v>
      </c>
      <c r="L23" s="137">
        <v>4158</v>
      </c>
    </row>
    <row r="24" spans="1:13" s="12" customFormat="1" ht="14.1" customHeight="1" x14ac:dyDescent="0.15">
      <c r="A24" s="23" t="s">
        <v>23</v>
      </c>
      <c r="B24" s="21">
        <v>57282.468626000002</v>
      </c>
      <c r="C24" s="21">
        <v>15230.489967</v>
      </c>
      <c r="D24" s="23"/>
      <c r="E24" s="21">
        <v>44484.305838</v>
      </c>
      <c r="F24" s="21">
        <v>12990.480518</v>
      </c>
      <c r="G24" s="23"/>
      <c r="H24" s="137">
        <v>7875</v>
      </c>
      <c r="I24" s="137">
        <v>43802</v>
      </c>
      <c r="J24" s="137"/>
      <c r="K24" s="137">
        <v>18810</v>
      </c>
      <c r="L24" s="137">
        <v>79164</v>
      </c>
    </row>
    <row r="25" spans="1:13" s="12" customFormat="1" ht="14.1" customHeight="1" x14ac:dyDescent="0.15">
      <c r="A25" s="23" t="s">
        <v>24</v>
      </c>
      <c r="B25" s="21">
        <v>8159.0154789999997</v>
      </c>
      <c r="C25" s="21">
        <v>4924.9916270000003</v>
      </c>
      <c r="D25" s="23"/>
      <c r="E25" s="21">
        <v>7818.8764650000003</v>
      </c>
      <c r="F25" s="21">
        <v>5001.7169370000001</v>
      </c>
      <c r="G25" s="23"/>
      <c r="H25" s="137">
        <v>605</v>
      </c>
      <c r="I25" s="137">
        <v>6557</v>
      </c>
      <c r="J25" s="137"/>
      <c r="K25" s="137">
        <v>2001</v>
      </c>
      <c r="L25" s="137">
        <v>10169</v>
      </c>
    </row>
    <row r="26" spans="1:13" s="12" customFormat="1" ht="14.1" customHeight="1" x14ac:dyDescent="0.15">
      <c r="A26" s="23" t="s">
        <v>197</v>
      </c>
      <c r="B26" s="21">
        <v>4339.0799720000005</v>
      </c>
      <c r="C26" s="21">
        <v>1828.301185</v>
      </c>
      <c r="D26" s="23"/>
      <c r="E26" s="21">
        <v>4093.3474780000001</v>
      </c>
      <c r="F26" s="21">
        <v>1378.644859</v>
      </c>
      <c r="G26" s="23"/>
      <c r="H26" s="137">
        <v>431</v>
      </c>
      <c r="I26" s="137">
        <v>2856</v>
      </c>
      <c r="J26" s="137"/>
      <c r="K26" s="137">
        <v>1243</v>
      </c>
      <c r="L26" s="137">
        <v>3576</v>
      </c>
    </row>
    <row r="27" spans="1:13" s="12" customFormat="1" ht="14.1" customHeight="1" x14ac:dyDescent="0.15">
      <c r="A27" s="23" t="s">
        <v>16</v>
      </c>
      <c r="B27" s="21">
        <v>10504.05062</v>
      </c>
      <c r="C27" s="21">
        <v>5826.2572410000002</v>
      </c>
      <c r="D27" s="23"/>
      <c r="E27" s="21">
        <v>10215.719996</v>
      </c>
      <c r="F27" s="21">
        <v>2667.8587750000002</v>
      </c>
      <c r="G27" s="23"/>
      <c r="H27" s="137">
        <v>1224</v>
      </c>
      <c r="I27" s="137">
        <v>7703</v>
      </c>
      <c r="J27" s="137"/>
      <c r="K27" s="137">
        <v>2553</v>
      </c>
      <c r="L27" s="137">
        <v>13031</v>
      </c>
    </row>
    <row r="28" spans="1:13" s="12" customFormat="1" ht="14.1" customHeight="1" x14ac:dyDescent="0.15">
      <c r="A28" s="23" t="s">
        <v>1</v>
      </c>
      <c r="B28" s="21">
        <v>2765.841379</v>
      </c>
      <c r="C28" s="21">
        <v>959.00483999999994</v>
      </c>
      <c r="D28" s="23"/>
      <c r="E28" s="21">
        <v>2659.2732679999999</v>
      </c>
      <c r="F28" s="21">
        <v>1403.113331</v>
      </c>
      <c r="G28" s="23"/>
      <c r="H28" s="137">
        <v>98</v>
      </c>
      <c r="I28" s="137">
        <v>1162</v>
      </c>
      <c r="J28" s="137"/>
      <c r="K28" s="137">
        <v>564</v>
      </c>
      <c r="L28" s="137">
        <v>2066</v>
      </c>
      <c r="M28" s="41"/>
    </row>
    <row r="29" spans="1:13" s="12" customFormat="1" ht="14.1" customHeight="1" x14ac:dyDescent="0.15">
      <c r="A29" s="12" t="s">
        <v>35</v>
      </c>
      <c r="B29" s="21">
        <v>1308.6722380000001</v>
      </c>
      <c r="C29" s="21">
        <v>401.825399</v>
      </c>
      <c r="E29" s="21">
        <v>1966.6044730000001</v>
      </c>
      <c r="F29" s="21">
        <v>215.18625399999999</v>
      </c>
      <c r="H29" s="137">
        <v>168</v>
      </c>
      <c r="I29" s="137">
        <v>337</v>
      </c>
      <c r="J29" s="137"/>
      <c r="K29" s="137">
        <v>155</v>
      </c>
      <c r="L29" s="137">
        <v>486</v>
      </c>
    </row>
    <row r="30" spans="1:13" s="12" customFormat="1" ht="14.1" customHeight="1" x14ac:dyDescent="0.15">
      <c r="A30" s="12" t="s">
        <v>33</v>
      </c>
      <c r="B30" s="21">
        <v>1565.2537769999999</v>
      </c>
      <c r="C30" s="21">
        <v>804.23578799999996</v>
      </c>
      <c r="E30" s="21">
        <v>1669.9716530000001</v>
      </c>
      <c r="F30" s="21">
        <v>547.54935499999999</v>
      </c>
      <c r="H30" s="137">
        <v>144</v>
      </c>
      <c r="I30" s="137">
        <v>740</v>
      </c>
      <c r="J30" s="137"/>
      <c r="K30" s="137">
        <v>206</v>
      </c>
      <c r="L30" s="137">
        <v>1236</v>
      </c>
    </row>
    <row r="31" spans="1:13" s="12" customFormat="1" ht="14.1" customHeight="1" x14ac:dyDescent="0.15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</row>
    <row r="32" spans="1:13" s="12" customFormat="1" ht="14.1" customHeight="1" x14ac:dyDescent="0.15">
      <c r="A32" s="43" t="s">
        <v>262</v>
      </c>
      <c r="B32" s="43"/>
      <c r="C32" s="43"/>
      <c r="D32" s="43"/>
      <c r="E32" s="43"/>
      <c r="F32" s="43"/>
      <c r="G32" s="43"/>
    </row>
    <row r="33" spans="1:8" s="12" customFormat="1" ht="12.75" customHeight="1" x14ac:dyDescent="0.15">
      <c r="A33" s="43" t="s">
        <v>329</v>
      </c>
      <c r="H33" s="41"/>
    </row>
    <row r="34" spans="1:8" s="12" customFormat="1" ht="14.1" customHeight="1" x14ac:dyDescent="0.15"/>
    <row r="35" spans="1:8" s="12" customFormat="1" ht="14.1" customHeight="1" x14ac:dyDescent="0.15"/>
    <row r="36" spans="1:8" s="12" customFormat="1" ht="14.1" customHeight="1" x14ac:dyDescent="0.15"/>
    <row r="37" spans="1:8" s="12" customFormat="1" ht="14.1" customHeight="1" x14ac:dyDescent="0.15"/>
    <row r="38" spans="1:8" ht="14.1" customHeight="1" x14ac:dyDescent="0.2"/>
    <row r="39" spans="1:8" ht="14.1" customHeight="1" x14ac:dyDescent="0.2"/>
    <row r="40" spans="1:8" ht="14.1" customHeight="1" x14ac:dyDescent="0.2"/>
    <row r="41" spans="1:8" ht="14.1" customHeight="1" x14ac:dyDescent="0.2"/>
    <row r="42" spans="1:8" ht="14.1" customHeight="1" x14ac:dyDescent="0.2"/>
    <row r="43" spans="1:8" ht="14.1" customHeight="1" x14ac:dyDescent="0.2"/>
    <row r="44" spans="1:8" ht="14.1" customHeight="1" x14ac:dyDescent="0.2"/>
    <row r="45" spans="1:8" ht="14.1" customHeight="1" x14ac:dyDescent="0.2"/>
    <row r="46" spans="1:8" ht="14.1" customHeight="1" x14ac:dyDescent="0.2"/>
    <row r="47" spans="1:8" ht="14.1" customHeight="1" x14ac:dyDescent="0.2"/>
    <row r="48" spans="1:8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</sheetData>
  <phoneticPr fontId="2" type="noConversion"/>
  <hyperlinks>
    <hyperlink ref="O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30" sqref="K30"/>
    </sheetView>
  </sheetViews>
  <sheetFormatPr baseColWidth="10"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6"/>
  <sheetViews>
    <sheetView zoomScaleNormal="100" workbookViewId="0"/>
  </sheetViews>
  <sheetFormatPr baseColWidth="10" defaultRowHeight="12.75" x14ac:dyDescent="0.2"/>
  <cols>
    <col min="1" max="1" width="33.7109375" style="4" customWidth="1"/>
    <col min="2" max="2" width="10.28515625" style="4" customWidth="1"/>
    <col min="3" max="4" width="13.85546875" style="4" customWidth="1"/>
    <col min="5" max="5" width="20.5703125" style="4" customWidth="1"/>
    <col min="6" max="16384" width="11.42578125" style="4"/>
  </cols>
  <sheetData>
    <row r="1" spans="1:8" ht="14.1" customHeight="1" thickBot="1" x14ac:dyDescent="0.25">
      <c r="A1" s="1" t="s">
        <v>267</v>
      </c>
      <c r="B1" s="2"/>
      <c r="C1" s="2"/>
      <c r="D1" s="2"/>
      <c r="E1" s="2"/>
    </row>
    <row r="2" spans="1:8" ht="14.1" customHeight="1" x14ac:dyDescent="0.2">
      <c r="A2" s="3"/>
      <c r="B2" s="3"/>
      <c r="C2" s="3"/>
      <c r="E2" s="3"/>
      <c r="H2" s="305" t="s">
        <v>378</v>
      </c>
    </row>
    <row r="3" spans="1:8" ht="14.1" customHeight="1" x14ac:dyDescent="0.2">
      <c r="A3" s="5" t="s">
        <v>296</v>
      </c>
      <c r="B3" s="3"/>
      <c r="C3" s="3"/>
      <c r="E3" s="3"/>
    </row>
    <row r="4" spans="1:8" ht="14.1" customHeight="1" x14ac:dyDescent="0.2">
      <c r="A4" s="5"/>
      <c r="B4" s="3"/>
      <c r="C4" s="3"/>
      <c r="E4" s="3"/>
    </row>
    <row r="5" spans="1:8" ht="14.1" customHeight="1" x14ac:dyDescent="0.2">
      <c r="A5" s="6" t="s">
        <v>284</v>
      </c>
      <c r="B5" s="3"/>
      <c r="C5" s="3"/>
      <c r="E5" s="3"/>
    </row>
    <row r="6" spans="1:8" ht="9.9499999999999993" customHeight="1" x14ac:dyDescent="0.2">
      <c r="A6" s="3"/>
      <c r="B6" s="212"/>
      <c r="C6" s="212"/>
      <c r="D6" s="212"/>
      <c r="E6" s="44"/>
    </row>
    <row r="7" spans="1:8" s="18" customFormat="1" ht="12" customHeight="1" x14ac:dyDescent="0.2">
      <c r="A7" s="45"/>
      <c r="B7" s="46"/>
      <c r="C7" s="46"/>
      <c r="D7" s="46"/>
      <c r="E7" s="46" t="s">
        <v>260</v>
      </c>
    </row>
    <row r="8" spans="1:8" s="18" customFormat="1" ht="12" customHeight="1" x14ac:dyDescent="0.2">
      <c r="A8" s="15"/>
      <c r="B8" s="17" t="s">
        <v>29</v>
      </c>
      <c r="C8" s="17" t="s">
        <v>30</v>
      </c>
      <c r="D8" s="17" t="s">
        <v>31</v>
      </c>
      <c r="E8" s="17" t="s">
        <v>354</v>
      </c>
    </row>
    <row r="9" spans="1:8" s="12" customFormat="1" ht="14.1" customHeight="1" x14ac:dyDescent="0.2">
      <c r="A9" s="47"/>
      <c r="B9" s="48"/>
      <c r="C9" s="48"/>
      <c r="D9" s="48"/>
      <c r="E9" s="48"/>
      <c r="F9"/>
    </row>
    <row r="10" spans="1:8" s="12" customFormat="1" ht="14.1" customHeight="1" x14ac:dyDescent="0.15">
      <c r="A10" s="49" t="s">
        <v>0</v>
      </c>
      <c r="B10" s="137">
        <v>158425</v>
      </c>
      <c r="C10" s="137">
        <v>426303</v>
      </c>
      <c r="D10" s="137">
        <v>395045</v>
      </c>
      <c r="E10" s="62">
        <v>0.68193999999999999</v>
      </c>
      <c r="F10" s="25"/>
      <c r="G10" s="25"/>
      <c r="H10" s="62"/>
    </row>
    <row r="11" spans="1:8" s="12" customFormat="1" ht="14.1" customHeight="1" x14ac:dyDescent="0.15">
      <c r="A11" s="8" t="s">
        <v>7</v>
      </c>
      <c r="B11" s="137">
        <v>28086</v>
      </c>
      <c r="C11" s="137">
        <v>81928</v>
      </c>
      <c r="D11" s="137">
        <v>66255</v>
      </c>
      <c r="E11" s="62">
        <v>1.8675930000000001</v>
      </c>
      <c r="F11" s="23"/>
      <c r="G11" s="23"/>
      <c r="H11" s="62"/>
    </row>
    <row r="12" spans="1:8" s="12" customFormat="1" ht="14.1" customHeight="1" x14ac:dyDescent="0.15">
      <c r="A12" s="24" t="s">
        <v>8</v>
      </c>
      <c r="B12" s="137">
        <v>4189</v>
      </c>
      <c r="C12" s="137">
        <v>11599</v>
      </c>
      <c r="D12" s="137">
        <v>13733</v>
      </c>
      <c r="E12" s="62">
        <v>-1.606352</v>
      </c>
      <c r="F12" s="8"/>
      <c r="G12" s="8"/>
      <c r="H12" s="62"/>
    </row>
    <row r="13" spans="1:8" s="12" customFormat="1" ht="14.1" customHeight="1" x14ac:dyDescent="0.15">
      <c r="A13" s="25" t="s">
        <v>196</v>
      </c>
      <c r="B13" s="137">
        <v>3543</v>
      </c>
      <c r="C13" s="137">
        <v>6600</v>
      </c>
      <c r="D13" s="137">
        <v>12813</v>
      </c>
      <c r="E13" s="62">
        <v>-5.8944609999999997</v>
      </c>
      <c r="F13" s="23"/>
      <c r="G13" s="23"/>
      <c r="H13" s="62"/>
    </row>
    <row r="14" spans="1:8" s="12" customFormat="1" ht="14.1" customHeight="1" x14ac:dyDescent="0.15">
      <c r="A14" s="26" t="s">
        <v>230</v>
      </c>
      <c r="B14" s="137">
        <v>4155</v>
      </c>
      <c r="C14" s="137">
        <v>10653</v>
      </c>
      <c r="D14" s="137">
        <v>7935</v>
      </c>
      <c r="E14" s="62">
        <v>2.4257970000000002</v>
      </c>
      <c r="F14" s="25"/>
      <c r="G14" s="25"/>
      <c r="H14" s="62"/>
    </row>
    <row r="15" spans="1:8" s="12" customFormat="1" ht="14.1" customHeight="1" x14ac:dyDescent="0.15">
      <c r="A15" s="24" t="s">
        <v>9</v>
      </c>
      <c r="B15" s="137">
        <v>6466</v>
      </c>
      <c r="C15" s="137">
        <v>16356</v>
      </c>
      <c r="D15" s="137">
        <v>14327</v>
      </c>
      <c r="E15" s="62">
        <v>0.95733699999999999</v>
      </c>
      <c r="F15" s="24"/>
      <c r="G15" s="24"/>
      <c r="H15" s="62"/>
    </row>
    <row r="16" spans="1:8" s="12" customFormat="1" ht="14.1" customHeight="1" x14ac:dyDescent="0.15">
      <c r="A16" s="25" t="s">
        <v>10</v>
      </c>
      <c r="B16" s="137">
        <v>2085</v>
      </c>
      <c r="C16" s="137">
        <v>4564</v>
      </c>
      <c r="D16" s="137">
        <v>5892</v>
      </c>
      <c r="E16" s="62">
        <v>-2.2650700000000001</v>
      </c>
      <c r="F16" s="23"/>
      <c r="G16" s="23"/>
      <c r="H16" s="62"/>
    </row>
    <row r="17" spans="1:8" s="12" customFormat="1" ht="14.1" customHeight="1" x14ac:dyDescent="0.15">
      <c r="A17" s="8" t="s">
        <v>12</v>
      </c>
      <c r="B17" s="137">
        <v>7413</v>
      </c>
      <c r="C17" s="137">
        <v>17860</v>
      </c>
      <c r="D17" s="137">
        <v>27735</v>
      </c>
      <c r="E17" s="62">
        <v>-3.973392</v>
      </c>
      <c r="F17" s="23"/>
      <c r="G17" s="23"/>
      <c r="H17" s="62"/>
    </row>
    <row r="18" spans="1:8" s="12" customFormat="1" ht="14.1" customHeight="1" x14ac:dyDescent="0.15">
      <c r="A18" s="28" t="s">
        <v>11</v>
      </c>
      <c r="B18" s="137">
        <v>6683</v>
      </c>
      <c r="C18" s="137">
        <v>18236</v>
      </c>
      <c r="D18" s="137">
        <v>18346</v>
      </c>
      <c r="E18" s="62">
        <v>-5.3206999999999997E-2</v>
      </c>
      <c r="F18" s="28"/>
      <c r="G18" s="28"/>
      <c r="H18" s="62"/>
    </row>
    <row r="19" spans="1:8" s="12" customFormat="1" ht="14.1" customHeight="1" x14ac:dyDescent="0.15">
      <c r="A19" s="23" t="s">
        <v>13</v>
      </c>
      <c r="B19" s="137">
        <v>26626</v>
      </c>
      <c r="C19" s="137">
        <v>71523</v>
      </c>
      <c r="D19" s="137">
        <v>61060</v>
      </c>
      <c r="E19" s="62">
        <v>1.414417</v>
      </c>
      <c r="F19" s="23"/>
      <c r="G19" s="23"/>
      <c r="H19" s="62"/>
    </row>
    <row r="20" spans="1:8" s="12" customFormat="1" ht="14.1" customHeight="1" x14ac:dyDescent="0.15">
      <c r="A20" s="23" t="s">
        <v>22</v>
      </c>
      <c r="B20" s="137">
        <v>17065</v>
      </c>
      <c r="C20" s="137">
        <v>44007</v>
      </c>
      <c r="D20" s="137">
        <v>41442</v>
      </c>
      <c r="E20" s="62">
        <v>0.51844999999999997</v>
      </c>
      <c r="F20" s="49"/>
      <c r="G20" s="49"/>
      <c r="H20" s="62"/>
    </row>
    <row r="21" spans="1:8" s="12" customFormat="1" ht="14.1" customHeight="1" x14ac:dyDescent="0.15">
      <c r="A21" s="23" t="s">
        <v>14</v>
      </c>
      <c r="B21" s="137">
        <v>3309</v>
      </c>
      <c r="C21" s="137">
        <v>9143</v>
      </c>
      <c r="D21" s="137">
        <v>10751</v>
      </c>
      <c r="E21" s="62">
        <v>-1.470143</v>
      </c>
      <c r="F21" s="24"/>
      <c r="G21" s="24"/>
      <c r="H21" s="62"/>
    </row>
    <row r="22" spans="1:8" s="12" customFormat="1" ht="14.1" customHeight="1" x14ac:dyDescent="0.15">
      <c r="A22" s="23" t="s">
        <v>15</v>
      </c>
      <c r="B22" s="137">
        <v>8799</v>
      </c>
      <c r="C22" s="137">
        <v>19626</v>
      </c>
      <c r="D22" s="137">
        <v>29925</v>
      </c>
      <c r="E22" s="62">
        <v>-3.7594820000000002</v>
      </c>
      <c r="F22" s="23"/>
      <c r="G22" s="23"/>
      <c r="H22" s="62"/>
    </row>
    <row r="23" spans="1:8" s="12" customFormat="1" ht="14.1" customHeight="1" x14ac:dyDescent="0.15">
      <c r="A23" s="23" t="s">
        <v>23</v>
      </c>
      <c r="B23" s="137">
        <v>21065</v>
      </c>
      <c r="C23" s="137">
        <v>65225</v>
      </c>
      <c r="D23" s="137">
        <v>43053</v>
      </c>
      <c r="E23" s="62">
        <v>3.4781840000000002</v>
      </c>
      <c r="F23" s="23"/>
      <c r="G23" s="23"/>
      <c r="H23" s="62"/>
    </row>
    <row r="24" spans="1:8" s="12" customFormat="1" ht="14.1" customHeight="1" x14ac:dyDescent="0.15">
      <c r="A24" s="23" t="s">
        <v>24</v>
      </c>
      <c r="B24" s="137">
        <v>4883</v>
      </c>
      <c r="C24" s="137">
        <v>16265</v>
      </c>
      <c r="D24" s="137">
        <v>10319</v>
      </c>
      <c r="E24" s="62">
        <v>4.0648520000000001</v>
      </c>
      <c r="F24" s="8"/>
      <c r="G24" s="8"/>
      <c r="H24" s="62"/>
    </row>
    <row r="25" spans="1:8" s="12" customFormat="1" ht="14.1" customHeight="1" x14ac:dyDescent="0.15">
      <c r="A25" s="23" t="s">
        <v>197</v>
      </c>
      <c r="B25" s="137">
        <v>2322</v>
      </c>
      <c r="C25" s="137">
        <v>6177</v>
      </c>
      <c r="D25" s="137">
        <v>5489</v>
      </c>
      <c r="E25" s="62">
        <v>1.0814490000000001</v>
      </c>
      <c r="F25" s="26"/>
      <c r="G25" s="26"/>
      <c r="H25" s="62"/>
    </row>
    <row r="26" spans="1:8" s="12" customFormat="1" ht="14.1" customHeight="1" x14ac:dyDescent="0.15">
      <c r="A26" s="23" t="s">
        <v>16</v>
      </c>
      <c r="B26" s="137">
        <v>7449</v>
      </c>
      <c r="C26" s="137">
        <v>19370</v>
      </c>
      <c r="D26" s="137">
        <v>20165</v>
      </c>
      <c r="E26" s="62">
        <v>-0.36720399999999997</v>
      </c>
      <c r="F26" s="23"/>
      <c r="G26" s="23"/>
      <c r="H26" s="62"/>
    </row>
    <row r="27" spans="1:8" s="12" customFormat="1" ht="14.1" customHeight="1" x14ac:dyDescent="0.15">
      <c r="A27" s="23" t="s">
        <v>1</v>
      </c>
      <c r="B27" s="137">
        <v>1112</v>
      </c>
      <c r="C27" s="137">
        <v>2830</v>
      </c>
      <c r="D27" s="137">
        <v>2880</v>
      </c>
      <c r="E27" s="62">
        <v>-0.15918299999999999</v>
      </c>
      <c r="F27" s="23"/>
      <c r="G27" s="23"/>
      <c r="H27" s="62"/>
    </row>
    <row r="28" spans="1:8" s="12" customFormat="1" ht="14.1" customHeight="1" x14ac:dyDescent="0.15">
      <c r="A28" s="12" t="s">
        <v>35</v>
      </c>
      <c r="B28" s="137">
        <v>386</v>
      </c>
      <c r="C28" s="137">
        <v>1201</v>
      </c>
      <c r="D28" s="137">
        <v>500</v>
      </c>
      <c r="E28" s="62">
        <v>8.2869499999999992</v>
      </c>
      <c r="H28" s="62"/>
    </row>
    <row r="29" spans="1:8" s="12" customFormat="1" ht="14.1" customHeight="1" x14ac:dyDescent="0.15">
      <c r="A29" s="12" t="s">
        <v>33</v>
      </c>
      <c r="B29" s="137">
        <v>320</v>
      </c>
      <c r="C29" s="137">
        <v>1624</v>
      </c>
      <c r="D29" s="137">
        <v>489</v>
      </c>
      <c r="E29" s="62">
        <v>13.509823000000001</v>
      </c>
      <c r="H29" s="62"/>
    </row>
    <row r="30" spans="1:8" s="12" customFormat="1" ht="14.1" customHeight="1" x14ac:dyDescent="0.2">
      <c r="A30" s="12" t="s">
        <v>34</v>
      </c>
      <c r="B30" s="137">
        <v>2469</v>
      </c>
      <c r="C30" s="137">
        <v>1516</v>
      </c>
      <c r="D30" s="137">
        <v>1936</v>
      </c>
      <c r="E30" s="50"/>
      <c r="F30"/>
      <c r="G30" s="62"/>
    </row>
    <row r="31" spans="1:8" s="12" customFormat="1" ht="14.1" customHeight="1" x14ac:dyDescent="0.2">
      <c r="A31" s="42"/>
      <c r="B31" s="42"/>
      <c r="C31" s="42"/>
      <c r="D31" s="42"/>
      <c r="E31" s="42"/>
      <c r="F31"/>
    </row>
    <row r="32" spans="1:8" s="12" customFormat="1" ht="14.1" customHeight="1" x14ac:dyDescent="0.15">
      <c r="A32" s="43" t="s">
        <v>32</v>
      </c>
      <c r="B32" s="41"/>
      <c r="C32" s="41"/>
      <c r="D32" s="41"/>
    </row>
    <row r="33" spans="1:1" s="12" customFormat="1" ht="14.1" customHeight="1" x14ac:dyDescent="0.15">
      <c r="A33" s="43" t="s">
        <v>329</v>
      </c>
    </row>
    <row r="34" spans="1:1" s="12" customFormat="1" ht="14.1" customHeight="1" x14ac:dyDescent="0.15"/>
    <row r="35" spans="1:1" s="12" customFormat="1" ht="14.1" customHeight="1" x14ac:dyDescent="0.15"/>
    <row r="36" spans="1:1" s="12" customFormat="1" ht="14.1" customHeight="1" x14ac:dyDescent="0.15"/>
    <row r="37" spans="1:1" s="12" customFormat="1" ht="14.1" customHeight="1" x14ac:dyDescent="0.15"/>
    <row r="38" spans="1:1" s="12" customFormat="1" ht="14.1" customHeight="1" x14ac:dyDescent="0.15"/>
    <row r="39" spans="1:1" s="12" customFormat="1" ht="14.1" customHeight="1" x14ac:dyDescent="0.15"/>
    <row r="40" spans="1:1" s="12" customFormat="1" ht="10.5" x14ac:dyDescent="0.15"/>
    <row r="41" spans="1:1" s="12" customFormat="1" ht="10.5" x14ac:dyDescent="0.15"/>
    <row r="42" spans="1:1" s="12" customFormat="1" ht="10.5" x14ac:dyDescent="0.15"/>
    <row r="43" spans="1:1" s="12" customFormat="1" ht="10.5" x14ac:dyDescent="0.15"/>
    <row r="44" spans="1:1" s="12" customFormat="1" ht="10.5" x14ac:dyDescent="0.15"/>
    <row r="45" spans="1:1" s="12" customFormat="1" ht="10.5" x14ac:dyDescent="0.15"/>
    <row r="46" spans="1:1" s="12" customFormat="1" ht="10.5" x14ac:dyDescent="0.15"/>
    <row r="47" spans="1:1" s="12" customFormat="1" ht="10.5" x14ac:dyDescent="0.15"/>
    <row r="48" spans="1:1" s="12" customFormat="1" ht="10.5" x14ac:dyDescent="0.15"/>
    <row r="49" spans="1:1" s="12" customFormat="1" ht="10.5" x14ac:dyDescent="0.15"/>
    <row r="50" spans="1:1" s="12" customFormat="1" ht="10.5" x14ac:dyDescent="0.15"/>
    <row r="51" spans="1:1" s="12" customFormat="1" ht="10.5" x14ac:dyDescent="0.15"/>
    <row r="52" spans="1:1" s="12" customFormat="1" ht="10.5" x14ac:dyDescent="0.15"/>
    <row r="53" spans="1:1" s="12" customFormat="1" ht="10.5" x14ac:dyDescent="0.15"/>
    <row r="54" spans="1:1" s="12" customFormat="1" ht="10.5" x14ac:dyDescent="0.15"/>
    <row r="55" spans="1:1" s="12" customFormat="1" ht="10.5" x14ac:dyDescent="0.15"/>
    <row r="56" spans="1:1" s="12" customFormat="1" ht="10.5" x14ac:dyDescent="0.15"/>
    <row r="57" spans="1:1" s="12" customFormat="1" ht="10.5" x14ac:dyDescent="0.15"/>
    <row r="58" spans="1:1" s="12" customFormat="1" ht="10.5" x14ac:dyDescent="0.15"/>
    <row r="59" spans="1:1" s="12" customFormat="1" ht="10.5" x14ac:dyDescent="0.15"/>
    <row r="60" spans="1:1" s="12" customFormat="1" ht="10.5" x14ac:dyDescent="0.15"/>
    <row r="61" spans="1:1" s="12" customFormat="1" ht="10.5" x14ac:dyDescent="0.15"/>
    <row r="62" spans="1:1" s="12" customFormat="1" ht="10.5" x14ac:dyDescent="0.15"/>
    <row r="63" spans="1:1" s="12" customFormat="1" ht="10.5" x14ac:dyDescent="0.15"/>
    <row r="64" spans="1:1" x14ac:dyDescent="0.2">
      <c r="A64" s="12"/>
    </row>
    <row r="65" spans="1:1" x14ac:dyDescent="0.2">
      <c r="A65" s="12"/>
    </row>
    <row r="66" spans="1:1" x14ac:dyDescent="0.2">
      <c r="A66" s="12"/>
    </row>
  </sheetData>
  <sortState ref="G10:H29">
    <sortCondition ref="H10:H29"/>
  </sortState>
  <phoneticPr fontId="2" type="noConversion"/>
  <hyperlinks>
    <hyperlink ref="H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7"/>
  <sheetViews>
    <sheetView zoomScaleNormal="100" workbookViewId="0"/>
  </sheetViews>
  <sheetFormatPr baseColWidth="10" defaultRowHeight="12.75" x14ac:dyDescent="0.2"/>
  <cols>
    <col min="1" max="1" width="24.42578125" style="4" customWidth="1"/>
    <col min="2" max="7" width="11.28515625" style="53" customWidth="1"/>
    <col min="8" max="8" width="6.140625" style="4" customWidth="1"/>
    <col min="9" max="9" width="11.42578125" style="4"/>
    <col min="10" max="10" width="15.7109375" style="4" customWidth="1"/>
    <col min="11" max="11" width="13.42578125" style="4" customWidth="1"/>
    <col min="12" max="16384" width="11.42578125" style="4"/>
  </cols>
  <sheetData>
    <row r="1" spans="1:12" ht="14.1" customHeight="1" thickBot="1" x14ac:dyDescent="0.25">
      <c r="A1" s="1" t="s">
        <v>267</v>
      </c>
      <c r="B1" s="52"/>
      <c r="C1" s="52"/>
      <c r="D1" s="52"/>
      <c r="E1" s="52"/>
      <c r="F1" s="52"/>
      <c r="G1" s="52"/>
      <c r="H1" s="3"/>
      <c r="I1" s="3"/>
      <c r="J1" s="3"/>
      <c r="K1" s="3"/>
    </row>
    <row r="2" spans="1:12" ht="14.1" customHeight="1" x14ac:dyDescent="0.2">
      <c r="A2" s="3"/>
      <c r="H2" s="3"/>
      <c r="I2" s="3"/>
      <c r="J2" s="305" t="s">
        <v>378</v>
      </c>
      <c r="K2" s="3"/>
    </row>
    <row r="3" spans="1:12" ht="14.1" customHeight="1" x14ac:dyDescent="0.2">
      <c r="A3" s="94" t="s">
        <v>272</v>
      </c>
      <c r="H3" s="3"/>
      <c r="I3" s="3"/>
      <c r="J3" s="3"/>
      <c r="K3" s="3"/>
    </row>
    <row r="4" spans="1:12" ht="14.1" customHeight="1" x14ac:dyDescent="0.2">
      <c r="A4" s="3"/>
      <c r="H4" s="3"/>
      <c r="I4" s="3"/>
      <c r="J4" s="3"/>
      <c r="K4" s="3"/>
    </row>
    <row r="5" spans="1:12" ht="14.1" customHeight="1" x14ac:dyDescent="0.2">
      <c r="A5" s="5" t="s">
        <v>297</v>
      </c>
      <c r="H5" s="3"/>
      <c r="I5" s="3"/>
      <c r="J5" s="3"/>
      <c r="K5" s="3"/>
    </row>
    <row r="6" spans="1:12" ht="14.1" customHeight="1" x14ac:dyDescent="0.2">
      <c r="A6" s="5"/>
      <c r="H6" s="3"/>
      <c r="I6" s="3"/>
      <c r="J6" s="3"/>
      <c r="K6" s="3"/>
    </row>
    <row r="7" spans="1:12" ht="14.1" customHeight="1" x14ac:dyDescent="0.2">
      <c r="A7" s="6" t="s">
        <v>45</v>
      </c>
      <c r="H7" s="3"/>
      <c r="I7" s="3"/>
      <c r="J7" s="3"/>
      <c r="K7" s="3"/>
    </row>
    <row r="8" spans="1:12" ht="9.9499999999999993" customHeight="1" x14ac:dyDescent="0.2">
      <c r="A8" s="3"/>
      <c r="H8" s="3"/>
      <c r="I8" s="3"/>
      <c r="J8" s="3"/>
      <c r="K8" s="3"/>
    </row>
    <row r="9" spans="1:12" ht="12" customHeight="1" x14ac:dyDescent="0.2">
      <c r="A9" s="54"/>
      <c r="B9" s="55" t="s">
        <v>36</v>
      </c>
      <c r="C9" s="55" t="s">
        <v>37</v>
      </c>
      <c r="D9" s="55" t="s">
        <v>37</v>
      </c>
      <c r="E9" s="55" t="s">
        <v>37</v>
      </c>
      <c r="F9" s="55" t="s">
        <v>38</v>
      </c>
      <c r="G9" s="55" t="s">
        <v>38</v>
      </c>
      <c r="H9" s="3"/>
      <c r="I9" s="3"/>
      <c r="J9" s="3"/>
      <c r="K9" s="3"/>
    </row>
    <row r="10" spans="1:12" ht="12" customHeight="1" x14ac:dyDescent="0.2">
      <c r="A10" s="56"/>
      <c r="B10" s="57" t="s">
        <v>39</v>
      </c>
      <c r="C10" s="57" t="s">
        <v>40</v>
      </c>
      <c r="D10" s="57" t="s">
        <v>41</v>
      </c>
      <c r="E10" s="57" t="s">
        <v>42</v>
      </c>
      <c r="F10" s="57" t="s">
        <v>43</v>
      </c>
      <c r="G10" s="57" t="s">
        <v>44</v>
      </c>
      <c r="H10" s="3"/>
      <c r="I10"/>
      <c r="J10"/>
      <c r="K10"/>
      <c r="L10"/>
    </row>
    <row r="11" spans="1:12" ht="12" customHeight="1" x14ac:dyDescent="0.2">
      <c r="A11" s="47"/>
      <c r="B11" s="58"/>
      <c r="C11" s="58"/>
      <c r="D11" s="58"/>
      <c r="E11" s="58"/>
      <c r="F11" s="58"/>
      <c r="G11" s="58"/>
      <c r="H11" s="3"/>
      <c r="I11"/>
      <c r="J11"/>
      <c r="K11"/>
      <c r="L11"/>
    </row>
    <row r="12" spans="1:12" s="12" customFormat="1" ht="12" customHeight="1" x14ac:dyDescent="0.2">
      <c r="A12" s="49" t="s">
        <v>0</v>
      </c>
      <c r="B12" s="59">
        <v>38523.4</v>
      </c>
      <c r="C12" s="59">
        <v>23026.799999999999</v>
      </c>
      <c r="D12" s="59">
        <v>17569.099999999999</v>
      </c>
      <c r="E12" s="59">
        <v>5457.7</v>
      </c>
      <c r="F12" s="60">
        <v>59.77</v>
      </c>
      <c r="G12" s="60">
        <v>23.7</v>
      </c>
      <c r="H12" s="11"/>
      <c r="I12"/>
      <c r="J12"/>
      <c r="K12"/>
      <c r="L12"/>
    </row>
    <row r="13" spans="1:12" s="12" customFormat="1" ht="12" customHeight="1" x14ac:dyDescent="0.2">
      <c r="A13" s="8" t="s">
        <v>7</v>
      </c>
      <c r="B13" s="191">
        <v>6870.8</v>
      </c>
      <c r="C13" s="191">
        <v>4077.6</v>
      </c>
      <c r="D13" s="191">
        <v>2681.8</v>
      </c>
      <c r="E13" s="191">
        <v>1395.7</v>
      </c>
      <c r="F13" s="60">
        <v>59.35</v>
      </c>
      <c r="G13" s="60">
        <v>34.229999999999997</v>
      </c>
      <c r="H13" s="11"/>
      <c r="I13"/>
      <c r="J13"/>
      <c r="K13"/>
      <c r="L13"/>
    </row>
    <row r="14" spans="1:12" s="12" customFormat="1" ht="12" customHeight="1" x14ac:dyDescent="0.2">
      <c r="A14" s="24" t="s">
        <v>8</v>
      </c>
      <c r="B14" s="191">
        <v>1103</v>
      </c>
      <c r="C14" s="191">
        <v>647.20000000000005</v>
      </c>
      <c r="D14" s="191">
        <v>526.5</v>
      </c>
      <c r="E14" s="191">
        <v>120.7</v>
      </c>
      <c r="F14" s="60">
        <v>58.68</v>
      </c>
      <c r="G14" s="60">
        <v>18.649999999999999</v>
      </c>
      <c r="H14" s="11"/>
      <c r="I14"/>
      <c r="J14"/>
      <c r="K14"/>
      <c r="L14"/>
    </row>
    <row r="15" spans="1:12" s="12" customFormat="1" ht="12" customHeight="1" x14ac:dyDescent="0.2">
      <c r="A15" s="25" t="s">
        <v>196</v>
      </c>
      <c r="B15" s="191">
        <v>917.4</v>
      </c>
      <c r="C15" s="191">
        <v>473.7</v>
      </c>
      <c r="D15" s="191">
        <v>375.2</v>
      </c>
      <c r="E15" s="191">
        <v>98.4</v>
      </c>
      <c r="F15" s="60">
        <v>51.63</v>
      </c>
      <c r="G15" s="60">
        <v>20.78</v>
      </c>
      <c r="H15" s="11"/>
      <c r="I15"/>
      <c r="J15"/>
      <c r="K15"/>
      <c r="L15"/>
    </row>
    <row r="16" spans="1:12" s="12" customFormat="1" ht="12" customHeight="1" x14ac:dyDescent="0.2">
      <c r="A16" s="26" t="s">
        <v>230</v>
      </c>
      <c r="B16" s="191">
        <v>932.9</v>
      </c>
      <c r="C16" s="191">
        <v>589.9</v>
      </c>
      <c r="D16" s="191">
        <v>478.5</v>
      </c>
      <c r="E16" s="191">
        <v>111.4</v>
      </c>
      <c r="F16" s="60">
        <v>63.23</v>
      </c>
      <c r="G16" s="60">
        <v>18.88</v>
      </c>
      <c r="H16" s="11"/>
      <c r="I16"/>
      <c r="J16"/>
      <c r="K16"/>
      <c r="L16"/>
    </row>
    <row r="17" spans="1:12" s="12" customFormat="1" ht="12" customHeight="1" x14ac:dyDescent="0.2">
      <c r="A17" s="24" t="s">
        <v>9</v>
      </c>
      <c r="B17" s="191">
        <v>1788.5</v>
      </c>
      <c r="C17" s="191">
        <v>1100.8</v>
      </c>
      <c r="D17" s="191">
        <v>758.7</v>
      </c>
      <c r="E17" s="191">
        <v>342.2</v>
      </c>
      <c r="F17" s="60">
        <v>61.55</v>
      </c>
      <c r="G17" s="60">
        <v>31.08</v>
      </c>
      <c r="H17" s="11"/>
      <c r="I17"/>
      <c r="J17"/>
      <c r="K17"/>
      <c r="L17"/>
    </row>
    <row r="18" spans="1:12" s="12" customFormat="1" ht="12" customHeight="1" x14ac:dyDescent="0.2">
      <c r="A18" s="25" t="s">
        <v>10</v>
      </c>
      <c r="B18" s="191">
        <v>495</v>
      </c>
      <c r="C18" s="191">
        <v>278</v>
      </c>
      <c r="D18" s="191">
        <v>226.8</v>
      </c>
      <c r="E18" s="191">
        <v>51.2</v>
      </c>
      <c r="F18" s="60">
        <v>56.16</v>
      </c>
      <c r="G18" s="60">
        <v>18.420000000000002</v>
      </c>
      <c r="H18" s="11"/>
      <c r="I18"/>
      <c r="J18"/>
      <c r="K18"/>
      <c r="L18"/>
    </row>
    <row r="19" spans="1:12" s="12" customFormat="1" ht="12" customHeight="1" x14ac:dyDescent="0.2">
      <c r="A19" s="8" t="s">
        <v>12</v>
      </c>
      <c r="B19" s="191">
        <v>2104</v>
      </c>
      <c r="C19" s="191">
        <v>1155.3</v>
      </c>
      <c r="D19" s="191">
        <v>921</v>
      </c>
      <c r="E19" s="191">
        <v>234.3</v>
      </c>
      <c r="F19" s="60">
        <v>54.91</v>
      </c>
      <c r="G19" s="60">
        <v>20.28</v>
      </c>
      <c r="H19" s="11"/>
      <c r="I19"/>
      <c r="J19"/>
      <c r="K19"/>
      <c r="L19"/>
    </row>
    <row r="20" spans="1:12" s="12" customFormat="1" ht="12" customHeight="1" x14ac:dyDescent="0.2">
      <c r="A20" s="28" t="s">
        <v>11</v>
      </c>
      <c r="B20" s="191">
        <v>1691.5</v>
      </c>
      <c r="C20" s="191">
        <v>993.5</v>
      </c>
      <c r="D20" s="191">
        <v>710.3</v>
      </c>
      <c r="E20" s="191">
        <v>283.10000000000002</v>
      </c>
      <c r="F20" s="60">
        <v>58.73</v>
      </c>
      <c r="G20" s="60">
        <v>28.5</v>
      </c>
      <c r="H20" s="11"/>
      <c r="I20"/>
      <c r="J20"/>
      <c r="K20"/>
      <c r="L20"/>
    </row>
    <row r="21" spans="1:12" s="12" customFormat="1" ht="12" customHeight="1" x14ac:dyDescent="0.2">
      <c r="A21" s="23" t="s">
        <v>13</v>
      </c>
      <c r="B21" s="191">
        <v>6076.7</v>
      </c>
      <c r="C21" s="191">
        <v>3804.6</v>
      </c>
      <c r="D21" s="191">
        <v>3048.1</v>
      </c>
      <c r="E21" s="191">
        <v>756.5</v>
      </c>
      <c r="F21" s="60">
        <v>62.61</v>
      </c>
      <c r="G21" s="60">
        <v>19.88</v>
      </c>
      <c r="I21"/>
      <c r="J21"/>
      <c r="K21"/>
      <c r="L21"/>
    </row>
    <row r="22" spans="1:12" s="12" customFormat="1" ht="12" customHeight="1" x14ac:dyDescent="0.2">
      <c r="A22" s="23" t="s">
        <v>22</v>
      </c>
      <c r="B22" s="191">
        <v>4112.6000000000004</v>
      </c>
      <c r="C22" s="191">
        <v>2424.8000000000002</v>
      </c>
      <c r="D22" s="191">
        <v>1855.4</v>
      </c>
      <c r="E22" s="191">
        <v>569.4</v>
      </c>
      <c r="F22" s="60">
        <v>58.96</v>
      </c>
      <c r="G22" s="60">
        <v>23.48</v>
      </c>
      <c r="I22"/>
      <c r="J22"/>
      <c r="K22"/>
      <c r="L22"/>
    </row>
    <row r="23" spans="1:12" s="12" customFormat="1" ht="12" customHeight="1" x14ac:dyDescent="0.2">
      <c r="A23" s="23" t="s">
        <v>14</v>
      </c>
      <c r="B23" s="191">
        <v>912.8</v>
      </c>
      <c r="C23" s="191">
        <v>506.6</v>
      </c>
      <c r="D23" s="191">
        <v>354.8</v>
      </c>
      <c r="E23" s="191">
        <v>151.80000000000001</v>
      </c>
      <c r="F23" s="60">
        <v>55.5</v>
      </c>
      <c r="G23" s="60">
        <v>29.96</v>
      </c>
      <c r="I23"/>
      <c r="J23"/>
      <c r="K23"/>
      <c r="L23"/>
    </row>
    <row r="24" spans="1:12" s="12" customFormat="1" ht="12" customHeight="1" x14ac:dyDescent="0.2">
      <c r="A24" s="23" t="s">
        <v>15</v>
      </c>
      <c r="B24" s="191">
        <v>2364.5</v>
      </c>
      <c r="C24" s="191">
        <v>1264.3</v>
      </c>
      <c r="D24" s="191">
        <v>1000.4</v>
      </c>
      <c r="E24" s="191">
        <v>263.8</v>
      </c>
      <c r="F24" s="60">
        <v>53.47</v>
      </c>
      <c r="G24" s="60">
        <v>20.87</v>
      </c>
      <c r="I24"/>
      <c r="J24"/>
      <c r="K24"/>
      <c r="L24"/>
    </row>
    <row r="25" spans="1:12" s="12" customFormat="1" ht="12" customHeight="1" x14ac:dyDescent="0.2">
      <c r="A25" s="23" t="s">
        <v>23</v>
      </c>
      <c r="B25" s="191">
        <v>5247.6</v>
      </c>
      <c r="C25" s="191">
        <v>3401.4</v>
      </c>
      <c r="D25" s="191">
        <v>2789</v>
      </c>
      <c r="E25" s="191">
        <v>612.29999999999995</v>
      </c>
      <c r="F25" s="60">
        <v>64.819999999999993</v>
      </c>
      <c r="G25" s="60">
        <v>18</v>
      </c>
      <c r="I25"/>
      <c r="J25"/>
      <c r="K25"/>
      <c r="L25"/>
    </row>
    <row r="26" spans="1:12" s="12" customFormat="1" ht="12" customHeight="1" x14ac:dyDescent="0.2">
      <c r="A26" s="23" t="s">
        <v>24</v>
      </c>
      <c r="B26" s="191">
        <v>1182.2</v>
      </c>
      <c r="C26" s="191">
        <v>722.1</v>
      </c>
      <c r="D26" s="191">
        <v>525.29999999999995</v>
      </c>
      <c r="E26" s="191">
        <v>196.9</v>
      </c>
      <c r="F26" s="60">
        <v>61.08</v>
      </c>
      <c r="G26" s="60">
        <v>27.26</v>
      </c>
      <c r="I26"/>
      <c r="J26"/>
      <c r="K26"/>
      <c r="L26"/>
    </row>
    <row r="27" spans="1:12" s="12" customFormat="1" ht="12" customHeight="1" x14ac:dyDescent="0.2">
      <c r="A27" s="23" t="s">
        <v>197</v>
      </c>
      <c r="B27" s="191">
        <v>521.79999999999995</v>
      </c>
      <c r="C27" s="191">
        <v>310.7</v>
      </c>
      <c r="D27" s="191">
        <v>264.3</v>
      </c>
      <c r="E27" s="191">
        <v>46.4</v>
      </c>
      <c r="F27" s="60">
        <v>59.55</v>
      </c>
      <c r="G27" s="60">
        <v>14.92</v>
      </c>
      <c r="I27"/>
      <c r="J27"/>
      <c r="K27"/>
      <c r="L27"/>
    </row>
    <row r="28" spans="1:12" s="12" customFormat="1" ht="12" customHeight="1" x14ac:dyDescent="0.2">
      <c r="A28" s="23" t="s">
        <v>16</v>
      </c>
      <c r="B28" s="191">
        <v>1815.3</v>
      </c>
      <c r="C28" s="191">
        <v>1048.5999999999999</v>
      </c>
      <c r="D28" s="191">
        <v>874.5</v>
      </c>
      <c r="E28" s="191">
        <v>174.1</v>
      </c>
      <c r="F28" s="60">
        <v>57.76</v>
      </c>
      <c r="G28" s="60">
        <v>16.600000000000001</v>
      </c>
      <c r="I28"/>
      <c r="J28"/>
      <c r="K28"/>
      <c r="L28"/>
    </row>
    <row r="29" spans="1:12" s="12" customFormat="1" ht="12" customHeight="1" x14ac:dyDescent="0.2">
      <c r="A29" s="23" t="s">
        <v>1</v>
      </c>
      <c r="B29" s="191">
        <v>260.10000000000002</v>
      </c>
      <c r="C29" s="191">
        <v>154</v>
      </c>
      <c r="D29" s="191">
        <v>127.5</v>
      </c>
      <c r="E29" s="191">
        <v>26.4</v>
      </c>
      <c r="F29" s="60">
        <v>59.19</v>
      </c>
      <c r="G29" s="60">
        <v>17.170000000000002</v>
      </c>
      <c r="H29" s="62"/>
      <c r="I29"/>
      <c r="J29"/>
      <c r="K29"/>
      <c r="L29"/>
    </row>
    <row r="30" spans="1:12" s="12" customFormat="1" ht="12" customHeight="1" x14ac:dyDescent="0.2">
      <c r="A30" s="23" t="s">
        <v>35</v>
      </c>
      <c r="B30" s="191">
        <v>64.8</v>
      </c>
      <c r="C30" s="191">
        <v>39.4</v>
      </c>
      <c r="D30" s="191">
        <v>26.6</v>
      </c>
      <c r="E30" s="191">
        <v>12.8</v>
      </c>
      <c r="F30" s="60">
        <v>60.82</v>
      </c>
      <c r="G30" s="60">
        <v>32.46</v>
      </c>
      <c r="I30"/>
      <c r="J30"/>
      <c r="K30"/>
      <c r="L30"/>
    </row>
    <row r="31" spans="1:12" s="12" customFormat="1" ht="12" customHeight="1" x14ac:dyDescent="0.2">
      <c r="A31" s="23" t="s">
        <v>33</v>
      </c>
      <c r="B31" s="191">
        <v>61.8</v>
      </c>
      <c r="C31" s="191">
        <v>34.4</v>
      </c>
      <c r="D31" s="191">
        <v>24.2</v>
      </c>
      <c r="E31" s="191">
        <v>10.1</v>
      </c>
      <c r="F31" s="60">
        <v>55.65</v>
      </c>
      <c r="G31" s="60">
        <v>29.52</v>
      </c>
      <c r="I31"/>
      <c r="J31"/>
      <c r="K31"/>
      <c r="L31"/>
    </row>
    <row r="32" spans="1:12" s="12" customFormat="1" ht="12" customHeight="1" x14ac:dyDescent="0.2">
      <c r="A32" s="42"/>
      <c r="B32" s="63"/>
      <c r="C32" s="63"/>
      <c r="D32" s="63"/>
      <c r="E32" s="63"/>
      <c r="F32" s="64"/>
      <c r="G32" s="64"/>
      <c r="I32"/>
      <c r="J32"/>
      <c r="K32"/>
    </row>
    <row r="33" spans="1:11" s="12" customFormat="1" ht="14.1" customHeight="1" x14ac:dyDescent="0.15">
      <c r="A33" s="43" t="s">
        <v>46</v>
      </c>
      <c r="B33" s="65"/>
      <c r="C33" s="65"/>
      <c r="D33" s="65"/>
      <c r="E33" s="65"/>
      <c r="F33" s="65"/>
      <c r="G33" s="65"/>
    </row>
    <row r="34" spans="1:11" s="12" customFormat="1" ht="12" customHeight="1" x14ac:dyDescent="0.15">
      <c r="A34" s="43" t="s">
        <v>220</v>
      </c>
      <c r="B34" s="65"/>
      <c r="C34" s="65"/>
      <c r="D34" s="65"/>
      <c r="E34" s="65"/>
      <c r="F34" s="65"/>
      <c r="G34" s="65"/>
      <c r="J34" s="60"/>
      <c r="K34" s="60"/>
    </row>
    <row r="35" spans="1:11" s="12" customFormat="1" ht="12" customHeight="1" x14ac:dyDescent="0.15">
      <c r="A35" s="43"/>
      <c r="B35" s="65"/>
      <c r="C35" s="65"/>
      <c r="D35" s="65"/>
      <c r="E35" s="65"/>
      <c r="F35" s="65"/>
      <c r="G35" s="65"/>
      <c r="J35" s="60"/>
      <c r="K35" s="60"/>
    </row>
    <row r="36" spans="1:11" s="12" customFormat="1" ht="12.75" customHeight="1" x14ac:dyDescent="0.15">
      <c r="A36" s="43"/>
      <c r="B36" s="65"/>
      <c r="C36" s="65"/>
      <c r="D36" s="65"/>
      <c r="E36" s="65"/>
      <c r="F36" s="65"/>
      <c r="G36" s="65"/>
    </row>
    <row r="37" spans="1:11" s="12" customFormat="1" ht="12.75" customHeight="1" x14ac:dyDescent="0.2">
      <c r="A37" s="307" t="s">
        <v>298</v>
      </c>
      <c r="B37" s="308"/>
      <c r="C37" s="308"/>
      <c r="D37" s="308"/>
      <c r="E37" s="308"/>
      <c r="F37" s="308"/>
      <c r="G37" s="308"/>
      <c r="I37" s="240" t="s">
        <v>48</v>
      </c>
      <c r="J37" s="241"/>
      <c r="K37" s="242"/>
    </row>
    <row r="38" spans="1:11" s="12" customFormat="1" ht="12.75" customHeight="1" x14ac:dyDescent="0.2">
      <c r="I38" s="160"/>
      <c r="J38" s="8" t="s">
        <v>236</v>
      </c>
      <c r="K38" s="161"/>
    </row>
    <row r="39" spans="1:11" s="12" customFormat="1" ht="12.95" customHeight="1" x14ac:dyDescent="0.2">
      <c r="I39" s="160"/>
      <c r="J39" s="8" t="s">
        <v>237</v>
      </c>
      <c r="K39" s="161"/>
    </row>
    <row r="40" spans="1:11" s="12" customFormat="1" ht="12.95" customHeight="1" x14ac:dyDescent="0.2">
      <c r="B40" s="65"/>
      <c r="C40" s="65"/>
      <c r="D40" s="65"/>
      <c r="E40" s="65"/>
      <c r="F40" s="65"/>
      <c r="G40" s="65"/>
      <c r="I40" s="160"/>
      <c r="J40" s="8" t="s">
        <v>49</v>
      </c>
      <c r="K40" s="161" t="s">
        <v>47</v>
      </c>
    </row>
    <row r="41" spans="1:11" s="12" customFormat="1" ht="12.95" customHeight="1" x14ac:dyDescent="0.2">
      <c r="B41" s="65"/>
      <c r="C41" s="65"/>
      <c r="D41" s="65"/>
      <c r="E41" s="65"/>
      <c r="F41" s="65"/>
      <c r="G41" s="65"/>
      <c r="I41" s="160"/>
      <c r="J41" s="60"/>
      <c r="K41" s="162"/>
    </row>
    <row r="42" spans="1:11" s="12" customFormat="1" ht="12.95" customHeight="1" x14ac:dyDescent="0.15">
      <c r="B42" s="65"/>
      <c r="C42" s="65"/>
      <c r="D42" s="65"/>
      <c r="E42" s="65"/>
      <c r="F42" s="65"/>
      <c r="G42" s="65"/>
      <c r="I42" s="108" t="s">
        <v>7</v>
      </c>
      <c r="J42" s="60">
        <f>$F$12</f>
        <v>59.77</v>
      </c>
      <c r="K42" s="162">
        <f>$G$12</f>
        <v>23.7</v>
      </c>
    </row>
    <row r="43" spans="1:11" ht="12.95" customHeight="1" x14ac:dyDescent="0.2">
      <c r="A43" s="12"/>
      <c r="B43" s="65"/>
      <c r="C43" s="65"/>
      <c r="D43" s="65"/>
      <c r="E43" s="65"/>
      <c r="F43" s="65"/>
      <c r="G43" s="65"/>
      <c r="I43" s="108" t="s">
        <v>8</v>
      </c>
      <c r="J43" s="60">
        <f>$J$42</f>
        <v>59.77</v>
      </c>
      <c r="K43" s="162">
        <f>K42</f>
        <v>23.7</v>
      </c>
    </row>
    <row r="44" spans="1:11" ht="12.95" customHeight="1" x14ac:dyDescent="0.2">
      <c r="I44" s="108" t="s">
        <v>19</v>
      </c>
      <c r="J44" s="60">
        <f t="shared" ref="J44:J60" si="0">$J$42</f>
        <v>59.77</v>
      </c>
      <c r="K44" s="162">
        <f t="shared" ref="K44:K60" si="1">K43</f>
        <v>23.7</v>
      </c>
    </row>
    <row r="45" spans="1:11" ht="12.95" customHeight="1" x14ac:dyDescent="0.2">
      <c r="I45" s="108" t="s">
        <v>20</v>
      </c>
      <c r="J45" s="60">
        <f t="shared" si="0"/>
        <v>59.77</v>
      </c>
      <c r="K45" s="162">
        <f t="shared" si="1"/>
        <v>23.7</v>
      </c>
    </row>
    <row r="46" spans="1:11" ht="12.95" customHeight="1" x14ac:dyDescent="0.2">
      <c r="I46" s="108" t="s">
        <v>9</v>
      </c>
      <c r="J46" s="60">
        <f t="shared" si="0"/>
        <v>59.77</v>
      </c>
      <c r="K46" s="162">
        <f t="shared" si="1"/>
        <v>23.7</v>
      </c>
    </row>
    <row r="47" spans="1:11" ht="12.95" customHeight="1" x14ac:dyDescent="0.2">
      <c r="I47" s="108" t="s">
        <v>10</v>
      </c>
      <c r="J47" s="60">
        <f t="shared" si="0"/>
        <v>59.77</v>
      </c>
      <c r="K47" s="162">
        <f t="shared" si="1"/>
        <v>23.7</v>
      </c>
    </row>
    <row r="48" spans="1:11" ht="12.95" customHeight="1" x14ac:dyDescent="0.2">
      <c r="I48" s="108" t="s">
        <v>194</v>
      </c>
      <c r="J48" s="60">
        <f t="shared" si="0"/>
        <v>59.77</v>
      </c>
      <c r="K48" s="162">
        <f t="shared" si="1"/>
        <v>23.7</v>
      </c>
    </row>
    <row r="49" spans="9:11" ht="12.95" customHeight="1" x14ac:dyDescent="0.2">
      <c r="I49" s="108" t="s">
        <v>21</v>
      </c>
      <c r="J49" s="60">
        <f t="shared" si="0"/>
        <v>59.77</v>
      </c>
      <c r="K49" s="162">
        <f t="shared" si="1"/>
        <v>23.7</v>
      </c>
    </row>
    <row r="50" spans="9:11" ht="12.95" customHeight="1" x14ac:dyDescent="0.2">
      <c r="I50" s="108" t="s">
        <v>13</v>
      </c>
      <c r="J50" s="60">
        <f t="shared" si="0"/>
        <v>59.77</v>
      </c>
      <c r="K50" s="162">
        <f t="shared" si="1"/>
        <v>23.7</v>
      </c>
    </row>
    <row r="51" spans="9:11" ht="12.95" customHeight="1" x14ac:dyDescent="0.2">
      <c r="I51" s="108" t="s">
        <v>22</v>
      </c>
      <c r="J51" s="60">
        <f t="shared" si="0"/>
        <v>59.77</v>
      </c>
      <c r="K51" s="162">
        <f t="shared" si="1"/>
        <v>23.7</v>
      </c>
    </row>
    <row r="52" spans="9:11" ht="12.95" customHeight="1" x14ac:dyDescent="0.2">
      <c r="I52" s="108" t="s">
        <v>14</v>
      </c>
      <c r="J52" s="60">
        <f t="shared" si="0"/>
        <v>59.77</v>
      </c>
      <c r="K52" s="162">
        <f t="shared" si="1"/>
        <v>23.7</v>
      </c>
    </row>
    <row r="53" spans="9:11" ht="12.95" customHeight="1" x14ac:dyDescent="0.2">
      <c r="I53" s="108" t="s">
        <v>15</v>
      </c>
      <c r="J53" s="60">
        <f t="shared" si="0"/>
        <v>59.77</v>
      </c>
      <c r="K53" s="162">
        <f t="shared" si="1"/>
        <v>23.7</v>
      </c>
    </row>
    <row r="54" spans="9:11" ht="12.95" customHeight="1" x14ac:dyDescent="0.2">
      <c r="I54" s="108" t="s">
        <v>23</v>
      </c>
      <c r="J54" s="60">
        <f t="shared" si="0"/>
        <v>59.77</v>
      </c>
      <c r="K54" s="162">
        <f>K53</f>
        <v>23.7</v>
      </c>
    </row>
    <row r="55" spans="9:11" ht="12.95" customHeight="1" x14ac:dyDescent="0.2">
      <c r="I55" s="108" t="s">
        <v>24</v>
      </c>
      <c r="J55" s="60">
        <f t="shared" si="0"/>
        <v>59.77</v>
      </c>
      <c r="K55" s="162">
        <f t="shared" si="1"/>
        <v>23.7</v>
      </c>
    </row>
    <row r="56" spans="9:11" ht="12.95" customHeight="1" x14ac:dyDescent="0.2">
      <c r="I56" s="108" t="s">
        <v>25</v>
      </c>
      <c r="J56" s="60">
        <f t="shared" si="0"/>
        <v>59.77</v>
      </c>
      <c r="K56" s="162">
        <f>K55</f>
        <v>23.7</v>
      </c>
    </row>
    <row r="57" spans="9:11" ht="12.95" customHeight="1" x14ac:dyDescent="0.2">
      <c r="I57" s="108" t="s">
        <v>16</v>
      </c>
      <c r="J57" s="60">
        <f t="shared" si="0"/>
        <v>59.77</v>
      </c>
      <c r="K57" s="162">
        <f t="shared" si="1"/>
        <v>23.7</v>
      </c>
    </row>
    <row r="58" spans="9:11" ht="14.1" customHeight="1" x14ac:dyDescent="0.2">
      <c r="I58" s="239" t="s">
        <v>249</v>
      </c>
      <c r="J58" s="60">
        <f t="shared" si="0"/>
        <v>59.77</v>
      </c>
      <c r="K58" s="162">
        <f t="shared" si="1"/>
        <v>23.7</v>
      </c>
    </row>
    <row r="59" spans="9:11" ht="14.1" customHeight="1" x14ac:dyDescent="0.2">
      <c r="I59" s="155" t="s">
        <v>35</v>
      </c>
      <c r="J59" s="60">
        <f t="shared" si="0"/>
        <v>59.77</v>
      </c>
      <c r="K59" s="162">
        <f t="shared" si="1"/>
        <v>23.7</v>
      </c>
    </row>
    <row r="60" spans="9:11" ht="14.1" customHeight="1" x14ac:dyDescent="0.2">
      <c r="I60" s="159" t="s">
        <v>33</v>
      </c>
      <c r="J60" s="163">
        <f t="shared" si="0"/>
        <v>59.77</v>
      </c>
      <c r="K60" s="164">
        <f t="shared" si="1"/>
        <v>23.7</v>
      </c>
    </row>
    <row r="61" spans="9:11" ht="14.1" customHeight="1" x14ac:dyDescent="0.2"/>
    <row r="62" spans="9:11" ht="14.1" customHeight="1" x14ac:dyDescent="0.2"/>
    <row r="63" spans="9:11" ht="14.1" customHeight="1" x14ac:dyDescent="0.2"/>
    <row r="64" spans="9:11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</sheetData>
  <sortState ref="I13:J31">
    <sortCondition ref="J13:J31"/>
  </sortState>
  <mergeCells count="1">
    <mergeCell ref="A37:G37"/>
  </mergeCells>
  <phoneticPr fontId="2" type="noConversion"/>
  <hyperlinks>
    <hyperlink ref="J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5"/>
  <sheetViews>
    <sheetView zoomScaleNormal="100" zoomScaleSheetLayoutView="100" workbookViewId="0"/>
  </sheetViews>
  <sheetFormatPr baseColWidth="10" defaultRowHeight="12.75" x14ac:dyDescent="0.2"/>
  <cols>
    <col min="1" max="1" width="16.42578125" style="4" customWidth="1"/>
    <col min="2" max="3" width="4.85546875" style="4" customWidth="1"/>
    <col min="4" max="4" width="5.85546875" style="4" customWidth="1"/>
    <col min="5" max="5" width="4.85546875" style="4" customWidth="1"/>
    <col min="6" max="6" width="6.5703125" style="4" customWidth="1"/>
    <col min="7" max="7" width="1.42578125" style="4" customWidth="1"/>
    <col min="8" max="9" width="4.85546875" style="4" customWidth="1"/>
    <col min="10" max="10" width="5.140625" style="4" customWidth="1"/>
    <col min="11" max="11" width="4.85546875" style="4" customWidth="1"/>
    <col min="12" max="12" width="1.42578125" style="4" customWidth="1"/>
    <col min="13" max="14" width="4.85546875" style="4" customWidth="1"/>
    <col min="15" max="15" width="5.28515625" style="4" customWidth="1"/>
    <col min="16" max="16" width="4.85546875" style="4" customWidth="1"/>
    <col min="17" max="17" width="6.42578125" style="4" customWidth="1"/>
    <col min="18" max="18" width="8" style="4" customWidth="1"/>
    <col min="19" max="19" width="7.85546875" style="4" customWidth="1"/>
    <col min="20" max="20" width="9.140625" style="4" customWidth="1"/>
    <col min="21" max="22" width="11.42578125" style="4"/>
    <col min="23" max="23" width="2.42578125" style="4" customWidth="1"/>
    <col min="24" max="27" width="11.42578125" style="4"/>
    <col min="28" max="28" width="2.7109375" style="4" customWidth="1"/>
    <col min="29" max="16384" width="11.42578125" style="4"/>
  </cols>
  <sheetData>
    <row r="1" spans="1:33" ht="14.1" customHeight="1" thickBot="1" x14ac:dyDescent="0.25">
      <c r="A1" s="1" t="s">
        <v>267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3"/>
      <c r="S1" s="3"/>
      <c r="T1" s="3"/>
      <c r="U1" s="3"/>
    </row>
    <row r="2" spans="1:33" ht="14.1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S2" s="3"/>
      <c r="T2" s="3"/>
      <c r="U2" s="305" t="s">
        <v>378</v>
      </c>
    </row>
    <row r="3" spans="1:33" ht="14.1" customHeight="1" x14ac:dyDescent="0.2">
      <c r="A3" s="5" t="s">
        <v>263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S3" s="3"/>
      <c r="T3" s="3"/>
      <c r="U3" s="3"/>
    </row>
    <row r="4" spans="1:33" ht="14.1" customHeight="1" x14ac:dyDescent="0.2">
      <c r="A4" s="5" t="s">
        <v>299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S4" s="3"/>
      <c r="T4" s="3"/>
      <c r="U4" s="3"/>
    </row>
    <row r="5" spans="1:33" ht="14.1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3"/>
      <c r="S5" s="3"/>
      <c r="T5" s="3"/>
      <c r="U5" s="3"/>
    </row>
    <row r="6" spans="1:33" ht="9.9499999999999993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33" s="12" customFormat="1" ht="14.1" customHeight="1" x14ac:dyDescent="0.15">
      <c r="A7" s="66"/>
      <c r="B7" s="67" t="s">
        <v>40</v>
      </c>
      <c r="C7" s="67"/>
      <c r="D7" s="67"/>
      <c r="E7" s="67"/>
      <c r="F7" s="67"/>
      <c r="G7" s="67"/>
      <c r="H7" s="67" t="s">
        <v>41</v>
      </c>
      <c r="I7" s="67"/>
      <c r="J7" s="67"/>
      <c r="K7" s="67"/>
      <c r="L7" s="67"/>
      <c r="M7" s="67" t="s">
        <v>42</v>
      </c>
      <c r="N7" s="67"/>
      <c r="O7" s="67"/>
      <c r="P7" s="67"/>
      <c r="Q7" s="67"/>
      <c r="R7" s="11"/>
    </row>
    <row r="8" spans="1:33" s="12" customFormat="1" ht="14.1" customHeight="1" x14ac:dyDescent="0.15">
      <c r="A8" s="68"/>
      <c r="B8" s="69" t="s">
        <v>56</v>
      </c>
      <c r="C8" s="69" t="s">
        <v>50</v>
      </c>
      <c r="D8" s="69" t="s">
        <v>57</v>
      </c>
      <c r="E8" s="69" t="s">
        <v>51</v>
      </c>
      <c r="F8" s="69" t="s">
        <v>235</v>
      </c>
      <c r="G8" s="70"/>
      <c r="H8" s="69" t="s">
        <v>56</v>
      </c>
      <c r="I8" s="69" t="s">
        <v>50</v>
      </c>
      <c r="J8" s="69" t="s">
        <v>57</v>
      </c>
      <c r="K8" s="69" t="s">
        <v>51</v>
      </c>
      <c r="L8" s="70"/>
      <c r="M8" s="69" t="s">
        <v>56</v>
      </c>
      <c r="N8" s="69" t="s">
        <v>50</v>
      </c>
      <c r="O8" s="69" t="s">
        <v>57</v>
      </c>
      <c r="P8" s="69" t="s">
        <v>51</v>
      </c>
      <c r="Q8" s="69" t="s">
        <v>235</v>
      </c>
      <c r="R8" s="11"/>
      <c r="U8" s="11"/>
    </row>
    <row r="9" spans="1:33" s="12" customFormat="1" ht="14.1" customHeight="1" x14ac:dyDescent="0.15">
      <c r="A9" s="47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11"/>
      <c r="U9" s="11"/>
    </row>
    <row r="10" spans="1:33" s="12" customFormat="1" ht="14.1" customHeight="1" x14ac:dyDescent="0.2">
      <c r="A10" s="49" t="s">
        <v>0</v>
      </c>
      <c r="B10" s="71">
        <v>4.4000000000000004</v>
      </c>
      <c r="C10" s="71">
        <v>11.2</v>
      </c>
      <c r="D10" s="71">
        <v>5.6</v>
      </c>
      <c r="E10" s="71">
        <v>63.4</v>
      </c>
      <c r="F10" s="71">
        <v>15.3</v>
      </c>
      <c r="G10" s="71"/>
      <c r="H10" s="71">
        <v>4.5</v>
      </c>
      <c r="I10" s="71">
        <v>13.7</v>
      </c>
      <c r="J10" s="71">
        <v>5.8</v>
      </c>
      <c r="K10" s="71">
        <v>76</v>
      </c>
      <c r="L10" s="71"/>
      <c r="M10" s="71">
        <v>4.972790736024332</v>
      </c>
      <c r="N10" s="71">
        <v>3.8862524506660314</v>
      </c>
      <c r="O10" s="71">
        <v>4.1940744269564103</v>
      </c>
      <c r="P10" s="71">
        <v>26.218003921065652</v>
      </c>
      <c r="Q10" s="71">
        <v>60.73071073895597</v>
      </c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</row>
    <row r="11" spans="1:33" s="12" customFormat="1" ht="14.1" customHeight="1" x14ac:dyDescent="0.2">
      <c r="A11" s="8" t="s">
        <v>7</v>
      </c>
      <c r="B11" s="71">
        <v>9.1</v>
      </c>
      <c r="C11" s="71">
        <v>6.3</v>
      </c>
      <c r="D11" s="71">
        <v>5.4</v>
      </c>
      <c r="E11" s="71">
        <v>59.3</v>
      </c>
      <c r="F11" s="71">
        <v>19.899999999999999</v>
      </c>
      <c r="G11" s="72"/>
      <c r="H11" s="71">
        <v>8.8000000000000007</v>
      </c>
      <c r="I11" s="71">
        <v>8.4</v>
      </c>
      <c r="J11" s="71">
        <v>5.0999999999999996</v>
      </c>
      <c r="K11" s="71">
        <v>77.7</v>
      </c>
      <c r="L11" s="71"/>
      <c r="M11" s="71">
        <v>11.76470588235294</v>
      </c>
      <c r="N11" s="71">
        <v>2.0348212366554415</v>
      </c>
      <c r="O11" s="71">
        <v>4.4278856487783909</v>
      </c>
      <c r="P11" s="71">
        <v>27.43426237730171</v>
      </c>
      <c r="Q11" s="71">
        <v>54.338324854911512</v>
      </c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</row>
    <row r="12" spans="1:33" s="12" customFormat="1" ht="14.1" customHeight="1" x14ac:dyDescent="0.2">
      <c r="A12" s="24" t="s">
        <v>8</v>
      </c>
      <c r="B12" s="71">
        <v>5.5</v>
      </c>
      <c r="C12" s="71">
        <v>14.4</v>
      </c>
      <c r="D12" s="71">
        <v>5.5</v>
      </c>
      <c r="E12" s="71">
        <v>62.3</v>
      </c>
      <c r="F12" s="71">
        <v>12.4</v>
      </c>
      <c r="G12" s="73"/>
      <c r="H12" s="71">
        <v>5.7</v>
      </c>
      <c r="I12" s="71">
        <v>17.2</v>
      </c>
      <c r="J12" s="71">
        <v>5.8</v>
      </c>
      <c r="K12" s="71">
        <v>71.400000000000006</v>
      </c>
      <c r="L12" s="71"/>
      <c r="M12" s="71">
        <v>7.0422535211267601</v>
      </c>
      <c r="N12" s="71">
        <v>6.4623032311516155</v>
      </c>
      <c r="O12" s="71">
        <v>4.7224523612261802</v>
      </c>
      <c r="P12" s="71">
        <v>27.506213753106881</v>
      </c>
      <c r="Q12" s="71">
        <v>54.349627174813577</v>
      </c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</row>
    <row r="13" spans="1:33" s="12" customFormat="1" ht="14.1" customHeight="1" x14ac:dyDescent="0.2">
      <c r="A13" s="25" t="s">
        <v>196</v>
      </c>
      <c r="B13" s="71">
        <v>3.7</v>
      </c>
      <c r="C13" s="71">
        <v>12.9</v>
      </c>
      <c r="D13" s="71">
        <v>5.0999999999999996</v>
      </c>
      <c r="E13" s="71">
        <v>64.099999999999994</v>
      </c>
      <c r="F13" s="71">
        <v>14.2</v>
      </c>
      <c r="G13" s="74"/>
      <c r="H13" s="71">
        <v>4.5999999999999996</v>
      </c>
      <c r="I13" s="71">
        <v>15</v>
      </c>
      <c r="J13" s="71">
        <v>5.0999999999999996</v>
      </c>
      <c r="K13" s="71">
        <v>75.2</v>
      </c>
      <c r="L13" s="71"/>
      <c r="M13" s="71">
        <v>0.4065040650406504</v>
      </c>
      <c r="N13" s="71">
        <v>5.7926829268292677</v>
      </c>
      <c r="O13" s="71">
        <v>4.3699186991869921</v>
      </c>
      <c r="P13" s="71">
        <v>28.150406504065039</v>
      </c>
      <c r="Q13" s="71">
        <v>61.280487804878042</v>
      </c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</row>
    <row r="14" spans="1:33" s="12" customFormat="1" ht="14.1" customHeight="1" x14ac:dyDescent="0.2">
      <c r="A14" s="26" t="s">
        <v>230</v>
      </c>
      <c r="B14" s="71">
        <v>1.1000000000000001</v>
      </c>
      <c r="C14" s="71">
        <v>5.4</v>
      </c>
      <c r="D14" s="71">
        <v>7.4</v>
      </c>
      <c r="E14" s="71">
        <v>74.2</v>
      </c>
      <c r="F14" s="71">
        <v>11.9</v>
      </c>
      <c r="G14" s="75"/>
      <c r="H14" s="71">
        <v>1.2</v>
      </c>
      <c r="I14" s="71">
        <v>6.4</v>
      </c>
      <c r="J14" s="71">
        <v>8.1999999999999993</v>
      </c>
      <c r="K14" s="71">
        <v>84.3</v>
      </c>
      <c r="L14" s="71"/>
      <c r="M14" s="71">
        <v>0.89766606822262118</v>
      </c>
      <c r="N14" s="71">
        <v>2.7827648114901256</v>
      </c>
      <c r="O14" s="71">
        <v>6.2836624775583481</v>
      </c>
      <c r="P14" s="71">
        <v>38.061041292639139</v>
      </c>
      <c r="Q14" s="71">
        <v>51.974865350089765</v>
      </c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</row>
    <row r="15" spans="1:33" s="12" customFormat="1" ht="14.1" customHeight="1" x14ac:dyDescent="0.2">
      <c r="A15" s="24" t="s">
        <v>9</v>
      </c>
      <c r="B15" s="71">
        <v>2.9</v>
      </c>
      <c r="C15" s="71">
        <v>4.3</v>
      </c>
      <c r="D15" s="71">
        <v>4.9000000000000004</v>
      </c>
      <c r="E15" s="71">
        <v>65.5</v>
      </c>
      <c r="F15" s="71">
        <v>22.4</v>
      </c>
      <c r="G15" s="73"/>
      <c r="H15" s="71">
        <v>3.8</v>
      </c>
      <c r="I15" s="71">
        <v>5.4</v>
      </c>
      <c r="J15" s="71">
        <v>4.9000000000000004</v>
      </c>
      <c r="K15" s="71">
        <v>85.9</v>
      </c>
      <c r="L15" s="71"/>
      <c r="M15" s="71">
        <v>1.4026884862653419</v>
      </c>
      <c r="N15" s="71">
        <v>1.5780245470485097</v>
      </c>
      <c r="O15" s="71">
        <v>3.8573933372296905</v>
      </c>
      <c r="P15" s="71">
        <v>26.212741087083579</v>
      </c>
      <c r="Q15" s="71">
        <v>66.949152542372886</v>
      </c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</row>
    <row r="16" spans="1:33" s="12" customFormat="1" ht="14.1" customHeight="1" x14ac:dyDescent="0.2">
      <c r="A16" s="25" t="s">
        <v>10</v>
      </c>
      <c r="B16" s="71">
        <v>3</v>
      </c>
      <c r="C16" s="71">
        <v>14.2</v>
      </c>
      <c r="D16" s="71">
        <v>6.7</v>
      </c>
      <c r="E16" s="71">
        <v>64.599999999999994</v>
      </c>
      <c r="F16" s="71">
        <v>11.5</v>
      </c>
      <c r="G16" s="74"/>
      <c r="H16" s="71">
        <v>3.8</v>
      </c>
      <c r="I16" s="71">
        <v>16.7</v>
      </c>
      <c r="J16" s="71">
        <v>6.7</v>
      </c>
      <c r="K16" s="71">
        <v>72.8</v>
      </c>
      <c r="L16" s="71"/>
      <c r="M16" s="71">
        <v>0.5859375</v>
      </c>
      <c r="N16" s="71">
        <v>3.90625</v>
      </c>
      <c r="O16" s="71">
        <v>2.34375</v>
      </c>
      <c r="P16" s="71">
        <v>30.078125</v>
      </c>
      <c r="Q16" s="71">
        <v>63.085937499999986</v>
      </c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</row>
    <row r="17" spans="1:33" s="12" customFormat="1" ht="14.1" customHeight="1" x14ac:dyDescent="0.2">
      <c r="A17" s="8" t="s">
        <v>12</v>
      </c>
      <c r="B17" s="71">
        <v>6.7</v>
      </c>
      <c r="C17" s="71">
        <v>13.3</v>
      </c>
      <c r="D17" s="71">
        <v>6.2</v>
      </c>
      <c r="E17" s="71">
        <v>60.7</v>
      </c>
      <c r="F17" s="71">
        <v>12.9</v>
      </c>
      <c r="G17" s="76"/>
      <c r="H17" s="71">
        <v>7.3</v>
      </c>
      <c r="I17" s="71">
        <v>15.6</v>
      </c>
      <c r="J17" s="71">
        <v>6.7</v>
      </c>
      <c r="K17" s="71">
        <v>70.400000000000006</v>
      </c>
      <c r="L17" s="71"/>
      <c r="M17" s="71">
        <v>3.7558685446009394</v>
      </c>
      <c r="N17" s="71">
        <v>4.6948356807511731</v>
      </c>
      <c r="O17" s="71">
        <v>5.8472044387537343</v>
      </c>
      <c r="P17" s="71">
        <v>22.449850618864701</v>
      </c>
      <c r="Q17" s="71">
        <v>63.294921041399917</v>
      </c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</row>
    <row r="18" spans="1:33" s="12" customFormat="1" ht="14.1" customHeight="1" x14ac:dyDescent="0.2">
      <c r="A18" s="28" t="s">
        <v>11</v>
      </c>
      <c r="B18" s="71">
        <v>7.3</v>
      </c>
      <c r="C18" s="71">
        <v>12.6</v>
      </c>
      <c r="D18" s="71">
        <v>6.4</v>
      </c>
      <c r="E18" s="71">
        <v>55.5</v>
      </c>
      <c r="F18" s="71">
        <v>18.3</v>
      </c>
      <c r="G18" s="72"/>
      <c r="H18" s="71">
        <v>7.9</v>
      </c>
      <c r="I18" s="71">
        <v>15.8</v>
      </c>
      <c r="J18" s="71">
        <v>6.9</v>
      </c>
      <c r="K18" s="71">
        <v>69.400000000000006</v>
      </c>
      <c r="L18" s="71"/>
      <c r="M18" s="71">
        <v>6.322854115153655</v>
      </c>
      <c r="N18" s="71">
        <v>5.2631578947368416</v>
      </c>
      <c r="O18" s="71">
        <v>3.2497350759448951</v>
      </c>
      <c r="P18" s="71">
        <v>21.511833274461321</v>
      </c>
      <c r="Q18" s="71">
        <v>63.652419639703282</v>
      </c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</row>
    <row r="19" spans="1:33" s="12" customFormat="1" ht="14.1" customHeight="1" x14ac:dyDescent="0.2">
      <c r="A19" s="23" t="s">
        <v>13</v>
      </c>
      <c r="B19" s="71">
        <v>1.5</v>
      </c>
      <c r="C19" s="71">
        <v>15.4</v>
      </c>
      <c r="D19" s="71">
        <v>5.9</v>
      </c>
      <c r="E19" s="71">
        <v>63.9</v>
      </c>
      <c r="F19" s="71">
        <v>13.3</v>
      </c>
      <c r="G19" s="77"/>
      <c r="H19" s="71">
        <v>1.6</v>
      </c>
      <c r="I19" s="71">
        <v>17.899999999999999</v>
      </c>
      <c r="J19" s="71">
        <v>6.2</v>
      </c>
      <c r="K19" s="71">
        <v>74.3</v>
      </c>
      <c r="L19" s="71"/>
      <c r="M19" s="71">
        <v>1.0178453403833443</v>
      </c>
      <c r="N19" s="71">
        <v>4.4415069398545937</v>
      </c>
      <c r="O19" s="71">
        <v>3.6880370125578321</v>
      </c>
      <c r="P19" s="71">
        <v>24.084600132187706</v>
      </c>
      <c r="Q19" s="71">
        <v>66.768010575016518</v>
      </c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</row>
    <row r="20" spans="1:33" s="12" customFormat="1" ht="14.1" customHeight="1" x14ac:dyDescent="0.2">
      <c r="A20" s="23" t="s">
        <v>22</v>
      </c>
      <c r="B20" s="71">
        <v>3.1</v>
      </c>
      <c r="C20" s="71">
        <v>13.5</v>
      </c>
      <c r="D20" s="71">
        <v>5.2</v>
      </c>
      <c r="E20" s="71">
        <v>61.6</v>
      </c>
      <c r="F20" s="71">
        <v>16.600000000000001</v>
      </c>
      <c r="G20" s="77"/>
      <c r="H20" s="71">
        <v>3.4</v>
      </c>
      <c r="I20" s="71">
        <v>16.7</v>
      </c>
      <c r="J20" s="71">
        <v>5.3</v>
      </c>
      <c r="K20" s="71">
        <v>74.5</v>
      </c>
      <c r="L20" s="71"/>
      <c r="M20" s="71">
        <v>1.6684229012996137</v>
      </c>
      <c r="N20" s="71">
        <v>5.6375131717597471</v>
      </c>
      <c r="O20" s="71">
        <v>3.7583421145064984</v>
      </c>
      <c r="P20" s="71">
        <v>25.711275026343522</v>
      </c>
      <c r="Q20" s="71">
        <v>63.224446786090624</v>
      </c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</row>
    <row r="21" spans="1:33" s="12" customFormat="1" ht="14.1" customHeight="1" x14ac:dyDescent="0.2">
      <c r="A21" s="23" t="s">
        <v>14</v>
      </c>
      <c r="B21" s="71">
        <v>10.199999999999999</v>
      </c>
      <c r="C21" s="71">
        <v>8.3000000000000007</v>
      </c>
      <c r="D21" s="71">
        <v>6</v>
      </c>
      <c r="E21" s="71">
        <v>57.8</v>
      </c>
      <c r="F21" s="71">
        <v>17.7</v>
      </c>
      <c r="G21" s="77"/>
      <c r="H21" s="71">
        <v>10.3</v>
      </c>
      <c r="I21" s="71">
        <v>10.4</v>
      </c>
      <c r="J21" s="71">
        <v>6.6</v>
      </c>
      <c r="K21" s="71">
        <v>72.7</v>
      </c>
      <c r="L21" s="71"/>
      <c r="M21" s="71">
        <v>13.636363636363635</v>
      </c>
      <c r="N21" s="71">
        <v>4.7430830039525684</v>
      </c>
      <c r="O21" s="71">
        <v>4.545454545454545</v>
      </c>
      <c r="P21" s="71">
        <v>25.889328063241102</v>
      </c>
      <c r="Q21" s="71">
        <v>51.185770750988141</v>
      </c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</row>
    <row r="22" spans="1:33" s="12" customFormat="1" ht="14.1" customHeight="1" x14ac:dyDescent="0.2">
      <c r="A22" s="23" t="s">
        <v>15</v>
      </c>
      <c r="B22" s="71">
        <v>6.1</v>
      </c>
      <c r="C22" s="71">
        <v>13.2</v>
      </c>
      <c r="D22" s="71">
        <v>6.3</v>
      </c>
      <c r="E22" s="71">
        <v>61.5</v>
      </c>
      <c r="F22" s="71">
        <v>13</v>
      </c>
      <c r="G22" s="77"/>
      <c r="H22" s="71">
        <v>7.3</v>
      </c>
      <c r="I22" s="71">
        <v>15.2</v>
      </c>
      <c r="J22" s="71">
        <v>6.7</v>
      </c>
      <c r="K22" s="71">
        <v>70.8</v>
      </c>
      <c r="L22" s="71"/>
      <c r="M22" s="71">
        <v>1.5163002274450341</v>
      </c>
      <c r="N22" s="71">
        <v>6.1031084154662629</v>
      </c>
      <c r="O22" s="71">
        <v>3.4116755117513264</v>
      </c>
      <c r="P22" s="71">
        <v>27.25549658832449</v>
      </c>
      <c r="Q22" s="71">
        <v>61.713419257012895</v>
      </c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</row>
    <row r="23" spans="1:33" s="12" customFormat="1" ht="14.1" customHeight="1" x14ac:dyDescent="0.2">
      <c r="A23" s="23" t="s">
        <v>23</v>
      </c>
      <c r="B23" s="71">
        <v>0.5</v>
      </c>
      <c r="C23" s="71">
        <v>8</v>
      </c>
      <c r="D23" s="71">
        <v>4.8</v>
      </c>
      <c r="E23" s="71">
        <v>73.599999999999994</v>
      </c>
      <c r="F23" s="71">
        <v>13.1</v>
      </c>
      <c r="G23" s="77"/>
      <c r="H23" s="71">
        <v>0.6</v>
      </c>
      <c r="I23" s="71">
        <v>9.1999999999999993</v>
      </c>
      <c r="J23" s="71">
        <v>5.0999999999999996</v>
      </c>
      <c r="K23" s="71">
        <v>85.1</v>
      </c>
      <c r="L23" s="71"/>
      <c r="M23" s="71">
        <v>0.37563285970929283</v>
      </c>
      <c r="N23" s="71">
        <v>2.890739833414993</v>
      </c>
      <c r="O23" s="71">
        <v>5.4548423975175568</v>
      </c>
      <c r="P23" s="71">
        <v>29.021721378409278</v>
      </c>
      <c r="Q23" s="71">
        <v>62.257063530948884</v>
      </c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</row>
    <row r="24" spans="1:33" s="12" customFormat="1" ht="14.1" customHeight="1" x14ac:dyDescent="0.2">
      <c r="A24" s="23" t="s">
        <v>24</v>
      </c>
      <c r="B24" s="71">
        <v>11.8</v>
      </c>
      <c r="C24" s="71">
        <v>11</v>
      </c>
      <c r="D24" s="71">
        <v>5.2</v>
      </c>
      <c r="E24" s="71">
        <v>56.4</v>
      </c>
      <c r="F24" s="71">
        <v>15.6</v>
      </c>
      <c r="G24" s="77"/>
      <c r="H24" s="71">
        <v>13.4</v>
      </c>
      <c r="I24" s="71">
        <v>12.8</v>
      </c>
      <c r="J24" s="71">
        <v>4.8</v>
      </c>
      <c r="K24" s="71">
        <v>69</v>
      </c>
      <c r="L24" s="71"/>
      <c r="M24" s="71">
        <v>9.6495683087861863</v>
      </c>
      <c r="N24" s="71">
        <v>4.4184865413915686</v>
      </c>
      <c r="O24" s="71">
        <v>3.6058913153885221</v>
      </c>
      <c r="P24" s="71">
        <v>23.006602336211273</v>
      </c>
      <c r="Q24" s="71">
        <v>59.268664296597258</v>
      </c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</row>
    <row r="25" spans="1:33" s="12" customFormat="1" ht="14.1" customHeight="1" x14ac:dyDescent="0.2">
      <c r="A25" s="23" t="s">
        <v>197</v>
      </c>
      <c r="B25" s="71">
        <v>5.5</v>
      </c>
      <c r="C25" s="71">
        <v>23.2</v>
      </c>
      <c r="D25" s="71">
        <v>5</v>
      </c>
      <c r="E25" s="71">
        <v>57.3</v>
      </c>
      <c r="F25" s="71">
        <v>9</v>
      </c>
      <c r="G25" s="77"/>
      <c r="H25" s="71">
        <v>6</v>
      </c>
      <c r="I25" s="71">
        <v>25.9</v>
      </c>
      <c r="J25" s="71">
        <v>5.3</v>
      </c>
      <c r="K25" s="71">
        <v>62.8</v>
      </c>
      <c r="L25" s="71"/>
      <c r="M25" s="71">
        <v>1.2931034482758621</v>
      </c>
      <c r="N25" s="71">
        <v>15.517241379310345</v>
      </c>
      <c r="O25" s="71">
        <v>2.1551724137931036</v>
      </c>
      <c r="P25" s="71">
        <v>23.27586206896552</v>
      </c>
      <c r="Q25" s="71">
        <v>57.758620689655174</v>
      </c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1:33" s="12" customFormat="1" ht="14.1" customHeight="1" x14ac:dyDescent="0.2">
      <c r="A26" s="23" t="s">
        <v>16</v>
      </c>
      <c r="B26" s="71">
        <v>1.3</v>
      </c>
      <c r="C26" s="71">
        <v>18</v>
      </c>
      <c r="D26" s="71">
        <v>6.4</v>
      </c>
      <c r="E26" s="71">
        <v>64.3</v>
      </c>
      <c r="F26" s="71">
        <v>9.9</v>
      </c>
      <c r="G26" s="77"/>
      <c r="H26" s="71">
        <v>1.5</v>
      </c>
      <c r="I26" s="71">
        <v>20.5</v>
      </c>
      <c r="J26" s="71">
        <v>6.6</v>
      </c>
      <c r="K26" s="71">
        <v>71.400000000000006</v>
      </c>
      <c r="L26" s="71"/>
      <c r="M26" s="71">
        <v>0.40206777713957498</v>
      </c>
      <c r="N26" s="71">
        <v>5.2268811028144748</v>
      </c>
      <c r="O26" s="71">
        <v>2.3549684089603673</v>
      </c>
      <c r="P26" s="71">
        <v>24.066628374497416</v>
      </c>
      <c r="Q26" s="71">
        <v>67.949454336588175</v>
      </c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</row>
    <row r="27" spans="1:33" s="12" customFormat="1" ht="14.1" customHeight="1" x14ac:dyDescent="0.2">
      <c r="A27" s="23" t="s">
        <v>1</v>
      </c>
      <c r="B27" s="71">
        <v>6.2</v>
      </c>
      <c r="C27" s="71">
        <v>23.1</v>
      </c>
      <c r="D27" s="71">
        <v>5.5</v>
      </c>
      <c r="E27" s="71">
        <v>54.1</v>
      </c>
      <c r="F27" s="71">
        <v>11.2</v>
      </c>
      <c r="G27" s="77"/>
      <c r="H27" s="71">
        <v>6.6</v>
      </c>
      <c r="I27" s="71">
        <v>26.4</v>
      </c>
      <c r="J27" s="71">
        <v>5.5</v>
      </c>
      <c r="K27" s="71">
        <v>61.6</v>
      </c>
      <c r="L27" s="71"/>
      <c r="M27" s="71">
        <v>4.5454545454545459</v>
      </c>
      <c r="N27" s="71">
        <v>7.954545454545455</v>
      </c>
      <c r="O27" s="71">
        <v>4.1666666666666679</v>
      </c>
      <c r="P27" s="71">
        <v>21.969696969696972</v>
      </c>
      <c r="Q27" s="71">
        <v>61.742424242424242</v>
      </c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1:33" s="12" customFormat="1" ht="14.1" customHeight="1" x14ac:dyDescent="0.2">
      <c r="A28" s="23" t="s">
        <v>35</v>
      </c>
      <c r="B28" s="71">
        <v>0.3</v>
      </c>
      <c r="C28" s="71">
        <v>4.8</v>
      </c>
      <c r="D28" s="71">
        <v>1.6</v>
      </c>
      <c r="E28" s="71">
        <v>65.2</v>
      </c>
      <c r="F28" s="71">
        <v>28.1</v>
      </c>
      <c r="G28" s="77"/>
      <c r="H28" s="71">
        <v>0.5</v>
      </c>
      <c r="I28" s="71">
        <v>5.8</v>
      </c>
      <c r="J28" s="71">
        <v>2</v>
      </c>
      <c r="K28" s="71">
        <v>91.7</v>
      </c>
      <c r="L28" s="71"/>
      <c r="M28" s="71">
        <v>0</v>
      </c>
      <c r="N28" s="71">
        <v>0</v>
      </c>
      <c r="O28" s="78">
        <v>1.5625</v>
      </c>
      <c r="P28" s="78">
        <v>17.968749999999996</v>
      </c>
      <c r="Q28" s="78">
        <v>81.25</v>
      </c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</row>
    <row r="29" spans="1:33" s="12" customFormat="1" ht="14.1" customHeight="1" x14ac:dyDescent="0.2">
      <c r="A29" s="23" t="s">
        <v>33</v>
      </c>
      <c r="B29" s="71">
        <v>0</v>
      </c>
      <c r="C29" s="71">
        <v>2.8</v>
      </c>
      <c r="D29" s="71">
        <v>2.6</v>
      </c>
      <c r="E29" s="71">
        <v>71.5</v>
      </c>
      <c r="F29" s="71">
        <v>23</v>
      </c>
      <c r="G29" s="77"/>
      <c r="H29" s="71">
        <v>0</v>
      </c>
      <c r="I29" s="71">
        <v>3.7</v>
      </c>
      <c r="J29" s="71">
        <v>3.1</v>
      </c>
      <c r="K29" s="71">
        <v>93.2</v>
      </c>
      <c r="L29" s="71"/>
      <c r="M29" s="71">
        <v>0</v>
      </c>
      <c r="N29" s="71">
        <v>0</v>
      </c>
      <c r="O29" s="78">
        <v>7.9207920792079207</v>
      </c>
      <c r="P29" s="78">
        <v>22.772277227722771</v>
      </c>
      <c r="Q29" s="78">
        <v>70.297029702970306</v>
      </c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</row>
    <row r="30" spans="1:33" s="12" customFormat="1" ht="14.1" customHeight="1" x14ac:dyDescent="0.15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S30" s="23"/>
    </row>
    <row r="31" spans="1:33" s="43" customFormat="1" ht="14.1" customHeight="1" x14ac:dyDescent="0.15">
      <c r="A31" s="43" t="s">
        <v>287</v>
      </c>
      <c r="S31" s="12"/>
    </row>
    <row r="32" spans="1:33" s="43" customFormat="1" ht="14.1" customHeight="1" x14ac:dyDescent="0.15">
      <c r="A32" s="43" t="s">
        <v>53</v>
      </c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</row>
    <row r="33" spans="1:19" ht="14.1" customHeight="1" x14ac:dyDescent="0.2">
      <c r="A33" s="43" t="s">
        <v>55</v>
      </c>
      <c r="B33" s="43"/>
      <c r="C33" s="43"/>
      <c r="D33" s="43"/>
      <c r="E33" s="43"/>
      <c r="F33" s="43"/>
      <c r="G33" s="43"/>
      <c r="S33" s="12"/>
    </row>
    <row r="34" spans="1:19" ht="9.9499999999999993" customHeight="1" x14ac:dyDescent="0.2">
      <c r="A34" s="43" t="s">
        <v>54</v>
      </c>
      <c r="B34" s="43"/>
      <c r="C34" s="43"/>
      <c r="D34" s="43"/>
      <c r="E34" s="43"/>
      <c r="F34" s="43"/>
      <c r="G34" s="43"/>
      <c r="S34" s="43"/>
    </row>
    <row r="35" spans="1:19" ht="9.9499999999999993" customHeight="1" x14ac:dyDescent="0.2">
      <c r="A35" s="43"/>
      <c r="B35" s="43"/>
      <c r="C35" s="43"/>
      <c r="D35" s="43"/>
      <c r="E35" s="43"/>
      <c r="F35" s="43"/>
      <c r="G35" s="43"/>
      <c r="S35" s="12"/>
    </row>
  </sheetData>
  <phoneticPr fontId="2" type="noConversion"/>
  <hyperlinks>
    <hyperlink ref="U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zoomScaleNormal="100" workbookViewId="0"/>
  </sheetViews>
  <sheetFormatPr baseColWidth="10" defaultRowHeight="12.75" x14ac:dyDescent="0.2"/>
  <cols>
    <col min="1" max="3" width="13.140625" style="4" customWidth="1"/>
    <col min="4" max="4" width="13.28515625" style="4" customWidth="1"/>
    <col min="5" max="7" width="13.140625" style="4" customWidth="1"/>
    <col min="8" max="8" width="11.42578125" style="4"/>
    <col min="9" max="9" width="16.28515625" style="4" customWidth="1"/>
    <col min="10" max="16384" width="11.42578125" style="4"/>
  </cols>
  <sheetData>
    <row r="1" spans="1:11" ht="14.1" customHeight="1" thickBot="1" x14ac:dyDescent="0.25">
      <c r="A1" s="1" t="s">
        <v>267</v>
      </c>
      <c r="B1" s="1"/>
      <c r="C1" s="1"/>
      <c r="D1" s="1"/>
      <c r="E1" s="1"/>
      <c r="F1" s="1"/>
      <c r="G1" s="1"/>
    </row>
    <row r="2" spans="1:11" ht="14.25" x14ac:dyDescent="0.2">
      <c r="K2" s="305" t="s">
        <v>378</v>
      </c>
    </row>
    <row r="5" spans="1:11" ht="15" x14ac:dyDescent="0.2">
      <c r="A5" s="35" t="s">
        <v>300</v>
      </c>
      <c r="B5" s="79"/>
      <c r="C5" s="79"/>
      <c r="D5" s="79"/>
      <c r="E5" s="79"/>
      <c r="F5" s="79"/>
      <c r="G5" s="79"/>
      <c r="I5" s="176" t="s">
        <v>240</v>
      </c>
    </row>
    <row r="6" spans="1:11" x14ac:dyDescent="0.2">
      <c r="I6" s="177" t="s">
        <v>241</v>
      </c>
    </row>
    <row r="7" spans="1:11" x14ac:dyDescent="0.2">
      <c r="I7" s="98" t="s">
        <v>0</v>
      </c>
    </row>
    <row r="8" spans="1:11" x14ac:dyDescent="0.2">
      <c r="I8" s="98" t="s">
        <v>7</v>
      </c>
    </row>
    <row r="9" spans="1:11" x14ac:dyDescent="0.2">
      <c r="I9" s="98" t="s">
        <v>8</v>
      </c>
    </row>
    <row r="10" spans="1:11" x14ac:dyDescent="0.2">
      <c r="I10" s="98" t="s">
        <v>19</v>
      </c>
    </row>
    <row r="11" spans="1:11" x14ac:dyDescent="0.2">
      <c r="I11" s="98" t="s">
        <v>20</v>
      </c>
    </row>
    <row r="12" spans="1:11" x14ac:dyDescent="0.2">
      <c r="I12" s="98" t="s">
        <v>9</v>
      </c>
    </row>
    <row r="13" spans="1:11" x14ac:dyDescent="0.2">
      <c r="I13" s="98" t="s">
        <v>10</v>
      </c>
    </row>
    <row r="14" spans="1:11" x14ac:dyDescent="0.2">
      <c r="I14" s="98" t="s">
        <v>194</v>
      </c>
    </row>
    <row r="15" spans="1:11" x14ac:dyDescent="0.2">
      <c r="I15" s="98" t="s">
        <v>21</v>
      </c>
    </row>
    <row r="16" spans="1:11" x14ac:dyDescent="0.2">
      <c r="I16" s="98" t="s">
        <v>13</v>
      </c>
    </row>
    <row r="17" spans="1:9" x14ac:dyDescent="0.2">
      <c r="I17" s="98" t="s">
        <v>22</v>
      </c>
    </row>
    <row r="18" spans="1:9" x14ac:dyDescent="0.2">
      <c r="I18" s="98" t="s">
        <v>14</v>
      </c>
    </row>
    <row r="19" spans="1:9" x14ac:dyDescent="0.2">
      <c r="I19" s="98" t="s">
        <v>15</v>
      </c>
    </row>
    <row r="20" spans="1:9" x14ac:dyDescent="0.2">
      <c r="I20" s="98" t="s">
        <v>23</v>
      </c>
    </row>
    <row r="21" spans="1:9" x14ac:dyDescent="0.2">
      <c r="I21" s="98" t="s">
        <v>24</v>
      </c>
    </row>
    <row r="22" spans="1:9" x14ac:dyDescent="0.2">
      <c r="I22" s="98" t="s">
        <v>25</v>
      </c>
    </row>
    <row r="23" spans="1:9" x14ac:dyDescent="0.2">
      <c r="I23" s="98" t="s">
        <v>16</v>
      </c>
    </row>
    <row r="24" spans="1:9" x14ac:dyDescent="0.2">
      <c r="I24" s="98" t="s">
        <v>249</v>
      </c>
    </row>
    <row r="25" spans="1:9" x14ac:dyDescent="0.2">
      <c r="I25" s="99" t="s">
        <v>35</v>
      </c>
    </row>
    <row r="26" spans="1:9" x14ac:dyDescent="0.2">
      <c r="I26" s="100" t="s">
        <v>33</v>
      </c>
    </row>
    <row r="31" spans="1:9" ht="15" x14ac:dyDescent="0.2">
      <c r="A31" s="35" t="s">
        <v>301</v>
      </c>
      <c r="B31" s="79"/>
      <c r="C31" s="79"/>
      <c r="D31" s="79"/>
      <c r="E31" s="79"/>
      <c r="F31" s="79"/>
      <c r="G31" s="79"/>
    </row>
  </sheetData>
  <phoneticPr fontId="2" type="noConversion"/>
  <hyperlinks>
    <hyperlink ref="K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zoomScaleNormal="100" workbookViewId="0"/>
  </sheetViews>
  <sheetFormatPr baseColWidth="10" defaultRowHeight="14.1" customHeight="1" x14ac:dyDescent="0.2"/>
  <cols>
    <col min="1" max="1" width="26.7109375" style="4" customWidth="1"/>
    <col min="2" max="2" width="8.42578125" style="4" customWidth="1"/>
    <col min="3" max="3" width="10" style="4" customWidth="1"/>
    <col min="4" max="4" width="3.28515625" style="4" customWidth="1"/>
    <col min="5" max="5" width="8.28515625" style="4" customWidth="1"/>
    <col min="6" max="6" width="9" style="4" customWidth="1"/>
    <col min="7" max="7" width="5.7109375" style="4" customWidth="1"/>
    <col min="8" max="8" width="8.7109375" style="4" customWidth="1"/>
    <col min="9" max="9" width="11.85546875" style="4" customWidth="1"/>
    <col min="10" max="10" width="2.85546875" style="4" customWidth="1"/>
    <col min="11" max="11" width="12.85546875" style="4" customWidth="1"/>
    <col min="12" max="12" width="11.42578125" style="4"/>
    <col min="13" max="13" width="4" style="4" customWidth="1"/>
    <col min="14" max="16384" width="11.42578125" style="4"/>
  </cols>
  <sheetData>
    <row r="1" spans="1:12" ht="14.1" customHeight="1" thickBot="1" x14ac:dyDescent="0.25">
      <c r="A1" s="1" t="s">
        <v>267</v>
      </c>
      <c r="B1" s="2"/>
      <c r="C1" s="2"/>
      <c r="D1" s="2"/>
      <c r="E1" s="2"/>
      <c r="F1" s="2"/>
      <c r="G1" s="2"/>
      <c r="H1" s="2"/>
      <c r="I1" s="2"/>
    </row>
    <row r="2" spans="1:12" ht="14.1" customHeight="1" x14ac:dyDescent="0.2">
      <c r="A2" s="3"/>
      <c r="B2" s="3"/>
      <c r="H2" s="3"/>
      <c r="I2" s="3"/>
      <c r="L2" s="305" t="s">
        <v>378</v>
      </c>
    </row>
    <row r="3" spans="1:12" ht="14.1" customHeight="1" x14ac:dyDescent="0.2">
      <c r="A3" s="5" t="s">
        <v>304</v>
      </c>
      <c r="B3" s="3"/>
      <c r="H3" s="3"/>
      <c r="I3" s="3"/>
    </row>
    <row r="4" spans="1:12" ht="14.1" customHeight="1" x14ac:dyDescent="0.2">
      <c r="A4" s="5"/>
      <c r="B4" s="3"/>
      <c r="H4" s="3"/>
      <c r="I4" s="3"/>
    </row>
    <row r="5" spans="1:12" ht="14.1" customHeight="1" x14ac:dyDescent="0.2">
      <c r="A5" s="6" t="s">
        <v>18</v>
      </c>
      <c r="B5" s="3"/>
      <c r="H5" s="3"/>
      <c r="I5" s="3"/>
    </row>
    <row r="6" spans="1:12" ht="9.9499999999999993" customHeight="1" x14ac:dyDescent="0.2">
      <c r="A6" s="3"/>
      <c r="B6" s="3"/>
      <c r="C6" s="3"/>
      <c r="D6" s="3"/>
      <c r="E6" s="3"/>
      <c r="F6" s="3"/>
      <c r="G6" s="3"/>
      <c r="H6" s="3"/>
      <c r="I6" s="3"/>
    </row>
    <row r="7" spans="1:12" s="65" customFormat="1" ht="14.1" customHeight="1" x14ac:dyDescent="0.15">
      <c r="A7" s="55"/>
      <c r="B7" s="80" t="s">
        <v>58</v>
      </c>
      <c r="C7" s="46"/>
      <c r="D7" s="46"/>
      <c r="E7" s="80" t="s">
        <v>61</v>
      </c>
      <c r="F7" s="46"/>
      <c r="G7" s="46"/>
      <c r="H7" s="309" t="s">
        <v>64</v>
      </c>
      <c r="I7" s="46" t="s">
        <v>63</v>
      </c>
    </row>
    <row r="8" spans="1:12" s="65" customFormat="1" ht="14.1" customHeight="1" x14ac:dyDescent="0.15">
      <c r="A8" s="57"/>
      <c r="B8" s="16" t="s">
        <v>59</v>
      </c>
      <c r="C8" s="16" t="s">
        <v>60</v>
      </c>
      <c r="D8" s="17"/>
      <c r="E8" s="16" t="s">
        <v>59</v>
      </c>
      <c r="F8" s="16" t="s">
        <v>62</v>
      </c>
      <c r="G8" s="17"/>
      <c r="H8" s="310"/>
      <c r="I8" s="17" t="s">
        <v>202</v>
      </c>
    </row>
    <row r="9" spans="1:12" ht="14.1" customHeight="1" x14ac:dyDescent="0.2">
      <c r="A9" s="81"/>
      <c r="B9" s="81"/>
      <c r="C9" s="81"/>
      <c r="D9" s="81"/>
      <c r="E9" s="192"/>
      <c r="F9" s="81"/>
      <c r="G9" s="81"/>
      <c r="H9" s="81"/>
      <c r="I9" s="192"/>
    </row>
    <row r="10" spans="1:12" ht="14.1" customHeight="1" x14ac:dyDescent="0.2">
      <c r="A10" s="49" t="s">
        <v>0</v>
      </c>
      <c r="B10" s="137">
        <v>192930</v>
      </c>
      <c r="C10" s="137">
        <v>469345</v>
      </c>
      <c r="D10" s="270"/>
      <c r="E10" s="187">
        <v>1396454.4166666665</v>
      </c>
      <c r="F10" s="187">
        <v>8930453</v>
      </c>
      <c r="G10" s="207"/>
      <c r="H10" s="187">
        <v>16727089</v>
      </c>
      <c r="I10" s="187">
        <v>4575937.083333333</v>
      </c>
      <c r="K10" s="263"/>
      <c r="L10" s="267"/>
    </row>
    <row r="11" spans="1:12" ht="14.1" customHeight="1" x14ac:dyDescent="0.2">
      <c r="A11" s="8" t="s">
        <v>7</v>
      </c>
      <c r="B11" s="137">
        <v>36150</v>
      </c>
      <c r="C11" s="137">
        <v>187777</v>
      </c>
      <c r="D11" s="128"/>
      <c r="E11" s="187">
        <v>406331.25</v>
      </c>
      <c r="F11" s="187">
        <v>2508203</v>
      </c>
      <c r="G11" s="128"/>
      <c r="H11" s="187">
        <v>4128654</v>
      </c>
      <c r="I11" s="187">
        <v>1039706.8333333334</v>
      </c>
      <c r="K11" s="263"/>
      <c r="L11" s="267"/>
    </row>
    <row r="12" spans="1:12" ht="14.1" customHeight="1" x14ac:dyDescent="0.2">
      <c r="A12" s="24" t="s">
        <v>8</v>
      </c>
      <c r="B12" s="137">
        <v>1780</v>
      </c>
      <c r="C12" s="137">
        <v>14246</v>
      </c>
      <c r="D12" s="128"/>
      <c r="E12" s="187">
        <v>37231.333333333336</v>
      </c>
      <c r="F12" s="187">
        <v>220871</v>
      </c>
      <c r="G12" s="128"/>
      <c r="H12" s="187">
        <v>462804</v>
      </c>
      <c r="I12" s="137">
        <v>104890</v>
      </c>
      <c r="K12" s="263"/>
      <c r="L12" s="268"/>
    </row>
    <row r="13" spans="1:12" ht="14.1" customHeight="1" x14ac:dyDescent="0.2">
      <c r="A13" s="25" t="s">
        <v>196</v>
      </c>
      <c r="B13" s="137">
        <v>806</v>
      </c>
      <c r="C13" s="137">
        <v>5867</v>
      </c>
      <c r="D13" s="128"/>
      <c r="E13" s="187">
        <v>33011.916666666664</v>
      </c>
      <c r="F13" s="187">
        <v>164618</v>
      </c>
      <c r="G13" s="128"/>
      <c r="H13" s="137">
        <v>283697</v>
      </c>
      <c r="I13" s="137">
        <v>98487.916666666672</v>
      </c>
      <c r="K13" s="263"/>
      <c r="L13" s="268"/>
    </row>
    <row r="14" spans="1:12" ht="14.1" customHeight="1" x14ac:dyDescent="0.2">
      <c r="A14" s="26" t="s">
        <v>230</v>
      </c>
      <c r="B14" s="137">
        <v>738</v>
      </c>
      <c r="C14" s="137">
        <v>5320</v>
      </c>
      <c r="D14" s="128"/>
      <c r="E14" s="187">
        <v>38258.666666666664</v>
      </c>
      <c r="F14" s="187">
        <v>200879</v>
      </c>
      <c r="G14" s="128"/>
      <c r="H14" s="137">
        <v>389301</v>
      </c>
      <c r="I14" s="137">
        <v>75404.75</v>
      </c>
      <c r="K14" s="263"/>
      <c r="L14" s="268"/>
    </row>
    <row r="15" spans="1:12" ht="14.1" customHeight="1" x14ac:dyDescent="0.2">
      <c r="A15" s="24" t="s">
        <v>9</v>
      </c>
      <c r="B15" s="137">
        <v>4342</v>
      </c>
      <c r="C15" s="137">
        <v>16238</v>
      </c>
      <c r="D15" s="128"/>
      <c r="E15" s="187">
        <v>44801.166666666664</v>
      </c>
      <c r="F15" s="187">
        <v>378901</v>
      </c>
      <c r="G15" s="128"/>
      <c r="H15" s="137">
        <v>645895</v>
      </c>
      <c r="I15" s="137">
        <v>270327.08333333337</v>
      </c>
      <c r="K15" s="263"/>
      <c r="L15" s="268"/>
    </row>
    <row r="16" spans="1:12" ht="14.1" customHeight="1" x14ac:dyDescent="0.2">
      <c r="A16" s="25" t="s">
        <v>10</v>
      </c>
      <c r="B16" s="137">
        <v>301</v>
      </c>
      <c r="C16" s="137">
        <v>4331</v>
      </c>
      <c r="D16" s="270"/>
      <c r="E16" s="187">
        <v>17105.083333333332</v>
      </c>
      <c r="F16" s="187">
        <v>96699</v>
      </c>
      <c r="G16" s="207"/>
      <c r="H16" s="137">
        <v>187789</v>
      </c>
      <c r="I16" s="137">
        <v>51310.416666666664</v>
      </c>
      <c r="K16" s="263"/>
      <c r="L16" s="268"/>
    </row>
    <row r="17" spans="1:12" ht="14.1" customHeight="1" x14ac:dyDescent="0.2">
      <c r="A17" s="8" t="s">
        <v>12</v>
      </c>
      <c r="B17" s="137">
        <v>39028</v>
      </c>
      <c r="C17" s="137">
        <v>22776</v>
      </c>
      <c r="D17" s="128"/>
      <c r="E17" s="187">
        <v>54297.083333333328</v>
      </c>
      <c r="F17" s="187">
        <v>395241</v>
      </c>
      <c r="G17" s="147"/>
      <c r="H17" s="137">
        <v>730258</v>
      </c>
      <c r="I17" s="137">
        <v>225376.83333333334</v>
      </c>
      <c r="K17" s="263"/>
      <c r="L17" s="268"/>
    </row>
    <row r="18" spans="1:12" ht="14.1" customHeight="1" x14ac:dyDescent="0.2">
      <c r="A18" s="28" t="s">
        <v>11</v>
      </c>
      <c r="B18" s="137">
        <v>1374</v>
      </c>
      <c r="C18" s="137">
        <v>15861</v>
      </c>
      <c r="D18" s="128"/>
      <c r="E18" s="187">
        <v>49878.75</v>
      </c>
      <c r="F18" s="187">
        <v>381799</v>
      </c>
      <c r="G18" s="208"/>
      <c r="H18" s="137">
        <v>682486</v>
      </c>
      <c r="I18" s="137">
        <v>244066.66666666669</v>
      </c>
      <c r="K18" s="263"/>
      <c r="L18" s="268"/>
    </row>
    <row r="19" spans="1:12" ht="14.1" customHeight="1" x14ac:dyDescent="0.2">
      <c r="A19" s="23" t="s">
        <v>13</v>
      </c>
      <c r="B19" s="137">
        <v>19435</v>
      </c>
      <c r="C19" s="137">
        <v>29903</v>
      </c>
      <c r="D19" s="128"/>
      <c r="E19" s="187">
        <v>157245.66666666666</v>
      </c>
      <c r="F19" s="187">
        <v>1066536</v>
      </c>
      <c r="G19" s="208"/>
      <c r="H19" s="187">
        <v>2441617</v>
      </c>
      <c r="I19" s="187">
        <v>593554.66666666674</v>
      </c>
      <c r="K19" s="264"/>
      <c r="L19" s="267"/>
    </row>
    <row r="20" spans="1:12" ht="14.1" customHeight="1" x14ac:dyDescent="0.2">
      <c r="A20" s="23" t="s">
        <v>22</v>
      </c>
      <c r="B20" s="137">
        <v>7764</v>
      </c>
      <c r="C20" s="137">
        <v>22388</v>
      </c>
      <c r="D20" s="128"/>
      <c r="E20" s="187">
        <v>141668.83333333331</v>
      </c>
      <c r="F20" s="187">
        <v>974949</v>
      </c>
      <c r="G20" s="208"/>
      <c r="H20" s="187">
        <v>1538848</v>
      </c>
      <c r="I20" s="187">
        <v>536397.91666666674</v>
      </c>
      <c r="K20" s="264"/>
      <c r="L20" s="267"/>
    </row>
    <row r="21" spans="1:12" ht="14.1" customHeight="1" x14ac:dyDescent="0.2">
      <c r="A21" s="23" t="s">
        <v>14</v>
      </c>
      <c r="B21" s="137">
        <v>6697</v>
      </c>
      <c r="C21" s="137">
        <v>60308</v>
      </c>
      <c r="D21" s="128"/>
      <c r="E21" s="187">
        <v>66209.666666666672</v>
      </c>
      <c r="F21" s="187">
        <v>373989</v>
      </c>
      <c r="G21" s="208"/>
      <c r="H21" s="137">
        <v>570416</v>
      </c>
      <c r="I21" s="137">
        <v>141610.41666666666</v>
      </c>
      <c r="K21" s="264"/>
      <c r="L21" s="268"/>
    </row>
    <row r="22" spans="1:12" ht="14.1" customHeight="1" x14ac:dyDescent="0.2">
      <c r="A22" s="23" t="s">
        <v>15</v>
      </c>
      <c r="B22" s="137">
        <v>58224</v>
      </c>
      <c r="C22" s="137">
        <v>18013</v>
      </c>
      <c r="D22" s="128"/>
      <c r="E22" s="187">
        <v>71689.25</v>
      </c>
      <c r="F22" s="187">
        <v>459300</v>
      </c>
      <c r="G22" s="208"/>
      <c r="H22" s="137">
        <v>786193</v>
      </c>
      <c r="I22" s="137">
        <v>256960.33333333334</v>
      </c>
      <c r="K22" s="264"/>
      <c r="L22" s="268"/>
    </row>
    <row r="23" spans="1:12" ht="14.1" customHeight="1" x14ac:dyDescent="0.2">
      <c r="A23" s="23" t="s">
        <v>23</v>
      </c>
      <c r="B23" s="137">
        <v>4449</v>
      </c>
      <c r="C23" s="137">
        <v>28046</v>
      </c>
      <c r="D23" s="128"/>
      <c r="E23" s="187">
        <v>114448.75</v>
      </c>
      <c r="F23" s="187">
        <v>794158</v>
      </c>
      <c r="G23" s="208"/>
      <c r="H23" s="187">
        <v>1887055</v>
      </c>
      <c r="I23" s="187">
        <v>521461.41666666669</v>
      </c>
      <c r="K23" s="263"/>
      <c r="L23" s="267"/>
    </row>
    <row r="24" spans="1:12" ht="14.1" customHeight="1" x14ac:dyDescent="0.2">
      <c r="A24" s="23" t="s">
        <v>24</v>
      </c>
      <c r="B24" s="137">
        <v>1331</v>
      </c>
      <c r="C24" s="137">
        <v>9196</v>
      </c>
      <c r="D24" s="128"/>
      <c r="E24" s="187">
        <v>45165.75</v>
      </c>
      <c r="F24" s="187">
        <v>259216</v>
      </c>
      <c r="G24" s="271"/>
      <c r="H24" s="137">
        <v>763922</v>
      </c>
      <c r="I24" s="137">
        <v>144048.16666666666</v>
      </c>
      <c r="K24" s="263"/>
      <c r="L24" s="268"/>
    </row>
    <row r="25" spans="1:12" ht="14.1" customHeight="1" x14ac:dyDescent="0.2">
      <c r="A25" s="23" t="s">
        <v>197</v>
      </c>
      <c r="B25" s="137">
        <v>824</v>
      </c>
      <c r="C25" s="137">
        <v>4646</v>
      </c>
      <c r="D25" s="128"/>
      <c r="E25" s="187">
        <v>15291.75</v>
      </c>
      <c r="F25" s="187">
        <v>108714</v>
      </c>
      <c r="G25" s="271"/>
      <c r="H25" s="137">
        <v>293979</v>
      </c>
      <c r="I25" s="137">
        <v>48928.583333333336</v>
      </c>
      <c r="K25" s="263"/>
      <c r="L25" s="268"/>
    </row>
    <row r="26" spans="1:12" ht="14.1" customHeight="1" x14ac:dyDescent="0.2">
      <c r="A26" s="23" t="s">
        <v>16</v>
      </c>
      <c r="B26" s="137">
        <v>7909</v>
      </c>
      <c r="C26" s="137">
        <v>18757</v>
      </c>
      <c r="D26" s="128"/>
      <c r="E26" s="187">
        <v>91452.5</v>
      </c>
      <c r="F26" s="187">
        <v>464162</v>
      </c>
      <c r="G26" s="271"/>
      <c r="H26" s="137">
        <v>759149</v>
      </c>
      <c r="I26" s="137">
        <v>171708.25</v>
      </c>
      <c r="K26" s="265"/>
      <c r="L26" s="268"/>
    </row>
    <row r="27" spans="1:12" ht="14.1" customHeight="1" x14ac:dyDescent="0.2">
      <c r="A27" s="23" t="s">
        <v>1</v>
      </c>
      <c r="B27" s="137">
        <v>179</v>
      </c>
      <c r="C27" s="137">
        <v>1334</v>
      </c>
      <c r="D27" s="272"/>
      <c r="E27" s="187">
        <v>6616.333333333333</v>
      </c>
      <c r="F27" s="187">
        <v>56988</v>
      </c>
      <c r="G27" s="88"/>
      <c r="H27" s="137">
        <v>130881</v>
      </c>
      <c r="I27" s="137">
        <v>25610.833333333332</v>
      </c>
      <c r="K27" s="265"/>
      <c r="L27" s="268"/>
    </row>
    <row r="28" spans="1:12" ht="14.1" customHeight="1" x14ac:dyDescent="0.2">
      <c r="A28" s="23" t="s">
        <v>35</v>
      </c>
      <c r="B28" s="137">
        <v>229</v>
      </c>
      <c r="C28" s="137">
        <v>1747</v>
      </c>
      <c r="D28" s="137"/>
      <c r="E28" s="187">
        <v>2328.4166666666665</v>
      </c>
      <c r="F28" s="187">
        <v>10583</v>
      </c>
      <c r="G28" s="273"/>
      <c r="H28" s="137">
        <v>16695</v>
      </c>
      <c r="I28" s="137">
        <v>13067</v>
      </c>
      <c r="K28" s="266"/>
      <c r="L28" s="269"/>
    </row>
    <row r="29" spans="1:12" ht="14.1" customHeight="1" x14ac:dyDescent="0.2">
      <c r="A29" s="23" t="s">
        <v>33</v>
      </c>
      <c r="B29" s="137">
        <v>1010</v>
      </c>
      <c r="C29" s="137">
        <v>2012</v>
      </c>
      <c r="D29" s="137"/>
      <c r="E29" s="187">
        <v>3422.25</v>
      </c>
      <c r="F29" s="187">
        <v>14647</v>
      </c>
      <c r="G29" s="273"/>
      <c r="H29" s="137">
        <v>17325</v>
      </c>
      <c r="I29" s="137">
        <v>13019</v>
      </c>
      <c r="K29" s="266"/>
      <c r="L29" s="269"/>
    </row>
    <row r="30" spans="1:12" ht="14.1" customHeight="1" x14ac:dyDescent="0.2">
      <c r="A30" s="23" t="s">
        <v>302</v>
      </c>
      <c r="B30" s="137">
        <v>360</v>
      </c>
      <c r="C30" s="137">
        <v>579</v>
      </c>
      <c r="D30" s="137"/>
      <c r="E30" s="187" t="s">
        <v>52</v>
      </c>
      <c r="F30" s="187" t="s">
        <v>52</v>
      </c>
      <c r="G30" s="273"/>
      <c r="H30" s="137">
        <v>10125</v>
      </c>
      <c r="I30" s="187" t="s">
        <v>52</v>
      </c>
    </row>
    <row r="31" spans="1:12" ht="14.1" customHeight="1" x14ac:dyDescent="0.2">
      <c r="A31" s="42"/>
      <c r="B31" s="42"/>
      <c r="C31" s="42"/>
      <c r="D31" s="42"/>
      <c r="E31" s="42"/>
      <c r="F31" s="42"/>
      <c r="G31" s="42"/>
      <c r="H31" s="42"/>
      <c r="I31" s="42"/>
    </row>
    <row r="32" spans="1:12" ht="14.1" customHeight="1" x14ac:dyDescent="0.2">
      <c r="A32" s="84" t="s">
        <v>285</v>
      </c>
      <c r="B32" s="85"/>
      <c r="C32" s="85"/>
      <c r="D32" s="85"/>
      <c r="E32" s="85"/>
      <c r="F32" s="12"/>
      <c r="G32" s="12"/>
      <c r="H32" s="12"/>
      <c r="I32" s="12"/>
    </row>
    <row r="33" spans="1:9" ht="14.1" customHeight="1" x14ac:dyDescent="0.2">
      <c r="A33" s="43" t="s">
        <v>65</v>
      </c>
      <c r="B33" s="12"/>
      <c r="C33" s="12"/>
      <c r="D33" s="12"/>
      <c r="E33" s="12"/>
      <c r="F33" s="12"/>
      <c r="G33" s="12"/>
      <c r="H33" s="12"/>
      <c r="I33" s="12"/>
    </row>
    <row r="34" spans="1:9" ht="14.1" customHeight="1" x14ac:dyDescent="0.2">
      <c r="A34" s="43" t="s">
        <v>303</v>
      </c>
    </row>
    <row r="35" spans="1:9" ht="14.1" customHeight="1" x14ac:dyDescent="0.2">
      <c r="A35" s="256"/>
      <c r="B35" s="260"/>
    </row>
    <row r="36" spans="1:9" ht="14.1" customHeight="1" x14ac:dyDescent="0.2">
      <c r="A36" s="256"/>
      <c r="B36" s="274"/>
    </row>
    <row r="37" spans="1:9" ht="14.1" customHeight="1" x14ac:dyDescent="0.2">
      <c r="A37" s="256"/>
      <c r="B37" s="261"/>
    </row>
    <row r="38" spans="1:9" ht="14.1" customHeight="1" x14ac:dyDescent="0.2">
      <c r="A38" s="256"/>
      <c r="B38" s="261"/>
    </row>
    <row r="39" spans="1:9" ht="14.1" customHeight="1" x14ac:dyDescent="0.2">
      <c r="A39" s="256"/>
      <c r="B39" s="261"/>
    </row>
    <row r="40" spans="1:9" ht="14.1" customHeight="1" x14ac:dyDescent="0.2">
      <c r="A40" s="256"/>
      <c r="B40" s="261"/>
    </row>
    <row r="41" spans="1:9" ht="14.1" customHeight="1" x14ac:dyDescent="0.2">
      <c r="A41" s="256"/>
      <c r="B41" s="261"/>
    </row>
    <row r="42" spans="1:9" ht="14.1" customHeight="1" x14ac:dyDescent="0.2">
      <c r="A42" s="256"/>
      <c r="B42" s="261"/>
    </row>
    <row r="43" spans="1:9" ht="14.1" customHeight="1" x14ac:dyDescent="0.2">
      <c r="A43" s="256"/>
      <c r="B43" s="261"/>
    </row>
    <row r="44" spans="1:9" ht="14.1" customHeight="1" x14ac:dyDescent="0.2">
      <c r="A44" s="257"/>
      <c r="B44" s="261"/>
    </row>
    <row r="45" spans="1:9" ht="14.1" customHeight="1" x14ac:dyDescent="0.2">
      <c r="A45" s="257"/>
      <c r="B45" s="261"/>
    </row>
    <row r="46" spans="1:9" ht="14.1" customHeight="1" x14ac:dyDescent="0.2">
      <c r="A46" s="257"/>
      <c r="B46" s="261"/>
    </row>
    <row r="47" spans="1:9" ht="14.1" customHeight="1" x14ac:dyDescent="0.2">
      <c r="A47" s="257"/>
      <c r="B47" s="261"/>
    </row>
    <row r="48" spans="1:9" ht="14.1" customHeight="1" x14ac:dyDescent="0.2">
      <c r="A48" s="256"/>
      <c r="B48" s="261"/>
    </row>
    <row r="49" spans="1:2" ht="14.1" customHeight="1" x14ac:dyDescent="0.2">
      <c r="A49" s="256"/>
      <c r="B49" s="261"/>
    </row>
    <row r="50" spans="1:2" ht="14.1" customHeight="1" x14ac:dyDescent="0.2">
      <c r="A50" s="256"/>
      <c r="B50" s="261"/>
    </row>
    <row r="51" spans="1:2" ht="14.1" customHeight="1" x14ac:dyDescent="0.2">
      <c r="A51" s="257"/>
      <c r="B51" s="261"/>
    </row>
    <row r="52" spans="1:2" ht="14.1" customHeight="1" x14ac:dyDescent="0.2">
      <c r="A52" s="257"/>
      <c r="B52" s="261"/>
    </row>
    <row r="53" spans="1:2" ht="14.1" customHeight="1" x14ac:dyDescent="0.2">
      <c r="A53" s="258"/>
      <c r="B53" s="262"/>
    </row>
    <row r="54" spans="1:2" ht="14.1" customHeight="1" x14ac:dyDescent="0.2">
      <c r="A54" s="259"/>
      <c r="B54" s="262"/>
    </row>
  </sheetData>
  <mergeCells count="1">
    <mergeCell ref="H7:H8"/>
  </mergeCells>
  <phoneticPr fontId="2" type="noConversion"/>
  <hyperlinks>
    <hyperlink ref="L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4"/>
  <sheetViews>
    <sheetView zoomScaleNormal="100" workbookViewId="0"/>
  </sheetViews>
  <sheetFormatPr baseColWidth="10" defaultRowHeight="12.75" x14ac:dyDescent="0.2"/>
  <cols>
    <col min="1" max="1" width="14.28515625" style="4" customWidth="1"/>
    <col min="2" max="2" width="10.7109375" style="4" customWidth="1"/>
    <col min="3" max="5" width="11.28515625" style="4" customWidth="1"/>
    <col min="6" max="6" width="2.140625" style="4" customWidth="1"/>
    <col min="7" max="7" width="7" style="4" customWidth="1"/>
    <col min="8" max="8" width="6.5703125" style="4" customWidth="1"/>
    <col min="9" max="9" width="7.85546875" style="4" customWidth="1"/>
    <col min="10" max="10" width="9.7109375" style="4" customWidth="1"/>
    <col min="11" max="11" width="3.140625" style="4" customWidth="1"/>
    <col min="12" max="13" width="11.42578125" style="4"/>
    <col min="14" max="14" width="7.42578125" style="4" customWidth="1"/>
    <col min="15" max="15" width="11.42578125" style="4"/>
    <col min="16" max="19" width="7.5703125" style="4" customWidth="1"/>
    <col min="20" max="16384" width="11.42578125" style="4"/>
  </cols>
  <sheetData>
    <row r="1" spans="1:29" ht="14.1" customHeight="1" thickBot="1" x14ac:dyDescent="0.25">
      <c r="A1" s="1" t="s">
        <v>267</v>
      </c>
      <c r="B1" s="2"/>
      <c r="C1" s="2"/>
      <c r="D1" s="2"/>
      <c r="E1" s="2"/>
      <c r="F1" s="2"/>
      <c r="G1" s="2"/>
      <c r="H1" s="2"/>
      <c r="I1" s="2"/>
      <c r="J1" s="2"/>
    </row>
    <row r="2" spans="1:29" ht="14.1" customHeight="1" x14ac:dyDescent="0.2">
      <c r="A2" s="3"/>
      <c r="B2" s="3"/>
      <c r="M2" s="305" t="s">
        <v>378</v>
      </c>
    </row>
    <row r="3" spans="1:29" ht="14.1" customHeight="1" x14ac:dyDescent="0.2">
      <c r="A3" s="94" t="s">
        <v>273</v>
      </c>
      <c r="B3" s="3"/>
    </row>
    <row r="4" spans="1:29" ht="14.1" customHeight="1" x14ac:dyDescent="0.2">
      <c r="A4" s="3"/>
      <c r="B4" s="3"/>
    </row>
    <row r="5" spans="1:29" ht="14.1" customHeight="1" x14ac:dyDescent="0.2">
      <c r="A5" s="5" t="s">
        <v>361</v>
      </c>
      <c r="B5" s="3"/>
    </row>
    <row r="6" spans="1:29" ht="14.1" customHeight="1" x14ac:dyDescent="0.2">
      <c r="A6" s="5"/>
      <c r="B6" s="3"/>
    </row>
    <row r="7" spans="1:29" ht="14.1" customHeight="1" x14ac:dyDescent="0.2">
      <c r="A7" s="6" t="s">
        <v>67</v>
      </c>
      <c r="B7" s="3"/>
    </row>
    <row r="8" spans="1:29" ht="9.9499999999999993" customHeight="1" x14ac:dyDescent="0.2">
      <c r="A8" s="36"/>
      <c r="B8" s="8"/>
      <c r="C8" s="8"/>
      <c r="D8" s="8"/>
      <c r="E8" s="8"/>
    </row>
    <row r="9" spans="1:29" ht="15.95" customHeight="1" x14ac:dyDescent="0.2">
      <c r="A9" s="87"/>
      <c r="B9" s="37" t="s">
        <v>199</v>
      </c>
      <c r="C9" s="37"/>
      <c r="D9" s="37"/>
      <c r="E9" s="37"/>
      <c r="F9" s="37"/>
      <c r="G9" s="37" t="s">
        <v>218</v>
      </c>
      <c r="H9" s="37"/>
      <c r="I9" s="37"/>
      <c r="J9" s="311" t="s">
        <v>307</v>
      </c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</row>
    <row r="10" spans="1:29" ht="17.25" customHeight="1" x14ac:dyDescent="0.2">
      <c r="A10" s="15"/>
      <c r="B10" s="16" t="s">
        <v>247</v>
      </c>
      <c r="C10" s="16" t="s">
        <v>248</v>
      </c>
      <c r="D10" s="16" t="s">
        <v>306</v>
      </c>
      <c r="E10" s="16" t="s">
        <v>305</v>
      </c>
      <c r="F10" s="17"/>
      <c r="G10" s="16" t="s">
        <v>248</v>
      </c>
      <c r="H10" s="16" t="s">
        <v>306</v>
      </c>
      <c r="I10" s="16" t="s">
        <v>305</v>
      </c>
      <c r="J10" s="312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</row>
    <row r="11" spans="1:29" ht="14.1" customHeight="1" x14ac:dyDescent="0.2">
      <c r="A11" s="19"/>
      <c r="B11" s="19"/>
      <c r="C11" s="19"/>
      <c r="D11" s="19"/>
      <c r="E11" s="19"/>
      <c r="F11" s="19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</row>
    <row r="12" spans="1:29" ht="14.1" customHeight="1" x14ac:dyDescent="0.2">
      <c r="A12" s="49" t="s">
        <v>0</v>
      </c>
      <c r="B12" s="41">
        <v>1075147000</v>
      </c>
      <c r="C12" s="41">
        <v>1055158000</v>
      </c>
      <c r="D12" s="41">
        <v>1049181000</v>
      </c>
      <c r="E12" s="41">
        <v>1058469000</v>
      </c>
      <c r="F12" s="41"/>
      <c r="G12" s="29">
        <v>-2.0887376330864571</v>
      </c>
      <c r="H12" s="29">
        <v>-1.2299579778573433</v>
      </c>
      <c r="I12" s="29">
        <v>1.3893694224352089</v>
      </c>
      <c r="J12" s="29">
        <v>-0.64495616656384813</v>
      </c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</row>
    <row r="13" spans="1:29" ht="14.1" customHeight="1" x14ac:dyDescent="0.2">
      <c r="A13" s="8" t="s">
        <v>7</v>
      </c>
      <c r="B13" s="41">
        <v>145385375</v>
      </c>
      <c r="C13" s="41">
        <v>141618340</v>
      </c>
      <c r="D13" s="41">
        <v>141281134</v>
      </c>
      <c r="E13" s="41">
        <v>141703685</v>
      </c>
      <c r="F13" s="41"/>
      <c r="G13" s="29">
        <v>-2.803215247751023</v>
      </c>
      <c r="H13" s="29">
        <v>-1.1072358283538697</v>
      </c>
      <c r="I13" s="29">
        <v>1.2903803560919869</v>
      </c>
      <c r="J13" s="29">
        <v>-0.84132234097480385</v>
      </c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</row>
    <row r="14" spans="1:29" ht="14.1" customHeight="1" x14ac:dyDescent="0.2">
      <c r="A14" s="24" t="s">
        <v>8</v>
      </c>
      <c r="B14" s="41">
        <v>34127947</v>
      </c>
      <c r="C14" s="41">
        <v>33006043</v>
      </c>
      <c r="D14" s="41">
        <v>32959671</v>
      </c>
      <c r="E14" s="41">
        <v>33161715</v>
      </c>
      <c r="F14" s="41"/>
      <c r="G14" s="29">
        <v>-3.7501318201179856</v>
      </c>
      <c r="H14" s="29">
        <v>-0.66745050292760233</v>
      </c>
      <c r="I14" s="29">
        <v>1.6649347015630127</v>
      </c>
      <c r="J14" s="29">
        <v>-0.96510960326435802</v>
      </c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</row>
    <row r="15" spans="1:29" ht="14.1" customHeight="1" x14ac:dyDescent="0.2">
      <c r="A15" s="25" t="s">
        <v>196</v>
      </c>
      <c r="B15" s="41">
        <v>22627514</v>
      </c>
      <c r="C15" s="41">
        <v>21770433</v>
      </c>
      <c r="D15" s="41">
        <v>21297869</v>
      </c>
      <c r="E15" s="41">
        <v>21440647</v>
      </c>
      <c r="F15" s="41"/>
      <c r="G15" s="29">
        <v>-3.4561154177166764</v>
      </c>
      <c r="H15" s="29">
        <v>-2.5277494480702378</v>
      </c>
      <c r="I15" s="29">
        <v>0.84992540803025918</v>
      </c>
      <c r="J15" s="29">
        <v>-1.4675667511461099</v>
      </c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</row>
    <row r="16" spans="1:29" ht="14.1" customHeight="1" x14ac:dyDescent="0.2">
      <c r="A16" s="26" t="s">
        <v>230</v>
      </c>
      <c r="B16" s="41">
        <v>26207597</v>
      </c>
      <c r="C16" s="41">
        <v>26166087</v>
      </c>
      <c r="D16" s="41">
        <v>26287392</v>
      </c>
      <c r="E16" s="41">
        <v>26844698</v>
      </c>
      <c r="F16" s="41"/>
      <c r="G16" s="29">
        <v>-0.47076425969155844</v>
      </c>
      <c r="H16" s="29">
        <v>-0.53380545589410966</v>
      </c>
      <c r="I16" s="29">
        <v>1.9029616935753779</v>
      </c>
      <c r="J16" s="29">
        <v>0.29891788201126257</v>
      </c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</row>
    <row r="17" spans="1:29" ht="14.1" customHeight="1" x14ac:dyDescent="0.2">
      <c r="A17" s="24" t="s">
        <v>9</v>
      </c>
      <c r="B17" s="41">
        <v>41301663</v>
      </c>
      <c r="C17" s="41">
        <v>40572152</v>
      </c>
      <c r="D17" s="41">
        <v>40717114</v>
      </c>
      <c r="E17" s="41">
        <v>41522964</v>
      </c>
      <c r="F17" s="41"/>
      <c r="G17" s="29">
        <v>-1.4422566955717975</v>
      </c>
      <c r="H17" s="29">
        <v>-0.4445241159502733</v>
      </c>
      <c r="I17" s="29">
        <v>2.154155621147396</v>
      </c>
      <c r="J17" s="29">
        <v>-3.9952090177575172E-2</v>
      </c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</row>
    <row r="18" spans="1:29" ht="14.1" customHeight="1" x14ac:dyDescent="0.2">
      <c r="A18" s="25" t="s">
        <v>10</v>
      </c>
      <c r="B18" s="41">
        <v>12691820</v>
      </c>
      <c r="C18" s="41">
        <v>12365780</v>
      </c>
      <c r="D18" s="41">
        <v>12158744</v>
      </c>
      <c r="E18" s="41">
        <v>12229420</v>
      </c>
      <c r="F18" s="41"/>
      <c r="G18" s="29">
        <v>-1.6827925388163245</v>
      </c>
      <c r="H18" s="29">
        <v>-2.3139421856122389</v>
      </c>
      <c r="I18" s="29">
        <v>1.0479783109176282</v>
      </c>
      <c r="J18" s="29">
        <v>-1.1782280252338517</v>
      </c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</row>
    <row r="19" spans="1:29" ht="14.1" customHeight="1" x14ac:dyDescent="0.2">
      <c r="A19" s="8" t="s">
        <v>12</v>
      </c>
      <c r="B19" s="41">
        <v>55400136</v>
      </c>
      <c r="C19" s="41">
        <v>54146907</v>
      </c>
      <c r="D19" s="41">
        <v>53623352</v>
      </c>
      <c r="E19" s="41">
        <v>53988901</v>
      </c>
      <c r="F19" s="41"/>
      <c r="G19" s="29">
        <v>-3.0666314609769207</v>
      </c>
      <c r="H19" s="29">
        <v>-1.7801570826566304</v>
      </c>
      <c r="I19" s="29">
        <v>1.3962443078903419</v>
      </c>
      <c r="J19" s="29">
        <v>-0.81842202251755092</v>
      </c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</row>
    <row r="20" spans="1:29" ht="14.1" customHeight="1" x14ac:dyDescent="0.2">
      <c r="A20" s="28" t="s">
        <v>11</v>
      </c>
      <c r="B20" s="41">
        <v>39068268</v>
      </c>
      <c r="C20" s="41">
        <v>38154731</v>
      </c>
      <c r="D20" s="41">
        <v>38086105</v>
      </c>
      <c r="E20" s="41">
        <v>37843982</v>
      </c>
      <c r="F20" s="41"/>
      <c r="G20" s="29">
        <v>-4.1459247694318186</v>
      </c>
      <c r="H20" s="29">
        <v>-0.91052142393560631</v>
      </c>
      <c r="I20" s="29">
        <v>1.1547465932785599</v>
      </c>
      <c r="J20" s="29">
        <v>-1.1206035431606476</v>
      </c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</row>
    <row r="21" spans="1:29" ht="14.1" customHeight="1" x14ac:dyDescent="0.2">
      <c r="A21" s="23" t="s">
        <v>13</v>
      </c>
      <c r="B21" s="41">
        <v>200935864</v>
      </c>
      <c r="C21" s="41">
        <v>198272101</v>
      </c>
      <c r="D21" s="41">
        <v>197319940</v>
      </c>
      <c r="E21" s="41">
        <v>199785670</v>
      </c>
      <c r="F21" s="41"/>
      <c r="G21" s="29">
        <v>-1.9147438010369333</v>
      </c>
      <c r="H21" s="29">
        <v>-1.1533876871562487</v>
      </c>
      <c r="I21" s="29">
        <v>1.4288089688249386</v>
      </c>
      <c r="J21" s="29">
        <v>-0.82543715496756764</v>
      </c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</row>
    <row r="22" spans="1:29" ht="14.1" customHeight="1" x14ac:dyDescent="0.2">
      <c r="A22" s="23" t="s">
        <v>22</v>
      </c>
      <c r="B22" s="41">
        <v>101210706</v>
      </c>
      <c r="C22" s="41">
        <v>98102868</v>
      </c>
      <c r="D22" s="41">
        <v>97868903</v>
      </c>
      <c r="E22" s="41">
        <v>99345055</v>
      </c>
      <c r="F22" s="41"/>
      <c r="G22" s="29">
        <v>-2.9352546952888581</v>
      </c>
      <c r="H22" s="29">
        <v>-0.75834072455456258</v>
      </c>
      <c r="I22" s="29">
        <v>2.0554342986760474</v>
      </c>
      <c r="J22" s="29">
        <v>-0.75532790475433265</v>
      </c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</row>
    <row r="23" spans="1:29" ht="14.1" customHeight="1" x14ac:dyDescent="0.2">
      <c r="A23" s="23" t="s">
        <v>14</v>
      </c>
      <c r="B23" s="41">
        <v>17689273</v>
      </c>
      <c r="C23" s="41">
        <v>17016726</v>
      </c>
      <c r="D23" s="41">
        <v>17023018</v>
      </c>
      <c r="E23" s="41">
        <v>17226668</v>
      </c>
      <c r="F23" s="41"/>
      <c r="G23" s="29">
        <v>-3.4651000072190685</v>
      </c>
      <c r="H23" s="29">
        <v>-1.0022021862489905</v>
      </c>
      <c r="I23" s="29">
        <v>2.1573319137652334</v>
      </c>
      <c r="J23" s="29">
        <v>-0.81871931916768226</v>
      </c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</row>
    <row r="24" spans="1:29" ht="14.1" customHeight="1" x14ac:dyDescent="0.2">
      <c r="A24" s="23" t="s">
        <v>15</v>
      </c>
      <c r="B24" s="41">
        <v>56122633</v>
      </c>
      <c r="C24" s="41">
        <v>54716531</v>
      </c>
      <c r="D24" s="41">
        <v>54770161</v>
      </c>
      <c r="E24" s="41">
        <v>54658440</v>
      </c>
      <c r="F24" s="41"/>
      <c r="G24" s="29">
        <v>-2.3204310460629873</v>
      </c>
      <c r="H24" s="29">
        <v>-0.92759169984661938</v>
      </c>
      <c r="I24" s="29">
        <v>0.5300915584308683</v>
      </c>
      <c r="J24" s="29">
        <v>-1.0994545642478926</v>
      </c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</row>
    <row r="25" spans="1:29" ht="14.1" customHeight="1" x14ac:dyDescent="0.2">
      <c r="A25" s="23" t="s">
        <v>23</v>
      </c>
      <c r="B25" s="41">
        <v>199084836</v>
      </c>
      <c r="C25" s="41">
        <v>198652445</v>
      </c>
      <c r="D25" s="41">
        <v>196009867</v>
      </c>
      <c r="E25" s="41">
        <v>197698927</v>
      </c>
      <c r="F25" s="41"/>
      <c r="G25" s="29">
        <v>-0.39566197799213443</v>
      </c>
      <c r="H25" s="29">
        <v>-1.5961026807397194</v>
      </c>
      <c r="I25" s="29">
        <v>1.0125954526564556</v>
      </c>
      <c r="J25" s="29">
        <v>-0.10333991248885344</v>
      </c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</row>
    <row r="26" spans="1:29" ht="14.1" customHeight="1" x14ac:dyDescent="0.2">
      <c r="A26" s="23" t="s">
        <v>24</v>
      </c>
      <c r="B26" s="41">
        <v>27417994</v>
      </c>
      <c r="C26" s="41">
        <v>26994938</v>
      </c>
      <c r="D26" s="41">
        <v>26875168</v>
      </c>
      <c r="E26" s="41">
        <v>27122416</v>
      </c>
      <c r="F26" s="41"/>
      <c r="G26" s="29">
        <v>-2.103137085813056</v>
      </c>
      <c r="H26" s="29">
        <v>-1.2657224847117621</v>
      </c>
      <c r="I26" s="29">
        <v>2.0308635838108984</v>
      </c>
      <c r="J26" s="29">
        <v>-0.45664539075677135</v>
      </c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</row>
    <row r="27" spans="1:29" ht="14.1" customHeight="1" x14ac:dyDescent="0.2">
      <c r="A27" s="23" t="s">
        <v>197</v>
      </c>
      <c r="B27" s="41">
        <v>18327553</v>
      </c>
      <c r="C27" s="41">
        <v>17785497</v>
      </c>
      <c r="D27" s="41">
        <v>17705963</v>
      </c>
      <c r="E27" s="41">
        <v>17887391</v>
      </c>
      <c r="F27" s="41"/>
      <c r="G27" s="29">
        <v>-2.7146504500628055</v>
      </c>
      <c r="H27" s="29">
        <v>-1.0581599153512533</v>
      </c>
      <c r="I27" s="29">
        <v>2.0374435437372114</v>
      </c>
      <c r="J27" s="29">
        <v>-0.28881685669486235</v>
      </c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</row>
    <row r="28" spans="1:29" ht="14.1" customHeight="1" x14ac:dyDescent="0.2">
      <c r="A28" s="23" t="s">
        <v>16</v>
      </c>
      <c r="B28" s="41">
        <v>65467793</v>
      </c>
      <c r="C28" s="41">
        <v>64262023</v>
      </c>
      <c r="D28" s="41">
        <v>63614786</v>
      </c>
      <c r="E28" s="41">
        <v>64295298</v>
      </c>
      <c r="F28" s="41"/>
      <c r="G28" s="29">
        <v>-1.5305800823314786</v>
      </c>
      <c r="H28" s="29">
        <v>-1.841599353322565</v>
      </c>
      <c r="I28" s="29">
        <v>1.1711223865470402</v>
      </c>
      <c r="J28" s="29">
        <v>-0.68987278619061509</v>
      </c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</row>
    <row r="29" spans="1:29" ht="14.1" customHeight="1" x14ac:dyDescent="0.2">
      <c r="A29" s="23" t="s">
        <v>1</v>
      </c>
      <c r="B29" s="41">
        <v>7949223</v>
      </c>
      <c r="C29" s="41">
        <v>7758416</v>
      </c>
      <c r="D29" s="41">
        <v>7734877</v>
      </c>
      <c r="E29" s="41">
        <v>7850935</v>
      </c>
      <c r="F29" s="41"/>
      <c r="G29" s="29">
        <v>-2.842265212587447</v>
      </c>
      <c r="H29" s="29">
        <v>-1.4066273321770795</v>
      </c>
      <c r="I29" s="29">
        <v>2.5123864283814754</v>
      </c>
      <c r="J29" s="29">
        <v>-0.76643748976745751</v>
      </c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</row>
    <row r="30" spans="1:29" ht="14.1" customHeight="1" x14ac:dyDescent="0.2">
      <c r="A30" s="23" t="s">
        <v>35</v>
      </c>
      <c r="B30" s="41">
        <v>1588162</v>
      </c>
      <c r="C30" s="41">
        <v>1548079</v>
      </c>
      <c r="D30" s="41">
        <v>1558074</v>
      </c>
      <c r="E30" s="41">
        <v>1569642</v>
      </c>
      <c r="F30" s="41"/>
      <c r="G30" s="29">
        <v>-1.1129217296472316</v>
      </c>
      <c r="H30" s="29">
        <v>-0.71204376520835888</v>
      </c>
      <c r="I30" s="29">
        <v>0.598880412611976</v>
      </c>
      <c r="J30" s="29">
        <v>-0.22719945285427645</v>
      </c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</row>
    <row r="31" spans="1:29" ht="14.1" customHeight="1" x14ac:dyDescent="0.2">
      <c r="A31" s="23" t="s">
        <v>33</v>
      </c>
      <c r="B31" s="41">
        <v>1432164</v>
      </c>
      <c r="C31" s="41">
        <v>1397441</v>
      </c>
      <c r="D31" s="41">
        <v>1407417</v>
      </c>
      <c r="E31" s="41">
        <v>1417672</v>
      </c>
      <c r="F31" s="41"/>
      <c r="G31" s="29">
        <v>-1.0177605358045572</v>
      </c>
      <c r="H31" s="29">
        <v>-0.8615032763458319</v>
      </c>
      <c r="I31" s="29">
        <v>0.77922889946617602</v>
      </c>
      <c r="J31" s="29">
        <v>-2.6246654153572191E-2</v>
      </c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</row>
    <row r="32" spans="1:29" ht="14.1" customHeight="1" x14ac:dyDescent="0.2">
      <c r="A32" s="88" t="s">
        <v>66</v>
      </c>
      <c r="B32" s="41">
        <v>1110479</v>
      </c>
      <c r="C32" s="41">
        <v>850462</v>
      </c>
      <c r="D32" s="41">
        <v>881445</v>
      </c>
      <c r="E32" s="41">
        <v>874874</v>
      </c>
      <c r="F32" s="41"/>
      <c r="G32" s="29"/>
      <c r="H32" s="29"/>
      <c r="I32" s="29"/>
      <c r="J32" s="29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</row>
    <row r="33" spans="1:29" ht="14.1" customHeight="1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</row>
    <row r="34" spans="1:29" ht="14.1" customHeight="1" x14ac:dyDescent="0.2">
      <c r="A34" s="43" t="s">
        <v>308</v>
      </c>
      <c r="B34" s="3"/>
      <c r="C34" s="3"/>
      <c r="D34" s="3"/>
      <c r="E34" s="3"/>
      <c r="F34" s="3"/>
      <c r="G34" s="3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</row>
    <row r="35" spans="1:29" ht="12" customHeight="1" x14ac:dyDescent="0.2">
      <c r="A35" s="43" t="s">
        <v>312</v>
      </c>
      <c r="B35" s="3"/>
      <c r="C35" s="3"/>
      <c r="D35" s="3"/>
      <c r="E35" s="3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</row>
    <row r="36" spans="1:29" ht="12" customHeight="1" x14ac:dyDescent="0.2">
      <c r="A36" s="43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</row>
    <row r="37" spans="1:29" ht="14.1" customHeight="1" x14ac:dyDescent="0.2"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</row>
    <row r="38" spans="1:29" ht="14.1" customHeight="1" x14ac:dyDescent="0.2"/>
    <row r="39" spans="1:29" ht="14.1" customHeight="1" x14ac:dyDescent="0.2"/>
    <row r="40" spans="1:29" ht="14.1" customHeight="1" x14ac:dyDescent="0.2"/>
    <row r="41" spans="1:29" ht="14.1" customHeight="1" x14ac:dyDescent="0.2"/>
    <row r="42" spans="1:29" ht="14.1" customHeight="1" x14ac:dyDescent="0.2"/>
    <row r="43" spans="1:29" ht="14.1" customHeight="1" x14ac:dyDescent="0.2"/>
    <row r="44" spans="1:29" ht="14.1" customHeight="1" x14ac:dyDescent="0.2"/>
    <row r="45" spans="1:29" ht="14.1" customHeight="1" x14ac:dyDescent="0.2"/>
    <row r="46" spans="1:29" ht="14.1" customHeight="1" x14ac:dyDescent="0.2"/>
    <row r="47" spans="1:29" ht="14.1" customHeight="1" x14ac:dyDescent="0.2"/>
    <row r="48" spans="1:29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</sheetData>
  <mergeCells count="1">
    <mergeCell ref="J9:J10"/>
  </mergeCells>
  <phoneticPr fontId="2" type="noConversion"/>
  <hyperlinks>
    <hyperlink ref="M2" location="'Índice Cap_17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30</vt:i4>
      </vt:variant>
      <vt:variant>
        <vt:lpstr>Rangos con nombre</vt:lpstr>
      </vt:variant>
      <vt:variant>
        <vt:i4>28</vt:i4>
      </vt:variant>
    </vt:vector>
  </HeadingPairs>
  <TitlesOfParts>
    <vt:vector size="58" baseType="lpstr">
      <vt:lpstr>Índice Cap_17</vt:lpstr>
      <vt:lpstr>17.1.1_G.17.1-G.17.2</vt:lpstr>
      <vt:lpstr>17.1.2</vt:lpstr>
      <vt:lpstr>17.1.3</vt:lpstr>
      <vt:lpstr>17.2.1_G.17.3</vt:lpstr>
      <vt:lpstr>17.2.2</vt:lpstr>
      <vt:lpstr>G.17.4-G.17.5</vt:lpstr>
      <vt:lpstr>17.2.3</vt:lpstr>
      <vt:lpstr>17.3.1 </vt:lpstr>
      <vt:lpstr>17.3.2_G.17.6 </vt:lpstr>
      <vt:lpstr>G.17.7</vt:lpstr>
      <vt:lpstr>17.3.3_G.17.8</vt:lpstr>
      <vt:lpstr>17.3.4</vt:lpstr>
      <vt:lpstr>17.4.1</vt:lpstr>
      <vt:lpstr>17.4.2_G.17.9</vt:lpstr>
      <vt:lpstr>17.5.1_G.17.10</vt:lpstr>
      <vt:lpstr>17.6.1</vt:lpstr>
      <vt:lpstr>17.6.2_EIE-EmpEstrato</vt:lpstr>
      <vt:lpstr>17.6.3_EIE-localesEstrato</vt:lpstr>
      <vt:lpstr>17.7.1Enc-Servicios</vt:lpstr>
      <vt:lpstr>17.7.2Enc-Comercio</vt:lpstr>
      <vt:lpstr>17.8.1_G.17.11</vt:lpstr>
      <vt:lpstr>17.9.1</vt:lpstr>
      <vt:lpstr>17.10.1-G.17.12</vt:lpstr>
      <vt:lpstr>17.11.1</vt:lpstr>
      <vt:lpstr>G.17.13-G.17.14</vt:lpstr>
      <vt:lpstr>17.12.1</vt:lpstr>
      <vt:lpstr>17.12.2-G17.15</vt:lpstr>
      <vt:lpstr>17.13.1</vt:lpstr>
      <vt:lpstr>Hoja1</vt:lpstr>
      <vt:lpstr>'17.1.1_G.17.1-G.17.2'!Área_de_impresión</vt:lpstr>
      <vt:lpstr>'17.1.2'!Área_de_impresión</vt:lpstr>
      <vt:lpstr>'17.1.3'!Área_de_impresión</vt:lpstr>
      <vt:lpstr>'17.10.1-G.17.12'!Área_de_impresión</vt:lpstr>
      <vt:lpstr>'17.11.1'!Área_de_impresión</vt:lpstr>
      <vt:lpstr>'17.12.1'!Área_de_impresión</vt:lpstr>
      <vt:lpstr>'17.12.2-G17.15'!Área_de_impresión</vt:lpstr>
      <vt:lpstr>'17.13.1'!Área_de_impresión</vt:lpstr>
      <vt:lpstr>'17.2.1_G.17.3'!Área_de_impresión</vt:lpstr>
      <vt:lpstr>'17.2.2'!Área_de_impresión</vt:lpstr>
      <vt:lpstr>'17.2.3'!Área_de_impresión</vt:lpstr>
      <vt:lpstr>'17.3.1 '!Área_de_impresión</vt:lpstr>
      <vt:lpstr>'17.3.2_G.17.6 '!Área_de_impresión</vt:lpstr>
      <vt:lpstr>'17.3.3_G.17.8'!Área_de_impresión</vt:lpstr>
      <vt:lpstr>'17.3.4'!Área_de_impresión</vt:lpstr>
      <vt:lpstr>'17.4.1'!Área_de_impresión</vt:lpstr>
      <vt:lpstr>'17.4.2_G.17.9'!Área_de_impresión</vt:lpstr>
      <vt:lpstr>'17.5.1_G.17.10'!Área_de_impresión</vt:lpstr>
      <vt:lpstr>'17.6.1'!Área_de_impresión</vt:lpstr>
      <vt:lpstr>'17.6.2_EIE-EmpEstrato'!Área_de_impresión</vt:lpstr>
      <vt:lpstr>'17.6.3_EIE-localesEstrato'!Área_de_impresión</vt:lpstr>
      <vt:lpstr>'17.7.1Enc-Servicios'!Área_de_impresión</vt:lpstr>
      <vt:lpstr>'17.7.2Enc-Comercio'!Área_de_impresión</vt:lpstr>
      <vt:lpstr>'17.8.1_G.17.11'!Área_de_impresión</vt:lpstr>
      <vt:lpstr>'17.9.1'!Área_de_impresión</vt:lpstr>
      <vt:lpstr>'G.17.13-G.17.14'!Área_de_impresión</vt:lpstr>
      <vt:lpstr>'G.17.4-G.17.5'!Área_de_impresión</vt:lpstr>
      <vt:lpstr>G.17.7!Área_de_impresión</vt:lpstr>
    </vt:vector>
  </TitlesOfParts>
  <Company>CAR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RJIMENEZ</dc:creator>
  <cp:lastModifiedBy>Manuela López Aguayo</cp:lastModifiedBy>
  <cp:lastPrinted>2015-11-24T12:14:59Z</cp:lastPrinted>
  <dcterms:created xsi:type="dcterms:W3CDTF">2009-10-20T10:32:51Z</dcterms:created>
  <dcterms:modified xsi:type="dcterms:W3CDTF">2015-11-25T09:47:44Z</dcterms:modified>
</cp:coreProperties>
</file>