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6.xml" ContentType="application/vnd.openxmlformats-officedocument.drawing+xml"/>
  <Override PartName="/xl/charts/chart10.xml" ContentType="application/vnd.openxmlformats-officedocument.drawingml.chart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11.xml" ContentType="application/vnd.openxmlformats-officedocument.drawingml.chart+xml"/>
  <Override PartName="/xl/drawings/drawing9.xml" ContentType="application/vnd.openxmlformats-officedocument.drawing+xml"/>
  <Override PartName="/xl/charts/chart12.xml" ContentType="application/vnd.openxmlformats-officedocument.drawingml.chart+xml"/>
  <Override PartName="/xl/drawings/drawing10.xml" ContentType="application/vnd.openxmlformats-officedocument.drawing+xml"/>
  <Override PartName="/xl/charts/chart13.xml" ContentType="application/vnd.openxmlformats-officedocument.drawingml.chart+xml"/>
  <Override PartName="/xl/drawings/drawing11.xml" ContentType="application/vnd.openxmlformats-officedocument.drawing+xml"/>
  <Override PartName="/xl/charts/chart14.xml" ContentType="application/vnd.openxmlformats-officedocument.drawingml.chart+xml"/>
  <Override PartName="/xl/drawings/drawing12.xml" ContentType="application/vnd.openxmlformats-officedocument.drawing+xml"/>
  <Override PartName="/xl/charts/chart15.xml" ContentType="application/vnd.openxmlformats-officedocument.drawingml.chart+xml"/>
  <Override PartName="/xl/drawings/drawing13.xml" ContentType="application/vnd.openxmlformats-officedocument.drawing+xml"/>
  <Override PartName="/xl/charts/chart16.xml" ContentType="application/vnd.openxmlformats-officedocument.drawingml.chart+xml"/>
  <Override PartName="/xl/drawings/drawing14.xml" ContentType="application/vnd.openxmlformats-officedocument.drawingml.chartshapes+xml"/>
  <Override PartName="/xl/drawings/drawing15.xml" ContentType="application/vnd.openxmlformats-officedocument.drawing+xml"/>
  <Override PartName="/xl/charts/chart1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8145" yWindow="0" windowWidth="9135" windowHeight="9285" tabRatio="799"/>
  </bookViews>
  <sheets>
    <sheet name="Índice Cap_17" sheetId="48" r:id="rId1"/>
    <sheet name="17.1.1_G.17.1-G.17.2" sheetId="3" r:id="rId2"/>
    <sheet name="17.1.2" sheetId="5" r:id="rId3"/>
    <sheet name="17.1.3" sheetId="13" r:id="rId4"/>
    <sheet name="17.2.1_G.17.3" sheetId="7" r:id="rId5"/>
    <sheet name="17.2.2" sheetId="10" r:id="rId6"/>
    <sheet name="G.17.4-G.17.5" sheetId="17" r:id="rId7"/>
    <sheet name="17.2.3" sheetId="12" r:id="rId8"/>
    <sheet name="17.3.1 " sheetId="38" r:id="rId9"/>
    <sheet name="17.3.2_G.17.6 " sheetId="39" r:id="rId10"/>
    <sheet name="G.17.7" sheetId="36" r:id="rId11"/>
    <sheet name="17.3.3_G.17.8" sheetId="40" r:id="rId12"/>
    <sheet name="17.3.4" sheetId="21" r:id="rId13"/>
    <sheet name="17.4.1" sheetId="11" r:id="rId14"/>
    <sheet name="17.4.2_G.17.9" sheetId="19" r:id="rId15"/>
    <sheet name="17.5.1_G.17.10" sheetId="22" r:id="rId16"/>
    <sheet name="17.6.1" sheetId="23" r:id="rId17"/>
    <sheet name="17.6.2_EIE-EmpEstrato" sheetId="29" r:id="rId18"/>
    <sheet name="17.6.3_EIE-localesEstrato" sheetId="31" r:id="rId19"/>
    <sheet name="17.7.1Enc-Servicios" sheetId="44" r:id="rId20"/>
    <sheet name="17.7.2Enc-Comercio" sheetId="46" r:id="rId21"/>
    <sheet name="17.8.1_G.17.11" sheetId="24" r:id="rId22"/>
    <sheet name="17.9.1" sheetId="2" r:id="rId23"/>
    <sheet name="17.10.1-G.17.12" sheetId="26" r:id="rId24"/>
    <sheet name="17.11.1" sheetId="25" r:id="rId25"/>
    <sheet name="G.17.13-G.17.14" sheetId="37" r:id="rId26"/>
    <sheet name="17.12.1" sheetId="43" r:id="rId27"/>
    <sheet name="17.12.2-G17.15" sheetId="32" r:id="rId28"/>
    <sheet name="17.13.1" sheetId="35" r:id="rId29"/>
    <sheet name="Hoja1" sheetId="47" r:id="rId30"/>
  </sheets>
  <definedNames>
    <definedName name="_xlnm.Print_Area" localSheetId="1">'17.1.1_G.17.1-G.17.2'!$A$1:$G$114</definedName>
    <definedName name="_xlnm.Print_Area" localSheetId="2">'17.1.2'!$A$1:$L$52</definedName>
    <definedName name="_xlnm.Print_Area" localSheetId="3">'17.1.3'!$A$1:$E$56</definedName>
    <definedName name="_xlnm.Print_Area" localSheetId="23">'17.10.1-G.17.12'!$A$1:$G$57</definedName>
    <definedName name="_xlnm.Print_Area" localSheetId="24">'17.11.1'!$A$1:$L$43</definedName>
    <definedName name="_xlnm.Print_Area" localSheetId="26">'17.12.1'!$A$1:$H$55</definedName>
    <definedName name="_xlnm.Print_Area" localSheetId="27">'17.12.2-G17.15'!$A$1:$F$53</definedName>
    <definedName name="_xlnm.Print_Area" localSheetId="28">'17.13.1'!$A$1:$I$53</definedName>
    <definedName name="_xlnm.Print_Area" localSheetId="4">'17.2.1_G.17.3'!$A$1:$G$56</definedName>
    <definedName name="_xlnm.Print_Area" localSheetId="5">'17.2.2'!$A$1:$Q$35</definedName>
    <definedName name="_xlnm.Print_Area" localSheetId="7">'17.2.3'!$A$1:$I$51</definedName>
    <definedName name="_xlnm.Print_Area" localSheetId="8">'17.3.1 '!$A$1:$J$36</definedName>
    <definedName name="_xlnm.Print_Area" localSheetId="9">'17.3.2_G.17.6 '!$A$1:$L$55</definedName>
    <definedName name="_xlnm.Print_Area" localSheetId="11">'17.3.3_G.17.8'!$A$1:$J$56</definedName>
    <definedName name="_xlnm.Print_Area" localSheetId="12">'17.3.4'!$A$1:$D$33</definedName>
    <definedName name="_xlnm.Print_Area" localSheetId="13">'17.4.1'!$A$1:$N$54</definedName>
    <definedName name="_xlnm.Print_Area" localSheetId="14">'17.4.2_G.17.9'!$A$1:$M$53</definedName>
    <definedName name="_xlnm.Print_Area" localSheetId="15">'17.5.1_G.17.10'!$A$1:$F$56</definedName>
    <definedName name="_xlnm.Print_Area" localSheetId="16">'17.6.1'!$A$1:$I$33</definedName>
    <definedName name="_xlnm.Print_Area" localSheetId="17">'17.6.2_EIE-EmpEstrato'!$A$1:$M$53</definedName>
    <definedName name="_xlnm.Print_Area" localSheetId="18">'17.6.3_EIE-localesEstrato'!$A$1:$K$53</definedName>
    <definedName name="_xlnm.Print_Area" localSheetId="19">'17.7.1Enc-Servicios'!$A$1:$F$33</definedName>
    <definedName name="_xlnm.Print_Area" localSheetId="20">'17.7.2Enc-Comercio'!$A$1:$F$31</definedName>
    <definedName name="_xlnm.Print_Area" localSheetId="21">'17.8.1_G.17.11'!$A$1:$E$56</definedName>
    <definedName name="_xlnm.Print_Area" localSheetId="22">'17.9.1'!$A$1:$J$53</definedName>
    <definedName name="_xlnm.Print_Area" localSheetId="25">'G.17.13-G.17.14'!$A$1:$G$13</definedName>
    <definedName name="_xlnm.Print_Area" localSheetId="6">'G.17.4-G.17.5'!$A$1:$G$54</definedName>
    <definedName name="_xlnm.Print_Area" localSheetId="10">G.17.7!$A$1:$G$56</definedName>
  </definedNames>
  <calcPr calcId="145621"/>
</workbook>
</file>

<file path=xl/calcChain.xml><?xml version="1.0" encoding="utf-8"?>
<calcChain xmlns="http://schemas.openxmlformats.org/spreadsheetml/2006/main">
  <c r="D29" i="26" l="1"/>
  <c r="D28" i="26"/>
  <c r="D27" i="26"/>
  <c r="D26" i="26"/>
  <c r="D25" i="26"/>
  <c r="D24" i="26"/>
  <c r="D23" i="26"/>
  <c r="D22" i="26"/>
  <c r="D21" i="26"/>
  <c r="D20" i="26"/>
  <c r="D19" i="26"/>
  <c r="D18" i="26"/>
  <c r="D17" i="26"/>
  <c r="D16" i="26"/>
  <c r="D15" i="26"/>
  <c r="D14" i="26"/>
  <c r="D13" i="26"/>
  <c r="D12" i="26"/>
  <c r="D11" i="26"/>
  <c r="D10" i="26"/>
  <c r="L57" i="22"/>
  <c r="K57" i="22"/>
  <c r="J57" i="22"/>
  <c r="I57" i="22"/>
  <c r="L56" i="22"/>
  <c r="K56" i="22"/>
  <c r="J56" i="22"/>
  <c r="I56" i="22"/>
  <c r="L55" i="22"/>
  <c r="K55" i="22"/>
  <c r="J55" i="22"/>
  <c r="I55" i="22"/>
  <c r="L54" i="22"/>
  <c r="K54" i="22"/>
  <c r="J54" i="22"/>
  <c r="I54" i="22"/>
  <c r="L53" i="22"/>
  <c r="K53" i="22"/>
  <c r="J53" i="22"/>
  <c r="I53" i="22"/>
  <c r="L52" i="22"/>
  <c r="K52" i="22"/>
  <c r="J52" i="22"/>
  <c r="I52" i="22"/>
  <c r="L51" i="22"/>
  <c r="K51" i="22"/>
  <c r="J51" i="22"/>
  <c r="I51" i="22"/>
  <c r="L50" i="22"/>
  <c r="K50" i="22"/>
  <c r="J50" i="22"/>
  <c r="I50" i="22"/>
  <c r="L49" i="22"/>
  <c r="K49" i="22"/>
  <c r="J49" i="22"/>
  <c r="I49" i="22"/>
  <c r="L48" i="22"/>
  <c r="K48" i="22"/>
  <c r="J48" i="22"/>
  <c r="I48" i="22"/>
  <c r="L47" i="22"/>
  <c r="K47" i="22"/>
  <c r="J47" i="22"/>
  <c r="I47" i="22"/>
  <c r="L46" i="22"/>
  <c r="K46" i="22"/>
  <c r="J46" i="22"/>
  <c r="I46" i="22"/>
  <c r="L45" i="22"/>
  <c r="K45" i="22"/>
  <c r="J45" i="22"/>
  <c r="I45" i="22"/>
  <c r="L44" i="22"/>
  <c r="K44" i="22"/>
  <c r="J44" i="22"/>
  <c r="I44" i="22"/>
  <c r="L43" i="22"/>
  <c r="K43" i="22"/>
  <c r="J43" i="22"/>
  <c r="I43" i="22"/>
  <c r="L42" i="22"/>
  <c r="K42" i="22"/>
  <c r="J42" i="22"/>
  <c r="I42" i="22"/>
  <c r="L41" i="22"/>
  <c r="K41" i="22"/>
  <c r="J41" i="22"/>
  <c r="I41" i="22"/>
  <c r="L40" i="22"/>
  <c r="K40" i="22"/>
  <c r="J40" i="22"/>
  <c r="I40" i="22"/>
  <c r="K42" i="7"/>
  <c r="K43" i="7" s="1"/>
  <c r="K44" i="7" s="1"/>
  <c r="K45" i="7" s="1"/>
  <c r="K46" i="7" s="1"/>
  <c r="K47" i="7" s="1"/>
  <c r="K48" i="7" s="1"/>
  <c r="K49" i="7" s="1"/>
  <c r="K50" i="7" s="1"/>
  <c r="K51" i="7" s="1"/>
  <c r="K52" i="7" s="1"/>
  <c r="K53" i="7" s="1"/>
  <c r="K54" i="7" s="1"/>
  <c r="K55" i="7" s="1"/>
  <c r="K56" i="7" s="1"/>
  <c r="K57" i="7" s="1"/>
  <c r="K58" i="7" s="1"/>
  <c r="K59" i="7" s="1"/>
  <c r="K60" i="7" s="1"/>
  <c r="J42" i="7"/>
  <c r="J60" i="7" s="1"/>
  <c r="J14" i="40" l="1"/>
  <c r="J18" i="40"/>
  <c r="J22" i="40"/>
  <c r="J26" i="40"/>
  <c r="J15" i="40"/>
  <c r="J19" i="40"/>
  <c r="J23" i="40"/>
  <c r="J27" i="40"/>
  <c r="J12" i="40"/>
  <c r="J16" i="40"/>
  <c r="J20" i="40"/>
  <c r="J24" i="40"/>
  <c r="J28" i="40"/>
  <c r="J11" i="40"/>
  <c r="J13" i="40"/>
  <c r="J17" i="40"/>
  <c r="J21" i="40"/>
  <c r="J25" i="40"/>
  <c r="J29" i="40"/>
  <c r="J43" i="7"/>
  <c r="J45" i="7"/>
  <c r="J47" i="7"/>
  <c r="J49" i="7"/>
  <c r="J51" i="7"/>
  <c r="J53" i="7"/>
  <c r="J55" i="7"/>
  <c r="J57" i="7"/>
  <c r="J59" i="7"/>
  <c r="J44" i="7"/>
  <c r="J46" i="7"/>
  <c r="J48" i="7"/>
  <c r="J50" i="7"/>
  <c r="J52" i="7"/>
  <c r="J54" i="7"/>
  <c r="J56" i="7"/>
  <c r="J58" i="7"/>
</calcChain>
</file>

<file path=xl/sharedStrings.xml><?xml version="1.0" encoding="utf-8"?>
<sst xmlns="http://schemas.openxmlformats.org/spreadsheetml/2006/main" count="1265" uniqueCount="382">
  <si>
    <t>ESPAÑA</t>
  </si>
  <si>
    <t>La Rioja</t>
  </si>
  <si>
    <t>Emigración</t>
  </si>
  <si>
    <t>Inmigración</t>
  </si>
  <si>
    <t>Total</t>
  </si>
  <si>
    <t>Hombres</t>
  </si>
  <si>
    <t>Mujeres</t>
  </si>
  <si>
    <t>Andalucía</t>
  </si>
  <si>
    <t>Aragón</t>
  </si>
  <si>
    <t>Canarias</t>
  </si>
  <si>
    <t>Cantabria</t>
  </si>
  <si>
    <t>Castilla - La Mancha</t>
  </si>
  <si>
    <t>Castilla y León</t>
  </si>
  <si>
    <t>Cataluña</t>
  </si>
  <si>
    <t>Extremadura</t>
  </si>
  <si>
    <t>Galicia</t>
  </si>
  <si>
    <t>País Vasco</t>
  </si>
  <si>
    <t>Ceuta-Melilla</t>
  </si>
  <si>
    <t>Unidades: Número de personas</t>
  </si>
  <si>
    <t>Asturias</t>
  </si>
  <si>
    <t>Baleares</t>
  </si>
  <si>
    <t>C.-La Mancha</t>
  </si>
  <si>
    <t>C. Valenciana</t>
  </si>
  <si>
    <t>Madrid</t>
  </si>
  <si>
    <t>Murcia</t>
  </si>
  <si>
    <t>Navarra</t>
  </si>
  <si>
    <t>Densidad</t>
  </si>
  <si>
    <t>Españoles</t>
  </si>
  <si>
    <t>Extranjer.</t>
  </si>
  <si>
    <t>Matrimonios</t>
  </si>
  <si>
    <t>Nacimientos</t>
  </si>
  <si>
    <t>Defunciones</t>
  </si>
  <si>
    <t>FUENTE: Movimiento Natural de la Población. INE.</t>
  </si>
  <si>
    <t>Melilla</t>
  </si>
  <si>
    <t>Extranjero</t>
  </si>
  <si>
    <t>Ceuta</t>
  </si>
  <si>
    <t>Pobl. Mayor</t>
  </si>
  <si>
    <t>Población</t>
  </si>
  <si>
    <t>Tasa</t>
  </si>
  <si>
    <t>de 16 años</t>
  </si>
  <si>
    <t>Activa</t>
  </si>
  <si>
    <t>Ocupada</t>
  </si>
  <si>
    <t>Parada</t>
  </si>
  <si>
    <t>actividad</t>
  </si>
  <si>
    <t>de paro</t>
  </si>
  <si>
    <t>Unidades: Miles de personas (excepto tasas actividad y paro)</t>
  </si>
  <si>
    <t>FUENTE: Encuesta de Población Activa. Principales Resultados (metodología 2005). INE.</t>
  </si>
  <si>
    <t>Tasa paro España</t>
  </si>
  <si>
    <t>Datos del gráfico</t>
  </si>
  <si>
    <t>Tasa activ. España</t>
  </si>
  <si>
    <t>Indus.</t>
  </si>
  <si>
    <t>Serv.</t>
  </si>
  <si>
    <t>-</t>
  </si>
  <si>
    <t>(1): Parados que buscan su primer empleo o han dejado su último empleo hace más de un año.</t>
  </si>
  <si>
    <t xml:space="preserve">              dicho empleo.</t>
  </si>
  <si>
    <t>Agric.</t>
  </si>
  <si>
    <t>Const.</t>
  </si>
  <si>
    <t>Ofertas</t>
  </si>
  <si>
    <t>Pendientes</t>
  </si>
  <si>
    <t>Registradas</t>
  </si>
  <si>
    <t>Demandas</t>
  </si>
  <si>
    <t>Altas</t>
  </si>
  <si>
    <t>Paro</t>
  </si>
  <si>
    <t>Contratos</t>
  </si>
  <si>
    <t>NOTA: Los datos de "demandas de empleo pendientes" y "paro registrado" son medias anuales.</t>
  </si>
  <si>
    <t>Extrarregio</t>
  </si>
  <si>
    <t>Unidades: Miles de euros</t>
  </si>
  <si>
    <t>Unidades: Euros</t>
  </si>
  <si>
    <t>Ind.Gral.</t>
  </si>
  <si>
    <t>G1</t>
  </si>
  <si>
    <t>G2</t>
  </si>
  <si>
    <t>G3</t>
  </si>
  <si>
    <t>G4</t>
  </si>
  <si>
    <t>G5</t>
  </si>
  <si>
    <t>G6</t>
  </si>
  <si>
    <t>G7</t>
  </si>
  <si>
    <t>G8</t>
  </si>
  <si>
    <t>G9</t>
  </si>
  <si>
    <t>G10</t>
  </si>
  <si>
    <t>G11</t>
  </si>
  <si>
    <t>G12</t>
  </si>
  <si>
    <t>NOTA:</t>
  </si>
  <si>
    <t>G1= Alimentos y bebidas no alcohólicas</t>
  </si>
  <si>
    <t>G2= Bebidas alcohólicas y tabaco</t>
  </si>
  <si>
    <t>G3= Vestido y calzado</t>
  </si>
  <si>
    <t>G4= Vivienda</t>
  </si>
  <si>
    <t>G5= Menaje</t>
  </si>
  <si>
    <t>G6= Medicina</t>
  </si>
  <si>
    <t>G7= Transporte</t>
  </si>
  <si>
    <t>G8= Comunicaciones</t>
  </si>
  <si>
    <t>G9= Ocio y cultura</t>
  </si>
  <si>
    <t>G10= Enseñanza</t>
  </si>
  <si>
    <t>G11= Hoteles, cafés y restaurantes</t>
  </si>
  <si>
    <t>Enero</t>
  </si>
  <si>
    <t>Feb.</t>
  </si>
  <si>
    <t>Mar.</t>
  </si>
  <si>
    <t>Abr.</t>
  </si>
  <si>
    <t>Mayo</t>
  </si>
  <si>
    <t>Jun.</t>
  </si>
  <si>
    <t>Jul.</t>
  </si>
  <si>
    <t>Ago.</t>
  </si>
  <si>
    <t>Sep.</t>
  </si>
  <si>
    <t>Oct.</t>
  </si>
  <si>
    <t>Nov.</t>
  </si>
  <si>
    <t>Dic.</t>
  </si>
  <si>
    <t>% Variación sobre año anterior</t>
  </si>
  <si>
    <t>PIB per cápita (precios corrientes)</t>
  </si>
  <si>
    <t>Industria</t>
  </si>
  <si>
    <t>Servicios</t>
  </si>
  <si>
    <t>Unidades: Valores absolutos en miles de euros</t>
  </si>
  <si>
    <t>los asalariados</t>
  </si>
  <si>
    <t>Remuneración de</t>
  </si>
  <si>
    <t>Empleo total</t>
  </si>
  <si>
    <t>Empleo asalariado</t>
  </si>
  <si>
    <t>Unidades: Hectáreas</t>
  </si>
  <si>
    <t>Superficie</t>
  </si>
  <si>
    <t>cultivo</t>
  </si>
  <si>
    <t>pastizales</t>
  </si>
  <si>
    <t>forestal</t>
  </si>
  <si>
    <t>superficies</t>
  </si>
  <si>
    <t>Tierras de</t>
  </si>
  <si>
    <t>Prados y</t>
  </si>
  <si>
    <t>Otras</t>
  </si>
  <si>
    <t>Personas</t>
  </si>
  <si>
    <t>ocupadas</t>
  </si>
  <si>
    <t>Horas</t>
  </si>
  <si>
    <t>trabajadas</t>
  </si>
  <si>
    <t>cif. negocios</t>
  </si>
  <si>
    <t>Ingresos</t>
  </si>
  <si>
    <t>Gastos</t>
  </si>
  <si>
    <t>personal</t>
  </si>
  <si>
    <t>exteriores</t>
  </si>
  <si>
    <t>explotación</t>
  </si>
  <si>
    <t>Importe neto</t>
  </si>
  <si>
    <t>otras emp.</t>
  </si>
  <si>
    <t>CCAA</t>
  </si>
  <si>
    <t>Tierras cultivo</t>
  </si>
  <si>
    <t>Otras superficies</t>
  </si>
  <si>
    <t>Unidades: Personas / Miles de horas / Miles de euros</t>
  </si>
  <si>
    <t>Estancia</t>
  </si>
  <si>
    <t>media</t>
  </si>
  <si>
    <t>Viajeros</t>
  </si>
  <si>
    <t>Pernoctaciones</t>
  </si>
  <si>
    <t>Grado de</t>
  </si>
  <si>
    <t>Personal</t>
  </si>
  <si>
    <t>FUENTE: Encuesta de Ocupación Hotelera. INE.</t>
  </si>
  <si>
    <t>Ceuta y Melilla</t>
  </si>
  <si>
    <t>Total vehículos</t>
  </si>
  <si>
    <t>del Parque</t>
  </si>
  <si>
    <t>Vehículos por</t>
  </si>
  <si>
    <t>Matriculaciones</t>
  </si>
  <si>
    <t>Unidades: Número de vehículos</t>
  </si>
  <si>
    <t>Ind. actividad sector servicios</t>
  </si>
  <si>
    <t>Exportaciones</t>
  </si>
  <si>
    <t>Importaciones</t>
  </si>
  <si>
    <t>cobertura</t>
  </si>
  <si>
    <t>Tasa de</t>
  </si>
  <si>
    <t>(P): Datos provisionales.</t>
  </si>
  <si>
    <t>FUENTE: Elaboración propia a partir de los datos de la DG de Aduanas e Impuestos Especiales. Agencia Estatal de Administración Tributaria.</t>
  </si>
  <si>
    <t>NOTA: Datos a 1 de enero.</t>
  </si>
  <si>
    <t>FUENTE: Directorio Central de Empresas (DIRCE). INE.</t>
  </si>
  <si>
    <t>Unidades: Número de empresas</t>
  </si>
  <si>
    <t>Sin</t>
  </si>
  <si>
    <t>asalar.</t>
  </si>
  <si>
    <t>1 a 2</t>
  </si>
  <si>
    <t>asal.</t>
  </si>
  <si>
    <t>3 a 5</t>
  </si>
  <si>
    <t>6 a 9</t>
  </si>
  <si>
    <t>10 a 19</t>
  </si>
  <si>
    <t>20 a</t>
  </si>
  <si>
    <t>50 a</t>
  </si>
  <si>
    <t>100 a</t>
  </si>
  <si>
    <t>200 a</t>
  </si>
  <si>
    <t>500 a</t>
  </si>
  <si>
    <t>o más</t>
  </si>
  <si>
    <t>Unidades: Número de locales</t>
  </si>
  <si>
    <t>500 o</t>
  </si>
  <si>
    <t>más</t>
  </si>
  <si>
    <t>Edificación</t>
  </si>
  <si>
    <t>VIVIENDAS LIBRES</t>
  </si>
  <si>
    <t>Catastro Inmobiliario Urbano</t>
  </si>
  <si>
    <t>Nº de</t>
  </si>
  <si>
    <t>parcelas</t>
  </si>
  <si>
    <t>total</t>
  </si>
  <si>
    <t>Valor</t>
  </si>
  <si>
    <t>catastral</t>
  </si>
  <si>
    <t>Catastro Inmobiliario Rústico</t>
  </si>
  <si>
    <t>rústica</t>
  </si>
  <si>
    <t>Unidades: Número / Hectáreas / Miles de euros</t>
  </si>
  <si>
    <t xml:space="preserve">Valor </t>
  </si>
  <si>
    <t>subparcelas</t>
  </si>
  <si>
    <t>Datos de los gráficos</t>
  </si>
  <si>
    <t>PIB</t>
  </si>
  <si>
    <t>Cast. y León</t>
  </si>
  <si>
    <t>Sin determinar</t>
  </si>
  <si>
    <t xml:space="preserve">Asturias </t>
  </si>
  <si>
    <t xml:space="preserve">Navarra </t>
  </si>
  <si>
    <t>G12= Otros bienes y servicios</t>
  </si>
  <si>
    <t>PIBpm (precios corrientes)</t>
  </si>
  <si>
    <t>Índice de produc. industrial</t>
  </si>
  <si>
    <t>1.000 habit.</t>
  </si>
  <si>
    <t>registrado</t>
  </si>
  <si>
    <t>ocupación</t>
  </si>
  <si>
    <t>empleado</t>
  </si>
  <si>
    <t>en España</t>
  </si>
  <si>
    <t>Residentes</t>
  </si>
  <si>
    <t>Residentes en</t>
  </si>
  <si>
    <t>el extranjero</t>
  </si>
  <si>
    <t>(1): Grado de ocupación ponderado por plazas.</t>
  </si>
  <si>
    <t xml:space="preserve"> (1)    </t>
  </si>
  <si>
    <t xml:space="preserve">(2)    </t>
  </si>
  <si>
    <t>Bajas (según domicilio</t>
  </si>
  <si>
    <t>del vehículo)</t>
  </si>
  <si>
    <t>Índ. gral. comercio minorista (1)</t>
  </si>
  <si>
    <t>FUENTE: DGT. Ministerio del Interior.</t>
  </si>
  <si>
    <t>(2): Media anual.</t>
  </si>
  <si>
    <t>% Variac. volumen / año ant.</t>
  </si>
  <si>
    <t>% Participación / VAB</t>
  </si>
  <si>
    <t xml:space="preserve">NOTA: Los resultados de Ceuta y Melilla deben tomarse con precaución porque pueden estar afectados por grandes errores de muestreo. </t>
  </si>
  <si>
    <t>Construc.</t>
  </si>
  <si>
    <t>los productos</t>
  </si>
  <si>
    <t>Imp. netos sobre</t>
  </si>
  <si>
    <t>PIBpm</t>
  </si>
  <si>
    <t>Distribución</t>
  </si>
  <si>
    <t>Agricult.</t>
  </si>
  <si>
    <t xml:space="preserve">VAB </t>
  </si>
  <si>
    <t>PIBpm (%)</t>
  </si>
  <si>
    <t>"</t>
  </si>
  <si>
    <t>I. Baleares</t>
  </si>
  <si>
    <t>(1) Precios constantes.</t>
  </si>
  <si>
    <t>": Dato no disponible.</t>
  </si>
  <si>
    <t>Compras y trab.</t>
  </si>
  <si>
    <t>1.000 a</t>
  </si>
  <si>
    <t>Otros(1)</t>
  </si>
  <si>
    <t>Tasa actividad</t>
  </si>
  <si>
    <t>Tasa paro</t>
  </si>
  <si>
    <t xml:space="preserve">FUENTE: Índices de Producción Industrial, Indicadores de Actividad del Sector Servicios e Índices de Comercio al por Menor. INE. </t>
  </si>
  <si>
    <t xml:space="preserve">DATOS DE LOS </t>
  </si>
  <si>
    <t>GRÁFICOS</t>
  </si>
  <si>
    <t>Ingeniería civil</t>
  </si>
  <si>
    <t>FUENTE: Licitación oficial en construcción. Ministerio de Fomento.</t>
  </si>
  <si>
    <t>No regional</t>
  </si>
  <si>
    <t>Todas las administraciones públicas</t>
  </si>
  <si>
    <t>Entes territoriales (*)</t>
  </si>
  <si>
    <t>2012 (P)</t>
  </si>
  <si>
    <t>LA RIOJA</t>
  </si>
  <si>
    <t>Número de locales</t>
  </si>
  <si>
    <t>Sueldos y salarios</t>
  </si>
  <si>
    <t>Personal ocupado</t>
  </si>
  <si>
    <t>Inversión en</t>
  </si>
  <si>
    <t>activos materiales</t>
  </si>
  <si>
    <t>de negocio</t>
  </si>
  <si>
    <t>Volumen</t>
  </si>
  <si>
    <t>Unidades: Datos económicos en miles de euros</t>
  </si>
  <si>
    <t>FUENTE: Encuesta Anual de Servicios. INE.</t>
  </si>
  <si>
    <t>FUENTE: Encuesta Anual de Comercio. INE.</t>
  </si>
  <si>
    <t>Saldo vegetativo</t>
  </si>
  <si>
    <t>(A): Avance.</t>
  </si>
  <si>
    <t>FUENTE: Estadística de Migraciones. INE.</t>
  </si>
  <si>
    <t xml:space="preserve">17.2.2 POBLACIÓN ACTIVA, OCUPADA Y PARADA POR SECTORES ECONÓMICOS. DISTRIBUCIÓN </t>
  </si>
  <si>
    <t>17.4 INDICADORES SOCIOECONÓMICOS REGIONALES. CONSUMO</t>
  </si>
  <si>
    <t xml:space="preserve">17.11.1 ÍNDICE DE PRODUCCIÓN INDUSTRIAL, INDICADORES DE ACTIVIDAD DEL SECTOR SERVICIOS </t>
  </si>
  <si>
    <t>17.1 DEMOGRAFÍA Y POBLACIÓN</t>
  </si>
  <si>
    <t>17. INDICADORES SOCIOECONÓMICOS REGIONALES</t>
  </si>
  <si>
    <t>MIGRACIONES EXTERIORES</t>
  </si>
  <si>
    <t>MIGRACIONES INTERIORES</t>
  </si>
  <si>
    <t>Densidad de</t>
  </si>
  <si>
    <t xml:space="preserve">población </t>
  </si>
  <si>
    <t>17.2 MERCADO DE TRABAJO</t>
  </si>
  <si>
    <t>17.3 MACROMAGNITUDES</t>
  </si>
  <si>
    <t>17.4 CONSUMO</t>
  </si>
  <si>
    <t>17.5 SECTOR AGRARIO</t>
  </si>
  <si>
    <t>17.6 INDUSTRIA</t>
  </si>
  <si>
    <t>17.7 SERVICIOS</t>
  </si>
  <si>
    <t>17.8 TRANSPORTE</t>
  </si>
  <si>
    <t>17.9 TURISMO</t>
  </si>
  <si>
    <t>17.11 INDICADORES COYUNTURALES</t>
  </si>
  <si>
    <t>17.12 CONSTRUCCIÓN Y VIVIENDA</t>
  </si>
  <si>
    <t>17.13 CATASTRO</t>
  </si>
  <si>
    <t xml:space="preserve">Total </t>
  </si>
  <si>
    <t>Unidades: Número de personas (excepto saldo vegetativo)</t>
  </si>
  <si>
    <t>FUENTE: Mercado de trabajo, movimiento laboral registrado. Ministerio de Empleo y Seguridad Social.</t>
  </si>
  <si>
    <t xml:space="preserve">FUENTE: Dirección General del Catastro. Ministerio de Hacienda y Administraciones Públicas. </t>
  </si>
  <si>
    <t>FUENTE: Encuesta de Población Activa. INE.</t>
  </si>
  <si>
    <t>FUENTE: Índice de Precios al Consumo. INE.</t>
  </si>
  <si>
    <t>FUENTE: Índice de Precios de Consumo. INE.</t>
  </si>
  <si>
    <t>Extranjero (1)</t>
  </si>
  <si>
    <t>(1): Datos referidos a centros de trabajo fuera del territorio nacional.</t>
  </si>
  <si>
    <t>FUENTE: Contabilidad Regional de España, base 2010. INE.</t>
  </si>
  <si>
    <t>(P) = Datos Provisionales. (A) = Avance. (1ªE): Primera estimación.</t>
  </si>
  <si>
    <t>NOTA: En la información de "ESPAÑA" está incluido el territorio extrarregional por lo que las cifras no coinciden con las sumas de las CCAA.</t>
  </si>
  <si>
    <t>NOTA: En la información de "ESPAÑA" está incluido el territorio extrarregional, por lo que sus cifras no coinciden con las sumas de las CCAA.</t>
  </si>
  <si>
    <t>(P) Datos provisionales.</t>
  </si>
  <si>
    <t>Hasta 5 años</t>
  </si>
  <si>
    <t>Más de 5 años</t>
  </si>
  <si>
    <t>de antigüedad</t>
  </si>
  <si>
    <t>VIVIENDAS PROTEGIDAS</t>
  </si>
  <si>
    <t>FUENTE: Estadística de Valor Tasado de la Vivienda. Ministerio de Fomento.</t>
  </si>
  <si>
    <t>geográfica</t>
  </si>
  <si>
    <t>permanentes</t>
  </si>
  <si>
    <t>arbolada (1)</t>
  </si>
  <si>
    <t>FUENTE: Encuesta sobre Superficies y Rendimientos de Cultivo (ESYRCE). Mº de Agricultura, Alimentación y Medio Ambiente  MAGRAMA).</t>
  </si>
  <si>
    <t>Prados y pastiz. perm.</t>
  </si>
  <si>
    <t>Superficie forestal</t>
  </si>
  <si>
    <t>G.17.1</t>
  </si>
  <si>
    <t>G.17.2</t>
  </si>
  <si>
    <t>Saldo migratorio</t>
  </si>
  <si>
    <t>Saldo migratorio por</t>
  </si>
  <si>
    <t>por 1.000 habitantes</t>
  </si>
  <si>
    <t>Unidades: Miles de euros / Miles de personas</t>
  </si>
  <si>
    <t xml:space="preserve">17.4.1 VARIACIÓN INTERANUAL DE LAS MEDIAS ANUALES DEL IPC POR GRUPOS Y POR REGIONES.  </t>
  </si>
  <si>
    <t>(*): Entes territoriales incluye: Comunidades Autónomas, Diputaciones, Cabildos, Consejos Insulares y Ayuntamientos.</t>
  </si>
  <si>
    <t>17.3.1 PRODUCTO INTERIOR BRUTO</t>
  </si>
  <si>
    <t xml:space="preserve">17.3.2 PIB PER CÁPITA </t>
  </si>
  <si>
    <t xml:space="preserve"> </t>
  </si>
  <si>
    <t>CAPÍTULO 17: INDICADORES SOCIOECONÓMICOS REGIONALES</t>
  </si>
  <si>
    <t>17.1: Demografía y población</t>
  </si>
  <si>
    <t>17.2: Mercado de trabajo</t>
  </si>
  <si>
    <t>17.3: Macromagnitudes</t>
  </si>
  <si>
    <t>17.4: Consumo</t>
  </si>
  <si>
    <t>17.5: Sector agrario</t>
  </si>
  <si>
    <t>17.6: Industria</t>
  </si>
  <si>
    <t>17.7: Servicios</t>
  </si>
  <si>
    <t>17.8: Transporte</t>
  </si>
  <si>
    <t>17.9: Turismo</t>
  </si>
  <si>
    <t>17.10: Comercio exterior</t>
  </si>
  <si>
    <t>17.11: Indicadores coyunturales</t>
  </si>
  <si>
    <t>17.12: Construcción y vivienda</t>
  </si>
  <si>
    <t>17.13: Catastro</t>
  </si>
  <si>
    <t>Volver al índice</t>
  </si>
  <si>
    <t>(1) Las dehesas de labor con arbolado y de pasto con arbolado están incluidas en Tierras de cultivo y Prados y pastizales permantes, respectivamente. El matorral se incluye en Otras superficies.</t>
  </si>
  <si>
    <t>17.1.1 POBLACIÓN, DENSIDAD Y SALDO MIGRATORIO. AÑO 2015</t>
  </si>
  <si>
    <t>17.1.2 MIGRACIONES. AÑO 2015 (P)</t>
  </si>
  <si>
    <t>17.1.3 MOVIMIENTO NATURAL DE LA POBLACIÓN. AÑO 2015 (P)</t>
  </si>
  <si>
    <t>17.2.1 ENCUESTA DE POBLACIÓN ACTIVA. 4º TRIMESTRE DE 2015</t>
  </si>
  <si>
    <t>G.17.3 Tasas de Actividad y Paro de la EPA. 4º trimestre 2015</t>
  </si>
  <si>
    <t xml:space="preserve">           PORCENTUAL. 4º TRIMESTRE DE 2015</t>
  </si>
  <si>
    <t>G.17.4 Distribución porcentual de la población activa. 4º trimestre 2015</t>
  </si>
  <si>
    <t>G.17.5 Distribución porcentual de la población parada. 4º trimestre 2015</t>
  </si>
  <si>
    <t>17.2.3 OFERTAS, DEMANDAS, CONTRATOS Y PARO REGISTRADO. AÑO 2015</t>
  </si>
  <si>
    <t>2013 (P)</t>
  </si>
  <si>
    <t>2014 (A)</t>
  </si>
  <si>
    <t>2015 (1ªE)</t>
  </si>
  <si>
    <t>Crec. medio 2015(1ªE) / 2010</t>
  </si>
  <si>
    <t>PIB per cápita España. 2015(1ªE)</t>
  </si>
  <si>
    <t xml:space="preserve">17.3.3 VALOR AÑADIDO BRUTO Y PARTICIPACIÓN POR RAMAS DE ACTIVIDAD. AÑO 2015 (1ªE) </t>
  </si>
  <si>
    <t>G.17.8 Distribución porcentual del VAB por ramas de actividad. Año 2015 (1ªE)</t>
  </si>
  <si>
    <t>17.3.4 OTRAS MACROMAGNITUDES DE LA CONTABILIDAD REGIONAL DE ESPAÑA. AÑO 2014 (A)</t>
  </si>
  <si>
    <t xml:space="preserve">  AÑO 2015</t>
  </si>
  <si>
    <t>17.4.2 VARIACIÓN ANUAL DEL ÍNDICE GENERAL DE PRECIOS DE CONSUMO. AÑO 2015</t>
  </si>
  <si>
    <t>G.17.9 Variación interanual del IPC. Año 2015</t>
  </si>
  <si>
    <t>17.5.1 DISTRIBUCIÓN GENERAL DEL SUELO POR USO Y APROVECHAMIENTO. AÑO 2015</t>
  </si>
  <si>
    <t>G.17.10 Distribución porcentual del suelo por uso y aprovechamiento. Año 2015</t>
  </si>
  <si>
    <t>17.6.3 DIRCE: LOCALES SEGÚN ESTRATO DE ASALARIADOS. AÑO 2016</t>
  </si>
  <si>
    <t>17.6.2 DIRCE: EMPRESAS SEGÚN ESTRATO DE ASALARIADOS. AÑO 2016</t>
  </si>
  <si>
    <t>17.7.2 ENCUESTA ANUAL DE COMERCIO: PRINCIPALES CARACTERÍSTICAS. AÑO 2014</t>
  </si>
  <si>
    <t>17.9.1 VIAJEROS, PERNOCTACIONES, ESTANCIA MEDIA Y GRADO DE OCUPACIÓN. AÑO 2015</t>
  </si>
  <si>
    <t>% Variación 2015/2014</t>
  </si>
  <si>
    <t>17.10 COMERCIO EXTERIOR. AÑO 2015 (P)</t>
  </si>
  <si>
    <t>G.17.12 Comercio exterior. Tasa de cobertura. Año 2015 (P)</t>
  </si>
  <si>
    <t>17.12.1 LICITACIÓN OFICIAL POR AGENTE CONTRATANTE SEGÚN TIPO DE OBRA. AÑO 2015</t>
  </si>
  <si>
    <t>G.17.15 Licitación pública total. Año 2015</t>
  </si>
  <si>
    <t>G.17.16 Precio del metro cuadrado de la vivienda. Año 2015</t>
  </si>
  <si>
    <t>17.13.1 CATASTRO INMOBILIARIO URBANO Y RÚSTICO. AÑO 2015</t>
  </si>
  <si>
    <t>FUENTE: Cifras de población a 1-1-2015 y Estadística de migraciones 2015 (Datos provisionales). INE.</t>
  </si>
  <si>
    <t>17.7.1 ENCUESTA ANUAL DE SERVICIOS: PRINCIPALES CARACTERÍSTICAS. AÑO 2014</t>
  </si>
  <si>
    <t>Libre</t>
  </si>
  <si>
    <t>Protegida</t>
  </si>
  <si>
    <t>España</t>
  </si>
  <si>
    <t>º</t>
  </si>
  <si>
    <t>G.17.2 Saldo migratorio total por 1.000 habitantes. Año 2015 (P)</t>
  </si>
  <si>
    <t>G.17.1 Densidad de población. Año 2015</t>
  </si>
  <si>
    <t>1.000 habitantes (P)</t>
  </si>
  <si>
    <t>G.17.6 PIB per cápita (precios corrientes). Año 2015 (1ª E)</t>
  </si>
  <si>
    <t>17.8.1 PARQUE NACIONAL DE VEHÍCULOS Y MATRICULACIONES. AÑO 2015</t>
  </si>
  <si>
    <t>G.17.11 Vehículos por 1.000 habitantes. Año 2015</t>
  </si>
  <si>
    <t>17.6.1 ENCUESTA INDUSTRIAL DE EMPRESAS: PRINCIPALES CARACTERÍSTICAS. AÑO 2014</t>
  </si>
  <si>
    <t>NOTA: Los parados que han dejado su último empleo hace 12 meses o menos, se clasifican por el sector económico correspondiente a</t>
  </si>
  <si>
    <t>C. - La Mancha</t>
  </si>
  <si>
    <t>FUENTE: Encuesta Industrial de Empresas. INE.</t>
  </si>
  <si>
    <t xml:space="preserve">             E ÍNDICE GENERAL DEL COMERCIO MINORISTA (variación de la media anual)</t>
  </si>
  <si>
    <t>17.12.2 PRECIO MEDIO DEL METRO CUADRADO DE LA VIVIENDA. AÑO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</si>
</sst>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#,##0.0"/>
    <numFmt numFmtId="165" formatCode="0.0"/>
    <numFmt numFmtId="166" formatCode="#,##0.000"/>
    <numFmt numFmtId="167" formatCode="0.000"/>
    <numFmt numFmtId="168" formatCode="#,##0.0_);\(#,##0.0\)"/>
    <numFmt numFmtId="169" formatCode="_-* #,##0.00\ _P_t_s_-;\-* #,##0.00\ _P_t_s_-;_-* &quot;-&quot;??\ _P_t_s_-;_-@_-"/>
    <numFmt numFmtId="170" formatCode="0.0000"/>
  </numFmts>
  <fonts count="58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0"/>
      <name val="HelveticaNeue LT 55 Roman"/>
    </font>
    <font>
      <sz val="10"/>
      <name val="HelveticaNeue LT 55 Roman"/>
    </font>
    <font>
      <i/>
      <sz val="10"/>
      <name val="HelveticaNeue LT 55 Roman"/>
    </font>
    <font>
      <b/>
      <sz val="10"/>
      <color indexed="10"/>
      <name val="HelveticaNeue LT 55 Roman"/>
    </font>
    <font>
      <sz val="8"/>
      <name val="HelveticaNeue LT 55 Roman"/>
    </font>
    <font>
      <sz val="8"/>
      <color indexed="10"/>
      <name val="HelveticaNeue LT 55 Roman"/>
    </font>
    <font>
      <b/>
      <sz val="8"/>
      <name val="HelveticaNeue LT 55 Roman"/>
    </font>
    <font>
      <sz val="8"/>
      <color indexed="8"/>
      <name val="HelveticaNeue LT 55 Roman"/>
    </font>
    <font>
      <sz val="10"/>
      <color indexed="10"/>
      <name val="HelveticaNeue LT 55 Roman"/>
    </font>
    <font>
      <i/>
      <sz val="8"/>
      <name val="HelveticaNeue LT 55 Roman"/>
    </font>
    <font>
      <sz val="12"/>
      <name val="HelveticaNeue LT 55 Roman"/>
    </font>
    <font>
      <b/>
      <sz val="9"/>
      <color indexed="10"/>
      <name val="HelveticaNeue LT 55 Roman"/>
    </font>
    <font>
      <b/>
      <i/>
      <sz val="8"/>
      <color indexed="10"/>
      <name val="HelveticaNeue LT 55 Roman"/>
    </font>
    <font>
      <i/>
      <sz val="8"/>
      <color indexed="8"/>
      <name val="HelveticaNeue LT 55 Roman"/>
    </font>
    <font>
      <b/>
      <sz val="12"/>
      <color indexed="10"/>
      <name val="HelveticaNeue LT 55 Roman"/>
    </font>
    <font>
      <b/>
      <u/>
      <sz val="10"/>
      <name val="HelveticaNeue LT 55 Roman"/>
    </font>
    <font>
      <b/>
      <u/>
      <sz val="10"/>
      <color indexed="8"/>
      <name val="HelveticaNeue LT 55 Roman"/>
    </font>
    <font>
      <b/>
      <u/>
      <sz val="8"/>
      <name val="HelveticaNeue LT 55 Roman"/>
    </font>
    <font>
      <b/>
      <u/>
      <sz val="8"/>
      <color indexed="8"/>
      <name val="HelveticaNeue LT 55 Roman"/>
    </font>
    <font>
      <b/>
      <sz val="11"/>
      <color rgb="FFFF0000"/>
      <name val="HelveticaNeue LT 55 Roman"/>
    </font>
    <font>
      <b/>
      <sz val="10"/>
      <color indexed="8"/>
      <name val="HelveticaNeue LT 55 Roman"/>
    </font>
    <font>
      <b/>
      <sz val="8"/>
      <color indexed="8"/>
      <name val="HelveticaNeue LT 55 Roman"/>
    </font>
    <font>
      <b/>
      <sz val="10"/>
      <color rgb="FFFF0000"/>
      <name val="HelveticaNeue LT 55 Roman"/>
    </font>
    <font>
      <sz val="10"/>
      <name val="Arial"/>
      <family val="2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3"/>
      <name val="Cambria"/>
      <family val="2"/>
      <scheme val="major"/>
    </font>
    <font>
      <sz val="7"/>
      <name val="Arial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sz val="7"/>
      <name val="Arial"/>
      <family val="2"/>
    </font>
    <font>
      <sz val="10"/>
      <color rgb="FFFF0000"/>
      <name val="HelveticaNeue LT 55 Roman"/>
    </font>
    <font>
      <sz val="8"/>
      <color rgb="FFFF0000"/>
      <name val="HelveticaNeue LT 55 Roman"/>
    </font>
    <font>
      <sz val="11"/>
      <name val="HelveticaNeue LT 55 Roman"/>
    </font>
    <font>
      <sz val="11"/>
      <color rgb="FF007771"/>
      <name val="HelveticaNeue LT 65 Medium"/>
    </font>
    <font>
      <sz val="11"/>
      <name val="HelveticaNeue LT 65 Medium"/>
    </font>
    <font>
      <u/>
      <sz val="10"/>
      <color indexed="12"/>
      <name val="Arial"/>
      <family val="2"/>
    </font>
    <font>
      <b/>
      <sz val="10"/>
      <color rgb="FFFF0000"/>
      <name val="Arial"/>
      <family val="2"/>
    </font>
    <font>
      <b/>
      <sz val="8"/>
      <color rgb="FFFF0000"/>
      <name val="HelveticaNeue LT 55 Roman"/>
    </font>
    <font>
      <b/>
      <sz val="10"/>
      <name val="Arial"/>
      <family val="2"/>
    </font>
    <font>
      <sz val="8"/>
      <color theme="1"/>
      <name val="HelveticaNeue LT 55 Roman"/>
    </font>
  </fonts>
  <fills count="41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44"/>
        <bgColor indexed="9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39997558519241921"/>
        <bgColor indexed="8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indexed="8"/>
      </patternFill>
    </fill>
    <fill>
      <patternFill patternType="solid">
        <fgColor rgb="FFD9DAFF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1">
    <border>
      <left/>
      <right/>
      <top/>
      <bottom/>
      <diagonal/>
    </border>
    <border>
      <left/>
      <right/>
      <top/>
      <bottom style="medium">
        <color indexed="48"/>
      </bottom>
      <diagonal/>
    </border>
    <border>
      <left/>
      <right/>
      <top style="thin">
        <color indexed="48"/>
      </top>
      <bottom/>
      <diagonal/>
    </border>
    <border>
      <left/>
      <right/>
      <top/>
      <bottom style="thin">
        <color indexed="48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rgb="FF0070C0"/>
      </bottom>
      <diagonal/>
    </border>
    <border>
      <left/>
      <right/>
      <top style="thin">
        <color indexed="48"/>
      </top>
      <bottom style="thin">
        <color rgb="FF0070C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rgb="FF3366FF"/>
      </top>
      <bottom/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48"/>
      </top>
      <bottom/>
      <diagonal/>
    </border>
  </borders>
  <cellStyleXfs count="65">
    <xf numFmtId="0" fontId="0" fillId="0" borderId="0"/>
    <xf numFmtId="0" fontId="28" fillId="0" borderId="0"/>
    <xf numFmtId="0" fontId="29" fillId="0" borderId="21" applyNumberFormat="0" applyFill="0" applyAlignment="0" applyProtection="0"/>
    <xf numFmtId="0" fontId="30" fillId="0" borderId="22" applyNumberFormat="0" applyFill="0" applyAlignment="0" applyProtection="0"/>
    <xf numFmtId="0" fontId="30" fillId="0" borderId="0" applyNumberFormat="0" applyFill="0" applyBorder="0" applyAlignment="0" applyProtection="0"/>
    <xf numFmtId="0" fontId="31" fillId="10" borderId="0" applyNumberFormat="0" applyBorder="0" applyAlignment="0" applyProtection="0"/>
    <xf numFmtId="0" fontId="32" fillId="11" borderId="0" applyNumberFormat="0" applyBorder="0" applyAlignment="0" applyProtection="0"/>
    <xf numFmtId="0" fontId="33" fillId="12" borderId="0" applyNumberFormat="0" applyBorder="0" applyAlignment="0" applyProtection="0"/>
    <xf numFmtId="0" fontId="34" fillId="13" borderId="23" applyNumberFormat="0" applyAlignment="0" applyProtection="0"/>
    <xf numFmtId="0" fontId="35" fillId="14" borderId="24" applyNumberFormat="0" applyAlignment="0" applyProtection="0"/>
    <xf numFmtId="0" fontId="36" fillId="14" borderId="23" applyNumberFormat="0" applyAlignment="0" applyProtection="0"/>
    <xf numFmtId="0" fontId="37" fillId="0" borderId="25" applyNumberFormat="0" applyFill="0" applyAlignment="0" applyProtection="0"/>
    <xf numFmtId="0" fontId="38" fillId="15" borderId="26" applyNumberFormat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28" applyNumberFormat="0" applyFill="0" applyAlignment="0" applyProtection="0"/>
    <xf numFmtId="0" fontId="42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42" fillId="20" borderId="0" applyNumberFormat="0" applyBorder="0" applyAlignment="0" applyProtection="0"/>
    <xf numFmtId="0" fontId="42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42" fillId="24" borderId="0" applyNumberFormat="0" applyBorder="0" applyAlignment="0" applyProtection="0"/>
    <xf numFmtId="0" fontId="42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42" fillId="28" borderId="0" applyNumberFormat="0" applyBorder="0" applyAlignment="0" applyProtection="0"/>
    <xf numFmtId="0" fontId="42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42" fillId="32" borderId="0" applyNumberFormat="0" applyBorder="0" applyAlignment="0" applyProtection="0"/>
    <xf numFmtId="0" fontId="42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42" fillId="36" borderId="0" applyNumberFormat="0" applyBorder="0" applyAlignment="0" applyProtection="0"/>
    <xf numFmtId="0" fontId="42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42" fillId="40" borderId="0" applyNumberFormat="0" applyBorder="0" applyAlignment="0" applyProtection="0"/>
    <xf numFmtId="0" fontId="3" fillId="16" borderId="27" applyNumberFormat="0" applyFont="0" applyAlignment="0" applyProtection="0"/>
    <xf numFmtId="0" fontId="43" fillId="0" borderId="0" applyNumberFormat="0" applyFill="0" applyBorder="0" applyAlignment="0" applyProtection="0"/>
    <xf numFmtId="168" fontId="44" fillId="0" borderId="0"/>
    <xf numFmtId="0" fontId="47" fillId="0" borderId="0"/>
    <xf numFmtId="0" fontId="53" fillId="0" borderId="0" applyNumberFormat="0" applyFill="0" applyBorder="0" applyAlignment="0" applyProtection="0">
      <alignment vertical="top"/>
      <protection locked="0"/>
    </xf>
    <xf numFmtId="169" fontId="28" fillId="0" borderId="0" applyFont="0" applyFill="0" applyBorder="0" applyAlignment="0" applyProtection="0"/>
    <xf numFmtId="10" fontId="4" fillId="0" borderId="0" applyNumberFormat="0">
      <alignment horizontal="right" vertical="center"/>
      <protection locked="0"/>
    </xf>
    <xf numFmtId="0" fontId="2" fillId="0" borderId="0"/>
    <xf numFmtId="0" fontId="44" fillId="0" borderId="0"/>
    <xf numFmtId="0" fontId="1" fillId="0" borderId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28" fillId="0" borderId="0"/>
    <xf numFmtId="0" fontId="1" fillId="16" borderId="27" applyNumberFormat="0" applyFont="0" applyAlignment="0" applyProtection="0"/>
    <xf numFmtId="0" fontId="1" fillId="0" borderId="0"/>
  </cellStyleXfs>
  <cellXfs count="338">
    <xf numFmtId="0" fontId="0" fillId="0" borderId="0" xfId="0"/>
    <xf numFmtId="0" fontId="5" fillId="0" borderId="1" xfId="0" applyFont="1" applyBorder="1" applyAlignment="1"/>
    <xf numFmtId="0" fontId="6" fillId="0" borderId="1" xfId="0" applyFont="1" applyBorder="1" applyAlignment="1"/>
    <xf numFmtId="0" fontId="6" fillId="0" borderId="0" xfId="0" applyFont="1" applyAlignment="1"/>
    <xf numFmtId="0" fontId="6" fillId="0" borderId="0" xfId="0" applyFont="1"/>
    <xf numFmtId="0" fontId="5" fillId="0" borderId="0" xfId="0" applyFont="1" applyBorder="1" applyAlignment="1" applyProtection="1">
      <protection locked="0"/>
    </xf>
    <xf numFmtId="0" fontId="7" fillId="0" borderId="0" xfId="0" applyFont="1" applyBorder="1" applyAlignment="1" applyProtection="1">
      <protection locked="0"/>
    </xf>
    <xf numFmtId="0" fontId="8" fillId="0" borderId="0" xfId="0" applyFont="1" applyBorder="1" applyAlignment="1" applyProtection="1">
      <protection locked="0"/>
    </xf>
    <xf numFmtId="0" fontId="9" fillId="0" borderId="0" xfId="0" applyFont="1" applyBorder="1" applyAlignment="1"/>
    <xf numFmtId="0" fontId="10" fillId="0" borderId="0" xfId="0" applyFont="1" applyBorder="1" applyAlignment="1">
      <alignment horizontal="right"/>
    </xf>
    <xf numFmtId="0" fontId="10" fillId="0" borderId="0" xfId="0" applyFont="1" applyBorder="1" applyAlignment="1"/>
    <xf numFmtId="0" fontId="9" fillId="0" borderId="0" xfId="0" applyFont="1" applyAlignment="1"/>
    <xf numFmtId="0" fontId="9" fillId="0" borderId="0" xfId="0" applyFont="1"/>
    <xf numFmtId="0" fontId="9" fillId="2" borderId="2" xfId="0" applyFont="1" applyFill="1" applyBorder="1" applyAlignment="1"/>
    <xf numFmtId="0" fontId="9" fillId="2" borderId="2" xfId="0" applyFont="1" applyFill="1" applyBorder="1" applyAlignment="1">
      <alignment horizontal="right"/>
    </xf>
    <xf numFmtId="0" fontId="9" fillId="2" borderId="3" xfId="0" applyNumberFormat="1" applyFont="1" applyFill="1" applyBorder="1" applyAlignment="1">
      <alignment vertical="center"/>
    </xf>
    <xf numFmtId="0" fontId="9" fillId="2" borderId="4" xfId="0" applyNumberFormat="1" applyFont="1" applyFill="1" applyBorder="1" applyAlignment="1">
      <alignment horizontal="right" vertical="center"/>
    </xf>
    <xf numFmtId="0" fontId="9" fillId="2" borderId="3" xfId="0" applyNumberFormat="1" applyFont="1" applyFill="1" applyBorder="1" applyAlignment="1">
      <alignment horizontal="right" vertical="center"/>
    </xf>
    <xf numFmtId="0" fontId="9" fillId="0" borderId="0" xfId="0" applyFont="1" applyAlignment="1">
      <alignment vertical="center"/>
    </xf>
    <xf numFmtId="0" fontId="9" fillId="0" borderId="0" xfId="0" applyNumberFormat="1" applyFont="1" applyFill="1" applyBorder="1" applyAlignment="1">
      <alignment vertical="center"/>
    </xf>
    <xf numFmtId="0" fontId="11" fillId="0" borderId="0" xfId="0" applyFont="1" applyBorder="1" applyAlignment="1"/>
    <xf numFmtId="3" fontId="9" fillId="0" borderId="0" xfId="0" applyNumberFormat="1" applyFont="1" applyBorder="1" applyAlignment="1"/>
    <xf numFmtId="164" fontId="9" fillId="0" borderId="0" xfId="0" applyNumberFormat="1" applyFont="1" applyBorder="1" applyAlignment="1"/>
    <xf numFmtId="0" fontId="9" fillId="0" borderId="0" xfId="0" applyFont="1" applyBorder="1"/>
    <xf numFmtId="0" fontId="9" fillId="0" borderId="0" xfId="0" applyFont="1" applyAlignment="1" applyProtection="1">
      <protection locked="0"/>
    </xf>
    <xf numFmtId="0" fontId="9" fillId="0" borderId="0" xfId="0" applyFont="1" applyBorder="1" applyAlignment="1" applyProtection="1">
      <protection locked="0"/>
    </xf>
    <xf numFmtId="0" fontId="9" fillId="0" borderId="0" xfId="0" applyFont="1" applyFill="1" applyBorder="1" applyAlignment="1" applyProtection="1">
      <protection locked="0"/>
    </xf>
    <xf numFmtId="164" fontId="9" fillId="0" borderId="0" xfId="0" applyNumberFormat="1" applyFont="1" applyAlignment="1"/>
    <xf numFmtId="0" fontId="9" fillId="3" borderId="0" xfId="0" applyFont="1" applyFill="1" applyBorder="1" applyAlignment="1" applyProtection="1">
      <protection locked="0"/>
    </xf>
    <xf numFmtId="164" fontId="9" fillId="0" borderId="0" xfId="0" applyNumberFormat="1" applyFont="1"/>
    <xf numFmtId="164" fontId="12" fillId="0" borderId="0" xfId="0" applyNumberFormat="1" applyFont="1" applyAlignment="1"/>
    <xf numFmtId="0" fontId="9" fillId="0" borderId="3" xfId="0" applyFont="1" applyBorder="1" applyAlignment="1"/>
    <xf numFmtId="0" fontId="14" fillId="0" borderId="0" xfId="0" applyFont="1" applyAlignment="1"/>
    <xf numFmtId="0" fontId="15" fillId="0" borderId="0" xfId="0" applyFont="1" applyBorder="1" applyAlignment="1"/>
    <xf numFmtId="0" fontId="9" fillId="0" borderId="0" xfId="0" applyFont="1" applyAlignment="1">
      <alignment horizontal="centerContinuous"/>
    </xf>
    <xf numFmtId="0" fontId="15" fillId="0" borderId="0" xfId="0" applyFont="1" applyBorder="1" applyAlignment="1">
      <alignment horizontal="centerContinuous"/>
    </xf>
    <xf numFmtId="0" fontId="6" fillId="0" borderId="0" xfId="0" applyFont="1" applyBorder="1" applyAlignment="1"/>
    <xf numFmtId="0" fontId="9" fillId="2" borderId="2" xfId="0" applyFont="1" applyFill="1" applyBorder="1" applyAlignment="1">
      <alignment vertical="center"/>
    </xf>
    <xf numFmtId="0" fontId="9" fillId="2" borderId="2" xfId="0" applyFont="1" applyFill="1" applyBorder="1" applyAlignment="1">
      <alignment horizontal="left" vertical="center"/>
    </xf>
    <xf numFmtId="0" fontId="9" fillId="2" borderId="4" xfId="0" applyNumberFormat="1" applyFont="1" applyFill="1" applyBorder="1" applyAlignment="1">
      <alignment vertical="center"/>
    </xf>
    <xf numFmtId="0" fontId="9" fillId="0" borderId="0" xfId="0" applyNumberFormat="1" applyFont="1" applyFill="1" applyBorder="1" applyAlignment="1">
      <alignment horizontal="right" vertical="center"/>
    </xf>
    <xf numFmtId="3" fontId="9" fillId="0" borderId="0" xfId="0" applyNumberFormat="1" applyFont="1"/>
    <xf numFmtId="0" fontId="9" fillId="0" borderId="3" xfId="0" applyFont="1" applyBorder="1"/>
    <xf numFmtId="0" fontId="14" fillId="0" borderId="0" xfId="0" applyFont="1"/>
    <xf numFmtId="0" fontId="16" fillId="0" borderId="0" xfId="0" applyFont="1" applyAlignment="1"/>
    <xf numFmtId="0" fontId="9" fillId="2" borderId="2" xfId="0" applyNumberFormat="1" applyFont="1" applyFill="1" applyBorder="1" applyAlignment="1">
      <alignment vertical="center"/>
    </xf>
    <xf numFmtId="0" fontId="9" fillId="2" borderId="2" xfId="0" applyNumberFormat="1" applyFont="1" applyFill="1" applyBorder="1" applyAlignment="1">
      <alignment horizontal="right" vertical="center"/>
    </xf>
    <xf numFmtId="0" fontId="9" fillId="0" borderId="2" xfId="0" applyNumberFormat="1" applyFont="1" applyFill="1" applyBorder="1" applyAlignment="1"/>
    <xf numFmtId="0" fontId="9" fillId="0" borderId="2" xfId="0" applyNumberFormat="1" applyFont="1" applyFill="1" applyBorder="1" applyAlignment="1">
      <alignment vertical="center"/>
    </xf>
    <xf numFmtId="0" fontId="11" fillId="0" borderId="0" xfId="0" applyNumberFormat="1" applyFont="1" applyFill="1" applyBorder="1" applyAlignment="1"/>
    <xf numFmtId="166" fontId="9" fillId="0" borderId="0" xfId="0" applyNumberFormat="1" applyFont="1"/>
    <xf numFmtId="3" fontId="9" fillId="0" borderId="0" xfId="0" applyNumberFormat="1" applyFont="1" applyAlignment="1">
      <alignment horizontal="right"/>
    </xf>
    <xf numFmtId="0" fontId="6" fillId="0" borderId="1" xfId="0" applyFont="1" applyBorder="1" applyAlignment="1">
      <alignment horizontal="right"/>
    </xf>
    <xf numFmtId="0" fontId="6" fillId="0" borderId="0" xfId="0" applyFont="1" applyAlignment="1">
      <alignment horizontal="right"/>
    </xf>
    <xf numFmtId="0" fontId="9" fillId="2" borderId="2" xfId="0" applyNumberFormat="1" applyFont="1" applyFill="1" applyBorder="1" applyAlignment="1"/>
    <xf numFmtId="0" fontId="9" fillId="2" borderId="2" xfId="0" applyNumberFormat="1" applyFont="1" applyFill="1" applyBorder="1" applyAlignment="1">
      <alignment horizontal="right"/>
    </xf>
    <xf numFmtId="0" fontId="9" fillId="2" borderId="3" xfId="0" applyNumberFormat="1" applyFont="1" applyFill="1" applyBorder="1" applyAlignment="1"/>
    <xf numFmtId="0" fontId="9" fillId="2" borderId="3" xfId="0" applyNumberFormat="1" applyFont="1" applyFill="1" applyBorder="1" applyAlignment="1">
      <alignment horizontal="right"/>
    </xf>
    <xf numFmtId="0" fontId="9" fillId="0" borderId="2" xfId="0" applyNumberFormat="1" applyFont="1" applyFill="1" applyBorder="1" applyAlignment="1">
      <alignment horizontal="right" vertical="center"/>
    </xf>
    <xf numFmtId="164" fontId="9" fillId="0" borderId="0" xfId="0" applyNumberFormat="1" applyFont="1" applyFill="1" applyBorder="1" applyAlignment="1">
      <alignment horizontal="right" vertical="center"/>
    </xf>
    <xf numFmtId="4" fontId="9" fillId="0" borderId="0" xfId="0" applyNumberFormat="1" applyFont="1" applyFill="1" applyBorder="1" applyAlignment="1">
      <alignment horizontal="right" vertical="center"/>
    </xf>
    <xf numFmtId="164" fontId="9" fillId="0" borderId="0" xfId="0" applyNumberFormat="1" applyFont="1" applyBorder="1" applyAlignment="1">
      <alignment horizontal="right"/>
    </xf>
    <xf numFmtId="4" fontId="9" fillId="0" borderId="0" xfId="0" applyNumberFormat="1" applyFont="1"/>
    <xf numFmtId="164" fontId="9" fillId="0" borderId="3" xfId="0" applyNumberFormat="1" applyFont="1" applyBorder="1" applyAlignment="1">
      <alignment horizontal="right"/>
    </xf>
    <xf numFmtId="0" fontId="9" fillId="0" borderId="3" xfId="0" applyFont="1" applyBorder="1" applyAlignment="1">
      <alignment horizontal="right"/>
    </xf>
    <xf numFmtId="0" fontId="9" fillId="0" borderId="0" xfId="0" applyFont="1" applyAlignment="1">
      <alignment horizontal="right"/>
    </xf>
    <xf numFmtId="0" fontId="9" fillId="4" borderId="2" xfId="0" applyFont="1" applyFill="1" applyBorder="1" applyAlignment="1" applyProtection="1">
      <protection locked="0"/>
    </xf>
    <xf numFmtId="0" fontId="9" fillId="4" borderId="2" xfId="0" applyFont="1" applyFill="1" applyBorder="1" applyAlignment="1" applyProtection="1">
      <alignment vertical="center"/>
      <protection locked="0"/>
    </xf>
    <xf numFmtId="0" fontId="9" fillId="2" borderId="3" xfId="0" applyFont="1" applyFill="1" applyBorder="1" applyAlignment="1"/>
    <xf numFmtId="0" fontId="9" fillId="2" borderId="4" xfId="0" applyFont="1" applyFill="1" applyBorder="1" applyAlignment="1">
      <alignment horizontal="right" vertical="center"/>
    </xf>
    <xf numFmtId="0" fontId="9" fillId="2" borderId="3" xfId="0" applyFont="1" applyFill="1" applyBorder="1" applyAlignment="1">
      <alignment horizontal="right" vertical="center"/>
    </xf>
    <xf numFmtId="165" fontId="9" fillId="0" borderId="0" xfId="0" applyNumberFormat="1" applyFont="1" applyFill="1" applyBorder="1" applyAlignment="1"/>
    <xf numFmtId="165" fontId="9" fillId="0" borderId="0" xfId="0" applyNumberFormat="1" applyFont="1" applyBorder="1" applyAlignment="1"/>
    <xf numFmtId="165" fontId="9" fillId="0" borderId="0" xfId="0" applyNumberFormat="1" applyFont="1" applyAlignment="1" applyProtection="1">
      <protection locked="0"/>
    </xf>
    <xf numFmtId="165" fontId="9" fillId="0" borderId="0" xfId="0" applyNumberFormat="1" applyFont="1" applyBorder="1" applyAlignment="1" applyProtection="1">
      <protection locked="0"/>
    </xf>
    <xf numFmtId="165" fontId="9" fillId="0" borderId="0" xfId="0" applyNumberFormat="1" applyFont="1" applyFill="1" applyBorder="1" applyAlignment="1" applyProtection="1">
      <protection locked="0"/>
    </xf>
    <xf numFmtId="165" fontId="9" fillId="3" borderId="0" xfId="0" applyNumberFormat="1" applyFont="1" applyFill="1" applyBorder="1" applyAlignment="1" applyProtection="1">
      <protection locked="0"/>
    </xf>
    <xf numFmtId="165" fontId="9" fillId="0" borderId="0" xfId="0" applyNumberFormat="1" applyFont="1" applyBorder="1"/>
    <xf numFmtId="165" fontId="9" fillId="0" borderId="0" xfId="0" applyNumberFormat="1" applyFont="1" applyFill="1" applyBorder="1" applyAlignment="1">
      <alignment horizontal="right"/>
    </xf>
    <xf numFmtId="0" fontId="6" fillId="0" borderId="0" xfId="0" applyFont="1" applyAlignment="1">
      <alignment horizontal="centerContinuous"/>
    </xf>
    <xf numFmtId="0" fontId="9" fillId="2" borderId="2" xfId="0" applyNumberFormat="1" applyFont="1" applyFill="1" applyBorder="1" applyAlignment="1">
      <alignment horizontal="left" vertical="center"/>
    </xf>
    <xf numFmtId="0" fontId="14" fillId="3" borderId="2" xfId="0" applyFont="1" applyFill="1" applyBorder="1" applyAlignment="1" applyProtection="1">
      <protection locked="0"/>
    </xf>
    <xf numFmtId="3" fontId="9" fillId="0" borderId="0" xfId="0" applyNumberFormat="1" applyFont="1" applyBorder="1"/>
    <xf numFmtId="3" fontId="9" fillId="0" borderId="0" xfId="0" applyNumberFormat="1" applyFont="1" applyBorder="1" applyAlignment="1">
      <alignment horizontal="right"/>
    </xf>
    <xf numFmtId="0" fontId="14" fillId="0" borderId="0" xfId="0" applyFont="1" applyFill="1"/>
    <xf numFmtId="0" fontId="9" fillId="0" borderId="0" xfId="0" applyFont="1" applyFill="1"/>
    <xf numFmtId="0" fontId="6" fillId="0" borderId="0" xfId="0" applyFont="1" applyBorder="1"/>
    <xf numFmtId="0" fontId="6" fillId="2" borderId="2" xfId="0" applyFont="1" applyFill="1" applyBorder="1" applyAlignment="1"/>
    <xf numFmtId="0" fontId="9" fillId="0" borderId="0" xfId="0" applyFont="1" applyFill="1" applyBorder="1"/>
    <xf numFmtId="0" fontId="6" fillId="2" borderId="2" xfId="0" applyFont="1" applyFill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7" xfId="0" applyFont="1" applyBorder="1"/>
    <xf numFmtId="165" fontId="9" fillId="0" borderId="0" xfId="0" applyNumberFormat="1" applyFont="1"/>
    <xf numFmtId="0" fontId="8" fillId="0" borderId="0" xfId="0" applyFont="1" applyAlignment="1"/>
    <xf numFmtId="0" fontId="5" fillId="0" borderId="0" xfId="0" applyFont="1" applyAlignment="1"/>
    <xf numFmtId="0" fontId="9" fillId="2" borderId="2" xfId="0" applyFont="1" applyFill="1" applyBorder="1" applyAlignment="1">
      <alignment horizontal="right" vertical="center"/>
    </xf>
    <xf numFmtId="0" fontId="13" fillId="0" borderId="0" xfId="0" applyFont="1" applyAlignment="1">
      <alignment vertical="center"/>
    </xf>
    <xf numFmtId="3" fontId="6" fillId="0" borderId="0" xfId="0" applyNumberFormat="1" applyFont="1"/>
    <xf numFmtId="164" fontId="9" fillId="0" borderId="8" xfId="0" applyNumberFormat="1" applyFont="1" applyBorder="1" applyAlignment="1"/>
    <xf numFmtId="0" fontId="9" fillId="0" borderId="8" xfId="0" applyFont="1" applyBorder="1"/>
    <xf numFmtId="0" fontId="9" fillId="0" borderId="9" xfId="0" applyFont="1" applyBorder="1"/>
    <xf numFmtId="3" fontId="9" fillId="0" borderId="3" xfId="0" applyNumberFormat="1" applyFont="1" applyBorder="1"/>
    <xf numFmtId="0" fontId="6" fillId="0" borderId="1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17" fillId="0" borderId="0" xfId="0" applyFont="1" applyAlignment="1"/>
    <xf numFmtId="0" fontId="6" fillId="0" borderId="6" xfId="0" applyFont="1" applyBorder="1"/>
    <xf numFmtId="0" fontId="6" fillId="0" borderId="10" xfId="0" applyFont="1" applyBorder="1"/>
    <xf numFmtId="164" fontId="9" fillId="0" borderId="10" xfId="0" applyNumberFormat="1" applyFont="1" applyBorder="1" applyAlignment="1"/>
    <xf numFmtId="164" fontId="9" fillId="0" borderId="11" xfId="0" applyNumberFormat="1" applyFont="1" applyBorder="1" applyAlignment="1"/>
    <xf numFmtId="3" fontId="9" fillId="0" borderId="3" xfId="0" applyNumberFormat="1" applyFont="1" applyBorder="1" applyAlignment="1">
      <alignment vertical="center"/>
    </xf>
    <xf numFmtId="3" fontId="14" fillId="0" borderId="0" xfId="0" applyNumberFormat="1" applyFont="1"/>
    <xf numFmtId="3" fontId="6" fillId="0" borderId="0" xfId="0" applyNumberFormat="1" applyFont="1" applyAlignment="1">
      <alignment vertical="center"/>
    </xf>
    <xf numFmtId="0" fontId="9" fillId="2" borderId="0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right" vertical="center"/>
    </xf>
    <xf numFmtId="0" fontId="14" fillId="0" borderId="0" xfId="0" applyFont="1" applyAlignment="1">
      <alignment horizontal="centerContinuous"/>
    </xf>
    <xf numFmtId="0" fontId="6" fillId="2" borderId="0" xfId="0" applyFont="1" applyFill="1" applyBorder="1" applyAlignment="1"/>
    <xf numFmtId="0" fontId="9" fillId="2" borderId="0" xfId="0" applyFont="1" applyFill="1" applyBorder="1" applyAlignment="1">
      <alignment horizontal="right"/>
    </xf>
    <xf numFmtId="0" fontId="9" fillId="2" borderId="3" xfId="0" applyNumberFormat="1" applyFont="1" applyFill="1" applyBorder="1" applyAlignment="1">
      <alignment horizontal="right" vertical="top"/>
    </xf>
    <xf numFmtId="49" fontId="9" fillId="2" borderId="3" xfId="0" applyNumberFormat="1" applyFont="1" applyFill="1" applyBorder="1" applyAlignment="1">
      <alignment horizontal="right" vertical="top"/>
    </xf>
    <xf numFmtId="4" fontId="9" fillId="0" borderId="0" xfId="0" applyNumberFormat="1" applyFont="1" applyBorder="1" applyAlignment="1">
      <alignment horizontal="right"/>
    </xf>
    <xf numFmtId="165" fontId="9" fillId="0" borderId="0" xfId="0" applyNumberFormat="1" applyFont="1" applyBorder="1" applyAlignment="1">
      <alignment horizontal="right"/>
    </xf>
    <xf numFmtId="165" fontId="9" fillId="0" borderId="3" xfId="0" applyNumberFormat="1" applyFont="1" applyBorder="1" applyAlignment="1">
      <alignment vertical="center"/>
    </xf>
    <xf numFmtId="0" fontId="14" fillId="0" borderId="0" xfId="0" applyFont="1" applyFill="1" applyBorder="1" applyAlignment="1"/>
    <xf numFmtId="0" fontId="15" fillId="0" borderId="0" xfId="0" applyFont="1" applyAlignment="1">
      <alignment horizontal="centerContinuous"/>
    </xf>
    <xf numFmtId="0" fontId="6" fillId="0" borderId="0" xfId="0" applyFont="1" applyAlignment="1">
      <alignment horizontal="centerContinuous" vertical="center"/>
    </xf>
    <xf numFmtId="0" fontId="9" fillId="2" borderId="2" xfId="0" applyFont="1" applyFill="1" applyBorder="1" applyAlignment="1">
      <alignment horizontal="centerContinuous" vertical="center"/>
    </xf>
    <xf numFmtId="165" fontId="9" fillId="0" borderId="3" xfId="0" applyNumberFormat="1" applyFont="1" applyBorder="1"/>
    <xf numFmtId="3" fontId="9" fillId="0" borderId="0" xfId="0" applyNumberFormat="1" applyFont="1" applyFill="1" applyBorder="1" applyAlignment="1"/>
    <xf numFmtId="3" fontId="9" fillId="0" borderId="7" xfId="0" applyNumberFormat="1" applyFont="1" applyFill="1" applyBorder="1" applyAlignment="1"/>
    <xf numFmtId="3" fontId="9" fillId="0" borderId="0" xfId="0" applyNumberFormat="1" applyFont="1" applyBorder="1" applyAlignment="1">
      <alignment vertical="center"/>
    </xf>
    <xf numFmtId="0" fontId="6" fillId="0" borderId="0" xfId="0" applyFont="1" applyFill="1" applyAlignment="1">
      <alignment vertical="center"/>
    </xf>
    <xf numFmtId="0" fontId="9" fillId="2" borderId="4" xfId="0" applyFont="1" applyFill="1" applyBorder="1" applyAlignment="1">
      <alignment vertical="center"/>
    </xf>
    <xf numFmtId="164" fontId="9" fillId="0" borderId="0" xfId="0" applyNumberFormat="1" applyFont="1" applyFill="1"/>
    <xf numFmtId="164" fontId="9" fillId="0" borderId="11" xfId="0" applyNumberFormat="1" applyFont="1" applyFill="1" applyBorder="1" applyAlignment="1"/>
    <xf numFmtId="0" fontId="6" fillId="0" borderId="12" xfId="0" applyFont="1" applyBorder="1"/>
    <xf numFmtId="0" fontId="9" fillId="2" borderId="3" xfId="0" applyFont="1" applyFill="1" applyBorder="1" applyAlignment="1">
      <alignment vertical="center"/>
    </xf>
    <xf numFmtId="3" fontId="9" fillId="0" borderId="0" xfId="0" applyNumberFormat="1" applyFont="1" applyFill="1"/>
    <xf numFmtId="0" fontId="18" fillId="0" borderId="0" xfId="0" applyFont="1"/>
    <xf numFmtId="3" fontId="9" fillId="0" borderId="3" xfId="0" applyNumberFormat="1" applyFont="1" applyBorder="1" applyAlignment="1">
      <alignment horizontal="right" vertical="center"/>
    </xf>
    <xf numFmtId="3" fontId="9" fillId="0" borderId="0" xfId="0" applyNumberFormat="1" applyFont="1" applyBorder="1" applyAlignment="1">
      <alignment horizontal="right" vertical="center"/>
    </xf>
    <xf numFmtId="3" fontId="9" fillId="2" borderId="3" xfId="0" applyNumberFormat="1" applyFont="1" applyFill="1" applyBorder="1" applyAlignment="1">
      <alignment horizontal="right" vertical="center"/>
    </xf>
    <xf numFmtId="3" fontId="9" fillId="2" borderId="2" xfId="0" applyNumberFormat="1" applyFont="1" applyFill="1" applyBorder="1" applyAlignment="1">
      <alignment horizontal="right" vertical="center"/>
    </xf>
    <xf numFmtId="0" fontId="6" fillId="2" borderId="4" xfId="0" applyFont="1" applyFill="1" applyBorder="1" applyAlignment="1">
      <alignment vertical="center"/>
    </xf>
    <xf numFmtId="0" fontId="9" fillId="2" borderId="4" xfId="0" applyNumberFormat="1" applyFont="1" applyFill="1" applyBorder="1" applyAlignment="1">
      <alignment horizontal="center" vertical="center"/>
    </xf>
    <xf numFmtId="0" fontId="5" fillId="0" borderId="0" xfId="0" applyFont="1" applyBorder="1" applyAlignment="1" applyProtection="1">
      <alignment horizontal="left" indent="3"/>
      <protection locked="0"/>
    </xf>
    <xf numFmtId="0" fontId="19" fillId="0" borderId="0" xfId="0" applyFont="1" applyFill="1"/>
    <xf numFmtId="0" fontId="6" fillId="0" borderId="0" xfId="0" applyFont="1" applyFill="1"/>
    <xf numFmtId="0" fontId="9" fillId="0" borderId="0" xfId="0" applyFont="1" applyFill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3" fontId="9" fillId="0" borderId="0" xfId="0" applyNumberFormat="1" applyFont="1" applyFill="1" applyBorder="1" applyAlignment="1">
      <alignment horizontal="right"/>
    </xf>
    <xf numFmtId="0" fontId="6" fillId="0" borderId="1" xfId="0" applyFont="1" applyBorder="1"/>
    <xf numFmtId="0" fontId="20" fillId="0" borderId="13" xfId="0" applyNumberFormat="1" applyFont="1" applyFill="1" applyBorder="1" applyAlignment="1"/>
    <xf numFmtId="0" fontId="9" fillId="0" borderId="5" xfId="0" applyFont="1" applyBorder="1" applyAlignment="1">
      <alignment vertical="center"/>
    </xf>
    <xf numFmtId="0" fontId="9" fillId="0" borderId="10" xfId="0" applyFont="1" applyBorder="1"/>
    <xf numFmtId="0" fontId="9" fillId="0" borderId="10" xfId="0" applyFont="1" applyBorder="1" applyAlignment="1"/>
    <xf numFmtId="0" fontId="9" fillId="0" borderId="10" xfId="0" applyFont="1" applyBorder="1" applyAlignment="1" applyProtection="1">
      <protection locked="0"/>
    </xf>
    <xf numFmtId="0" fontId="9" fillId="0" borderId="10" xfId="0" applyFont="1" applyFill="1" applyBorder="1" applyAlignment="1" applyProtection="1">
      <protection locked="0"/>
    </xf>
    <xf numFmtId="0" fontId="9" fillId="0" borderId="11" xfId="0" applyFont="1" applyBorder="1"/>
    <xf numFmtId="0" fontId="6" fillId="0" borderId="10" xfId="0" applyFont="1" applyBorder="1" applyAlignment="1"/>
    <xf numFmtId="0" fontId="9" fillId="0" borderId="7" xfId="0" applyFont="1" applyBorder="1" applyAlignment="1"/>
    <xf numFmtId="4" fontId="9" fillId="0" borderId="7" xfId="0" applyNumberFormat="1" applyFont="1" applyFill="1" applyBorder="1" applyAlignment="1">
      <alignment horizontal="right" vertical="center"/>
    </xf>
    <xf numFmtId="4" fontId="9" fillId="0" borderId="14" xfId="0" applyNumberFormat="1" applyFont="1" applyFill="1" applyBorder="1" applyAlignment="1">
      <alignment horizontal="right" vertical="center"/>
    </xf>
    <xf numFmtId="4" fontId="9" fillId="0" borderId="12" xfId="0" applyNumberFormat="1" applyFont="1" applyFill="1" applyBorder="1" applyAlignment="1">
      <alignment horizontal="right" vertical="center"/>
    </xf>
    <xf numFmtId="0" fontId="6" fillId="0" borderId="0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6" fillId="0" borderId="7" xfId="0" applyFont="1" applyBorder="1" applyAlignment="1">
      <alignment horizontal="right"/>
    </xf>
    <xf numFmtId="0" fontId="9" fillId="0" borderId="14" xfId="0" applyFont="1" applyBorder="1"/>
    <xf numFmtId="0" fontId="6" fillId="0" borderId="0" xfId="0" applyFont="1" applyAlignment="1">
      <alignment horizontal="left"/>
    </xf>
    <xf numFmtId="3" fontId="9" fillId="0" borderId="10" xfId="0" applyNumberFormat="1" applyFont="1" applyBorder="1" applyAlignment="1">
      <alignment horizontal="left"/>
    </xf>
    <xf numFmtId="0" fontId="6" fillId="0" borderId="11" xfId="0" applyFont="1" applyBorder="1"/>
    <xf numFmtId="0" fontId="5" fillId="0" borderId="13" xfId="0" applyFont="1" applyBorder="1"/>
    <xf numFmtId="3" fontId="9" fillId="0" borderId="12" xfId="0" applyNumberFormat="1" applyFont="1" applyFill="1" applyBorder="1" applyAlignment="1"/>
    <xf numFmtId="0" fontId="9" fillId="0" borderId="7" xfId="0" applyFont="1" applyBorder="1"/>
    <xf numFmtId="0" fontId="22" fillId="0" borderId="13" xfId="0" applyNumberFormat="1" applyFont="1" applyFill="1" applyBorder="1" applyAlignment="1"/>
    <xf numFmtId="0" fontId="22" fillId="0" borderId="15" xfId="0" applyNumberFormat="1" applyFont="1" applyFill="1" applyBorder="1" applyAlignment="1"/>
    <xf numFmtId="0" fontId="23" fillId="0" borderId="8" xfId="0" applyNumberFormat="1" applyFont="1" applyFill="1" applyBorder="1" applyAlignment="1"/>
    <xf numFmtId="164" fontId="12" fillId="0" borderId="8" xfId="0" applyNumberFormat="1" applyFont="1" applyBorder="1" applyAlignment="1"/>
    <xf numFmtId="0" fontId="12" fillId="0" borderId="8" xfId="0" applyFont="1" applyBorder="1"/>
    <xf numFmtId="0" fontId="12" fillId="0" borderId="9" xfId="0" applyFont="1" applyBorder="1"/>
    <xf numFmtId="0" fontId="21" fillId="0" borderId="15" xfId="0" applyNumberFormat="1" applyFont="1" applyFill="1" applyBorder="1" applyAlignment="1"/>
    <xf numFmtId="0" fontId="9" fillId="0" borderId="5" xfId="0" applyFont="1" applyBorder="1"/>
    <xf numFmtId="0" fontId="9" fillId="0" borderId="6" xfId="0" applyFont="1" applyBorder="1"/>
    <xf numFmtId="0" fontId="9" fillId="0" borderId="0" xfId="0" applyFont="1" applyBorder="1" applyAlignment="1">
      <alignment horizontal="right"/>
    </xf>
    <xf numFmtId="0" fontId="9" fillId="0" borderId="7" xfId="0" applyFont="1" applyBorder="1" applyAlignment="1">
      <alignment horizontal="right"/>
    </xf>
    <xf numFmtId="0" fontId="24" fillId="0" borderId="0" xfId="0" applyFont="1"/>
    <xf numFmtId="3" fontId="9" fillId="0" borderId="0" xfId="0" applyNumberFormat="1" applyFont="1" applyFill="1" applyAlignment="1">
      <alignment horizontal="right"/>
    </xf>
    <xf numFmtId="0" fontId="14" fillId="3" borderId="0" xfId="0" applyFont="1" applyFill="1" applyBorder="1" applyAlignment="1"/>
    <xf numFmtId="0" fontId="9" fillId="2" borderId="17" xfId="0" applyFont="1" applyFill="1" applyBorder="1" applyAlignment="1">
      <alignment horizontal="right" vertical="center"/>
    </xf>
    <xf numFmtId="0" fontId="9" fillId="2" borderId="16" xfId="0" applyNumberFormat="1" applyFont="1" applyFill="1" applyBorder="1" applyAlignment="1">
      <alignment vertical="center"/>
    </xf>
    <xf numFmtId="164" fontId="9" fillId="0" borderId="0" xfId="0" applyNumberFormat="1" applyFont="1" applyFill="1" applyBorder="1" applyAlignment="1">
      <alignment horizontal="right"/>
    </xf>
    <xf numFmtId="0" fontId="14" fillId="0" borderId="2" xfId="0" applyFont="1" applyFill="1" applyBorder="1" applyAlignment="1" applyProtection="1">
      <protection locked="0"/>
    </xf>
    <xf numFmtId="165" fontId="0" fillId="0" borderId="0" xfId="0" applyNumberFormat="1"/>
    <xf numFmtId="0" fontId="25" fillId="0" borderId="8" xfId="0" applyFont="1" applyBorder="1"/>
    <xf numFmtId="164" fontId="26" fillId="0" borderId="8" xfId="0" applyNumberFormat="1" applyFont="1" applyBorder="1" applyAlignment="1"/>
    <xf numFmtId="0" fontId="5" fillId="0" borderId="10" xfId="0" applyFont="1" applyBorder="1"/>
    <xf numFmtId="0" fontId="9" fillId="2" borderId="3" xfId="0" applyNumberFormat="1" applyFont="1" applyFill="1" applyBorder="1" applyAlignment="1">
      <alignment vertical="top"/>
    </xf>
    <xf numFmtId="0" fontId="27" fillId="0" borderId="0" xfId="0" applyFont="1"/>
    <xf numFmtId="0" fontId="6" fillId="0" borderId="19" xfId="0" applyFont="1" applyBorder="1"/>
    <xf numFmtId="3" fontId="9" fillId="0" borderId="10" xfId="0" applyNumberFormat="1" applyFont="1" applyFill="1" applyBorder="1" applyAlignment="1"/>
    <xf numFmtId="3" fontId="11" fillId="0" borderId="18" xfId="0" applyNumberFormat="1" applyFont="1" applyFill="1" applyBorder="1" applyAlignment="1"/>
    <xf numFmtId="164" fontId="6" fillId="0" borderId="0" xfId="0" applyNumberFormat="1" applyFont="1"/>
    <xf numFmtId="3" fontId="4" fillId="0" borderId="0" xfId="0" applyNumberFormat="1" applyFont="1" applyBorder="1"/>
    <xf numFmtId="164" fontId="9" fillId="0" borderId="0" xfId="0" applyNumberFormat="1" applyFont="1" applyAlignment="1">
      <alignment horizontal="right"/>
    </xf>
    <xf numFmtId="0" fontId="6" fillId="0" borderId="0" xfId="0" applyFont="1" applyFill="1" applyAlignment="1"/>
    <xf numFmtId="0" fontId="9" fillId="0" borderId="0" xfId="0" applyFont="1" applyFill="1" applyAlignment="1"/>
    <xf numFmtId="164" fontId="9" fillId="0" borderId="0" xfId="0" applyNumberFormat="1" applyFont="1" applyFill="1" applyBorder="1" applyAlignment="1"/>
    <xf numFmtId="164" fontId="9" fillId="0" borderId="0" xfId="0" applyNumberFormat="1" applyFont="1" applyFill="1" applyAlignment="1"/>
    <xf numFmtId="164" fontId="12" fillId="0" borderId="0" xfId="0" applyNumberFormat="1" applyFont="1" applyFill="1" applyAlignment="1"/>
    <xf numFmtId="0" fontId="9" fillId="0" borderId="3" xfId="0" applyFont="1" applyFill="1" applyBorder="1" applyAlignment="1"/>
    <xf numFmtId="0" fontId="16" fillId="0" borderId="0" xfId="0" applyFont="1" applyFill="1" applyAlignment="1"/>
    <xf numFmtId="0" fontId="11" fillId="7" borderId="10" xfId="0" applyFont="1" applyFill="1" applyBorder="1" applyAlignment="1">
      <alignment vertical="center"/>
    </xf>
    <xf numFmtId="0" fontId="9" fillId="7" borderId="0" xfId="0" applyFont="1" applyFill="1" applyBorder="1" applyAlignment="1">
      <alignment vertical="center"/>
    </xf>
    <xf numFmtId="0" fontId="9" fillId="7" borderId="10" xfId="0" applyFont="1" applyFill="1" applyBorder="1"/>
    <xf numFmtId="164" fontId="9" fillId="7" borderId="0" xfId="0" applyNumberFormat="1" applyFont="1" applyFill="1" applyBorder="1" applyAlignment="1"/>
    <xf numFmtId="0" fontId="9" fillId="8" borderId="10" xfId="0" applyFont="1" applyFill="1" applyBorder="1" applyAlignment="1" applyProtection="1">
      <protection locked="0"/>
    </xf>
    <xf numFmtId="0" fontId="9" fillId="7" borderId="10" xfId="0" applyFont="1" applyFill="1" applyBorder="1" applyAlignment="1"/>
    <xf numFmtId="0" fontId="9" fillId="7" borderId="10" xfId="0" applyFont="1" applyFill="1" applyBorder="1" applyAlignment="1" applyProtection="1">
      <protection locked="0"/>
    </xf>
    <xf numFmtId="164" fontId="9" fillId="7" borderId="0" xfId="0" applyNumberFormat="1" applyFont="1" applyFill="1" applyBorder="1"/>
    <xf numFmtId="0" fontId="11" fillId="7" borderId="10" xfId="0" applyFont="1" applyFill="1" applyBorder="1" applyAlignment="1"/>
    <xf numFmtId="0" fontId="9" fillId="7" borderId="11" xfId="0" applyFont="1" applyFill="1" applyBorder="1"/>
    <xf numFmtId="164" fontId="9" fillId="7" borderId="14" xfId="0" applyNumberFormat="1" applyFont="1" applyFill="1" applyBorder="1"/>
    <xf numFmtId="0" fontId="6" fillId="9" borderId="20" xfId="0" applyFont="1" applyFill="1" applyBorder="1" applyAlignment="1"/>
    <xf numFmtId="0" fontId="9" fillId="9" borderId="20" xfId="0" applyFont="1" applyFill="1" applyBorder="1" applyAlignment="1"/>
    <xf numFmtId="0" fontId="9" fillId="9" borderId="20" xfId="0" applyFont="1" applyFill="1" applyBorder="1" applyAlignment="1">
      <alignment vertical="center"/>
    </xf>
    <xf numFmtId="0" fontId="9" fillId="9" borderId="0" xfId="0" applyFont="1" applyFill="1" applyBorder="1" applyAlignment="1">
      <alignment vertical="center"/>
    </xf>
    <xf numFmtId="0" fontId="9" fillId="9" borderId="3" xfId="0" applyNumberFormat="1" applyFont="1" applyFill="1" applyBorder="1" applyAlignment="1">
      <alignment vertical="center"/>
    </xf>
    <xf numFmtId="0" fontId="9" fillId="9" borderId="4" xfId="0" applyNumberFormat="1" applyFont="1" applyFill="1" applyBorder="1" applyAlignment="1">
      <alignment vertical="center"/>
    </xf>
    <xf numFmtId="0" fontId="9" fillId="9" borderId="4" xfId="0" applyNumberFormat="1" applyFont="1" applyFill="1" applyBorder="1" applyAlignment="1">
      <alignment horizontal="right" vertical="center"/>
    </xf>
    <xf numFmtId="0" fontId="9" fillId="9" borderId="3" xfId="0" applyNumberFormat="1" applyFont="1" applyFill="1" applyBorder="1" applyAlignment="1">
      <alignment horizontal="right" vertical="center"/>
    </xf>
    <xf numFmtId="0" fontId="9" fillId="9" borderId="20" xfId="0" applyFont="1" applyFill="1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167" fontId="9" fillId="5" borderId="7" xfId="0" applyNumberFormat="1" applyFont="1" applyFill="1" applyBorder="1"/>
    <xf numFmtId="0" fontId="11" fillId="7" borderId="0" xfId="0" applyFont="1" applyFill="1" applyBorder="1" applyAlignment="1">
      <alignment vertical="center"/>
    </xf>
    <xf numFmtId="164" fontId="9" fillId="0" borderId="0" xfId="0" applyNumberFormat="1" applyFont="1" applyAlignment="1">
      <alignment horizontal="centerContinuous"/>
    </xf>
    <xf numFmtId="0" fontId="9" fillId="7" borderId="0" xfId="0" applyFont="1" applyFill="1"/>
    <xf numFmtId="164" fontId="11" fillId="0" borderId="10" xfId="0" applyNumberFormat="1" applyFont="1" applyBorder="1" applyAlignment="1"/>
    <xf numFmtId="0" fontId="20" fillId="0" borderId="18" xfId="0" applyNumberFormat="1" applyFont="1" applyFill="1" applyBorder="1" applyAlignment="1"/>
    <xf numFmtId="0" fontId="6" fillId="0" borderId="29" xfId="0" applyFont="1" applyBorder="1"/>
    <xf numFmtId="0" fontId="6" fillId="0" borderId="19" xfId="0" applyFont="1" applyBorder="1" applyAlignment="1"/>
    <xf numFmtId="0" fontId="20" fillId="0" borderId="18" xfId="0" applyNumberFormat="1" applyFont="1" applyFill="1" applyBorder="1" applyAlignment="1">
      <alignment horizontal="left"/>
    </xf>
    <xf numFmtId="0" fontId="6" fillId="0" borderId="29" xfId="0" applyFont="1" applyBorder="1" applyAlignment="1">
      <alignment vertical="center"/>
    </xf>
    <xf numFmtId="0" fontId="6" fillId="0" borderId="19" xfId="0" applyFont="1" applyBorder="1" applyAlignment="1">
      <alignment vertical="center"/>
    </xf>
    <xf numFmtId="3" fontId="9" fillId="0" borderId="7" xfId="0" applyNumberFormat="1" applyFont="1" applyBorder="1"/>
    <xf numFmtId="3" fontId="9" fillId="0" borderId="11" xfId="0" applyNumberFormat="1" applyFont="1" applyBorder="1" applyAlignment="1">
      <alignment horizontal="left"/>
    </xf>
    <xf numFmtId="3" fontId="9" fillId="0" borderId="12" xfId="0" applyNumberFormat="1" applyFont="1" applyBorder="1"/>
    <xf numFmtId="0" fontId="21" fillId="0" borderId="18" xfId="0" applyNumberFormat="1" applyFont="1" applyFill="1" applyBorder="1" applyAlignment="1"/>
    <xf numFmtId="2" fontId="9" fillId="0" borderId="0" xfId="0" applyNumberFormat="1" applyFont="1" applyBorder="1"/>
    <xf numFmtId="2" fontId="9" fillId="0" borderId="7" xfId="0" applyNumberFormat="1" applyFont="1" applyBorder="1"/>
    <xf numFmtId="2" fontId="9" fillId="0" borderId="14" xfId="0" applyNumberFormat="1" applyFont="1" applyBorder="1"/>
    <xf numFmtId="2" fontId="9" fillId="0" borderId="12" xfId="0" applyNumberFormat="1" applyFont="1" applyBorder="1"/>
    <xf numFmtId="0" fontId="45" fillId="0" borderId="0" xfId="42" applyNumberFormat="1" applyFont="1" applyFill="1" applyAlignment="1">
      <alignment horizontal="left"/>
    </xf>
    <xf numFmtId="0" fontId="46" fillId="0" borderId="0" xfId="42" applyNumberFormat="1" applyFont="1" applyFill="1" applyAlignment="1">
      <alignment horizontal="left"/>
    </xf>
    <xf numFmtId="0" fontId="4" fillId="0" borderId="0" xfId="42" applyNumberFormat="1" applyFont="1" applyAlignment="1">
      <alignment horizontal="left" vertical="center"/>
    </xf>
    <xf numFmtId="168" fontId="4" fillId="0" borderId="0" xfId="42" applyFont="1" applyFill="1" applyAlignment="1">
      <alignment horizontal="left"/>
    </xf>
    <xf numFmtId="3" fontId="45" fillId="0" borderId="0" xfId="42" applyNumberFormat="1" applyFont="1" applyFill="1" applyAlignment="1">
      <alignment horizontal="right"/>
    </xf>
    <xf numFmtId="3" fontId="45" fillId="0" borderId="0" xfId="42" applyNumberFormat="1" applyFont="1" applyFill="1"/>
    <xf numFmtId="3" fontId="4" fillId="0" borderId="0" xfId="42" applyNumberFormat="1" applyFont="1" applyFill="1"/>
    <xf numFmtId="3" fontId="9" fillId="0" borderId="0" xfId="0" applyNumberFormat="1" applyFont="1" applyFill="1" applyAlignment="1"/>
    <xf numFmtId="0" fontId="9" fillId="0" borderId="0" xfId="0" applyFont="1" applyFill="1" applyBorder="1" applyAlignment="1"/>
    <xf numFmtId="3" fontId="9" fillId="0" borderId="0" xfId="0" applyNumberFormat="1" applyFont="1" applyFill="1" applyBorder="1"/>
    <xf numFmtId="0" fontId="10" fillId="0" borderId="0" xfId="0" applyFont="1" applyFill="1" applyBorder="1" applyAlignment="1"/>
    <xf numFmtId="0" fontId="4" fillId="0" borderId="0" xfId="43" applyFont="1" applyAlignment="1">
      <alignment horizontal="left"/>
    </xf>
    <xf numFmtId="0" fontId="28" fillId="0" borderId="0" xfId="0" applyFont="1"/>
    <xf numFmtId="0" fontId="9" fillId="3" borderId="10" xfId="0" applyFont="1" applyFill="1" applyBorder="1" applyAlignment="1" applyProtection="1">
      <protection locked="0"/>
    </xf>
    <xf numFmtId="165" fontId="9" fillId="0" borderId="7" xfId="0" applyNumberFormat="1" applyFont="1" applyBorder="1"/>
    <xf numFmtId="0" fontId="11" fillId="0" borderId="10" xfId="0" applyNumberFormat="1" applyFont="1" applyFill="1" applyBorder="1" applyAlignment="1"/>
    <xf numFmtId="165" fontId="9" fillId="0" borderId="12" xfId="0" applyNumberFormat="1" applyFont="1" applyBorder="1"/>
    <xf numFmtId="0" fontId="0" fillId="0" borderId="0" xfId="0" applyAlignment="1"/>
    <xf numFmtId="0" fontId="9" fillId="0" borderId="18" xfId="0" applyFont="1" applyBorder="1"/>
    <xf numFmtId="164" fontId="9" fillId="0" borderId="19" xfId="0" applyNumberFormat="1" applyFont="1" applyBorder="1" applyAlignment="1">
      <alignment horizontal="right"/>
    </xf>
    <xf numFmtId="164" fontId="9" fillId="0" borderId="7" xfId="0" applyNumberFormat="1" applyFont="1" applyBorder="1" applyAlignment="1">
      <alignment horizontal="right"/>
    </xf>
    <xf numFmtId="0" fontId="9" fillId="2" borderId="30" xfId="0" applyFont="1" applyFill="1" applyBorder="1" applyAlignment="1">
      <alignment vertical="center"/>
    </xf>
    <xf numFmtId="3" fontId="48" fillId="0" borderId="0" xfId="0" applyNumberFormat="1" applyFont="1" applyAlignment="1">
      <alignment vertical="center"/>
    </xf>
    <xf numFmtId="3" fontId="49" fillId="0" borderId="0" xfId="0" applyNumberFormat="1" applyFont="1" applyFill="1" applyBorder="1" applyAlignment="1">
      <alignment vertical="center"/>
    </xf>
    <xf numFmtId="166" fontId="9" fillId="0" borderId="0" xfId="0" applyNumberFormat="1" applyFont="1" applyFill="1" applyBorder="1" applyAlignment="1"/>
    <xf numFmtId="166" fontId="9" fillId="0" borderId="0" xfId="0" applyNumberFormat="1" applyFont="1" applyFill="1" applyAlignment="1"/>
    <xf numFmtId="166" fontId="9" fillId="0" borderId="0" xfId="0" applyNumberFormat="1" applyFont="1" applyFill="1"/>
    <xf numFmtId="166" fontId="12" fillId="0" borderId="0" xfId="0" applyNumberFormat="1" applyFont="1" applyFill="1" applyAlignment="1"/>
    <xf numFmtId="0" fontId="9" fillId="5" borderId="10" xfId="0" applyFont="1" applyFill="1" applyBorder="1"/>
    <xf numFmtId="0" fontId="9" fillId="6" borderId="10" xfId="0" applyFont="1" applyFill="1" applyBorder="1" applyAlignment="1" applyProtection="1">
      <protection locked="0"/>
    </xf>
    <xf numFmtId="0" fontId="9" fillId="5" borderId="10" xfId="0" applyFont="1" applyFill="1" applyBorder="1" applyAlignment="1"/>
    <xf numFmtId="0" fontId="9" fillId="5" borderId="10" xfId="0" applyFont="1" applyFill="1" applyBorder="1" applyAlignment="1" applyProtection="1">
      <protection locked="0"/>
    </xf>
    <xf numFmtId="0" fontId="9" fillId="5" borderId="11" xfId="0" applyFont="1" applyFill="1" applyBorder="1"/>
    <xf numFmtId="0" fontId="11" fillId="5" borderId="18" xfId="0" applyFont="1" applyFill="1" applyBorder="1" applyAlignment="1">
      <alignment vertical="center"/>
    </xf>
    <xf numFmtId="0" fontId="11" fillId="5" borderId="19" xfId="0" applyFont="1" applyFill="1" applyBorder="1" applyAlignment="1">
      <alignment vertical="center"/>
    </xf>
    <xf numFmtId="164" fontId="9" fillId="0" borderId="0" xfId="0" applyNumberFormat="1" applyFont="1" applyFill="1" applyAlignment="1">
      <alignment horizontal="right"/>
    </xf>
    <xf numFmtId="0" fontId="50" fillId="0" borderId="0" xfId="0" applyFont="1" applyAlignment="1">
      <alignment vertical="center"/>
    </xf>
    <xf numFmtId="0" fontId="51" fillId="0" borderId="0" xfId="0" applyFont="1" applyAlignment="1">
      <alignment vertical="center"/>
    </xf>
    <xf numFmtId="0" fontId="52" fillId="0" borderId="0" xfId="0" applyFont="1" applyAlignment="1">
      <alignment vertical="center"/>
    </xf>
    <xf numFmtId="0" fontId="54" fillId="0" borderId="0" xfId="0" applyFont="1"/>
    <xf numFmtId="2" fontId="9" fillId="0" borderId="0" xfId="0" applyNumberFormat="1" applyFont="1" applyBorder="1" applyAlignment="1" applyProtection="1">
      <protection locked="0"/>
    </xf>
    <xf numFmtId="2" fontId="9" fillId="0" borderId="0" xfId="0" applyNumberFormat="1" applyFont="1" applyBorder="1" applyAlignment="1"/>
    <xf numFmtId="2" fontId="9" fillId="0" borderId="0" xfId="0" applyNumberFormat="1" applyFont="1" applyAlignment="1" applyProtection="1">
      <protection locked="0"/>
    </xf>
    <xf numFmtId="2" fontId="9" fillId="3" borderId="0" xfId="0" applyNumberFormat="1" applyFont="1" applyFill="1" applyBorder="1" applyAlignment="1" applyProtection="1">
      <protection locked="0"/>
    </xf>
    <xf numFmtId="2" fontId="11" fillId="0" borderId="0" xfId="0" applyNumberFormat="1" applyFont="1" applyFill="1" applyBorder="1" applyAlignment="1"/>
    <xf numFmtId="2" fontId="9" fillId="0" borderId="0" xfId="0" applyNumberFormat="1" applyFont="1" applyFill="1" applyBorder="1" applyAlignment="1" applyProtection="1">
      <protection locked="0"/>
    </xf>
    <xf numFmtId="2" fontId="9" fillId="0" borderId="0" xfId="0" applyNumberFormat="1" applyFont="1"/>
    <xf numFmtId="3" fontId="45" fillId="0" borderId="0" xfId="48" applyNumberFormat="1" applyFont="1"/>
    <xf numFmtId="3" fontId="45" fillId="0" borderId="0" xfId="48" applyNumberFormat="1" applyFont="1" applyAlignment="1">
      <alignment horizontal="right"/>
    </xf>
    <xf numFmtId="3" fontId="4" fillId="0" borderId="0" xfId="48" applyNumberFormat="1" applyFont="1"/>
    <xf numFmtId="3" fontId="0" fillId="0" borderId="0" xfId="0" applyNumberFormat="1"/>
    <xf numFmtId="0" fontId="11" fillId="0" borderId="10" xfId="0" applyFont="1" applyFill="1" applyBorder="1" applyAlignment="1" applyProtection="1">
      <protection locked="0"/>
    </xf>
    <xf numFmtId="0" fontId="55" fillId="0" borderId="0" xfId="0" applyFont="1" applyFill="1" applyBorder="1" applyAlignment="1" applyProtection="1">
      <protection locked="0"/>
    </xf>
    <xf numFmtId="0" fontId="1" fillId="0" borderId="0" xfId="64"/>
    <xf numFmtId="3" fontId="1" fillId="0" borderId="0" xfId="64" applyNumberFormat="1"/>
    <xf numFmtId="4" fontId="9" fillId="0" borderId="0" xfId="0" applyNumberFormat="1" applyFont="1" applyFill="1" applyBorder="1" applyAlignment="1">
      <alignment horizontal="right"/>
    </xf>
    <xf numFmtId="165" fontId="11" fillId="0" borderId="0" xfId="0" applyNumberFormat="1" applyFont="1" applyFill="1" applyBorder="1" applyAlignment="1"/>
    <xf numFmtId="0" fontId="9" fillId="0" borderId="10" xfId="0" applyNumberFormat="1" applyFont="1" applyFill="1" applyBorder="1" applyAlignment="1"/>
    <xf numFmtId="0" fontId="11" fillId="0" borderId="10" xfId="0" applyFont="1" applyBorder="1" applyAlignment="1"/>
    <xf numFmtId="0" fontId="11" fillId="0" borderId="10" xfId="0" applyFont="1" applyBorder="1"/>
    <xf numFmtId="0" fontId="0" fillId="0" borderId="0" xfId="0" applyNumberFormat="1"/>
    <xf numFmtId="164" fontId="0" fillId="0" borderId="0" xfId="0" applyNumberFormat="1"/>
    <xf numFmtId="167" fontId="9" fillId="0" borderId="0" xfId="0" applyNumberFormat="1" applyFont="1" applyBorder="1" applyAlignment="1"/>
    <xf numFmtId="0" fontId="6" fillId="0" borderId="10" xfId="0" applyFont="1" applyBorder="1" applyAlignment="1">
      <alignment vertical="center"/>
    </xf>
    <xf numFmtId="0" fontId="9" fillId="0" borderId="11" xfId="0" applyFont="1" applyBorder="1" applyAlignment="1" applyProtection="1">
      <protection locked="0"/>
    </xf>
    <xf numFmtId="0" fontId="56" fillId="0" borderId="0" xfId="0" applyFont="1"/>
    <xf numFmtId="0" fontId="49" fillId="0" borderId="0" xfId="0" applyFont="1" applyBorder="1" applyAlignment="1" applyProtection="1">
      <protection locked="0"/>
    </xf>
    <xf numFmtId="0" fontId="49" fillId="0" borderId="0" xfId="0" applyFont="1" applyBorder="1"/>
    <xf numFmtId="164" fontId="9" fillId="0" borderId="0" xfId="0" applyNumberFormat="1" applyFont="1" applyBorder="1"/>
    <xf numFmtId="164" fontId="9" fillId="0" borderId="7" xfId="0" applyNumberFormat="1" applyFont="1" applyBorder="1"/>
    <xf numFmtId="0" fontId="6" fillId="0" borderId="14" xfId="0" applyFont="1" applyBorder="1"/>
    <xf numFmtId="170" fontId="9" fillId="5" borderId="12" xfId="0" applyNumberFormat="1" applyFont="1" applyFill="1" applyBorder="1"/>
    <xf numFmtId="3" fontId="57" fillId="0" borderId="0" xfId="0" applyNumberFormat="1" applyFont="1" applyBorder="1" applyAlignment="1">
      <alignment horizontal="right"/>
    </xf>
    <xf numFmtId="0" fontId="15" fillId="0" borderId="0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9" fillId="2" borderId="2" xfId="0" applyNumberFormat="1" applyFont="1" applyFill="1" applyBorder="1" applyAlignment="1">
      <alignment horizontal="center" vertical="center"/>
    </xf>
    <xf numFmtId="0" fontId="9" fillId="2" borderId="3" xfId="0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right" wrapText="1"/>
    </xf>
    <xf numFmtId="0" fontId="6" fillId="0" borderId="3" xfId="0" applyFont="1" applyBorder="1" applyAlignment="1">
      <alignment horizontal="right" wrapText="1"/>
    </xf>
    <xf numFmtId="0" fontId="9" fillId="0" borderId="10" xfId="0" applyFont="1" applyBorder="1" applyAlignment="1">
      <alignment horizontal="left" wrapText="1"/>
    </xf>
    <xf numFmtId="0" fontId="14" fillId="0" borderId="0" xfId="0" applyFont="1" applyAlignment="1">
      <alignment horizontal="left" wrapText="1"/>
    </xf>
    <xf numFmtId="0" fontId="9" fillId="2" borderId="4" xfId="0" applyFont="1" applyFill="1" applyBorder="1" applyAlignment="1">
      <alignment horizontal="center" vertical="center"/>
    </xf>
    <xf numFmtId="0" fontId="9" fillId="2" borderId="30" xfId="0" applyFont="1" applyFill="1" applyBorder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0" fontId="0" fillId="0" borderId="3" xfId="0" applyBorder="1" applyAlignment="1">
      <alignment horizontal="right" vertical="center" wrapText="1"/>
    </xf>
  </cellXfs>
  <cellStyles count="65">
    <cellStyle name="20% - Énfasis1" xfId="17" builtinId="30" customBuiltin="1"/>
    <cellStyle name="20% - Énfasis1 2" xfId="50"/>
    <cellStyle name="20% - Énfasis2" xfId="21" builtinId="34" customBuiltin="1"/>
    <cellStyle name="20% - Énfasis2 2" xfId="52"/>
    <cellStyle name="20% - Énfasis3" xfId="25" builtinId="38" customBuiltin="1"/>
    <cellStyle name="20% - Énfasis3 2" xfId="54"/>
    <cellStyle name="20% - Énfasis4" xfId="29" builtinId="42" customBuiltin="1"/>
    <cellStyle name="20% - Énfasis4 2" xfId="56"/>
    <cellStyle name="20% - Énfasis5" xfId="33" builtinId="46" customBuiltin="1"/>
    <cellStyle name="20% - Énfasis5 2" xfId="58"/>
    <cellStyle name="20% - Énfasis6" xfId="37" builtinId="50" customBuiltin="1"/>
    <cellStyle name="20% - Énfasis6 2" xfId="60"/>
    <cellStyle name="40% - Énfasis1" xfId="18" builtinId="31" customBuiltin="1"/>
    <cellStyle name="40% - Énfasis1 2" xfId="51"/>
    <cellStyle name="40% - Énfasis2" xfId="22" builtinId="35" customBuiltin="1"/>
    <cellStyle name="40% - Énfasis2 2" xfId="53"/>
    <cellStyle name="40% - Énfasis3" xfId="26" builtinId="39" customBuiltin="1"/>
    <cellStyle name="40% - Énfasis3 2" xfId="55"/>
    <cellStyle name="40% - Énfasis4" xfId="30" builtinId="43" customBuiltin="1"/>
    <cellStyle name="40% - Énfasis4 2" xfId="57"/>
    <cellStyle name="40% - Énfasis5" xfId="34" builtinId="47" customBuiltin="1"/>
    <cellStyle name="40% - Énfasis5 2" xfId="59"/>
    <cellStyle name="40% - Énfasis6" xfId="38" builtinId="51" customBuiltin="1"/>
    <cellStyle name="40% - Énfasis6 2" xfId="61"/>
    <cellStyle name="60% - Énfasis1" xfId="19" builtinId="32" customBuiltin="1"/>
    <cellStyle name="60% - Énfasis2" xfId="23" builtinId="36" customBuiltin="1"/>
    <cellStyle name="60% - Énfasis3" xfId="27" builtinId="40" customBuiltin="1"/>
    <cellStyle name="60% - Énfasis4" xfId="31" builtinId="44" customBuiltin="1"/>
    <cellStyle name="60% - Énfasis5" xfId="35" builtinId="48" customBuiltin="1"/>
    <cellStyle name="60% - Énfasis6" xfId="39" builtinId="52" customBuiltin="1"/>
    <cellStyle name="Buena" xfId="5" builtinId="26" customBuiltin="1"/>
    <cellStyle name="Cálculo" xfId="10" builtinId="22" customBuiltin="1"/>
    <cellStyle name="Celda de comprobación" xfId="12" builtinId="23" customBuiltin="1"/>
    <cellStyle name="Celda vinculada" xfId="11" builtinId="24" customBuiltin="1"/>
    <cellStyle name="Encabezado 4" xfId="4" builtinId="19" customBuiltin="1"/>
    <cellStyle name="Énfasis1" xfId="16" builtinId="29" customBuiltin="1"/>
    <cellStyle name="Énfasis2" xfId="20" builtinId="33" customBuiltin="1"/>
    <cellStyle name="Énfasis3" xfId="24" builtinId="37" customBuiltin="1"/>
    <cellStyle name="Énfasis4" xfId="28" builtinId="41" customBuiltin="1"/>
    <cellStyle name="Énfasis5" xfId="32" builtinId="45" customBuiltin="1"/>
    <cellStyle name="Énfasis6" xfId="36" builtinId="49" customBuiltin="1"/>
    <cellStyle name="Entrada" xfId="8" builtinId="20" customBuiltin="1"/>
    <cellStyle name="Hipervínculo 2" xfId="44"/>
    <cellStyle name="Incorrecto" xfId="6" builtinId="27" customBuiltin="1"/>
    <cellStyle name="Millares 2" xfId="45"/>
    <cellStyle name="Neutral" xfId="7" builtinId="28" customBuiltin="1"/>
    <cellStyle name="Normal" xfId="0" builtinId="0"/>
    <cellStyle name="Normal 2" xfId="1"/>
    <cellStyle name="Normal 3" xfId="47"/>
    <cellStyle name="Normal 3 2" xfId="64"/>
    <cellStyle name="Normal 4" xfId="62"/>
    <cellStyle name="Normal 5" xfId="49"/>
    <cellStyle name="Normal_MLR32" xfId="43"/>
    <cellStyle name="Normal_MLR34" xfId="42"/>
    <cellStyle name="Normal_MLR35" xfId="48"/>
    <cellStyle name="Notas 2" xfId="40"/>
    <cellStyle name="Notas 2 2" xfId="63"/>
    <cellStyle name="porcen_sin%" xfId="46"/>
    <cellStyle name="Salida" xfId="9" builtinId="21" customBuiltin="1"/>
    <cellStyle name="Texto de advertencia" xfId="13" builtinId="11" customBuiltin="1"/>
    <cellStyle name="Texto explicativo" xfId="14" builtinId="53" customBuiltin="1"/>
    <cellStyle name="Título 2" xfId="2" builtinId="17" customBuiltin="1"/>
    <cellStyle name="Título 3" xfId="3" builtinId="18" customBuiltin="1"/>
    <cellStyle name="Título 4" xfId="41"/>
    <cellStyle name="Total" xfId="15" builtinId="25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91B8FF"/>
      <rgbColor rgb="00660066"/>
      <rgbColor rgb="00FF8080"/>
      <rgbColor rgb="000066CC"/>
      <rgbColor rgb="00CCCCFF"/>
      <rgbColor rgb="00000080"/>
      <rgbColor rgb="00FF00FF"/>
      <rgbColor rgb="00FFFF00"/>
      <rgbColor rgb="00C5E2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D9DA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777777"/>
      <rgbColor rgb="00339966"/>
      <rgbColor rgb="00808080"/>
      <rgbColor rgb="00B2B2B2"/>
      <rgbColor rgb="00DDDDDD"/>
      <rgbColor rgb="00993366"/>
      <rgbColor rgb="00333399"/>
      <rgbColor rgb="00333333"/>
    </indexedColors>
    <mruColors>
      <color rgb="FF659CFF"/>
      <color rgb="FF3366FF"/>
      <color rgb="FF91B8FF"/>
      <color rgb="FF6BA42C"/>
      <color rgb="FFC5E2FF"/>
      <color rgb="FF4F7921"/>
      <color rgb="FF007771"/>
      <color rgb="FF000080"/>
      <color rgb="FF95B3D7"/>
      <color rgb="FFD9DA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1941747572815534"/>
          <c:y val="1.2626293763547989E-2"/>
          <c:w val="0.75728155339805825"/>
          <c:h val="0.9343457385025512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  <a:ln w="12700">
              <a:noFill/>
              <a:prstDash val="solid"/>
            </a:ln>
          </c:spPr>
          <c:invertIfNegative val="0"/>
          <c:dPt>
            <c:idx val="5"/>
            <c:invertIfNegative val="0"/>
            <c:bubble3D val="0"/>
            <c:spPr>
              <a:solidFill>
                <a:srgbClr val="3366FF"/>
              </a:solidFill>
              <a:ln w="12700">
                <a:noFill/>
                <a:prstDash val="solid"/>
              </a:ln>
            </c:spPr>
          </c:dPt>
          <c:dPt>
            <c:idx val="6"/>
            <c:invertIfNegative val="0"/>
            <c:bubble3D val="0"/>
            <c:spPr>
              <a:solidFill>
                <a:srgbClr val="3366FF"/>
              </a:solidFill>
              <a:ln w="12700">
                <a:noFill/>
                <a:prstDash val="solid"/>
              </a:ln>
            </c:spPr>
          </c:dPt>
          <c:dLbls>
            <c:dLbl>
              <c:idx val="0"/>
              <c:layout>
                <c:manualLayout>
                  <c:x val="-8.6955282177018142E-4"/>
                  <c:y val="-1.41659538066723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1.4062997438858082E-3"/>
                  <c:y val="5.627927817833720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7.4943098934203835E-4"/>
                  <c:y val="3.483319076133447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2.6276650843656303E-3"/>
                  <c:y val="2.250193490569880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1.6205043406366268E-3"/>
                  <c:y val="-3.331785408774212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2.3935035376069715E-3"/>
                  <c:y val="3.713063668581205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1.0727335794690502E-3"/>
                  <c:y val="6.5632001303515418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1.036621003264431E-3"/>
                  <c:y val="2.649720966230803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3.8222310919773387E-4"/>
                  <c:y val="-4.0637093160617542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7.0761642742084936E-4"/>
                  <c:y val="6.755468654527679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8.5529785747886705E-5"/>
                  <c:y val="-3.994297120045622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8.9920314749611548E-4"/>
                  <c:y val="5.249908346572162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layout>
                <c:manualLayout>
                  <c:x val="9.252422156015833E-4"/>
                  <c:y val="-6.5175770907165261E-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layout>
                <c:manualLayout>
                  <c:x val="-5.8236280784783301E-4"/>
                  <c:y val="-5.3802598883864923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1.9082645531306278E-4"/>
                  <c:y val="-1.069208521732046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5"/>
              <c:layout>
                <c:manualLayout>
                  <c:x val="-1.3760792195882215E-4"/>
                  <c:y val="5.765122815593303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6"/>
              <c:layout>
                <c:manualLayout>
                  <c:x val="1.6492043354098065E-3"/>
                  <c:y val="-2.131899466373375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7"/>
              <c:layout>
                <c:manualLayout>
                  <c:x val="2.9414643649650989E-3"/>
                  <c:y val="-4.4482463644140291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 algn="r">
                  <a:defRPr sz="800" b="0" i="0" u="none" strike="noStrike" baseline="0">
                    <a:solidFill>
                      <a:srgbClr val="000000"/>
                    </a:solidFill>
                    <a:latin typeface="HelveticaNeue LT 55 Roman"/>
                    <a:ea typeface="HelveticaNeue LT 55 Roman"/>
                    <a:cs typeface="HelveticaNeue LT 55 Roman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'17.1.1_G.17.1-G.17.2'!$H$59:$H$76</c:f>
              <c:strCache>
                <c:ptCount val="18"/>
                <c:pt idx="0">
                  <c:v>Castilla - La Mancha</c:v>
                </c:pt>
                <c:pt idx="1">
                  <c:v>Extremadura</c:v>
                </c:pt>
                <c:pt idx="2">
                  <c:v>Castilla y León</c:v>
                </c:pt>
                <c:pt idx="3">
                  <c:v>Aragón</c:v>
                </c:pt>
                <c:pt idx="4">
                  <c:v>Navarra </c:v>
                </c:pt>
                <c:pt idx="5">
                  <c:v>LA RIOJA</c:v>
                </c:pt>
                <c:pt idx="6">
                  <c:v>ESPAÑA</c:v>
                </c:pt>
                <c:pt idx="7">
                  <c:v>Galicia</c:v>
                </c:pt>
                <c:pt idx="8">
                  <c:v>Andalucía</c:v>
                </c:pt>
                <c:pt idx="9">
                  <c:v>Asturias </c:v>
                </c:pt>
                <c:pt idx="10">
                  <c:v>Cantabria</c:v>
                </c:pt>
                <c:pt idx="11">
                  <c:v>Murcia</c:v>
                </c:pt>
                <c:pt idx="12">
                  <c:v>C. Valenciana</c:v>
                </c:pt>
                <c:pt idx="13">
                  <c:v>I. Baleares</c:v>
                </c:pt>
                <c:pt idx="14">
                  <c:v>Cataluña</c:v>
                </c:pt>
                <c:pt idx="15">
                  <c:v>Canarias</c:v>
                </c:pt>
                <c:pt idx="16">
                  <c:v>País Vasco</c:v>
                </c:pt>
                <c:pt idx="17">
                  <c:v>Madrid</c:v>
                </c:pt>
              </c:strCache>
            </c:strRef>
          </c:cat>
          <c:val>
            <c:numRef>
              <c:f>'17.1.1_G.17.1-G.17.2'!$J$59:$J$76</c:f>
              <c:numCache>
                <c:formatCode>#,##0.0</c:formatCode>
                <c:ptCount val="18"/>
                <c:pt idx="0">
                  <c:v>26</c:v>
                </c:pt>
                <c:pt idx="1">
                  <c:v>26.2</c:v>
                </c:pt>
                <c:pt idx="2">
                  <c:v>26.3</c:v>
                </c:pt>
                <c:pt idx="3">
                  <c:v>27.8</c:v>
                </c:pt>
                <c:pt idx="4">
                  <c:v>61.2</c:v>
                </c:pt>
                <c:pt idx="5">
                  <c:v>62.2</c:v>
                </c:pt>
                <c:pt idx="6">
                  <c:v>91.8</c:v>
                </c:pt>
                <c:pt idx="7">
                  <c:v>92.5</c:v>
                </c:pt>
                <c:pt idx="8">
                  <c:v>95.9</c:v>
                </c:pt>
                <c:pt idx="9">
                  <c:v>99</c:v>
                </c:pt>
                <c:pt idx="10">
                  <c:v>109.9</c:v>
                </c:pt>
                <c:pt idx="11">
                  <c:v>129.4</c:v>
                </c:pt>
                <c:pt idx="12">
                  <c:v>212.4</c:v>
                </c:pt>
                <c:pt idx="13">
                  <c:v>225.4</c:v>
                </c:pt>
                <c:pt idx="14">
                  <c:v>230.5</c:v>
                </c:pt>
                <c:pt idx="15">
                  <c:v>285.60000000000002</c:v>
                </c:pt>
                <c:pt idx="16">
                  <c:v>299.3</c:v>
                </c:pt>
                <c:pt idx="17">
                  <c:v>795.4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29998080"/>
        <c:axId val="30159616"/>
      </c:barChart>
      <c:catAx>
        <c:axId val="2999808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30159616"/>
        <c:crosses val="autoZero"/>
        <c:auto val="1"/>
        <c:lblAlgn val="ctr"/>
        <c:lblOffset val="100"/>
        <c:noMultiLvlLbl val="0"/>
      </c:catAx>
      <c:valAx>
        <c:axId val="30159616"/>
        <c:scaling>
          <c:orientation val="minMax"/>
          <c:max val="900"/>
        </c:scaling>
        <c:delete val="0"/>
        <c:axPos val="b"/>
        <c:numFmt formatCode="#,##0" sourceLinked="0"/>
        <c:majorTickMark val="out"/>
        <c:minorTickMark val="none"/>
        <c:tickLblPos val="nextTo"/>
        <c:spPr>
          <a:noFill/>
          <a:ln w="3175">
            <a:noFill/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chemeClr val="bg1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29998080"/>
        <c:crosses val="autoZero"/>
        <c:crossBetween val="between"/>
        <c:majorUnit val="100"/>
        <c:minorUnit val="5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702480767568501"/>
          <c:y val="3.8356164383561646E-2"/>
          <c:w val="0.813560818254212"/>
          <c:h val="0.70136986301369864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C5E2FF"/>
            </a:solidFill>
            <a:ln w="12700">
              <a:noFill/>
              <a:prstDash val="solid"/>
            </a:ln>
          </c:spPr>
          <c:invertIfNegative val="0"/>
          <c:dPt>
            <c:idx val="4"/>
            <c:invertIfNegative val="0"/>
            <c:bubble3D val="0"/>
          </c:dPt>
          <c:dPt>
            <c:idx val="5"/>
            <c:invertIfNegative val="0"/>
            <c:bubble3D val="0"/>
            <c:spPr>
              <a:solidFill>
                <a:srgbClr val="659CFF"/>
              </a:solidFill>
              <a:ln w="12700">
                <a:noFill/>
                <a:prstDash val="solid"/>
              </a:ln>
            </c:spPr>
          </c:dPt>
          <c:dPt>
            <c:idx val="13"/>
            <c:invertIfNegative val="0"/>
            <c:bubble3D val="0"/>
          </c:dPt>
          <c:dPt>
            <c:idx val="14"/>
            <c:invertIfNegative val="0"/>
            <c:bubble3D val="0"/>
          </c:dPt>
          <c:cat>
            <c:strRef>
              <c:f>'17.3.2_G.17.6 '!$N$37:$N$55</c:f>
              <c:strCache>
                <c:ptCount val="19"/>
                <c:pt idx="0">
                  <c:v>Madrid</c:v>
                </c:pt>
                <c:pt idx="1">
                  <c:v>País Vasco</c:v>
                </c:pt>
                <c:pt idx="2">
                  <c:v>Navarra </c:v>
                </c:pt>
                <c:pt idx="3">
                  <c:v>Cataluña</c:v>
                </c:pt>
                <c:pt idx="4">
                  <c:v>Aragón</c:v>
                </c:pt>
                <c:pt idx="5">
                  <c:v>La Rioja</c:v>
                </c:pt>
                <c:pt idx="6">
                  <c:v>I. Baleares</c:v>
                </c:pt>
                <c:pt idx="7">
                  <c:v>Castilla y León</c:v>
                </c:pt>
                <c:pt idx="8">
                  <c:v>Cantabria</c:v>
                </c:pt>
                <c:pt idx="9">
                  <c:v>Asturias </c:v>
                </c:pt>
                <c:pt idx="10">
                  <c:v>C. Valenciana</c:v>
                </c:pt>
                <c:pt idx="11">
                  <c:v>Galicia</c:v>
                </c:pt>
                <c:pt idx="12">
                  <c:v>Canarias</c:v>
                </c:pt>
                <c:pt idx="13">
                  <c:v>Ceuta</c:v>
                </c:pt>
                <c:pt idx="14">
                  <c:v>Murcia</c:v>
                </c:pt>
                <c:pt idx="15">
                  <c:v>C. - La Mancha</c:v>
                </c:pt>
                <c:pt idx="16">
                  <c:v>Andalucía</c:v>
                </c:pt>
                <c:pt idx="17">
                  <c:v>Melilla</c:v>
                </c:pt>
                <c:pt idx="18">
                  <c:v>Extremadura</c:v>
                </c:pt>
              </c:strCache>
            </c:strRef>
          </c:cat>
          <c:val>
            <c:numRef>
              <c:f>'17.3.2_G.17.6 '!$O$37:$O$55</c:f>
              <c:numCache>
                <c:formatCode>#,##0</c:formatCode>
                <c:ptCount val="19"/>
                <c:pt idx="0">
                  <c:v>31812</c:v>
                </c:pt>
                <c:pt idx="1">
                  <c:v>30459</c:v>
                </c:pt>
                <c:pt idx="2">
                  <c:v>28682</c:v>
                </c:pt>
                <c:pt idx="3">
                  <c:v>27663</c:v>
                </c:pt>
                <c:pt idx="4">
                  <c:v>25552</c:v>
                </c:pt>
                <c:pt idx="5">
                  <c:v>25507</c:v>
                </c:pt>
                <c:pt idx="6">
                  <c:v>24394</c:v>
                </c:pt>
                <c:pt idx="7">
                  <c:v>21922</c:v>
                </c:pt>
                <c:pt idx="8">
                  <c:v>20847</c:v>
                </c:pt>
                <c:pt idx="9">
                  <c:v>20675</c:v>
                </c:pt>
                <c:pt idx="10">
                  <c:v>20586</c:v>
                </c:pt>
                <c:pt idx="11">
                  <c:v>20431</c:v>
                </c:pt>
                <c:pt idx="12">
                  <c:v>19900</c:v>
                </c:pt>
                <c:pt idx="13">
                  <c:v>19399</c:v>
                </c:pt>
                <c:pt idx="14">
                  <c:v>18929</c:v>
                </c:pt>
                <c:pt idx="15">
                  <c:v>18354</c:v>
                </c:pt>
                <c:pt idx="16">
                  <c:v>17263</c:v>
                </c:pt>
                <c:pt idx="17">
                  <c:v>17173</c:v>
                </c:pt>
                <c:pt idx="18">
                  <c:v>16166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32533120"/>
        <c:axId val="32543104"/>
      </c:barChart>
      <c:lineChart>
        <c:grouping val="standard"/>
        <c:varyColors val="0"/>
        <c:ser>
          <c:idx val="0"/>
          <c:order val="1"/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val>
            <c:numRef>
              <c:f>'17.3.2_G.17.6 '!$M$37:$M$55</c:f>
              <c:numCache>
                <c:formatCode>#,##0</c:formatCode>
                <c:ptCount val="19"/>
                <c:pt idx="0">
                  <c:v>23290</c:v>
                </c:pt>
                <c:pt idx="1">
                  <c:v>23290</c:v>
                </c:pt>
                <c:pt idx="2">
                  <c:v>23290</c:v>
                </c:pt>
                <c:pt idx="3">
                  <c:v>23290</c:v>
                </c:pt>
                <c:pt idx="4">
                  <c:v>23290</c:v>
                </c:pt>
                <c:pt idx="5">
                  <c:v>23290</c:v>
                </c:pt>
                <c:pt idx="6">
                  <c:v>23290</c:v>
                </c:pt>
                <c:pt idx="7">
                  <c:v>23290</c:v>
                </c:pt>
                <c:pt idx="8">
                  <c:v>23290</c:v>
                </c:pt>
                <c:pt idx="9">
                  <c:v>23290</c:v>
                </c:pt>
                <c:pt idx="10">
                  <c:v>23290</c:v>
                </c:pt>
                <c:pt idx="11">
                  <c:v>23290</c:v>
                </c:pt>
                <c:pt idx="12">
                  <c:v>23290</c:v>
                </c:pt>
                <c:pt idx="13">
                  <c:v>23290</c:v>
                </c:pt>
                <c:pt idx="14">
                  <c:v>23290</c:v>
                </c:pt>
                <c:pt idx="15">
                  <c:v>23290</c:v>
                </c:pt>
                <c:pt idx="16">
                  <c:v>23290</c:v>
                </c:pt>
                <c:pt idx="17">
                  <c:v>23290</c:v>
                </c:pt>
                <c:pt idx="18">
                  <c:v>23290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544640"/>
        <c:axId val="32546176"/>
      </c:lineChart>
      <c:catAx>
        <c:axId val="3253312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noFill/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3254310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2543104"/>
        <c:scaling>
          <c:orientation val="minMax"/>
          <c:max val="35000"/>
          <c:min val="0"/>
        </c:scaling>
        <c:delete val="0"/>
        <c:axPos val="l"/>
        <c:majorGridlines>
          <c:spPr>
            <a:ln w="12700">
              <a:solidFill>
                <a:srgbClr val="969696"/>
              </a:solidFill>
              <a:prstDash val="sysDash"/>
            </a:ln>
          </c:spPr>
        </c:majorGridlines>
        <c:numFmt formatCode="#,##0" sourceLinked="1"/>
        <c:majorTickMark val="out"/>
        <c:minorTickMark val="in"/>
        <c:tickLblPos val="nextTo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32533120"/>
        <c:crosses val="autoZero"/>
        <c:crossBetween val="between"/>
        <c:majorUnit val="5000"/>
        <c:minorUnit val="2500"/>
      </c:valAx>
      <c:catAx>
        <c:axId val="32544640"/>
        <c:scaling>
          <c:orientation val="minMax"/>
        </c:scaling>
        <c:delete val="1"/>
        <c:axPos val="b"/>
        <c:majorTickMark val="out"/>
        <c:minorTickMark val="none"/>
        <c:tickLblPos val="nextTo"/>
        <c:crossAx val="32546176"/>
        <c:crosses val="autoZero"/>
        <c:auto val="0"/>
        <c:lblAlgn val="ctr"/>
        <c:lblOffset val="100"/>
        <c:noMultiLvlLbl val="0"/>
      </c:catAx>
      <c:valAx>
        <c:axId val="32546176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325446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paperSize="9" orientation="landscape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47"/>
      <c:rotY val="20"/>
      <c:depthPercent val="100"/>
      <c:rAngAx val="1"/>
    </c:view3D>
    <c:floor>
      <c:thickness val="0"/>
      <c:spPr>
        <a:noFill/>
        <a:ln w="3175">
          <a:noFill/>
          <a:prstDash val="solid"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8.2027168234064779E-2"/>
          <c:y val="2.359882005899705E-2"/>
          <c:w val="0.88871473354231978"/>
          <c:h val="0.6637187261440074"/>
        </c:manualLayout>
      </c:layout>
      <c:bar3DChart>
        <c:barDir val="col"/>
        <c:grouping val="percentStacked"/>
        <c:varyColors val="0"/>
        <c:ser>
          <c:idx val="0"/>
          <c:order val="0"/>
          <c:tx>
            <c:strRef>
              <c:f>'17.3.3_G.17.8'!$D$8</c:f>
              <c:strCache>
                <c:ptCount val="1"/>
                <c:pt idx="0">
                  <c:v>Agricult.</c:v>
                </c:pt>
              </c:strCache>
            </c:strRef>
          </c:tx>
          <c:spPr>
            <a:solidFill>
              <a:srgbClr val="0066CC"/>
            </a:solidFill>
            <a:ln w="12700">
              <a:noFill/>
              <a:prstDash val="solid"/>
            </a:ln>
          </c:spPr>
          <c:invertIfNegative val="0"/>
          <c:cat>
            <c:strRef>
              <c:f>'17.3.3_G.17.8'!$L$36:$L$55</c:f>
              <c:strCache>
                <c:ptCount val="20"/>
                <c:pt idx="0">
                  <c:v>ESPAÑA</c:v>
                </c:pt>
                <c:pt idx="1">
                  <c:v>Andalucía</c:v>
                </c:pt>
                <c:pt idx="2">
                  <c:v>Aragón</c:v>
                </c:pt>
                <c:pt idx="3">
                  <c:v>Asturias</c:v>
                </c:pt>
                <c:pt idx="4">
                  <c:v>Baleares</c:v>
                </c:pt>
                <c:pt idx="5">
                  <c:v>Canarias</c:v>
                </c:pt>
                <c:pt idx="6">
                  <c:v>Cantabria</c:v>
                </c:pt>
                <c:pt idx="7">
                  <c:v>Cast. y León</c:v>
                </c:pt>
                <c:pt idx="8">
                  <c:v>C.-La Mancha</c:v>
                </c:pt>
                <c:pt idx="9">
                  <c:v>Cataluña</c:v>
                </c:pt>
                <c:pt idx="10">
                  <c:v>C. Valenciana</c:v>
                </c:pt>
                <c:pt idx="11">
                  <c:v>Extremadura</c:v>
                </c:pt>
                <c:pt idx="12">
                  <c:v>Galicia</c:v>
                </c:pt>
                <c:pt idx="13">
                  <c:v>Madrid</c:v>
                </c:pt>
                <c:pt idx="14">
                  <c:v>Murcia</c:v>
                </c:pt>
                <c:pt idx="15">
                  <c:v>Navarra</c:v>
                </c:pt>
                <c:pt idx="16">
                  <c:v>País Vasco</c:v>
                </c:pt>
                <c:pt idx="17">
                  <c:v>LA RIOJA</c:v>
                </c:pt>
                <c:pt idx="18">
                  <c:v>Ceuta</c:v>
                </c:pt>
                <c:pt idx="19">
                  <c:v>Melilla</c:v>
                </c:pt>
              </c:strCache>
            </c:strRef>
          </c:cat>
          <c:val>
            <c:numRef>
              <c:f>'17.3.3_G.17.8'!$D$10:$D$29</c:f>
              <c:numCache>
                <c:formatCode>#,##0.0</c:formatCode>
                <c:ptCount val="20"/>
                <c:pt idx="0">
                  <c:v>2.5130802598839099</c:v>
                </c:pt>
                <c:pt idx="1">
                  <c:v>5.3333810405866391</c:v>
                </c:pt>
                <c:pt idx="2">
                  <c:v>5.7615626917708695</c:v>
                </c:pt>
                <c:pt idx="3">
                  <c:v>1.2679124712243135</c:v>
                </c:pt>
                <c:pt idx="4">
                  <c:v>0.34991533055623258</c:v>
                </c:pt>
                <c:pt idx="5">
                  <c:v>1.5136267261434055</c:v>
                </c:pt>
                <c:pt idx="6">
                  <c:v>1.4138733752104637</c:v>
                </c:pt>
                <c:pt idx="7">
                  <c:v>4.3724527349591122</c:v>
                </c:pt>
                <c:pt idx="8">
                  <c:v>7.3891631225221888</c:v>
                </c:pt>
                <c:pt idx="9">
                  <c:v>1.0519321650821385</c:v>
                </c:pt>
                <c:pt idx="10">
                  <c:v>2.1086159027647584</c:v>
                </c:pt>
                <c:pt idx="11">
                  <c:v>6.1927392521911688</c:v>
                </c:pt>
                <c:pt idx="12">
                  <c:v>5.0609041571056776</c:v>
                </c:pt>
                <c:pt idx="13">
                  <c:v>8.7250637014771731E-2</c:v>
                </c:pt>
                <c:pt idx="14">
                  <c:v>4.7023746323425177</c:v>
                </c:pt>
                <c:pt idx="15">
                  <c:v>3.1905375567393643</c:v>
                </c:pt>
                <c:pt idx="16">
                  <c:v>0.6971388477294983</c:v>
                </c:pt>
                <c:pt idx="17">
                  <c:v>5.3552713982788989</c:v>
                </c:pt>
                <c:pt idx="18">
                  <c:v>0.17298934318465656</c:v>
                </c:pt>
                <c:pt idx="19">
                  <c:v>7.1341715481076692E-2</c:v>
                </c:pt>
              </c:numCache>
            </c:numRef>
          </c:val>
        </c:ser>
        <c:ser>
          <c:idx val="2"/>
          <c:order val="1"/>
          <c:tx>
            <c:strRef>
              <c:f>'17.3.3_G.17.8'!$E$8</c:f>
              <c:strCache>
                <c:ptCount val="1"/>
                <c:pt idx="0">
                  <c:v>Industria</c:v>
                </c:pt>
              </c:strCache>
            </c:strRef>
          </c:tx>
          <c:spPr>
            <a:solidFill>
              <a:srgbClr val="C5E2FF"/>
            </a:solidFill>
            <a:ln w="12700">
              <a:noFill/>
              <a:prstDash val="solid"/>
            </a:ln>
          </c:spPr>
          <c:invertIfNegative val="0"/>
          <c:val>
            <c:numRef>
              <c:f>'17.3.3_G.17.8'!$E$10:$E$29</c:f>
              <c:numCache>
                <c:formatCode>#,##0.0</c:formatCode>
                <c:ptCount val="20"/>
                <c:pt idx="0">
                  <c:v>17.029851612765235</c:v>
                </c:pt>
                <c:pt idx="1">
                  <c:v>12.345340168463213</c:v>
                </c:pt>
                <c:pt idx="2">
                  <c:v>23.037110286400424</c:v>
                </c:pt>
                <c:pt idx="3">
                  <c:v>21.571039401534055</c:v>
                </c:pt>
                <c:pt idx="4">
                  <c:v>6.8122093341910279</c:v>
                </c:pt>
                <c:pt idx="5">
                  <c:v>7.7970578000608519</c:v>
                </c:pt>
                <c:pt idx="6">
                  <c:v>19.931457336806307</c:v>
                </c:pt>
                <c:pt idx="7">
                  <c:v>21.974372467402219</c:v>
                </c:pt>
                <c:pt idx="8">
                  <c:v>21.824746313612842</c:v>
                </c:pt>
                <c:pt idx="9">
                  <c:v>20.077801904412471</c:v>
                </c:pt>
                <c:pt idx="10">
                  <c:v>18.610226545651738</c:v>
                </c:pt>
                <c:pt idx="11">
                  <c:v>14.482836855704779</c:v>
                </c:pt>
                <c:pt idx="12">
                  <c:v>19.31797632316777</c:v>
                </c:pt>
                <c:pt idx="13">
                  <c:v>10.659902833733714</c:v>
                </c:pt>
                <c:pt idx="14">
                  <c:v>18.05697056032124</c:v>
                </c:pt>
                <c:pt idx="15">
                  <c:v>31.508616464832819</c:v>
                </c:pt>
                <c:pt idx="16">
                  <c:v>26.872797371251288</c:v>
                </c:pt>
                <c:pt idx="17">
                  <c:v>30.158721609877791</c:v>
                </c:pt>
                <c:pt idx="18">
                  <c:v>6.0934572407292826</c:v>
                </c:pt>
                <c:pt idx="19">
                  <c:v>5.3673304821838421</c:v>
                </c:pt>
              </c:numCache>
            </c:numRef>
          </c:val>
        </c:ser>
        <c:ser>
          <c:idx val="3"/>
          <c:order val="2"/>
          <c:tx>
            <c:strRef>
              <c:f>'17.3.3_G.17.8'!$F$8</c:f>
              <c:strCache>
                <c:ptCount val="1"/>
                <c:pt idx="0">
                  <c:v>Construc.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chemeClr val="bg1">
                  <a:lumMod val="75000"/>
                </a:schemeClr>
              </a:solidFill>
              <a:prstDash val="solid"/>
            </a:ln>
          </c:spPr>
          <c:invertIfNegative val="0"/>
          <c:val>
            <c:numRef>
              <c:f>'17.3.3_G.17.8'!$F$10:$F$29</c:f>
              <c:numCache>
                <c:formatCode>#,##0.0</c:formatCode>
                <c:ptCount val="20"/>
                <c:pt idx="0">
                  <c:v>5.5349080231365528</c:v>
                </c:pt>
                <c:pt idx="1">
                  <c:v>6.080822355576367</c:v>
                </c:pt>
                <c:pt idx="2">
                  <c:v>5.8735979382464567</c:v>
                </c:pt>
                <c:pt idx="3">
                  <c:v>6.6045717485851894</c:v>
                </c:pt>
                <c:pt idx="4">
                  <c:v>5.7651378087694267</c:v>
                </c:pt>
                <c:pt idx="5">
                  <c:v>4.7611022627190707</c:v>
                </c:pt>
                <c:pt idx="6">
                  <c:v>6.9801148469596859</c:v>
                </c:pt>
                <c:pt idx="7">
                  <c:v>6.1174858915220875</c:v>
                </c:pt>
                <c:pt idx="8">
                  <c:v>6.7270850109988674</c:v>
                </c:pt>
                <c:pt idx="9">
                  <c:v>4.6908075943544709</c:v>
                </c:pt>
                <c:pt idx="10">
                  <c:v>6.2976085941070021</c:v>
                </c:pt>
                <c:pt idx="11">
                  <c:v>7.4970514477064647</c:v>
                </c:pt>
                <c:pt idx="12">
                  <c:v>6.8195942453746898</c:v>
                </c:pt>
                <c:pt idx="13">
                  <c:v>4.3769100323479613</c:v>
                </c:pt>
                <c:pt idx="14">
                  <c:v>5.9849916889178347</c:v>
                </c:pt>
                <c:pt idx="15">
                  <c:v>5.3141988312451449</c:v>
                </c:pt>
                <c:pt idx="16">
                  <c:v>6.1669228437824728</c:v>
                </c:pt>
                <c:pt idx="17">
                  <c:v>5.6973787147188455</c:v>
                </c:pt>
                <c:pt idx="18">
                  <c:v>4.436790365803601</c:v>
                </c:pt>
                <c:pt idx="19">
                  <c:v>4.6576920199303364</c:v>
                </c:pt>
              </c:numCache>
            </c:numRef>
          </c:val>
        </c:ser>
        <c:ser>
          <c:idx val="4"/>
          <c:order val="3"/>
          <c:tx>
            <c:strRef>
              <c:f>'17.3.3_G.17.8'!$G$8</c:f>
              <c:strCache>
                <c:ptCount val="1"/>
                <c:pt idx="0">
                  <c:v>Servicios</c:v>
                </c:pt>
              </c:strCache>
            </c:strRef>
          </c:tx>
          <c:spPr>
            <a:solidFill>
              <a:srgbClr val="91B8FF"/>
            </a:solidFill>
            <a:ln w="12700">
              <a:noFill/>
              <a:prstDash val="solid"/>
            </a:ln>
          </c:spPr>
          <c:invertIfNegative val="0"/>
          <c:val>
            <c:numRef>
              <c:f>'17.3.3_G.17.8'!$G$10:$G$29</c:f>
              <c:numCache>
                <c:formatCode>#,##0.0</c:formatCode>
                <c:ptCount val="20"/>
                <c:pt idx="0">
                  <c:v>74.922160104214299</c:v>
                </c:pt>
                <c:pt idx="1">
                  <c:v>76.240456435373787</c:v>
                </c:pt>
                <c:pt idx="2">
                  <c:v>65.327729083582255</c:v>
                </c:pt>
                <c:pt idx="3">
                  <c:v>70.556476378656441</c:v>
                </c:pt>
                <c:pt idx="4">
                  <c:v>87.072737526483309</c:v>
                </c:pt>
                <c:pt idx="5">
                  <c:v>85.928213211076667</c:v>
                </c:pt>
                <c:pt idx="6">
                  <c:v>71.674554441023545</c:v>
                </c:pt>
                <c:pt idx="7">
                  <c:v>67.535688906116576</c:v>
                </c:pt>
                <c:pt idx="8">
                  <c:v>64.059005552866097</c:v>
                </c:pt>
                <c:pt idx="9">
                  <c:v>74.179458336150915</c:v>
                </c:pt>
                <c:pt idx="10">
                  <c:v>72.983548957476501</c:v>
                </c:pt>
                <c:pt idx="11">
                  <c:v>71.827372444397582</c:v>
                </c:pt>
                <c:pt idx="12">
                  <c:v>68.80152527435186</c:v>
                </c:pt>
                <c:pt idx="13">
                  <c:v>84.875936496903549</c:v>
                </c:pt>
                <c:pt idx="14">
                  <c:v>71.255663118418411</c:v>
                </c:pt>
                <c:pt idx="15">
                  <c:v>59.986647147182673</c:v>
                </c:pt>
                <c:pt idx="16">
                  <c:v>66.263140937236741</c:v>
                </c:pt>
                <c:pt idx="17">
                  <c:v>58.788628277124467</c:v>
                </c:pt>
                <c:pt idx="18">
                  <c:v>89.296763050282465</c:v>
                </c:pt>
                <c:pt idx="19">
                  <c:v>89.903635782404749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shape val="box"/>
        <c:axId val="32123136"/>
        <c:axId val="32129024"/>
        <c:axId val="0"/>
      </c:bar3DChart>
      <c:catAx>
        <c:axId val="32123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noFill/>
            <a:prstDash val="solid"/>
          </a:ln>
        </c:spPr>
        <c:txPr>
          <a:bodyPr rot="-270000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321290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2129024"/>
        <c:scaling>
          <c:orientation val="minMax"/>
        </c:scaling>
        <c:delete val="0"/>
        <c:axPos val="l"/>
        <c:majorGridlines>
          <c:spPr>
            <a:ln w="12700">
              <a:solidFill>
                <a:srgbClr val="C0C0C0"/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32123136"/>
        <c:crosses val="autoZero"/>
        <c:crossBetween val="between"/>
        <c:majorUnit val="0.2"/>
        <c:minorUnit val="0.1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3667711598746083"/>
          <c:y val="0.92625647457784588"/>
          <c:w val="0.56896551724137923"/>
          <c:h val="6.4897064858043141E-2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HelveticaNeue LT 55 Roman"/>
              <a:ea typeface="HelveticaNeue LT 55 Roman"/>
              <a:cs typeface="HelveticaNeue LT 55 Roman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0"/>
      <c:hPercent val="151"/>
      <c:rotY val="24"/>
      <c:depthPercent val="100"/>
      <c:rAngAx val="1"/>
    </c:view3D>
    <c:floor>
      <c:thickness val="0"/>
      <c:spPr>
        <a:noFill/>
        <a:ln w="3175">
          <a:noFill/>
          <a:prstDash val="solid"/>
        </a:ln>
      </c:spPr>
    </c:floor>
    <c:sideWall>
      <c:thickness val="0"/>
      <c:spPr>
        <a:noFill/>
        <a:ln w="25400">
          <a:noFill/>
        </a:ln>
        <a:effectLst/>
      </c:spPr>
    </c:sideWall>
    <c:backWall>
      <c:thickness val="0"/>
      <c:spPr>
        <a:noFill/>
        <a:ln w="25400">
          <a:noFill/>
        </a:ln>
        <a:effectLst/>
      </c:spPr>
    </c:backWall>
    <c:plotArea>
      <c:layout>
        <c:manualLayout>
          <c:layoutTarget val="inner"/>
          <c:xMode val="edge"/>
          <c:yMode val="edge"/>
          <c:x val="0.24876461526704663"/>
          <c:y val="1.0869565217391304E-2"/>
          <c:w val="0.70346020343727755"/>
          <c:h val="0.92663043478260865"/>
        </c:manualLayout>
      </c:layout>
      <c:bar3DChart>
        <c:barDir val="bar"/>
        <c:grouping val="clustered"/>
        <c:varyColors val="0"/>
        <c:ser>
          <c:idx val="0"/>
          <c:order val="0"/>
          <c:spPr>
            <a:solidFill>
              <a:srgbClr val="C5E2FF"/>
            </a:solidFill>
            <a:ln w="12700">
              <a:noFill/>
              <a:prstDash val="solid"/>
            </a:ln>
          </c:spPr>
          <c:invertIfNegative val="0"/>
          <c:dPt>
            <c:idx val="5"/>
            <c:invertIfNegative val="0"/>
            <c:bubble3D val="0"/>
          </c:dPt>
          <c:dPt>
            <c:idx val="12"/>
            <c:invertIfNegative val="0"/>
            <c:bubble3D val="0"/>
            <c:spPr>
              <a:solidFill>
                <a:srgbClr val="659CFF"/>
              </a:solidFill>
              <a:ln w="12700">
                <a:noFill/>
                <a:prstDash val="solid"/>
              </a:ln>
            </c:spPr>
          </c:dPt>
          <c:dPt>
            <c:idx val="13"/>
            <c:invertIfNegative val="0"/>
            <c:bubble3D val="0"/>
          </c:dPt>
          <c:dPt>
            <c:idx val="14"/>
            <c:invertIfNegative val="0"/>
            <c:bubble3D val="0"/>
          </c:dPt>
          <c:dPt>
            <c:idx val="15"/>
            <c:invertIfNegative val="0"/>
            <c:bubble3D val="0"/>
            <c:spPr>
              <a:solidFill>
                <a:srgbClr val="659CFF"/>
              </a:solidFill>
              <a:ln w="12700">
                <a:noFill/>
                <a:prstDash val="solid"/>
              </a:ln>
            </c:spPr>
          </c:dPt>
          <c:dLbls>
            <c:dLbl>
              <c:idx val="0"/>
              <c:layout>
                <c:manualLayout>
                  <c:x val="2.773503844150137E-3"/>
                  <c:y val="-1.774506447563613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7.1762920280466205E-3"/>
                  <c:y val="-4.3735022252651575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6.0828770336728184E-3"/>
                  <c:y val="-1.817585301837200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7.7303248168983825E-3"/>
                  <c:y val="-3.197820381147997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7.3659108055265047E-3"/>
                  <c:y val="-4.578055460458682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9.0133585887519577E-3"/>
                  <c:y val="-3.241184525847238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9.0133585887519577E-3"/>
                  <c:y val="-4.621419605158034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1.0296219400347476E-2"/>
                  <c:y val="-6.001654684468719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1.0296219400347476E-2"/>
                  <c:y val="-1.00992810681272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1.0296219400347476E-2"/>
                  <c:y val="-6.044733538742418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1.1943667183572929E-2"/>
                  <c:y val="-4.707577313705376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9.9318053889755967E-3"/>
                  <c:y val="-6.088097683441770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layout>
                <c:manualLayout>
                  <c:x val="1.157925317220105E-2"/>
                  <c:y val="-7.468332762752456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layout>
                <c:manualLayout>
                  <c:x val="1.2862113983796568E-2"/>
                  <c:y val="-1.15659591464110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1.4509561767022021E-2"/>
                  <c:y val="-7.51141161702615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5"/>
              <c:layout>
                <c:manualLayout>
                  <c:x val="7.5553566227482202E-3"/>
                  <c:y val="-8.891646696336840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6"/>
              <c:layout>
                <c:manualLayout>
                  <c:x val="1.2133113000794756E-2"/>
                  <c:y val="-1.02718817756476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7"/>
              <c:layout>
                <c:manualLayout>
                  <c:x val="1.3780560784020209E-2"/>
                  <c:y val="-8.935010841036164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8"/>
              <c:layout>
                <c:manualLayout>
                  <c:x val="1.1958144806644705E-2"/>
                  <c:y val="-7.597854615999094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9"/>
              <c:layout>
                <c:manualLayout>
                  <c:x val="1.3605592589870158E-2"/>
                  <c:y val="-8.978089695309821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 algn="r">
                  <a:defRPr sz="825" b="0" i="0" u="none" strike="noStrike" baseline="0">
                    <a:solidFill>
                      <a:srgbClr val="000000"/>
                    </a:solidFill>
                    <a:latin typeface="HelveticaNeue LT 55 Roman"/>
                    <a:ea typeface="HelveticaNeue LT 55 Roman"/>
                    <a:cs typeface="HelveticaNeue LT 55 Roman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'17.4.2_G.17.9'!$O$33:$O$52</c:f>
              <c:strCache>
                <c:ptCount val="20"/>
                <c:pt idx="0">
                  <c:v>Ceuta</c:v>
                </c:pt>
                <c:pt idx="1">
                  <c:v>Canarias</c:v>
                </c:pt>
                <c:pt idx="2">
                  <c:v>Cantabria</c:v>
                </c:pt>
                <c:pt idx="3">
                  <c:v>Castilla y León</c:v>
                </c:pt>
                <c:pt idx="4">
                  <c:v>Castilla - La Mancha</c:v>
                </c:pt>
                <c:pt idx="5">
                  <c:v>Extremadura</c:v>
                </c:pt>
                <c:pt idx="6">
                  <c:v>Melilla</c:v>
                </c:pt>
                <c:pt idx="7">
                  <c:v>Asturias </c:v>
                </c:pt>
                <c:pt idx="8">
                  <c:v>Galicia</c:v>
                </c:pt>
                <c:pt idx="9">
                  <c:v>Aragón</c:v>
                </c:pt>
                <c:pt idx="10">
                  <c:v>Murcia</c:v>
                </c:pt>
                <c:pt idx="11">
                  <c:v>Navarra </c:v>
                </c:pt>
                <c:pt idx="12">
                  <c:v>ESPAÑA</c:v>
                </c:pt>
                <c:pt idx="13">
                  <c:v>Andalucía</c:v>
                </c:pt>
                <c:pt idx="14">
                  <c:v>Madrid</c:v>
                </c:pt>
                <c:pt idx="15">
                  <c:v>LA RIOJA</c:v>
                </c:pt>
                <c:pt idx="16">
                  <c:v>C. Valenciana</c:v>
                </c:pt>
                <c:pt idx="17">
                  <c:v>I. Baleares</c:v>
                </c:pt>
                <c:pt idx="18">
                  <c:v>Cataluña</c:v>
                </c:pt>
                <c:pt idx="19">
                  <c:v>País Vasco</c:v>
                </c:pt>
              </c:strCache>
            </c:strRef>
          </c:cat>
          <c:val>
            <c:numRef>
              <c:f>'17.4.2_G.17.9'!$P$33:$P$52</c:f>
              <c:numCache>
                <c:formatCode>0.0</c:formatCode>
                <c:ptCount val="20"/>
                <c:pt idx="0">
                  <c:v>-0.6</c:v>
                </c:pt>
                <c:pt idx="1">
                  <c:v>-0.4</c:v>
                </c:pt>
                <c:pt idx="2">
                  <c:v>-0.4</c:v>
                </c:pt>
                <c:pt idx="3">
                  <c:v>-0.3</c:v>
                </c:pt>
                <c:pt idx="4">
                  <c:v>-0.3</c:v>
                </c:pt>
                <c:pt idx="5">
                  <c:v>-0.3</c:v>
                </c:pt>
                <c:pt idx="6">
                  <c:v>-0.3</c:v>
                </c:pt>
                <c:pt idx="7">
                  <c:v>-0.2</c:v>
                </c:pt>
                <c:pt idx="8">
                  <c:v>-0.2</c:v>
                </c:pt>
                <c:pt idx="9">
                  <c:v>-0.1</c:v>
                </c:pt>
                <c:pt idx="10">
                  <c:v>-0.1</c:v>
                </c:pt>
                <c:pt idx="11">
                  <c:v>-0.1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0.1</c:v>
                </c:pt>
                <c:pt idx="16">
                  <c:v>0.2</c:v>
                </c:pt>
                <c:pt idx="17">
                  <c:v>0.3</c:v>
                </c:pt>
                <c:pt idx="18">
                  <c:v>0.3</c:v>
                </c:pt>
                <c:pt idx="19">
                  <c:v>0.3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shape val="box"/>
        <c:axId val="32056832"/>
        <c:axId val="32058368"/>
        <c:axId val="0"/>
      </c:bar3DChart>
      <c:catAx>
        <c:axId val="3205683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32058368"/>
        <c:crosses val="autoZero"/>
        <c:auto val="1"/>
        <c:lblAlgn val="ctr"/>
        <c:lblOffset val="200"/>
        <c:tickLblSkip val="1"/>
        <c:tickMarkSkip val="1"/>
        <c:noMultiLvlLbl val="0"/>
      </c:catAx>
      <c:valAx>
        <c:axId val="32058368"/>
        <c:scaling>
          <c:orientation val="minMax"/>
          <c:max val="0.5"/>
          <c:min val="-0.8"/>
        </c:scaling>
        <c:delete val="0"/>
        <c:axPos val="b"/>
        <c:numFmt formatCode="#,##0.0" sourceLinked="0"/>
        <c:majorTickMark val="out"/>
        <c:minorTickMark val="none"/>
        <c:tickLblPos val="nextTo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chemeClr val="bg1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32056832"/>
        <c:crosses val="autoZero"/>
        <c:crossBetween val="between"/>
        <c:majorUnit val="0.1"/>
        <c:minorUnit val="0.1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53"/>
      <c:rotY val="20"/>
      <c:depthPercent val="100"/>
      <c:rAngAx val="1"/>
    </c:view3D>
    <c:floor>
      <c:thickness val="0"/>
      <c:spPr>
        <a:noFill/>
        <a:ln w="3175">
          <a:noFill/>
          <a:prstDash val="solid"/>
        </a:ln>
      </c:spPr>
    </c:floor>
    <c:sideWall>
      <c:thickness val="0"/>
      <c:spPr>
        <a:noFill/>
        <a:ln w="12700">
          <a:noFill/>
          <a:prstDash val="solid"/>
        </a:ln>
      </c:spPr>
    </c:sideWall>
    <c:backWall>
      <c:thickness val="0"/>
      <c:spPr>
        <a:noFill/>
        <a:ln w="12700">
          <a:noFill/>
          <a:prstDash val="solid"/>
        </a:ln>
      </c:spPr>
    </c:backWall>
    <c:plotArea>
      <c:layout>
        <c:manualLayout>
          <c:layoutTarget val="inner"/>
          <c:xMode val="edge"/>
          <c:yMode val="edge"/>
          <c:x val="0.11375221654172238"/>
          <c:y val="2.0114998975728986E-2"/>
          <c:w val="0.88115522962916293"/>
          <c:h val="0.68390996517478553"/>
        </c:manualLayout>
      </c:layout>
      <c:bar3DChart>
        <c:barDir val="col"/>
        <c:grouping val="percentStacked"/>
        <c:varyColors val="0"/>
        <c:ser>
          <c:idx val="0"/>
          <c:order val="0"/>
          <c:tx>
            <c:strRef>
              <c:f>'17.5.1_G.17.10'!$I$38</c:f>
              <c:strCache>
                <c:ptCount val="1"/>
                <c:pt idx="0">
                  <c:v>Tierras cultivo</c:v>
                </c:pt>
              </c:strCache>
            </c:strRef>
          </c:tx>
          <c:spPr>
            <a:solidFill>
              <a:srgbClr val="0066CC"/>
            </a:solidFill>
            <a:ln w="12700">
              <a:noFill/>
              <a:prstDash val="solid"/>
            </a:ln>
          </c:spPr>
          <c:invertIfNegative val="0"/>
          <c:cat>
            <c:strRef>
              <c:f>'17.5.1_G.17.10'!$H$40:$H$57</c:f>
              <c:strCache>
                <c:ptCount val="18"/>
                <c:pt idx="0">
                  <c:v>ESPAÑA</c:v>
                </c:pt>
                <c:pt idx="1">
                  <c:v>Andalucía</c:v>
                </c:pt>
                <c:pt idx="2">
                  <c:v>Aragón</c:v>
                </c:pt>
                <c:pt idx="3">
                  <c:v>Asturias</c:v>
                </c:pt>
                <c:pt idx="4">
                  <c:v>Baleares</c:v>
                </c:pt>
                <c:pt idx="5">
                  <c:v>Canarias</c:v>
                </c:pt>
                <c:pt idx="6">
                  <c:v>Cantabria</c:v>
                </c:pt>
                <c:pt idx="7">
                  <c:v>Cast. y León</c:v>
                </c:pt>
                <c:pt idx="8">
                  <c:v>C.-La Mancha</c:v>
                </c:pt>
                <c:pt idx="9">
                  <c:v>Cataluña</c:v>
                </c:pt>
                <c:pt idx="10">
                  <c:v>C. Valenciana</c:v>
                </c:pt>
                <c:pt idx="11">
                  <c:v>Extremadura</c:v>
                </c:pt>
                <c:pt idx="12">
                  <c:v>Galicia</c:v>
                </c:pt>
                <c:pt idx="13">
                  <c:v>Madrid</c:v>
                </c:pt>
                <c:pt idx="14">
                  <c:v>Murcia</c:v>
                </c:pt>
                <c:pt idx="15">
                  <c:v>Navarra</c:v>
                </c:pt>
                <c:pt idx="16">
                  <c:v>País Vasco</c:v>
                </c:pt>
                <c:pt idx="17">
                  <c:v>LA RIOJA</c:v>
                </c:pt>
              </c:strCache>
            </c:strRef>
          </c:cat>
          <c:val>
            <c:numRef>
              <c:f>'17.5.1_G.17.10'!$I$40:$I$57</c:f>
              <c:numCache>
                <c:formatCode>0.00</c:formatCode>
                <c:ptCount val="18"/>
                <c:pt idx="0">
                  <c:v>33.570795769088811</c:v>
                </c:pt>
                <c:pt idx="1">
                  <c:v>40.530716987128663</c:v>
                </c:pt>
                <c:pt idx="2">
                  <c:v>37.463676321896891</c:v>
                </c:pt>
                <c:pt idx="3">
                  <c:v>2.3742603131726034</c:v>
                </c:pt>
                <c:pt idx="4">
                  <c:v>33.889527732257406</c:v>
                </c:pt>
                <c:pt idx="5">
                  <c:v>5.7152256964260539</c:v>
                </c:pt>
                <c:pt idx="6">
                  <c:v>1.4780701919069414</c:v>
                </c:pt>
                <c:pt idx="7">
                  <c:v>37.626148968728565</c:v>
                </c:pt>
                <c:pt idx="8">
                  <c:v>46.561160444277881</c:v>
                </c:pt>
                <c:pt idx="9">
                  <c:v>25.55688547368959</c:v>
                </c:pt>
                <c:pt idx="10">
                  <c:v>27.643822762829888</c:v>
                </c:pt>
                <c:pt idx="11">
                  <c:v>25.653388415857041</c:v>
                </c:pt>
                <c:pt idx="12">
                  <c:v>12.578322883519657</c:v>
                </c:pt>
                <c:pt idx="13">
                  <c:v>25.672516003981219</c:v>
                </c:pt>
                <c:pt idx="14">
                  <c:v>42.210959783134214</c:v>
                </c:pt>
                <c:pt idx="15">
                  <c:v>31.650683903156388</c:v>
                </c:pt>
                <c:pt idx="16">
                  <c:v>11.376935769183426</c:v>
                </c:pt>
                <c:pt idx="17">
                  <c:v>31.450572320499479</c:v>
                </c:pt>
              </c:numCache>
            </c:numRef>
          </c:val>
        </c:ser>
        <c:ser>
          <c:idx val="1"/>
          <c:order val="1"/>
          <c:tx>
            <c:strRef>
              <c:f>'17.5.1_G.17.10'!$J$38</c:f>
              <c:strCache>
                <c:ptCount val="1"/>
                <c:pt idx="0">
                  <c:v>Prados y pastiz. perm.</c:v>
                </c:pt>
              </c:strCache>
            </c:strRef>
          </c:tx>
          <c:spPr>
            <a:solidFill>
              <a:srgbClr val="FFFFFF"/>
            </a:solidFill>
            <a:ln w="12700">
              <a:noFill/>
              <a:prstDash val="solid"/>
            </a:ln>
          </c:spPr>
          <c:invertIfNegative val="0"/>
          <c:val>
            <c:numRef>
              <c:f>'17.5.1_G.17.10'!$J$40:$J$57</c:f>
              <c:numCache>
                <c:formatCode>0.00</c:formatCode>
                <c:ptCount val="18"/>
                <c:pt idx="0">
                  <c:v>16.357675344598302</c:v>
                </c:pt>
                <c:pt idx="1">
                  <c:v>16.763296721336367</c:v>
                </c:pt>
                <c:pt idx="2">
                  <c:v>6.7510124108737903</c:v>
                </c:pt>
                <c:pt idx="3">
                  <c:v>38.198399239421796</c:v>
                </c:pt>
                <c:pt idx="4">
                  <c:v>3.6568997087141351</c:v>
                </c:pt>
                <c:pt idx="5">
                  <c:v>17.655415975667889</c:v>
                </c:pt>
                <c:pt idx="6">
                  <c:v>45.645954033950744</c:v>
                </c:pt>
                <c:pt idx="7">
                  <c:v>19.879909015356443</c:v>
                </c:pt>
                <c:pt idx="8">
                  <c:v>6.4970190775513021</c:v>
                </c:pt>
                <c:pt idx="9">
                  <c:v>6.0773380807359683</c:v>
                </c:pt>
                <c:pt idx="10">
                  <c:v>3.0517547363971431</c:v>
                </c:pt>
                <c:pt idx="11">
                  <c:v>51.864679532599169</c:v>
                </c:pt>
                <c:pt idx="12">
                  <c:v>15.025009560539772</c:v>
                </c:pt>
                <c:pt idx="13">
                  <c:v>14.597474491416584</c:v>
                </c:pt>
                <c:pt idx="14">
                  <c:v>0.57212758453973911</c:v>
                </c:pt>
                <c:pt idx="15">
                  <c:v>9.8158292879168769</c:v>
                </c:pt>
                <c:pt idx="16">
                  <c:v>19.240615573563034</c:v>
                </c:pt>
                <c:pt idx="17">
                  <c:v>12.591249194787176</c:v>
                </c:pt>
              </c:numCache>
            </c:numRef>
          </c:val>
        </c:ser>
        <c:ser>
          <c:idx val="2"/>
          <c:order val="2"/>
          <c:tx>
            <c:strRef>
              <c:f>'17.5.1_G.17.10'!$K$38</c:f>
              <c:strCache>
                <c:ptCount val="1"/>
                <c:pt idx="0">
                  <c:v>Superficie forestal</c:v>
                </c:pt>
              </c:strCache>
            </c:strRef>
          </c:tx>
          <c:spPr>
            <a:solidFill>
              <a:srgbClr val="C5E2FF"/>
            </a:solidFill>
            <a:ln w="12700">
              <a:noFill/>
              <a:prstDash val="solid"/>
            </a:ln>
          </c:spPr>
          <c:invertIfNegative val="0"/>
          <c:val>
            <c:numRef>
              <c:f>'17.5.1_G.17.10'!$K$40:$K$57</c:f>
              <c:numCache>
                <c:formatCode>0.00</c:formatCode>
                <c:ptCount val="18"/>
                <c:pt idx="0">
                  <c:v>37.7761938251966</c:v>
                </c:pt>
                <c:pt idx="1">
                  <c:v>29.439568514755706</c:v>
                </c:pt>
                <c:pt idx="2">
                  <c:v>43.702914381211329</c:v>
                </c:pt>
                <c:pt idx="3">
                  <c:v>52.470181448456302</c:v>
                </c:pt>
                <c:pt idx="4">
                  <c:v>32.152229919505736</c:v>
                </c:pt>
                <c:pt idx="5">
                  <c:v>35.14526081147315</c:v>
                </c:pt>
                <c:pt idx="6">
                  <c:v>43.624379052818526</c:v>
                </c:pt>
                <c:pt idx="7">
                  <c:v>31.557371786334027</c:v>
                </c:pt>
                <c:pt idx="8">
                  <c:v>37.679604761925134</c:v>
                </c:pt>
                <c:pt idx="9">
                  <c:v>56.195083097723845</c:v>
                </c:pt>
                <c:pt idx="10">
                  <c:v>48.492570682048928</c:v>
                </c:pt>
                <c:pt idx="11">
                  <c:v>15.88281353204674</c:v>
                </c:pt>
                <c:pt idx="12">
                  <c:v>61.581304825173149</c:v>
                </c:pt>
                <c:pt idx="13">
                  <c:v>31.919269428689947</c:v>
                </c:pt>
                <c:pt idx="14">
                  <c:v>36.929938456289648</c:v>
                </c:pt>
                <c:pt idx="15">
                  <c:v>50.515766537444321</c:v>
                </c:pt>
                <c:pt idx="16">
                  <c:v>58.938803623071145</c:v>
                </c:pt>
                <c:pt idx="17">
                  <c:v>45.752539517367822</c:v>
                </c:pt>
              </c:numCache>
            </c:numRef>
          </c:val>
        </c:ser>
        <c:ser>
          <c:idx val="3"/>
          <c:order val="3"/>
          <c:tx>
            <c:strRef>
              <c:f>'17.5.1_G.17.10'!$L$38</c:f>
              <c:strCache>
                <c:ptCount val="1"/>
                <c:pt idx="0">
                  <c:v>Otras superficies</c:v>
                </c:pt>
              </c:strCache>
            </c:strRef>
          </c:tx>
          <c:spPr>
            <a:solidFill>
              <a:srgbClr val="91B8FF"/>
            </a:solidFill>
            <a:ln w="12700">
              <a:noFill/>
              <a:prstDash val="solid"/>
            </a:ln>
          </c:spPr>
          <c:invertIfNegative val="0"/>
          <c:val>
            <c:numRef>
              <c:f>'17.5.1_G.17.10'!$L$40:$L$57</c:f>
              <c:numCache>
                <c:formatCode>0.00</c:formatCode>
                <c:ptCount val="18"/>
                <c:pt idx="0">
                  <c:v>12.295335061116294</c:v>
                </c:pt>
                <c:pt idx="1">
                  <c:v>13.266406360859285</c:v>
                </c:pt>
                <c:pt idx="2">
                  <c:v>12.082396886017991</c:v>
                </c:pt>
                <c:pt idx="3">
                  <c:v>6.9571589989493008</c:v>
                </c:pt>
                <c:pt idx="4">
                  <c:v>30.301342639522723</c:v>
                </c:pt>
                <c:pt idx="5">
                  <c:v>41.484097516432904</c:v>
                </c:pt>
                <c:pt idx="6">
                  <c:v>9.2517844604565056</c:v>
                </c:pt>
                <c:pt idx="7">
                  <c:v>10.936580842262755</c:v>
                </c:pt>
                <c:pt idx="8">
                  <c:v>9.262228300880496</c:v>
                </c:pt>
                <c:pt idx="9">
                  <c:v>12.170662186009393</c:v>
                </c:pt>
                <c:pt idx="10">
                  <c:v>20.81185181872404</c:v>
                </c:pt>
                <c:pt idx="11">
                  <c:v>6.5991185194970514</c:v>
                </c:pt>
                <c:pt idx="12">
                  <c:v>10.815362730767424</c:v>
                </c:pt>
                <c:pt idx="13">
                  <c:v>27.810615507076133</c:v>
                </c:pt>
                <c:pt idx="14">
                  <c:v>20.286974176036402</c:v>
                </c:pt>
                <c:pt idx="15">
                  <c:v>8.0177202714824123</c:v>
                </c:pt>
                <c:pt idx="16">
                  <c:v>10.443645034182396</c:v>
                </c:pt>
                <c:pt idx="17">
                  <c:v>10.205638967345523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shape val="box"/>
        <c:axId val="32982528"/>
        <c:axId val="32984064"/>
        <c:axId val="0"/>
      </c:bar3DChart>
      <c:catAx>
        <c:axId val="32982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noFill/>
            <a:prstDash val="solid"/>
          </a:ln>
        </c:spPr>
        <c:txPr>
          <a:bodyPr rot="-270000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32984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2984064"/>
        <c:scaling>
          <c:orientation val="minMax"/>
        </c:scaling>
        <c:delete val="0"/>
        <c:axPos val="l"/>
        <c:majorGridlines>
          <c:spPr>
            <a:ln w="12700">
              <a:noFill/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32982528"/>
        <c:crosses val="autoZero"/>
        <c:crossBetween val="between"/>
        <c:majorUnit val="0.2"/>
        <c:minorUnit val="0.1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1222428690471415"/>
          <c:y val="0.90232414301686614"/>
          <c:w val="0.6332772749756026"/>
          <c:h val="6.8965818927806399E-2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HelveticaNeue LT 55 Roman"/>
              <a:ea typeface="HelveticaNeue LT 55 Roman"/>
              <a:cs typeface="HelveticaNeue LT 55 Roman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515463917525773"/>
          <c:y val="4.7619047619047616E-2"/>
          <c:w val="0.865979381443299"/>
          <c:h val="0.69428571428571428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C5E2FF"/>
            </a:solidFill>
            <a:ln w="12700">
              <a:noFill/>
              <a:prstDash val="solid"/>
            </a:ln>
          </c:spPr>
          <c:invertIfNegative val="0"/>
          <c:dPt>
            <c:idx val="16"/>
            <c:invertIfNegative val="0"/>
            <c:bubble3D val="0"/>
            <c:spPr>
              <a:solidFill>
                <a:srgbClr val="91B8FF"/>
              </a:solidFill>
              <a:ln w="12700">
                <a:noFill/>
                <a:prstDash val="solid"/>
              </a:ln>
            </c:spPr>
          </c:dPt>
          <c:cat>
            <c:strRef>
              <c:f>'17.8.1_G.17.11'!$H$41:$H$58</c:f>
              <c:strCache>
                <c:ptCount val="18"/>
                <c:pt idx="0">
                  <c:v>Andalucía</c:v>
                </c:pt>
                <c:pt idx="1">
                  <c:v>Aragón</c:v>
                </c:pt>
                <c:pt idx="2">
                  <c:v>Asturias</c:v>
                </c:pt>
                <c:pt idx="3">
                  <c:v>Baleares</c:v>
                </c:pt>
                <c:pt idx="4">
                  <c:v>Canarias</c:v>
                </c:pt>
                <c:pt idx="5">
                  <c:v>Cantabria</c:v>
                </c:pt>
                <c:pt idx="6">
                  <c:v>Cast. y León</c:v>
                </c:pt>
                <c:pt idx="7">
                  <c:v>C.-La Mancha</c:v>
                </c:pt>
                <c:pt idx="8">
                  <c:v>Cataluña</c:v>
                </c:pt>
                <c:pt idx="9">
                  <c:v>C. Valenciana</c:v>
                </c:pt>
                <c:pt idx="10">
                  <c:v>Extremadura</c:v>
                </c:pt>
                <c:pt idx="11">
                  <c:v>Galicia</c:v>
                </c:pt>
                <c:pt idx="12">
                  <c:v>Madrid</c:v>
                </c:pt>
                <c:pt idx="13">
                  <c:v>Murcia</c:v>
                </c:pt>
                <c:pt idx="14">
                  <c:v>Navarra</c:v>
                </c:pt>
                <c:pt idx="15">
                  <c:v>País Vasco</c:v>
                </c:pt>
                <c:pt idx="16">
                  <c:v>LA RIOJA</c:v>
                </c:pt>
                <c:pt idx="17">
                  <c:v>Ceuta-Melilla</c:v>
                </c:pt>
              </c:strCache>
            </c:strRef>
          </c:cat>
          <c:val>
            <c:numRef>
              <c:f>'17.8.1_G.17.11'!$E$13:$E$30</c:f>
              <c:numCache>
                <c:formatCode>#,##0</c:formatCode>
                <c:ptCount val="18"/>
                <c:pt idx="0">
                  <c:v>642.59363427036772</c:v>
                </c:pt>
                <c:pt idx="1">
                  <c:v>628.67223100923286</c:v>
                </c:pt>
                <c:pt idx="2">
                  <c:v>630.64102137275597</c:v>
                </c:pt>
                <c:pt idx="3">
                  <c:v>834.09240602993577</c:v>
                </c:pt>
                <c:pt idx="4">
                  <c:v>721.43005786825336</c:v>
                </c:pt>
                <c:pt idx="5">
                  <c:v>682.81047609920392</c:v>
                </c:pt>
                <c:pt idx="6">
                  <c:v>695.43227582671739</c:v>
                </c:pt>
                <c:pt idx="7">
                  <c:v>698.48460820446894</c:v>
                </c:pt>
                <c:pt idx="8">
                  <c:v>683.04775494631554</c:v>
                </c:pt>
                <c:pt idx="9">
                  <c:v>671.70074561689216</c:v>
                </c:pt>
                <c:pt idx="10">
                  <c:v>704.10083005961735</c:v>
                </c:pt>
                <c:pt idx="11">
                  <c:v>703.79276791961877</c:v>
                </c:pt>
                <c:pt idx="12">
                  <c:v>679.59650999034545</c:v>
                </c:pt>
                <c:pt idx="13">
                  <c:v>676.97717532869876</c:v>
                </c:pt>
                <c:pt idx="14">
                  <c:v>685.40479871319576</c:v>
                </c:pt>
                <c:pt idx="15">
                  <c:v>604.75278840741555</c:v>
                </c:pt>
                <c:pt idx="16">
                  <c:v>634.63867026611854</c:v>
                </c:pt>
                <c:pt idx="17">
                  <c:v>717.85663246779723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32900608"/>
        <c:axId val="32902144"/>
      </c:barChart>
      <c:lineChart>
        <c:grouping val="standard"/>
        <c:varyColors val="0"/>
        <c:ser>
          <c:idx val="0"/>
          <c:order val="1"/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val>
            <c:numRef>
              <c:f>'17.8.1_G.17.11'!$I$41:$I$58</c:f>
              <c:numCache>
                <c:formatCode>#,##0</c:formatCode>
                <c:ptCount val="18"/>
                <c:pt idx="0">
                  <c:v>675.77991614094037</c:v>
                </c:pt>
                <c:pt idx="1">
                  <c:v>675.77991614094037</c:v>
                </c:pt>
                <c:pt idx="2">
                  <c:v>675.77991614094037</c:v>
                </c:pt>
                <c:pt idx="3">
                  <c:v>675.77991614094037</c:v>
                </c:pt>
                <c:pt idx="4">
                  <c:v>675.77991614094037</c:v>
                </c:pt>
                <c:pt idx="5">
                  <c:v>675.77991614094037</c:v>
                </c:pt>
                <c:pt idx="6">
                  <c:v>675.77991614094037</c:v>
                </c:pt>
                <c:pt idx="7">
                  <c:v>675.77991614094037</c:v>
                </c:pt>
                <c:pt idx="8">
                  <c:v>675.77991614094037</c:v>
                </c:pt>
                <c:pt idx="9">
                  <c:v>675.77991614094037</c:v>
                </c:pt>
                <c:pt idx="10">
                  <c:v>675.77991614094037</c:v>
                </c:pt>
                <c:pt idx="11">
                  <c:v>675.77991614094037</c:v>
                </c:pt>
                <c:pt idx="12">
                  <c:v>675.77991614094037</c:v>
                </c:pt>
                <c:pt idx="13">
                  <c:v>675.77991614094037</c:v>
                </c:pt>
                <c:pt idx="14">
                  <c:v>675.77991614094037</c:v>
                </c:pt>
                <c:pt idx="15">
                  <c:v>675.77991614094037</c:v>
                </c:pt>
                <c:pt idx="16">
                  <c:v>675.77991614094037</c:v>
                </c:pt>
                <c:pt idx="17">
                  <c:v>675.77991614094037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903936"/>
        <c:axId val="32905472"/>
      </c:lineChart>
      <c:catAx>
        <c:axId val="3290060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chemeClr val="bg1">
                <a:lumMod val="75000"/>
              </a:schemeClr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3290214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2902144"/>
        <c:scaling>
          <c:orientation val="minMax"/>
        </c:scaling>
        <c:delete val="0"/>
        <c:axPos val="l"/>
        <c:majorGridlines>
          <c:spPr>
            <a:ln w="12700">
              <a:solidFill>
                <a:srgbClr val="C0C0C0"/>
              </a:solidFill>
              <a:prstDash val="sysDash"/>
            </a:ln>
          </c:spPr>
        </c:majorGridlines>
        <c:numFmt formatCode="#,##0" sourceLinked="1"/>
        <c:majorTickMark val="cross"/>
        <c:minorTickMark val="none"/>
        <c:tickLblPos val="nextTo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32900608"/>
        <c:crosses val="autoZero"/>
        <c:crossBetween val="between"/>
      </c:valAx>
      <c:catAx>
        <c:axId val="32903936"/>
        <c:scaling>
          <c:orientation val="minMax"/>
        </c:scaling>
        <c:delete val="1"/>
        <c:axPos val="b"/>
        <c:majorTickMark val="out"/>
        <c:minorTickMark val="none"/>
        <c:tickLblPos val="nextTo"/>
        <c:crossAx val="32905472"/>
        <c:crosses val="autoZero"/>
        <c:auto val="0"/>
        <c:lblAlgn val="ctr"/>
        <c:lblOffset val="100"/>
        <c:noMultiLvlLbl val="0"/>
      </c:catAx>
      <c:valAx>
        <c:axId val="32905472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329039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paperSize="9" orientation="landscape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58266452648475"/>
          <c:y val="1.1235955056179775E-2"/>
          <c:w val="0.7720706260032103"/>
          <c:h val="0.92379488278250932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91B8FF"/>
            </a:solidFill>
            <a:ln w="12700">
              <a:noFill/>
              <a:prstDash val="solid"/>
            </a:ln>
          </c:spPr>
          <c:invertIfNegative val="0"/>
          <c:dPt>
            <c:idx val="6"/>
            <c:invertIfNegative val="0"/>
            <c:bubble3D val="0"/>
            <c:spPr>
              <a:solidFill>
                <a:srgbClr val="3366FF"/>
              </a:solidFill>
              <a:ln w="12700">
                <a:noFill/>
                <a:prstDash val="solid"/>
              </a:ln>
            </c:spPr>
          </c:dPt>
          <c:dPt>
            <c:idx val="7"/>
            <c:invertIfNegative val="0"/>
            <c:bubble3D val="0"/>
          </c:dPt>
          <c:dPt>
            <c:idx val="9"/>
            <c:invertIfNegative val="0"/>
            <c:bubble3D val="0"/>
          </c:dPt>
          <c:dPt>
            <c:idx val="15"/>
            <c:invertIfNegative val="0"/>
            <c:bubble3D val="0"/>
          </c:dPt>
          <c:dPt>
            <c:idx val="16"/>
            <c:invertIfNegative val="0"/>
            <c:bubble3D val="0"/>
            <c:spPr>
              <a:solidFill>
                <a:srgbClr val="3366FF"/>
              </a:solidFill>
              <a:ln w="12700">
                <a:noFill/>
                <a:prstDash val="solid"/>
              </a:ln>
            </c:spPr>
          </c:dPt>
          <c:dPt>
            <c:idx val="17"/>
            <c:invertIfNegative val="0"/>
            <c:bubble3D val="0"/>
          </c:dPt>
          <c:dPt>
            <c:idx val="18"/>
            <c:invertIfNegative val="0"/>
            <c:bubble3D val="0"/>
          </c:dPt>
          <c:dPt>
            <c:idx val="19"/>
            <c:invertIfNegative val="0"/>
            <c:bubble3D val="0"/>
          </c:dPt>
          <c:dLbls>
            <c:dLbl>
              <c:idx val="0"/>
              <c:layout>
                <c:manualLayout>
                  <c:x val="-3.2344737395630426E-3"/>
                  <c:y val="1.962102298188336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7.4185848720129495E-3"/>
                  <c:y val="8.397029639587733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9.0965458585969428E-3"/>
                  <c:y val="1.07672364125216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9.1792184513521183E-3"/>
                  <c:y val="4.048076307534728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6.1792275965504313E-3"/>
                  <c:y val="5.162281544075283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1.0402114369850109E-2"/>
                  <c:y val="7.235452275782600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1.2415521230577885E-2"/>
                  <c:y val="5.837334357595544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1.052758649071305E-2"/>
                  <c:y val="2.886178861788543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0694029100021034E-2"/>
                  <c:y val="4.000384098329172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1.0025332199328742E-2"/>
                  <c:y val="5.114589334869726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1.1063860919823962E-2"/>
                  <c:y val="-7.222328916202547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-1.3339399990731419E-2"/>
                  <c:y val="-7.8740157480318256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layout>
                <c:manualLayout>
                  <c:x val="-1.096372612312564E-2"/>
                  <c:y val="3.2666298878245313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layout>
                <c:manualLayout>
                  <c:x val="-1.0499967991805902E-2"/>
                  <c:y val="1.440688816336982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-4.0533347965650635E-3"/>
                  <c:y val="-3.063184175148838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5"/>
              <c:layout>
                <c:manualLayout>
                  <c:x val="-1.2180672537883984E-2"/>
                  <c:y val="2.116061711798239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6"/>
              <c:layout>
                <c:manualLayout>
                  <c:x val="-9.1269079169981806E-3"/>
                  <c:y val="-2.387811279687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7"/>
              <c:layout>
                <c:manualLayout>
                  <c:x val="-9.8204797571035327E-3"/>
                  <c:y val="1.535433070866141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8"/>
              <c:layout>
                <c:manualLayout>
                  <c:x val="-2.3700861312800359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9"/>
              <c:layout>
                <c:manualLayout>
                  <c:xMode val="edge"/>
                  <c:yMode val="edge"/>
                  <c:x val="0.9438202247191011"/>
                  <c:y val="8.988764044943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 algn="r">
                  <a:defRPr sz="800" b="0" i="0" u="none" strike="noStrike" baseline="0">
                    <a:solidFill>
                      <a:srgbClr val="000000"/>
                    </a:solidFill>
                    <a:latin typeface="HelveticaNeue LT 55 Roman"/>
                    <a:ea typeface="HelveticaNeue LT 55 Roman"/>
                    <a:cs typeface="HelveticaNeue LT 55 Roman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'17.10.1-G.17.12'!$I$35:$I$53</c:f>
              <c:strCache>
                <c:ptCount val="19"/>
                <c:pt idx="0">
                  <c:v>Sin determinar</c:v>
                </c:pt>
                <c:pt idx="1">
                  <c:v>Madrid</c:v>
                </c:pt>
                <c:pt idx="2">
                  <c:v>I. Baleares</c:v>
                </c:pt>
                <c:pt idx="3">
                  <c:v>Canarias</c:v>
                </c:pt>
                <c:pt idx="4">
                  <c:v>Cataluña</c:v>
                </c:pt>
                <c:pt idx="5">
                  <c:v>Castilla - La Mancha</c:v>
                </c:pt>
                <c:pt idx="6">
                  <c:v>ESPAÑA</c:v>
                </c:pt>
                <c:pt idx="7">
                  <c:v>Andalucía</c:v>
                </c:pt>
                <c:pt idx="8">
                  <c:v>Murcia</c:v>
                </c:pt>
                <c:pt idx="9">
                  <c:v>Aragón</c:v>
                </c:pt>
                <c:pt idx="10">
                  <c:v>Asturias </c:v>
                </c:pt>
                <c:pt idx="11">
                  <c:v>Cantabria</c:v>
                </c:pt>
                <c:pt idx="12">
                  <c:v>C. Valenciana</c:v>
                </c:pt>
                <c:pt idx="13">
                  <c:v>Galicia</c:v>
                </c:pt>
                <c:pt idx="14">
                  <c:v>Castilla y León</c:v>
                </c:pt>
                <c:pt idx="15">
                  <c:v>País Vasco</c:v>
                </c:pt>
                <c:pt idx="16">
                  <c:v>La Rioja</c:v>
                </c:pt>
                <c:pt idx="17">
                  <c:v>Extremadura</c:v>
                </c:pt>
                <c:pt idx="18">
                  <c:v>Navarra </c:v>
                </c:pt>
              </c:strCache>
            </c:strRef>
          </c:cat>
          <c:val>
            <c:numRef>
              <c:f>'17.10.1-G.17.12'!$J$35:$J$53</c:f>
              <c:numCache>
                <c:formatCode>#,##0.0</c:formatCode>
                <c:ptCount val="19"/>
                <c:pt idx="0">
                  <c:v>16.762400185000345</c:v>
                </c:pt>
                <c:pt idx="1">
                  <c:v>49.018234892027316</c:v>
                </c:pt>
                <c:pt idx="2">
                  <c:v>71.350965557459546</c:v>
                </c:pt>
                <c:pt idx="3">
                  <c:v>74.370215722776237</c:v>
                </c:pt>
                <c:pt idx="4">
                  <c:v>83.096577249189835</c:v>
                </c:pt>
                <c:pt idx="5">
                  <c:v>87.945685199451219</c:v>
                </c:pt>
                <c:pt idx="6">
                  <c:v>91.190765562332771</c:v>
                </c:pt>
                <c:pt idx="7">
                  <c:v>93.86788256507559</c:v>
                </c:pt>
                <c:pt idx="8">
                  <c:v>101.07453668838777</c:v>
                </c:pt>
                <c:pt idx="9">
                  <c:v>104.71871699343183</c:v>
                </c:pt>
                <c:pt idx="10">
                  <c:v>115.27940821181582</c:v>
                </c:pt>
                <c:pt idx="11">
                  <c:v>118.20953980278142</c:v>
                </c:pt>
                <c:pt idx="12">
                  <c:v>119.04379047608961</c:v>
                </c:pt>
                <c:pt idx="13">
                  <c:v>124.36499451095362</c:v>
                </c:pt>
                <c:pt idx="14">
                  <c:v>125.3873576201531</c:v>
                </c:pt>
                <c:pt idx="15">
                  <c:v>130.51748954842509</c:v>
                </c:pt>
                <c:pt idx="16">
                  <c:v>145.4114162687853</c:v>
                </c:pt>
                <c:pt idx="17">
                  <c:v>164.30800131859547</c:v>
                </c:pt>
                <c:pt idx="18">
                  <c:v>186.82464917261291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33456128"/>
        <c:axId val="33457664"/>
      </c:barChart>
      <c:catAx>
        <c:axId val="3345612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33457664"/>
        <c:crosses val="autoZero"/>
        <c:auto val="1"/>
        <c:lblAlgn val="ctr"/>
        <c:lblOffset val="100"/>
        <c:noMultiLvlLbl val="0"/>
      </c:catAx>
      <c:valAx>
        <c:axId val="33457664"/>
        <c:scaling>
          <c:orientation val="minMax"/>
          <c:max val="210"/>
        </c:scaling>
        <c:delete val="0"/>
        <c:axPos val="b"/>
        <c:numFmt formatCode="0" sourceLinked="0"/>
        <c:majorTickMark val="out"/>
        <c:minorTickMark val="none"/>
        <c:tickLblPos val="nextTo"/>
        <c:spPr>
          <a:ln w="3175">
            <a:solidFill>
              <a:schemeClr val="bg1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chemeClr val="bg1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33456128"/>
        <c:crosses val="autoZero"/>
        <c:crossBetween val="between"/>
        <c:majorUnit val="10"/>
        <c:minorUnit val="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06253530753686"/>
          <c:y val="1.7612198258168694E-2"/>
          <c:w val="0.72146530572207523"/>
          <c:h val="0.957126736608244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91B8FF"/>
            </a:solidFill>
            <a:ln w="12700">
              <a:noFill/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3366FF"/>
              </a:solidFill>
              <a:ln w="12700">
                <a:noFill/>
                <a:prstDash val="solid"/>
              </a:ln>
            </c:spPr>
          </c:dPt>
          <c:dPt>
            <c:idx val="3"/>
            <c:invertIfNegative val="0"/>
            <c:bubble3D val="0"/>
          </c:dPt>
          <c:dPt>
            <c:idx val="7"/>
            <c:invertIfNegative val="0"/>
            <c:bubble3D val="0"/>
          </c:dPt>
          <c:dPt>
            <c:idx val="9"/>
            <c:invertIfNegative val="0"/>
            <c:bubble3D val="0"/>
          </c:dPt>
          <c:dPt>
            <c:idx val="17"/>
            <c:invertIfNegative val="0"/>
            <c:bubble3D val="0"/>
          </c:dPt>
          <c:dPt>
            <c:idx val="18"/>
            <c:invertIfNegative val="0"/>
            <c:bubble3D val="0"/>
          </c:dPt>
          <c:dPt>
            <c:idx val="19"/>
            <c:invertIfNegative val="0"/>
            <c:bubble3D val="0"/>
          </c:dPt>
          <c:dLbls>
            <c:dLbl>
              <c:idx val="0"/>
              <c:layout>
                <c:manualLayout>
                  <c:x val="8.3128908827415071E-4"/>
                  <c:y val="6.651015588750614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4.0668933581770551E-3"/>
                  <c:y val="9.156573106461956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1.0809737011038179E-2"/>
                  <c:y val="4.625793807436339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7.3334033366249775E-3"/>
                  <c:y val="9.003940470501873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7.4210936301468561E-4"/>
                  <c:y val="1.15092209779846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2.404315181628753E-3"/>
                  <c:y val="8.623882436858980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9.9698723915349653E-3"/>
                  <c:y val="7.611124081187946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9.6807909133808812E-3"/>
                  <c:y val="1.1989161732141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1.2932540799858283E-2"/>
                  <c:y val="1.09766467870761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1.3404230585152735E-2"/>
                  <c:y val="1.2659266648272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1.1155764848730713E-2"/>
                  <c:y val="8.95133391344951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1.6947002345479013E-2"/>
                  <c:y val="7.938535984888700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layout>
                <c:manualLayout>
                  <c:x val="5.6702666231752599E-3"/>
                  <c:y val="6.103089356574491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layout>
                <c:manualLayout>
                  <c:x val="1.59237008804031E-2"/>
                  <c:y val="5.913337349981648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1.428886336995846E-2"/>
                  <c:y val="2.205001419677421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5"/>
              <c:layout>
                <c:manualLayout>
                  <c:x val="1.6738420040601908E-2"/>
                  <c:y val="1.192529034134585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6"/>
              <c:layout>
                <c:manualLayout>
                  <c:x val="1.0438123792629398E-2"/>
                  <c:y val="-5.211116420473825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7"/>
              <c:layout>
                <c:manualLayout>
                  <c:x val="1.3083168378768448E-2"/>
                  <c:y val="-8.3269274717968965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8"/>
              <c:layout>
                <c:manualLayout>
                  <c:x val="2.3644728826610782E-3"/>
                  <c:y val="-2.002783952797457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 algn="r">
                  <a:defRPr sz="800" b="0" i="0" u="none" strike="noStrike" baseline="0">
                    <a:solidFill>
                      <a:srgbClr val="000000"/>
                    </a:solidFill>
                    <a:latin typeface="HelveticaNeue LT 55 Roman"/>
                    <a:ea typeface="HelveticaNeue LT 55 Roman"/>
                    <a:cs typeface="HelveticaNeue LT 55 Roman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'17.12.1'!$J$37:$J$56</c:f>
              <c:strCache>
                <c:ptCount val="20"/>
                <c:pt idx="0">
                  <c:v>Melilla</c:v>
                </c:pt>
                <c:pt idx="1">
                  <c:v>Ceuta</c:v>
                </c:pt>
                <c:pt idx="2">
                  <c:v>La Rioja</c:v>
                </c:pt>
                <c:pt idx="3">
                  <c:v>Cantabria</c:v>
                </c:pt>
                <c:pt idx="4">
                  <c:v>Navarra </c:v>
                </c:pt>
                <c:pt idx="5">
                  <c:v>No regional</c:v>
                </c:pt>
                <c:pt idx="6">
                  <c:v>Asturias </c:v>
                </c:pt>
                <c:pt idx="7">
                  <c:v>Extremadura</c:v>
                </c:pt>
                <c:pt idx="8">
                  <c:v>Murcia</c:v>
                </c:pt>
                <c:pt idx="9">
                  <c:v>I. Baleares</c:v>
                </c:pt>
                <c:pt idx="10">
                  <c:v>Castilla - La Mancha</c:v>
                </c:pt>
                <c:pt idx="11">
                  <c:v>Aragón</c:v>
                </c:pt>
                <c:pt idx="12">
                  <c:v>C. Valenciana</c:v>
                </c:pt>
                <c:pt idx="13">
                  <c:v>Canarias</c:v>
                </c:pt>
                <c:pt idx="14">
                  <c:v>Castilla y León</c:v>
                </c:pt>
                <c:pt idx="15">
                  <c:v>Galicia</c:v>
                </c:pt>
                <c:pt idx="16">
                  <c:v>Madrid</c:v>
                </c:pt>
                <c:pt idx="17">
                  <c:v>País Vasco</c:v>
                </c:pt>
                <c:pt idx="18">
                  <c:v>Andalucía</c:v>
                </c:pt>
                <c:pt idx="19">
                  <c:v>Cataluña</c:v>
                </c:pt>
              </c:strCache>
            </c:strRef>
          </c:cat>
          <c:val>
            <c:numRef>
              <c:f>'17.12.1'!$K$37:$K$56</c:f>
              <c:numCache>
                <c:formatCode>#,##0</c:formatCode>
                <c:ptCount val="20"/>
                <c:pt idx="0">
                  <c:v>21143.656299999999</c:v>
                </c:pt>
                <c:pt idx="1">
                  <c:v>26730.83772</c:v>
                </c:pt>
                <c:pt idx="2">
                  <c:v>82537.065409999996</c:v>
                </c:pt>
                <c:pt idx="3">
                  <c:v>117037.20986</c:v>
                </c:pt>
                <c:pt idx="4">
                  <c:v>150765.59331</c:v>
                </c:pt>
                <c:pt idx="5" formatCode="General">
                  <c:v>165044.43272000001</c:v>
                </c:pt>
                <c:pt idx="6">
                  <c:v>201955.68322000001</c:v>
                </c:pt>
                <c:pt idx="7">
                  <c:v>233721.08358999999</c:v>
                </c:pt>
                <c:pt idx="8">
                  <c:v>234818.24595000001</c:v>
                </c:pt>
                <c:pt idx="9">
                  <c:v>263216.63863</c:v>
                </c:pt>
                <c:pt idx="10">
                  <c:v>273673.8836</c:v>
                </c:pt>
                <c:pt idx="11">
                  <c:v>330526.04071999999</c:v>
                </c:pt>
                <c:pt idx="12">
                  <c:v>361026.80943000002</c:v>
                </c:pt>
                <c:pt idx="13">
                  <c:v>379586.33470000001</c:v>
                </c:pt>
                <c:pt idx="14">
                  <c:v>450481.77652000001</c:v>
                </c:pt>
                <c:pt idx="15">
                  <c:v>672690.93657000002</c:v>
                </c:pt>
                <c:pt idx="16">
                  <c:v>717312.80226999999</c:v>
                </c:pt>
                <c:pt idx="17">
                  <c:v>979729.89662000001</c:v>
                </c:pt>
                <c:pt idx="18">
                  <c:v>996602.85473000002</c:v>
                </c:pt>
                <c:pt idx="19">
                  <c:v>1066024.33451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33548160"/>
        <c:axId val="33549696"/>
      </c:barChart>
      <c:catAx>
        <c:axId val="3354816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33549696"/>
        <c:crosses val="autoZero"/>
        <c:auto val="1"/>
        <c:lblAlgn val="ctr"/>
        <c:lblOffset val="100"/>
        <c:noMultiLvlLbl val="0"/>
      </c:catAx>
      <c:valAx>
        <c:axId val="33549696"/>
        <c:scaling>
          <c:orientation val="minMax"/>
          <c:max val="1800000"/>
          <c:min val="0"/>
        </c:scaling>
        <c:delete val="1"/>
        <c:axPos val="b"/>
        <c:numFmt formatCode="#,##0" sourceLinked="0"/>
        <c:majorTickMark val="out"/>
        <c:minorTickMark val="none"/>
        <c:tickLblPos val="nextTo"/>
        <c:crossAx val="33548160"/>
        <c:crosses val="autoZero"/>
        <c:crossBetween val="between"/>
        <c:majorUnit val="200000"/>
        <c:minorUnit val="10000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  <c:userShapes r:id="rId1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3808165412316912E-2"/>
          <c:y val="5.8139534883720929E-2"/>
          <c:w val="0.90894614388605643"/>
          <c:h val="0.6308139534883721"/>
        </c:manualLayout>
      </c:layout>
      <c:barChart>
        <c:barDir val="col"/>
        <c:grouping val="clustered"/>
        <c:varyColors val="0"/>
        <c:ser>
          <c:idx val="0"/>
          <c:order val="0"/>
          <c:tx>
            <c:v>Libres</c:v>
          </c:tx>
          <c:spPr>
            <a:solidFill>
              <a:srgbClr val="659CFF">
                <a:alpha val="71000"/>
              </a:srgbClr>
            </a:solidFill>
            <a:ln w="25400">
              <a:noFill/>
              <a:prstDash val="solid"/>
            </a:ln>
          </c:spPr>
          <c:invertIfNegative val="0"/>
          <c:cat>
            <c:strRef>
              <c:f>'17.12.2-G17.15'!$H$36:$H$52</c:f>
              <c:strCache>
                <c:ptCount val="17"/>
                <c:pt idx="0">
                  <c:v>Andalucía</c:v>
                </c:pt>
                <c:pt idx="1">
                  <c:v>Aragón</c:v>
                </c:pt>
                <c:pt idx="2">
                  <c:v>Asturias</c:v>
                </c:pt>
                <c:pt idx="3">
                  <c:v>Baleares</c:v>
                </c:pt>
                <c:pt idx="4">
                  <c:v>Canarias</c:v>
                </c:pt>
                <c:pt idx="5">
                  <c:v>Cantabria</c:v>
                </c:pt>
                <c:pt idx="6">
                  <c:v>Cast. y León</c:v>
                </c:pt>
                <c:pt idx="7">
                  <c:v>C.-La Mancha</c:v>
                </c:pt>
                <c:pt idx="8">
                  <c:v>Cataluña</c:v>
                </c:pt>
                <c:pt idx="9">
                  <c:v>C. Valenciana</c:v>
                </c:pt>
                <c:pt idx="10">
                  <c:v>Extremadura</c:v>
                </c:pt>
                <c:pt idx="11">
                  <c:v>Galicia</c:v>
                </c:pt>
                <c:pt idx="12">
                  <c:v>Madrid</c:v>
                </c:pt>
                <c:pt idx="13">
                  <c:v>Murcia</c:v>
                </c:pt>
                <c:pt idx="14">
                  <c:v>Navarra</c:v>
                </c:pt>
                <c:pt idx="15">
                  <c:v>País Vasco</c:v>
                </c:pt>
                <c:pt idx="16">
                  <c:v>LA RIOJA</c:v>
                </c:pt>
              </c:strCache>
            </c:strRef>
          </c:cat>
          <c:val>
            <c:numRef>
              <c:f>'17.12.2-G17.15'!$I$36:$I$52</c:f>
              <c:numCache>
                <c:formatCode>#,##0.0</c:formatCode>
                <c:ptCount val="17"/>
                <c:pt idx="0">
                  <c:v>1215.9750000000001</c:v>
                </c:pt>
                <c:pt idx="1">
                  <c:v>1197.3499999999999</c:v>
                </c:pt>
                <c:pt idx="2">
                  <c:v>1270.55</c:v>
                </c:pt>
                <c:pt idx="3">
                  <c:v>1943.7750000000001</c:v>
                </c:pt>
                <c:pt idx="4">
                  <c:v>1314.25</c:v>
                </c:pt>
                <c:pt idx="5">
                  <c:v>1477.9</c:v>
                </c:pt>
                <c:pt idx="6">
                  <c:v>1057.55</c:v>
                </c:pt>
                <c:pt idx="7">
                  <c:v>885.6</c:v>
                </c:pt>
                <c:pt idx="8">
                  <c:v>1684.65</c:v>
                </c:pt>
                <c:pt idx="9">
                  <c:v>1138.2</c:v>
                </c:pt>
                <c:pt idx="10">
                  <c:v>862.15</c:v>
                </c:pt>
                <c:pt idx="11">
                  <c:v>1178.3499999999999</c:v>
                </c:pt>
                <c:pt idx="12">
                  <c:v>2074.9250000000002</c:v>
                </c:pt>
                <c:pt idx="13">
                  <c:v>988.32500000000005</c:v>
                </c:pt>
                <c:pt idx="14">
                  <c:v>1328.5</c:v>
                </c:pt>
                <c:pt idx="15">
                  <c:v>2408.9499999999998</c:v>
                </c:pt>
                <c:pt idx="16">
                  <c:v>1104.875</c:v>
                </c:pt>
              </c:numCache>
            </c:numRef>
          </c:val>
        </c:ser>
        <c:ser>
          <c:idx val="2"/>
          <c:order val="1"/>
          <c:tx>
            <c:v>Protegidas</c:v>
          </c:tx>
          <c:spPr>
            <a:solidFill>
              <a:srgbClr val="3366FF"/>
            </a:solidFill>
            <a:ln w="25400">
              <a:noFill/>
              <a:prstDash val="solid"/>
            </a:ln>
          </c:spPr>
          <c:invertIfNegative val="0"/>
          <c:cat>
            <c:strRef>
              <c:f>'17.12.2-G17.15'!$H$36:$H$52</c:f>
              <c:strCache>
                <c:ptCount val="17"/>
                <c:pt idx="0">
                  <c:v>Andalucía</c:v>
                </c:pt>
                <c:pt idx="1">
                  <c:v>Aragón</c:v>
                </c:pt>
                <c:pt idx="2">
                  <c:v>Asturias</c:v>
                </c:pt>
                <c:pt idx="3">
                  <c:v>Baleares</c:v>
                </c:pt>
                <c:pt idx="4">
                  <c:v>Canarias</c:v>
                </c:pt>
                <c:pt idx="5">
                  <c:v>Cantabria</c:v>
                </c:pt>
                <c:pt idx="6">
                  <c:v>Cast. y León</c:v>
                </c:pt>
                <c:pt idx="7">
                  <c:v>C.-La Mancha</c:v>
                </c:pt>
                <c:pt idx="8">
                  <c:v>Cataluña</c:v>
                </c:pt>
                <c:pt idx="9">
                  <c:v>C. Valenciana</c:v>
                </c:pt>
                <c:pt idx="10">
                  <c:v>Extremadura</c:v>
                </c:pt>
                <c:pt idx="11">
                  <c:v>Galicia</c:v>
                </c:pt>
                <c:pt idx="12">
                  <c:v>Madrid</c:v>
                </c:pt>
                <c:pt idx="13">
                  <c:v>Murcia</c:v>
                </c:pt>
                <c:pt idx="14">
                  <c:v>Navarra</c:v>
                </c:pt>
                <c:pt idx="15">
                  <c:v>País Vasco</c:v>
                </c:pt>
                <c:pt idx="16">
                  <c:v>LA RIOJA</c:v>
                </c:pt>
              </c:strCache>
            </c:strRef>
          </c:cat>
          <c:val>
            <c:numRef>
              <c:f>'17.12.2-G17.15'!$J$36:$J$52</c:f>
              <c:numCache>
                <c:formatCode>#,##0.0</c:formatCode>
                <c:ptCount val="17"/>
                <c:pt idx="0">
                  <c:v>1068.5999999999999</c:v>
                </c:pt>
                <c:pt idx="1">
                  <c:v>1013.575</c:v>
                </c:pt>
                <c:pt idx="2">
                  <c:v>1064</c:v>
                </c:pt>
                <c:pt idx="3">
                  <c:v>1160.9499999999998</c:v>
                </c:pt>
                <c:pt idx="4">
                  <c:v>968.17500000000007</c:v>
                </c:pt>
                <c:pt idx="5">
                  <c:v>1051.9749999999999</c:v>
                </c:pt>
                <c:pt idx="6">
                  <c:v>990.67500000000007</c:v>
                </c:pt>
                <c:pt idx="7">
                  <c:v>947.97500000000002</c:v>
                </c:pt>
                <c:pt idx="8">
                  <c:v>1266.7750000000001</c:v>
                </c:pt>
                <c:pt idx="9">
                  <c:v>1085.075</c:v>
                </c:pt>
                <c:pt idx="10">
                  <c:v>760.125</c:v>
                </c:pt>
                <c:pt idx="11">
                  <c:v>911.55</c:v>
                </c:pt>
                <c:pt idx="12">
                  <c:v>1341</c:v>
                </c:pt>
                <c:pt idx="13">
                  <c:v>974.25</c:v>
                </c:pt>
                <c:pt idx="14">
                  <c:v>1184.3249999999998</c:v>
                </c:pt>
                <c:pt idx="15">
                  <c:v>1146.05</c:v>
                </c:pt>
                <c:pt idx="16">
                  <c:v>1020.6250000000001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32274688"/>
        <c:axId val="32284672"/>
      </c:barChart>
      <c:lineChart>
        <c:grouping val="standard"/>
        <c:varyColors val="0"/>
        <c:ser>
          <c:idx val="1"/>
          <c:order val="2"/>
          <c:tx>
            <c:v>España Vivienda libre</c:v>
          </c:tx>
          <c:spPr>
            <a:ln w="19050">
              <a:solidFill>
                <a:srgbClr val="659CFF"/>
              </a:solidFill>
            </a:ln>
          </c:spPr>
          <c:marker>
            <c:symbol val="none"/>
          </c:marker>
          <c:val>
            <c:numRef>
              <c:f>'17.12.2-G17.15'!$L$36:$L$52</c:f>
              <c:numCache>
                <c:formatCode>#,##0.0</c:formatCode>
                <c:ptCount val="17"/>
                <c:pt idx="0">
                  <c:v>1475.2</c:v>
                </c:pt>
                <c:pt idx="1">
                  <c:v>1475.2</c:v>
                </c:pt>
                <c:pt idx="2">
                  <c:v>1475.2</c:v>
                </c:pt>
                <c:pt idx="3">
                  <c:v>1475.2</c:v>
                </c:pt>
                <c:pt idx="4">
                  <c:v>1475.2</c:v>
                </c:pt>
                <c:pt idx="5">
                  <c:v>1475.2</c:v>
                </c:pt>
                <c:pt idx="6">
                  <c:v>1475.2</c:v>
                </c:pt>
                <c:pt idx="7">
                  <c:v>1475.2</c:v>
                </c:pt>
                <c:pt idx="8">
                  <c:v>1475.2</c:v>
                </c:pt>
                <c:pt idx="9">
                  <c:v>1475.2</c:v>
                </c:pt>
                <c:pt idx="10">
                  <c:v>1475.2</c:v>
                </c:pt>
                <c:pt idx="11">
                  <c:v>1475.2</c:v>
                </c:pt>
                <c:pt idx="12">
                  <c:v>1475.2</c:v>
                </c:pt>
                <c:pt idx="13">
                  <c:v>1475.2</c:v>
                </c:pt>
                <c:pt idx="14">
                  <c:v>1475.2</c:v>
                </c:pt>
                <c:pt idx="15">
                  <c:v>1475.2</c:v>
                </c:pt>
                <c:pt idx="16">
                  <c:v>1475.2</c:v>
                </c:pt>
              </c:numCache>
            </c:numRef>
          </c:val>
          <c:smooth val="0"/>
        </c:ser>
        <c:ser>
          <c:idx val="3"/>
          <c:order val="3"/>
          <c:tx>
            <c:v>España vivienda protegida</c:v>
          </c:tx>
          <c:spPr>
            <a:ln w="19050">
              <a:solidFill>
                <a:srgbClr val="3366FF"/>
              </a:solidFill>
            </a:ln>
          </c:spPr>
          <c:marker>
            <c:symbol val="none"/>
          </c:marker>
          <c:val>
            <c:numRef>
              <c:f>'17.12.2-G17.15'!$M$36:$M$52</c:f>
              <c:numCache>
                <c:formatCode>#,##0.0</c:formatCode>
                <c:ptCount val="17"/>
                <c:pt idx="0">
                  <c:v>1095.5250000000001</c:v>
                </c:pt>
                <c:pt idx="1">
                  <c:v>1095.5250000000001</c:v>
                </c:pt>
                <c:pt idx="2">
                  <c:v>1095.5250000000001</c:v>
                </c:pt>
                <c:pt idx="3">
                  <c:v>1095.5250000000001</c:v>
                </c:pt>
                <c:pt idx="4">
                  <c:v>1095.5250000000001</c:v>
                </c:pt>
                <c:pt idx="5">
                  <c:v>1095.5250000000001</c:v>
                </c:pt>
                <c:pt idx="6">
                  <c:v>1095.5250000000001</c:v>
                </c:pt>
                <c:pt idx="7">
                  <c:v>1095.5250000000001</c:v>
                </c:pt>
                <c:pt idx="8">
                  <c:v>1095.5250000000001</c:v>
                </c:pt>
                <c:pt idx="9">
                  <c:v>1095.5250000000001</c:v>
                </c:pt>
                <c:pt idx="10">
                  <c:v>1095.5250000000001</c:v>
                </c:pt>
                <c:pt idx="11">
                  <c:v>1095.5250000000001</c:v>
                </c:pt>
                <c:pt idx="12">
                  <c:v>1095.5250000000001</c:v>
                </c:pt>
                <c:pt idx="13">
                  <c:v>1095.5250000000001</c:v>
                </c:pt>
                <c:pt idx="14">
                  <c:v>1095.5250000000001</c:v>
                </c:pt>
                <c:pt idx="15">
                  <c:v>1095.5250000000001</c:v>
                </c:pt>
                <c:pt idx="16">
                  <c:v>1095.5250000000001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274688"/>
        <c:axId val="32284672"/>
      </c:lineChart>
      <c:catAx>
        <c:axId val="32274688"/>
        <c:scaling>
          <c:orientation val="minMax"/>
        </c:scaling>
        <c:delete val="0"/>
        <c:axPos val="b"/>
        <c:numFmt formatCode="#,##0.0" sourceLinked="1"/>
        <c:majorTickMark val="out"/>
        <c:minorTickMark val="none"/>
        <c:tickLblPos val="nextTo"/>
        <c:spPr>
          <a:ln w="3175">
            <a:solidFill>
              <a:schemeClr val="bg1">
                <a:lumMod val="75000"/>
              </a:schemeClr>
            </a:solidFill>
            <a:prstDash val="solid"/>
          </a:ln>
        </c:spPr>
        <c:txPr>
          <a:bodyPr rot="-2700000" vert="horz"/>
          <a:lstStyle/>
          <a:p>
            <a:pPr>
              <a:defRPr/>
            </a:pPr>
            <a:endParaRPr lang="es-ES"/>
          </a:p>
        </c:txPr>
        <c:crossAx val="32284672"/>
        <c:crosses val="autoZero"/>
        <c:auto val="1"/>
        <c:lblAlgn val="ctr"/>
        <c:lblOffset val="100"/>
        <c:noMultiLvlLbl val="0"/>
      </c:catAx>
      <c:valAx>
        <c:axId val="32284672"/>
        <c:scaling>
          <c:orientation val="minMax"/>
          <c:max val="2600"/>
          <c:min val="600"/>
        </c:scaling>
        <c:delete val="0"/>
        <c:axPos val="l"/>
        <c:majorGridlines>
          <c:spPr>
            <a:ln w="12700">
              <a:solidFill>
                <a:srgbClr val="969696"/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/>
            </a:pPr>
            <a:endParaRPr lang="es-ES"/>
          </a:p>
        </c:txPr>
        <c:crossAx val="32274688"/>
        <c:crosses val="autoZero"/>
        <c:crossBetween val="between"/>
        <c:majorUnit val="400"/>
        <c:minorUnit val="20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4117660147972833"/>
          <c:y val="0.89534883720930236"/>
          <c:w val="0.85882341171239762"/>
          <c:h val="6.0907438753457159E-2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6080630740469801E-2"/>
          <c:y val="0"/>
          <c:w val="0.74179752905795338"/>
          <c:h val="0.9343457385025512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  <a:ln w="12700">
              <a:noFill/>
              <a:prstDash val="solid"/>
            </a:ln>
          </c:spPr>
          <c:invertIfNegative val="0"/>
          <c:dPt>
            <c:idx val="1"/>
            <c:invertIfNegative val="0"/>
            <c:bubble3D val="0"/>
          </c:dPt>
          <c:dPt>
            <c:idx val="2"/>
            <c:invertIfNegative val="0"/>
            <c:bubble3D val="0"/>
          </c:dPt>
          <c:dPt>
            <c:idx val="5"/>
            <c:invertIfNegative val="0"/>
            <c:bubble3D val="0"/>
          </c:dPt>
          <c:dPt>
            <c:idx val="6"/>
            <c:invertIfNegative val="0"/>
            <c:bubble3D val="0"/>
          </c:dPt>
          <c:dPt>
            <c:idx val="7"/>
            <c:invertIfNegative val="0"/>
            <c:bubble3D val="0"/>
            <c:spPr>
              <a:solidFill>
                <a:srgbClr val="3366FF"/>
              </a:solidFill>
              <a:ln w="12700">
                <a:noFill/>
                <a:prstDash val="solid"/>
              </a:ln>
            </c:spPr>
          </c:dPt>
          <c:dPt>
            <c:idx val="11"/>
            <c:invertIfNegative val="0"/>
            <c:bubble3D val="0"/>
            <c:spPr>
              <a:solidFill>
                <a:srgbClr val="3366FF"/>
              </a:solidFill>
              <a:ln w="12700">
                <a:noFill/>
                <a:prstDash val="solid"/>
              </a:ln>
            </c:spPr>
          </c:dPt>
          <c:dLbls>
            <c:dLbl>
              <c:idx val="0"/>
              <c:layout>
                <c:manualLayout>
                  <c:x val="-8.6955282177018142E-4"/>
                  <c:y val="-1.41659538066723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1.4062997438858082E-3"/>
                  <c:y val="5.627927817833720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7.4943098934203835E-4"/>
                  <c:y val="3.483319076133447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2.6276650843656303E-3"/>
                  <c:y val="2.250193490569880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1.6205043406366268E-3"/>
                  <c:y val="-3.331785408774212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2.3935035376069715E-3"/>
                  <c:y val="3.713063668581205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1.0727335794690502E-3"/>
                  <c:y val="6.5632001303515418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1.036621003264431E-3"/>
                  <c:y val="2.649720966230803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3.8222310919773387E-4"/>
                  <c:y val="-4.0637093160617542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7.0761642742084936E-4"/>
                  <c:y val="6.755468654527679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8.5529785747886705E-5"/>
                  <c:y val="-3.994297120045622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8.9920314749611548E-4"/>
                  <c:y val="5.249908346572162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layout>
                <c:manualLayout>
                  <c:x val="9.252422156015833E-4"/>
                  <c:y val="-6.5175770907165261E-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layout>
                <c:manualLayout>
                  <c:x val="-5.8236280784783301E-4"/>
                  <c:y val="-5.3802598883864923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1.9082645531306278E-4"/>
                  <c:y val="-1.069208521732046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5"/>
              <c:layout>
                <c:manualLayout>
                  <c:x val="-1.3760792195882215E-4"/>
                  <c:y val="5.765122815593303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6"/>
              <c:layout>
                <c:manualLayout>
                  <c:x val="1.6492043354098065E-3"/>
                  <c:y val="-2.131899466373375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7"/>
              <c:layout>
                <c:manualLayout>
                  <c:x val="2.9414643649650989E-3"/>
                  <c:y val="-4.4482463644140291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 algn="r">
                  <a:defRPr sz="800" b="0" i="0" u="none" strike="noStrike" baseline="0">
                    <a:solidFill>
                      <a:srgbClr val="000000"/>
                    </a:solidFill>
                    <a:latin typeface="HelveticaNeue LT 55 Roman"/>
                    <a:ea typeface="HelveticaNeue LT 55 Roman"/>
                    <a:cs typeface="HelveticaNeue LT 55 Roman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'17.1.1_G.17.1-G.17.2'!$K$59:$K$75</c:f>
              <c:strCache>
                <c:ptCount val="17"/>
                <c:pt idx="0">
                  <c:v>Castilla - La Mancha</c:v>
                </c:pt>
                <c:pt idx="1">
                  <c:v>Castilla y León</c:v>
                </c:pt>
                <c:pt idx="2">
                  <c:v>Aragón</c:v>
                </c:pt>
                <c:pt idx="3">
                  <c:v>Extremadura</c:v>
                </c:pt>
                <c:pt idx="4">
                  <c:v>Murcia</c:v>
                </c:pt>
                <c:pt idx="5">
                  <c:v>Asturias </c:v>
                </c:pt>
                <c:pt idx="6">
                  <c:v>Cantabria</c:v>
                </c:pt>
                <c:pt idx="7">
                  <c:v>LA RIOJA</c:v>
                </c:pt>
                <c:pt idx="8">
                  <c:v>C. Valenciana</c:v>
                </c:pt>
                <c:pt idx="9">
                  <c:v>Andalucía</c:v>
                </c:pt>
                <c:pt idx="10">
                  <c:v>Galicia</c:v>
                </c:pt>
                <c:pt idx="11">
                  <c:v>ESPAÑA</c:v>
                </c:pt>
                <c:pt idx="12">
                  <c:v>País Vasco</c:v>
                </c:pt>
                <c:pt idx="13">
                  <c:v>Cataluña</c:v>
                </c:pt>
                <c:pt idx="14">
                  <c:v>Navarra </c:v>
                </c:pt>
                <c:pt idx="15">
                  <c:v>Canarias</c:v>
                </c:pt>
                <c:pt idx="16">
                  <c:v>Madrid</c:v>
                </c:pt>
              </c:strCache>
            </c:strRef>
          </c:cat>
          <c:val>
            <c:numRef>
              <c:f>'17.1.1_G.17.1-G.17.2'!$L$59:$L$75</c:f>
              <c:numCache>
                <c:formatCode>0.000</c:formatCode>
                <c:ptCount val="17"/>
                <c:pt idx="0">
                  <c:v>-5.4418253227515025</c:v>
                </c:pt>
                <c:pt idx="1">
                  <c:v>-4.5705704377421359</c:v>
                </c:pt>
                <c:pt idx="2">
                  <c:v>-4.1346174582717543</c:v>
                </c:pt>
                <c:pt idx="3">
                  <c:v>-3.4747147514710433</c:v>
                </c:pt>
                <c:pt idx="4">
                  <c:v>-2.2766545709156363</c:v>
                </c:pt>
                <c:pt idx="5">
                  <c:v>-2.0051044204589039</c:v>
                </c:pt>
                <c:pt idx="6">
                  <c:v>-1.9069768092677561</c:v>
                </c:pt>
                <c:pt idx="7">
                  <c:v>-1.8891457232152931</c:v>
                </c:pt>
                <c:pt idx="8">
                  <c:v>-1.1660299662845026</c:v>
                </c:pt>
                <c:pt idx="9">
                  <c:v>-0.76237584622860366</c:v>
                </c:pt>
                <c:pt idx="10">
                  <c:v>-0.628599073229966</c:v>
                </c:pt>
                <c:pt idx="11">
                  <c:v>-0.18061470505798677</c:v>
                </c:pt>
                <c:pt idx="12">
                  <c:v>8.7657235694606858E-2</c:v>
                </c:pt>
                <c:pt idx="13">
                  <c:v>0.24282434020745075</c:v>
                </c:pt>
                <c:pt idx="14">
                  <c:v>0.41202429409237357</c:v>
                </c:pt>
                <c:pt idx="15">
                  <c:v>3.0367883865780376</c:v>
                </c:pt>
                <c:pt idx="16">
                  <c:v>4.700146320427022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29959296"/>
        <c:axId val="29960832"/>
      </c:barChart>
      <c:catAx>
        <c:axId val="2995929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high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29960832"/>
        <c:crosses val="autoZero"/>
        <c:auto val="1"/>
        <c:lblAlgn val="ctr"/>
        <c:lblOffset val="100"/>
        <c:noMultiLvlLbl val="0"/>
      </c:catAx>
      <c:valAx>
        <c:axId val="29960832"/>
        <c:scaling>
          <c:orientation val="minMax"/>
        </c:scaling>
        <c:delete val="0"/>
        <c:axPos val="b"/>
        <c:numFmt formatCode="#,##0" sourceLinked="0"/>
        <c:majorTickMark val="out"/>
        <c:minorTickMark val="none"/>
        <c:tickLblPos val="nextTo"/>
        <c:spPr>
          <a:noFill/>
          <a:ln w="3175">
            <a:noFill/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chemeClr val="bg1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299592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737737860892388E-2"/>
          <c:y val="2.4966674118416587E-2"/>
          <c:w val="0.912109375"/>
          <c:h val="0.64477611940298507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'17.2.1_G.17.3'!$J$38</c:f>
              <c:strCache>
                <c:ptCount val="1"/>
                <c:pt idx="0">
                  <c:v>Tasa actividad</c:v>
                </c:pt>
              </c:strCache>
            </c:strRef>
          </c:tx>
          <c:spPr>
            <a:solidFill>
              <a:srgbClr val="C5E2FF"/>
            </a:solidFill>
            <a:ln w="12700">
              <a:noFill/>
              <a:prstDash val="solid"/>
            </a:ln>
          </c:spPr>
          <c:invertIfNegative val="0"/>
          <c:cat>
            <c:strRef>
              <c:f>'17.2.1_G.17.3'!$I$42:$I$60</c:f>
              <c:strCache>
                <c:ptCount val="19"/>
                <c:pt idx="0">
                  <c:v>Andalucía</c:v>
                </c:pt>
                <c:pt idx="1">
                  <c:v>Aragón</c:v>
                </c:pt>
                <c:pt idx="2">
                  <c:v>Asturias</c:v>
                </c:pt>
                <c:pt idx="3">
                  <c:v>Baleares</c:v>
                </c:pt>
                <c:pt idx="4">
                  <c:v>Canarias</c:v>
                </c:pt>
                <c:pt idx="5">
                  <c:v>Cantabria</c:v>
                </c:pt>
                <c:pt idx="6">
                  <c:v>Cast. y León</c:v>
                </c:pt>
                <c:pt idx="7">
                  <c:v>C.-La Mancha</c:v>
                </c:pt>
                <c:pt idx="8">
                  <c:v>Cataluña</c:v>
                </c:pt>
                <c:pt idx="9">
                  <c:v>C. Valenciana</c:v>
                </c:pt>
                <c:pt idx="10">
                  <c:v>Extremadura</c:v>
                </c:pt>
                <c:pt idx="11">
                  <c:v>Galicia</c:v>
                </c:pt>
                <c:pt idx="12">
                  <c:v>Madrid</c:v>
                </c:pt>
                <c:pt idx="13">
                  <c:v>Murcia</c:v>
                </c:pt>
                <c:pt idx="14">
                  <c:v>Navarra</c:v>
                </c:pt>
                <c:pt idx="15">
                  <c:v>País Vasco</c:v>
                </c:pt>
                <c:pt idx="16">
                  <c:v>LA RIOJA</c:v>
                </c:pt>
                <c:pt idx="17">
                  <c:v>Ceuta</c:v>
                </c:pt>
                <c:pt idx="18">
                  <c:v>Melilla</c:v>
                </c:pt>
              </c:strCache>
            </c:strRef>
          </c:cat>
          <c:val>
            <c:numRef>
              <c:f>'17.2.1_G.17.3'!$F$13:$F$31</c:f>
              <c:numCache>
                <c:formatCode>#,##0.00</c:formatCode>
                <c:ptCount val="19"/>
                <c:pt idx="0">
                  <c:v>58.4</c:v>
                </c:pt>
                <c:pt idx="1">
                  <c:v>58.59</c:v>
                </c:pt>
                <c:pt idx="2">
                  <c:v>51.8</c:v>
                </c:pt>
                <c:pt idx="3">
                  <c:v>64.34</c:v>
                </c:pt>
                <c:pt idx="4">
                  <c:v>61.83</c:v>
                </c:pt>
                <c:pt idx="5">
                  <c:v>55.77</c:v>
                </c:pt>
                <c:pt idx="6">
                  <c:v>54.86</c:v>
                </c:pt>
                <c:pt idx="7">
                  <c:v>58.68</c:v>
                </c:pt>
                <c:pt idx="8">
                  <c:v>62.04</c:v>
                </c:pt>
                <c:pt idx="9">
                  <c:v>59.19</c:v>
                </c:pt>
                <c:pt idx="10">
                  <c:v>54.96</c:v>
                </c:pt>
                <c:pt idx="11">
                  <c:v>53.33</c:v>
                </c:pt>
                <c:pt idx="12">
                  <c:v>64.75</c:v>
                </c:pt>
                <c:pt idx="13">
                  <c:v>59.31</c:v>
                </c:pt>
                <c:pt idx="14">
                  <c:v>58.67</c:v>
                </c:pt>
                <c:pt idx="15">
                  <c:v>56.76</c:v>
                </c:pt>
                <c:pt idx="16">
                  <c:v>59.38</c:v>
                </c:pt>
                <c:pt idx="17">
                  <c:v>55.89</c:v>
                </c:pt>
                <c:pt idx="18">
                  <c:v>55.78</c:v>
                </c:pt>
              </c:numCache>
            </c:numRef>
          </c:val>
        </c:ser>
        <c:ser>
          <c:idx val="0"/>
          <c:order val="1"/>
          <c:tx>
            <c:strRef>
              <c:f>'17.2.1_G.17.3'!$J$39</c:f>
              <c:strCache>
                <c:ptCount val="1"/>
                <c:pt idx="0">
                  <c:v>Tasa paro</c:v>
                </c:pt>
              </c:strCache>
            </c:strRef>
          </c:tx>
          <c:spPr>
            <a:solidFill>
              <a:srgbClr val="659CFF"/>
            </a:solidFill>
            <a:ln w="12700">
              <a:noFill/>
              <a:prstDash val="solid"/>
            </a:ln>
          </c:spPr>
          <c:invertIfNegative val="0"/>
          <c:val>
            <c:numRef>
              <c:f>'17.2.1_G.17.3'!$G$13:$G$31</c:f>
              <c:numCache>
                <c:formatCode>#,##0.00</c:formatCode>
                <c:ptCount val="19"/>
                <c:pt idx="0">
                  <c:v>29.83</c:v>
                </c:pt>
                <c:pt idx="1">
                  <c:v>14.6</c:v>
                </c:pt>
                <c:pt idx="2">
                  <c:v>20.329999999999998</c:v>
                </c:pt>
                <c:pt idx="3">
                  <c:v>17.02</c:v>
                </c:pt>
                <c:pt idx="4">
                  <c:v>26.75</c:v>
                </c:pt>
                <c:pt idx="5">
                  <c:v>17.71</c:v>
                </c:pt>
                <c:pt idx="6">
                  <c:v>17.579999999999998</c:v>
                </c:pt>
                <c:pt idx="7">
                  <c:v>24.97</c:v>
                </c:pt>
                <c:pt idx="8">
                  <c:v>17.73</c:v>
                </c:pt>
                <c:pt idx="9">
                  <c:v>21.45</c:v>
                </c:pt>
                <c:pt idx="10">
                  <c:v>28.07</c:v>
                </c:pt>
                <c:pt idx="11">
                  <c:v>17.739999999999998</c:v>
                </c:pt>
                <c:pt idx="12">
                  <c:v>16.510000000000002</c:v>
                </c:pt>
                <c:pt idx="13">
                  <c:v>23.51</c:v>
                </c:pt>
                <c:pt idx="14">
                  <c:v>13.53</c:v>
                </c:pt>
                <c:pt idx="15">
                  <c:v>12.89</c:v>
                </c:pt>
                <c:pt idx="16">
                  <c:v>13.97</c:v>
                </c:pt>
                <c:pt idx="17">
                  <c:v>23.25</c:v>
                </c:pt>
                <c:pt idx="18">
                  <c:v>32.64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31571968"/>
        <c:axId val="31573504"/>
      </c:barChart>
      <c:lineChart>
        <c:grouping val="standard"/>
        <c:varyColors val="0"/>
        <c:ser>
          <c:idx val="2"/>
          <c:order val="2"/>
          <c:tx>
            <c:strRef>
              <c:f>'17.2.1_G.17.3'!$J$40</c:f>
              <c:strCache>
                <c:ptCount val="1"/>
                <c:pt idx="0">
                  <c:v>Tasa activ. España</c:v>
                </c:pt>
              </c:strCache>
            </c:strRef>
          </c:tx>
          <c:spPr>
            <a:ln w="25400">
              <a:solidFill>
                <a:srgbClr val="9999FF"/>
              </a:solidFill>
              <a:prstDash val="solid"/>
            </a:ln>
          </c:spPr>
          <c:marker>
            <c:symbol val="none"/>
          </c:marker>
          <c:val>
            <c:numRef>
              <c:f>'17.2.1_G.17.3'!$J$42:$J$60</c:f>
              <c:numCache>
                <c:formatCode>#,##0.00</c:formatCode>
                <c:ptCount val="19"/>
                <c:pt idx="0">
                  <c:v>59.43</c:v>
                </c:pt>
                <c:pt idx="1">
                  <c:v>59.43</c:v>
                </c:pt>
                <c:pt idx="2">
                  <c:v>59.43</c:v>
                </c:pt>
                <c:pt idx="3">
                  <c:v>59.43</c:v>
                </c:pt>
                <c:pt idx="4">
                  <c:v>59.43</c:v>
                </c:pt>
                <c:pt idx="5">
                  <c:v>59.43</c:v>
                </c:pt>
                <c:pt idx="6">
                  <c:v>59.43</c:v>
                </c:pt>
                <c:pt idx="7">
                  <c:v>59.43</c:v>
                </c:pt>
                <c:pt idx="8">
                  <c:v>59.43</c:v>
                </c:pt>
                <c:pt idx="9">
                  <c:v>59.43</c:v>
                </c:pt>
                <c:pt idx="10">
                  <c:v>59.43</c:v>
                </c:pt>
                <c:pt idx="11">
                  <c:v>59.43</c:v>
                </c:pt>
                <c:pt idx="12">
                  <c:v>59.43</c:v>
                </c:pt>
                <c:pt idx="13">
                  <c:v>59.43</c:v>
                </c:pt>
                <c:pt idx="14">
                  <c:v>59.43</c:v>
                </c:pt>
                <c:pt idx="15">
                  <c:v>59.43</c:v>
                </c:pt>
                <c:pt idx="16">
                  <c:v>59.43</c:v>
                </c:pt>
                <c:pt idx="17">
                  <c:v>59.43</c:v>
                </c:pt>
                <c:pt idx="18">
                  <c:v>59.43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'17.2.1_G.17.3'!$K$40</c:f>
              <c:strCache>
                <c:ptCount val="1"/>
                <c:pt idx="0">
                  <c:v>Tasa paro España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val>
            <c:numRef>
              <c:f>'17.2.1_G.17.3'!$K$42:$K$60</c:f>
              <c:numCache>
                <c:formatCode>#,##0.00</c:formatCode>
                <c:ptCount val="19"/>
                <c:pt idx="0">
                  <c:v>20.9</c:v>
                </c:pt>
                <c:pt idx="1">
                  <c:v>20.9</c:v>
                </c:pt>
                <c:pt idx="2">
                  <c:v>20.9</c:v>
                </c:pt>
                <c:pt idx="3">
                  <c:v>20.9</c:v>
                </c:pt>
                <c:pt idx="4">
                  <c:v>20.9</c:v>
                </c:pt>
                <c:pt idx="5">
                  <c:v>20.9</c:v>
                </c:pt>
                <c:pt idx="6">
                  <c:v>20.9</c:v>
                </c:pt>
                <c:pt idx="7">
                  <c:v>20.9</c:v>
                </c:pt>
                <c:pt idx="8">
                  <c:v>20.9</c:v>
                </c:pt>
                <c:pt idx="9">
                  <c:v>20.9</c:v>
                </c:pt>
                <c:pt idx="10">
                  <c:v>20.9</c:v>
                </c:pt>
                <c:pt idx="11">
                  <c:v>20.9</c:v>
                </c:pt>
                <c:pt idx="12">
                  <c:v>20.9</c:v>
                </c:pt>
                <c:pt idx="13">
                  <c:v>20.9</c:v>
                </c:pt>
                <c:pt idx="14">
                  <c:v>20.9</c:v>
                </c:pt>
                <c:pt idx="15">
                  <c:v>20.9</c:v>
                </c:pt>
                <c:pt idx="16">
                  <c:v>20.9</c:v>
                </c:pt>
                <c:pt idx="17">
                  <c:v>20.9</c:v>
                </c:pt>
                <c:pt idx="18">
                  <c:v>20.9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575040"/>
        <c:axId val="31576832"/>
      </c:lineChart>
      <c:catAx>
        <c:axId val="3157196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chemeClr val="bg1">
                <a:lumMod val="75000"/>
              </a:schemeClr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31573504"/>
        <c:crosses val="autoZero"/>
        <c:auto val="0"/>
        <c:lblAlgn val="ctr"/>
        <c:lblOffset val="10"/>
        <c:tickLblSkip val="1"/>
        <c:tickMarkSkip val="1"/>
        <c:noMultiLvlLbl val="0"/>
      </c:catAx>
      <c:valAx>
        <c:axId val="31573504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 w="12700">
            <a:noFill/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31571968"/>
        <c:crosses val="autoZero"/>
        <c:crossBetween val="between"/>
      </c:valAx>
      <c:catAx>
        <c:axId val="31575040"/>
        <c:scaling>
          <c:orientation val="minMax"/>
        </c:scaling>
        <c:delete val="1"/>
        <c:axPos val="b"/>
        <c:majorTickMark val="out"/>
        <c:minorTickMark val="none"/>
        <c:tickLblPos val="nextTo"/>
        <c:crossAx val="31576832"/>
        <c:crosses val="autoZero"/>
        <c:auto val="0"/>
        <c:lblAlgn val="ctr"/>
        <c:lblOffset val="100"/>
        <c:noMultiLvlLbl val="0"/>
      </c:catAx>
      <c:valAx>
        <c:axId val="31576832"/>
        <c:scaling>
          <c:orientation val="minMax"/>
        </c:scaling>
        <c:delete val="1"/>
        <c:axPos val="l"/>
        <c:numFmt formatCode="#,##0.00" sourceLinked="1"/>
        <c:majorTickMark val="out"/>
        <c:minorTickMark val="none"/>
        <c:tickLblPos val="nextTo"/>
        <c:crossAx val="31575040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8.2682291666666671E-2"/>
          <c:y val="0.89837237222318822"/>
          <c:w val="0.857421875"/>
          <c:h val="7.4626865671641784E-2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HelveticaNeue LT 55 Roman"/>
              <a:ea typeface="HelveticaNeue LT 55 Roman"/>
              <a:cs typeface="HelveticaNeue LT 55 Roman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972249301909217"/>
          <c:y val="3.9436673961094244E-2"/>
          <c:w val="0.75868184184068777"/>
          <c:h val="0.66760655205566688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'17.2.2'!$B$8</c:f>
              <c:strCache>
                <c:ptCount val="1"/>
                <c:pt idx="0">
                  <c:v>Agric.</c:v>
                </c:pt>
              </c:strCache>
            </c:strRef>
          </c:tx>
          <c:spPr>
            <a:solidFill>
              <a:srgbClr val="666699"/>
            </a:solidFill>
            <a:ln w="3175">
              <a:noFill/>
              <a:prstDash val="solid"/>
            </a:ln>
          </c:spPr>
          <c:invertIfNegative val="0"/>
          <c:cat>
            <c:strRef>
              <c:f>'G.17.4-G.17.5'!$I$7:$I$26</c:f>
              <c:strCache>
                <c:ptCount val="20"/>
                <c:pt idx="0">
                  <c:v>ESPAÑA</c:v>
                </c:pt>
                <c:pt idx="1">
                  <c:v>Andalucía</c:v>
                </c:pt>
                <c:pt idx="2">
                  <c:v>Aragón</c:v>
                </c:pt>
                <c:pt idx="3">
                  <c:v>Asturias</c:v>
                </c:pt>
                <c:pt idx="4">
                  <c:v>Baleares</c:v>
                </c:pt>
                <c:pt idx="5">
                  <c:v>Canarias</c:v>
                </c:pt>
                <c:pt idx="6">
                  <c:v>Cantabria</c:v>
                </c:pt>
                <c:pt idx="7">
                  <c:v>Cast. y León</c:v>
                </c:pt>
                <c:pt idx="8">
                  <c:v>C.-La Mancha</c:v>
                </c:pt>
                <c:pt idx="9">
                  <c:v>Cataluña</c:v>
                </c:pt>
                <c:pt idx="10">
                  <c:v>C. Valenciana</c:v>
                </c:pt>
                <c:pt idx="11">
                  <c:v>Extremadura</c:v>
                </c:pt>
                <c:pt idx="12">
                  <c:v>Galicia</c:v>
                </c:pt>
                <c:pt idx="13">
                  <c:v>Madrid</c:v>
                </c:pt>
                <c:pt idx="14">
                  <c:v>Murcia</c:v>
                </c:pt>
                <c:pt idx="15">
                  <c:v>Navarra</c:v>
                </c:pt>
                <c:pt idx="16">
                  <c:v>País Vasco</c:v>
                </c:pt>
                <c:pt idx="17">
                  <c:v>LA RIOJA</c:v>
                </c:pt>
                <c:pt idx="18">
                  <c:v>Ceuta</c:v>
                </c:pt>
                <c:pt idx="19">
                  <c:v>Melilla</c:v>
                </c:pt>
              </c:strCache>
            </c:strRef>
          </c:cat>
          <c:val>
            <c:numRef>
              <c:f>'17.2.2'!$B$10:$B$29</c:f>
              <c:numCache>
                <c:formatCode>0.0</c:formatCode>
                <c:ptCount val="20"/>
                <c:pt idx="0">
                  <c:v>4.4000000000000004</c:v>
                </c:pt>
                <c:pt idx="1">
                  <c:v>9.8000000000000007</c:v>
                </c:pt>
                <c:pt idx="2">
                  <c:v>5.2</c:v>
                </c:pt>
                <c:pt idx="3">
                  <c:v>2.8</c:v>
                </c:pt>
                <c:pt idx="4">
                  <c:v>0.7</c:v>
                </c:pt>
                <c:pt idx="5">
                  <c:v>2.6</c:v>
                </c:pt>
                <c:pt idx="6">
                  <c:v>3.1</c:v>
                </c:pt>
                <c:pt idx="7">
                  <c:v>6.4</c:v>
                </c:pt>
                <c:pt idx="8">
                  <c:v>6.8</c:v>
                </c:pt>
                <c:pt idx="9">
                  <c:v>1.5</c:v>
                </c:pt>
                <c:pt idx="10">
                  <c:v>3.1</c:v>
                </c:pt>
                <c:pt idx="11">
                  <c:v>11.9</c:v>
                </c:pt>
                <c:pt idx="12">
                  <c:v>5.6</c:v>
                </c:pt>
                <c:pt idx="13">
                  <c:v>0.2</c:v>
                </c:pt>
                <c:pt idx="14">
                  <c:v>11.4</c:v>
                </c:pt>
                <c:pt idx="15">
                  <c:v>3.2</c:v>
                </c:pt>
                <c:pt idx="16">
                  <c:v>1.1000000000000001</c:v>
                </c:pt>
                <c:pt idx="17">
                  <c:v>7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1"/>
          <c:order val="1"/>
          <c:tx>
            <c:strRef>
              <c:f>'17.2.2'!$C$8</c:f>
              <c:strCache>
                <c:ptCount val="1"/>
                <c:pt idx="0">
                  <c:v>Indus.</c:v>
                </c:pt>
              </c:strCache>
            </c:strRef>
          </c:tx>
          <c:spPr>
            <a:solidFill>
              <a:srgbClr val="659CFF"/>
            </a:solidFill>
            <a:ln w="3175">
              <a:noFill/>
              <a:prstDash val="solid"/>
            </a:ln>
          </c:spPr>
          <c:invertIfNegative val="0"/>
          <c:cat>
            <c:strRef>
              <c:f>'G.17.4-G.17.5'!$I$7:$I$26</c:f>
              <c:strCache>
                <c:ptCount val="20"/>
                <c:pt idx="0">
                  <c:v>ESPAÑA</c:v>
                </c:pt>
                <c:pt idx="1">
                  <c:v>Andalucía</c:v>
                </c:pt>
                <c:pt idx="2">
                  <c:v>Aragón</c:v>
                </c:pt>
                <c:pt idx="3">
                  <c:v>Asturias</c:v>
                </c:pt>
                <c:pt idx="4">
                  <c:v>Baleares</c:v>
                </c:pt>
                <c:pt idx="5">
                  <c:v>Canarias</c:v>
                </c:pt>
                <c:pt idx="6">
                  <c:v>Cantabria</c:v>
                </c:pt>
                <c:pt idx="7">
                  <c:v>Cast. y León</c:v>
                </c:pt>
                <c:pt idx="8">
                  <c:v>C.-La Mancha</c:v>
                </c:pt>
                <c:pt idx="9">
                  <c:v>Cataluña</c:v>
                </c:pt>
                <c:pt idx="10">
                  <c:v>C. Valenciana</c:v>
                </c:pt>
                <c:pt idx="11">
                  <c:v>Extremadura</c:v>
                </c:pt>
                <c:pt idx="12">
                  <c:v>Galicia</c:v>
                </c:pt>
                <c:pt idx="13">
                  <c:v>Madrid</c:v>
                </c:pt>
                <c:pt idx="14">
                  <c:v>Murcia</c:v>
                </c:pt>
                <c:pt idx="15">
                  <c:v>Navarra</c:v>
                </c:pt>
                <c:pt idx="16">
                  <c:v>País Vasco</c:v>
                </c:pt>
                <c:pt idx="17">
                  <c:v>LA RIOJA</c:v>
                </c:pt>
                <c:pt idx="18">
                  <c:v>Ceuta</c:v>
                </c:pt>
                <c:pt idx="19">
                  <c:v>Melilla</c:v>
                </c:pt>
              </c:strCache>
            </c:strRef>
          </c:cat>
          <c:val>
            <c:numRef>
              <c:f>'17.2.2'!$C$10:$C$29</c:f>
              <c:numCache>
                <c:formatCode>0.0</c:formatCode>
                <c:ptCount val="20"/>
                <c:pt idx="0">
                  <c:v>11.5</c:v>
                </c:pt>
                <c:pt idx="1">
                  <c:v>6.2</c:v>
                </c:pt>
                <c:pt idx="2">
                  <c:v>18.399999999999999</c:v>
                </c:pt>
                <c:pt idx="3">
                  <c:v>11.7</c:v>
                </c:pt>
                <c:pt idx="4">
                  <c:v>6.6</c:v>
                </c:pt>
                <c:pt idx="5">
                  <c:v>3.7</c:v>
                </c:pt>
                <c:pt idx="6">
                  <c:v>13.3</c:v>
                </c:pt>
                <c:pt idx="7">
                  <c:v>14.4</c:v>
                </c:pt>
                <c:pt idx="8">
                  <c:v>12.4</c:v>
                </c:pt>
                <c:pt idx="9">
                  <c:v>16.3</c:v>
                </c:pt>
                <c:pt idx="10">
                  <c:v>14.4</c:v>
                </c:pt>
                <c:pt idx="11">
                  <c:v>8</c:v>
                </c:pt>
                <c:pt idx="12">
                  <c:v>13.6</c:v>
                </c:pt>
                <c:pt idx="13">
                  <c:v>7.5</c:v>
                </c:pt>
                <c:pt idx="14">
                  <c:v>11.2</c:v>
                </c:pt>
                <c:pt idx="15">
                  <c:v>22.9</c:v>
                </c:pt>
                <c:pt idx="16">
                  <c:v>19</c:v>
                </c:pt>
                <c:pt idx="17">
                  <c:v>23.5</c:v>
                </c:pt>
                <c:pt idx="18">
                  <c:v>0.9</c:v>
                </c:pt>
                <c:pt idx="19">
                  <c:v>1.9</c:v>
                </c:pt>
              </c:numCache>
            </c:numRef>
          </c:val>
        </c:ser>
        <c:ser>
          <c:idx val="2"/>
          <c:order val="2"/>
          <c:tx>
            <c:strRef>
              <c:f>'17.2.2'!$D$8</c:f>
              <c:strCache>
                <c:ptCount val="1"/>
                <c:pt idx="0">
                  <c:v>Const.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 w="3175">
              <a:noFill/>
              <a:prstDash val="solid"/>
            </a:ln>
          </c:spPr>
          <c:invertIfNegative val="0"/>
          <c:cat>
            <c:strRef>
              <c:f>'G.17.4-G.17.5'!$I$7:$I$26</c:f>
              <c:strCache>
                <c:ptCount val="20"/>
                <c:pt idx="0">
                  <c:v>ESPAÑA</c:v>
                </c:pt>
                <c:pt idx="1">
                  <c:v>Andalucía</c:v>
                </c:pt>
                <c:pt idx="2">
                  <c:v>Aragón</c:v>
                </c:pt>
                <c:pt idx="3">
                  <c:v>Asturias</c:v>
                </c:pt>
                <c:pt idx="4">
                  <c:v>Baleares</c:v>
                </c:pt>
                <c:pt idx="5">
                  <c:v>Canarias</c:v>
                </c:pt>
                <c:pt idx="6">
                  <c:v>Cantabria</c:v>
                </c:pt>
                <c:pt idx="7">
                  <c:v>Cast. y León</c:v>
                </c:pt>
                <c:pt idx="8">
                  <c:v>C.-La Mancha</c:v>
                </c:pt>
                <c:pt idx="9">
                  <c:v>Cataluña</c:v>
                </c:pt>
                <c:pt idx="10">
                  <c:v>C. Valenciana</c:v>
                </c:pt>
                <c:pt idx="11">
                  <c:v>Extremadura</c:v>
                </c:pt>
                <c:pt idx="12">
                  <c:v>Galicia</c:v>
                </c:pt>
                <c:pt idx="13">
                  <c:v>Madrid</c:v>
                </c:pt>
                <c:pt idx="14">
                  <c:v>Murcia</c:v>
                </c:pt>
                <c:pt idx="15">
                  <c:v>Navarra</c:v>
                </c:pt>
                <c:pt idx="16">
                  <c:v>País Vasco</c:v>
                </c:pt>
                <c:pt idx="17">
                  <c:v>LA RIOJA</c:v>
                </c:pt>
                <c:pt idx="18">
                  <c:v>Ceuta</c:v>
                </c:pt>
                <c:pt idx="19">
                  <c:v>Melilla</c:v>
                </c:pt>
              </c:strCache>
            </c:strRef>
          </c:cat>
          <c:val>
            <c:numRef>
              <c:f>'17.2.2'!$D$10:$D$29</c:f>
              <c:numCache>
                <c:formatCode>0.0</c:formatCode>
                <c:ptCount val="20"/>
                <c:pt idx="0">
                  <c:v>5.5</c:v>
                </c:pt>
                <c:pt idx="1">
                  <c:v>5.4</c:v>
                </c:pt>
                <c:pt idx="2">
                  <c:v>5.5</c:v>
                </c:pt>
                <c:pt idx="3">
                  <c:v>4.8</c:v>
                </c:pt>
                <c:pt idx="4">
                  <c:v>8.4</c:v>
                </c:pt>
                <c:pt idx="5">
                  <c:v>4.7</c:v>
                </c:pt>
                <c:pt idx="6">
                  <c:v>5.6</c:v>
                </c:pt>
                <c:pt idx="7">
                  <c:v>6.5</c:v>
                </c:pt>
                <c:pt idx="8">
                  <c:v>6.5</c:v>
                </c:pt>
                <c:pt idx="9">
                  <c:v>5.5</c:v>
                </c:pt>
                <c:pt idx="10">
                  <c:v>6</c:v>
                </c:pt>
                <c:pt idx="11">
                  <c:v>6.6</c:v>
                </c:pt>
                <c:pt idx="12">
                  <c:v>6.4</c:v>
                </c:pt>
                <c:pt idx="13">
                  <c:v>4.7</c:v>
                </c:pt>
                <c:pt idx="14">
                  <c:v>4.5</c:v>
                </c:pt>
                <c:pt idx="15">
                  <c:v>5.8</c:v>
                </c:pt>
                <c:pt idx="16">
                  <c:v>5</c:v>
                </c:pt>
                <c:pt idx="17">
                  <c:v>5.2</c:v>
                </c:pt>
                <c:pt idx="18">
                  <c:v>3.4</c:v>
                </c:pt>
                <c:pt idx="19">
                  <c:v>3.1</c:v>
                </c:pt>
              </c:numCache>
            </c:numRef>
          </c:val>
        </c:ser>
        <c:ser>
          <c:idx val="3"/>
          <c:order val="3"/>
          <c:tx>
            <c:strRef>
              <c:f>'17.2.2'!$E$8</c:f>
              <c:strCache>
                <c:ptCount val="1"/>
                <c:pt idx="0">
                  <c:v>Serv.</c:v>
                </c:pt>
              </c:strCache>
            </c:strRef>
          </c:tx>
          <c:spPr>
            <a:solidFill>
              <a:srgbClr val="C5E2FF"/>
            </a:solidFill>
            <a:ln w="3175">
              <a:noFill/>
              <a:prstDash val="solid"/>
            </a:ln>
          </c:spPr>
          <c:invertIfNegative val="0"/>
          <c:cat>
            <c:strRef>
              <c:f>'G.17.4-G.17.5'!$I$7:$I$26</c:f>
              <c:strCache>
                <c:ptCount val="20"/>
                <c:pt idx="0">
                  <c:v>ESPAÑA</c:v>
                </c:pt>
                <c:pt idx="1">
                  <c:v>Andalucía</c:v>
                </c:pt>
                <c:pt idx="2">
                  <c:v>Aragón</c:v>
                </c:pt>
                <c:pt idx="3">
                  <c:v>Asturias</c:v>
                </c:pt>
                <c:pt idx="4">
                  <c:v>Baleares</c:v>
                </c:pt>
                <c:pt idx="5">
                  <c:v>Canarias</c:v>
                </c:pt>
                <c:pt idx="6">
                  <c:v>Cantabria</c:v>
                </c:pt>
                <c:pt idx="7">
                  <c:v>Cast. y León</c:v>
                </c:pt>
                <c:pt idx="8">
                  <c:v>C.-La Mancha</c:v>
                </c:pt>
                <c:pt idx="9">
                  <c:v>Cataluña</c:v>
                </c:pt>
                <c:pt idx="10">
                  <c:v>C. Valenciana</c:v>
                </c:pt>
                <c:pt idx="11">
                  <c:v>Extremadura</c:v>
                </c:pt>
                <c:pt idx="12">
                  <c:v>Galicia</c:v>
                </c:pt>
                <c:pt idx="13">
                  <c:v>Madrid</c:v>
                </c:pt>
                <c:pt idx="14">
                  <c:v>Murcia</c:v>
                </c:pt>
                <c:pt idx="15">
                  <c:v>Navarra</c:v>
                </c:pt>
                <c:pt idx="16">
                  <c:v>País Vasco</c:v>
                </c:pt>
                <c:pt idx="17">
                  <c:v>LA RIOJA</c:v>
                </c:pt>
                <c:pt idx="18">
                  <c:v>Ceuta</c:v>
                </c:pt>
                <c:pt idx="19">
                  <c:v>Melilla</c:v>
                </c:pt>
              </c:strCache>
            </c:strRef>
          </c:cat>
          <c:val>
            <c:numRef>
              <c:f>'17.2.2'!$E$10:$E$29</c:f>
              <c:numCache>
                <c:formatCode>0.0</c:formatCode>
                <c:ptCount val="20"/>
                <c:pt idx="0">
                  <c:v>66.3</c:v>
                </c:pt>
                <c:pt idx="1">
                  <c:v>62.8</c:v>
                </c:pt>
                <c:pt idx="2">
                  <c:v>62.6</c:v>
                </c:pt>
                <c:pt idx="3">
                  <c:v>67.400000000000006</c:v>
                </c:pt>
                <c:pt idx="4">
                  <c:v>76.900000000000006</c:v>
                </c:pt>
                <c:pt idx="5">
                  <c:v>72.2</c:v>
                </c:pt>
                <c:pt idx="6">
                  <c:v>68.8</c:v>
                </c:pt>
                <c:pt idx="7">
                  <c:v>62.2</c:v>
                </c:pt>
                <c:pt idx="8">
                  <c:v>59.4</c:v>
                </c:pt>
                <c:pt idx="9">
                  <c:v>65.599999999999994</c:v>
                </c:pt>
                <c:pt idx="10">
                  <c:v>63.8</c:v>
                </c:pt>
                <c:pt idx="11">
                  <c:v>59.4</c:v>
                </c:pt>
                <c:pt idx="12">
                  <c:v>63.3</c:v>
                </c:pt>
                <c:pt idx="13">
                  <c:v>77.2</c:v>
                </c:pt>
                <c:pt idx="14">
                  <c:v>59.4</c:v>
                </c:pt>
                <c:pt idx="15">
                  <c:v>59.7</c:v>
                </c:pt>
                <c:pt idx="16">
                  <c:v>66.900000000000006</c:v>
                </c:pt>
                <c:pt idx="17">
                  <c:v>56.4</c:v>
                </c:pt>
                <c:pt idx="18">
                  <c:v>78.400000000000006</c:v>
                </c:pt>
                <c:pt idx="19">
                  <c:v>72.599999999999994</c:v>
                </c:pt>
              </c:numCache>
            </c:numRef>
          </c:val>
        </c:ser>
        <c:ser>
          <c:idx val="4"/>
          <c:order val="4"/>
          <c:tx>
            <c:strRef>
              <c:f>'17.2.2'!$F$8</c:f>
              <c:strCache>
                <c:ptCount val="1"/>
                <c:pt idx="0">
                  <c:v>Otros(1)</c:v>
                </c:pt>
              </c:strCache>
            </c:strRef>
          </c:tx>
          <c:spPr>
            <a:solidFill>
              <a:srgbClr val="0066CC"/>
            </a:solidFill>
            <a:ln w="3175">
              <a:noFill/>
              <a:prstDash val="solid"/>
            </a:ln>
          </c:spPr>
          <c:invertIfNegative val="0"/>
          <c:cat>
            <c:strRef>
              <c:f>'G.17.4-G.17.5'!$I$7:$I$26</c:f>
              <c:strCache>
                <c:ptCount val="20"/>
                <c:pt idx="0">
                  <c:v>ESPAÑA</c:v>
                </c:pt>
                <c:pt idx="1">
                  <c:v>Andalucía</c:v>
                </c:pt>
                <c:pt idx="2">
                  <c:v>Aragón</c:v>
                </c:pt>
                <c:pt idx="3">
                  <c:v>Asturias</c:v>
                </c:pt>
                <c:pt idx="4">
                  <c:v>Baleares</c:v>
                </c:pt>
                <c:pt idx="5">
                  <c:v>Canarias</c:v>
                </c:pt>
                <c:pt idx="6">
                  <c:v>Cantabria</c:v>
                </c:pt>
                <c:pt idx="7">
                  <c:v>Cast. y León</c:v>
                </c:pt>
                <c:pt idx="8">
                  <c:v>C.-La Mancha</c:v>
                </c:pt>
                <c:pt idx="9">
                  <c:v>Cataluña</c:v>
                </c:pt>
                <c:pt idx="10">
                  <c:v>C. Valenciana</c:v>
                </c:pt>
                <c:pt idx="11">
                  <c:v>Extremadura</c:v>
                </c:pt>
                <c:pt idx="12">
                  <c:v>Galicia</c:v>
                </c:pt>
                <c:pt idx="13">
                  <c:v>Madrid</c:v>
                </c:pt>
                <c:pt idx="14">
                  <c:v>Murcia</c:v>
                </c:pt>
                <c:pt idx="15">
                  <c:v>Navarra</c:v>
                </c:pt>
                <c:pt idx="16">
                  <c:v>País Vasco</c:v>
                </c:pt>
                <c:pt idx="17">
                  <c:v>LA RIOJA</c:v>
                </c:pt>
                <c:pt idx="18">
                  <c:v>Ceuta</c:v>
                </c:pt>
                <c:pt idx="19">
                  <c:v>Melilla</c:v>
                </c:pt>
              </c:strCache>
            </c:strRef>
          </c:cat>
          <c:val>
            <c:numRef>
              <c:f>'17.2.2'!$F$10:$F$29</c:f>
              <c:numCache>
                <c:formatCode>0.0</c:formatCode>
                <c:ptCount val="20"/>
                <c:pt idx="0">
                  <c:v>12.2</c:v>
                </c:pt>
                <c:pt idx="1">
                  <c:v>15.8</c:v>
                </c:pt>
                <c:pt idx="2">
                  <c:v>8.3000000000000007</c:v>
                </c:pt>
                <c:pt idx="3">
                  <c:v>13.3</c:v>
                </c:pt>
                <c:pt idx="4">
                  <c:v>7.4</c:v>
                </c:pt>
                <c:pt idx="5">
                  <c:v>16.8</c:v>
                </c:pt>
                <c:pt idx="6">
                  <c:v>9.3000000000000007</c:v>
                </c:pt>
                <c:pt idx="7">
                  <c:v>10.5</c:v>
                </c:pt>
                <c:pt idx="8">
                  <c:v>15</c:v>
                </c:pt>
                <c:pt idx="9">
                  <c:v>11</c:v>
                </c:pt>
                <c:pt idx="10">
                  <c:v>12.8</c:v>
                </c:pt>
                <c:pt idx="11">
                  <c:v>14</c:v>
                </c:pt>
                <c:pt idx="12">
                  <c:v>11.1</c:v>
                </c:pt>
                <c:pt idx="13">
                  <c:v>10.4</c:v>
                </c:pt>
                <c:pt idx="14">
                  <c:v>13.5</c:v>
                </c:pt>
                <c:pt idx="15">
                  <c:v>8.5</c:v>
                </c:pt>
                <c:pt idx="16">
                  <c:v>7.9</c:v>
                </c:pt>
                <c:pt idx="17">
                  <c:v>7.9</c:v>
                </c:pt>
                <c:pt idx="18">
                  <c:v>17.3</c:v>
                </c:pt>
                <c:pt idx="19">
                  <c:v>22.4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overlap val="100"/>
        <c:axId val="32014336"/>
        <c:axId val="32015872"/>
      </c:barChart>
      <c:catAx>
        <c:axId val="32014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noFill/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320158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2015872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32014336"/>
        <c:crosses val="autoZero"/>
        <c:crossBetween val="between"/>
        <c:majorUnit val="0.2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0.24826425342665498"/>
          <c:y val="0.91831104210565229"/>
          <c:w val="0.49132035578885974"/>
          <c:h val="7.3239436619718323E-2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HelveticaNeue LT 55 Roman"/>
              <a:ea typeface="HelveticaNeue LT 55 Roman"/>
              <a:cs typeface="HelveticaNeue LT 55 Roman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9750537637903"/>
          <c:y val="3.7837887771705783E-2"/>
          <c:w val="0.72878594983779466"/>
          <c:h val="0.67567656735188897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'17.2.2'!$M$8</c:f>
              <c:strCache>
                <c:ptCount val="1"/>
                <c:pt idx="0">
                  <c:v>Agric.</c:v>
                </c:pt>
              </c:strCache>
            </c:strRef>
          </c:tx>
          <c:spPr>
            <a:solidFill>
              <a:srgbClr val="666699"/>
            </a:solidFill>
            <a:ln w="3175">
              <a:noFill/>
              <a:prstDash val="solid"/>
            </a:ln>
          </c:spPr>
          <c:invertIfNegative val="0"/>
          <c:cat>
            <c:strRef>
              <c:f>'G.17.4-G.17.5'!$I$7:$I$26</c:f>
              <c:strCache>
                <c:ptCount val="20"/>
                <c:pt idx="0">
                  <c:v>ESPAÑA</c:v>
                </c:pt>
                <c:pt idx="1">
                  <c:v>Andalucía</c:v>
                </c:pt>
                <c:pt idx="2">
                  <c:v>Aragón</c:v>
                </c:pt>
                <c:pt idx="3">
                  <c:v>Asturias</c:v>
                </c:pt>
                <c:pt idx="4">
                  <c:v>Baleares</c:v>
                </c:pt>
                <c:pt idx="5">
                  <c:v>Canarias</c:v>
                </c:pt>
                <c:pt idx="6">
                  <c:v>Cantabria</c:v>
                </c:pt>
                <c:pt idx="7">
                  <c:v>Cast. y León</c:v>
                </c:pt>
                <c:pt idx="8">
                  <c:v>C.-La Mancha</c:v>
                </c:pt>
                <c:pt idx="9">
                  <c:v>Cataluña</c:v>
                </c:pt>
                <c:pt idx="10">
                  <c:v>C. Valenciana</c:v>
                </c:pt>
                <c:pt idx="11">
                  <c:v>Extremadura</c:v>
                </c:pt>
                <c:pt idx="12">
                  <c:v>Galicia</c:v>
                </c:pt>
                <c:pt idx="13">
                  <c:v>Madrid</c:v>
                </c:pt>
                <c:pt idx="14">
                  <c:v>Murcia</c:v>
                </c:pt>
                <c:pt idx="15">
                  <c:v>Navarra</c:v>
                </c:pt>
                <c:pt idx="16">
                  <c:v>País Vasco</c:v>
                </c:pt>
                <c:pt idx="17">
                  <c:v>LA RIOJA</c:v>
                </c:pt>
                <c:pt idx="18">
                  <c:v>Ceuta</c:v>
                </c:pt>
                <c:pt idx="19">
                  <c:v>Melilla</c:v>
                </c:pt>
              </c:strCache>
            </c:strRef>
          </c:cat>
          <c:val>
            <c:numRef>
              <c:f>'17.2.2'!$M$10:$M$29</c:f>
              <c:numCache>
                <c:formatCode>0.0</c:formatCode>
                <c:ptCount val="20"/>
                <c:pt idx="0">
                  <c:v>4.6573909404749454</c:v>
                </c:pt>
                <c:pt idx="1">
                  <c:v>10.665108904281066</c:v>
                </c:pt>
                <c:pt idx="2">
                  <c:v>6.0832443970117396</c:v>
                </c:pt>
                <c:pt idx="3">
                  <c:v>0.41753653444676408</c:v>
                </c:pt>
                <c:pt idx="4">
                  <c:v>0</c:v>
                </c:pt>
                <c:pt idx="5">
                  <c:v>1.750252440255806</c:v>
                </c:pt>
                <c:pt idx="6">
                  <c:v>0.61728395061728392</c:v>
                </c:pt>
                <c:pt idx="7">
                  <c:v>2.7805362462760677</c:v>
                </c:pt>
                <c:pt idx="8">
                  <c:v>6.2398703403565641</c:v>
                </c:pt>
                <c:pt idx="9">
                  <c:v>0.94226742446903977</c:v>
                </c:pt>
                <c:pt idx="10">
                  <c:v>1.7102229054573406</c:v>
                </c:pt>
                <c:pt idx="11">
                  <c:v>15.231316725978647</c:v>
                </c:pt>
                <c:pt idx="12">
                  <c:v>2.2900763358778624</c:v>
                </c:pt>
                <c:pt idx="13">
                  <c:v>0.26652452025586354</c:v>
                </c:pt>
                <c:pt idx="14">
                  <c:v>9.2783505154639165</c:v>
                </c:pt>
                <c:pt idx="15">
                  <c:v>1.2077294685990339</c:v>
                </c:pt>
                <c:pt idx="16">
                  <c:v>0.45283018867924529</c:v>
                </c:pt>
                <c:pt idx="17">
                  <c:v>13.023255813953488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1"/>
          <c:order val="1"/>
          <c:tx>
            <c:strRef>
              <c:f>'17.2.2'!$N$8</c:f>
              <c:strCache>
                <c:ptCount val="1"/>
                <c:pt idx="0">
                  <c:v>Indus.</c:v>
                </c:pt>
              </c:strCache>
            </c:strRef>
          </c:tx>
          <c:spPr>
            <a:solidFill>
              <a:srgbClr val="659CFF"/>
            </a:solidFill>
            <a:ln w="3175">
              <a:noFill/>
              <a:prstDash val="solid"/>
            </a:ln>
          </c:spPr>
          <c:invertIfNegative val="0"/>
          <c:cat>
            <c:strRef>
              <c:f>'G.17.4-G.17.5'!$I$7:$I$26</c:f>
              <c:strCache>
                <c:ptCount val="20"/>
                <c:pt idx="0">
                  <c:v>ESPAÑA</c:v>
                </c:pt>
                <c:pt idx="1">
                  <c:v>Andalucía</c:v>
                </c:pt>
                <c:pt idx="2">
                  <c:v>Aragón</c:v>
                </c:pt>
                <c:pt idx="3">
                  <c:v>Asturias</c:v>
                </c:pt>
                <c:pt idx="4">
                  <c:v>Baleares</c:v>
                </c:pt>
                <c:pt idx="5">
                  <c:v>Canarias</c:v>
                </c:pt>
                <c:pt idx="6">
                  <c:v>Cantabria</c:v>
                </c:pt>
                <c:pt idx="7">
                  <c:v>Cast. y León</c:v>
                </c:pt>
                <c:pt idx="8">
                  <c:v>C.-La Mancha</c:v>
                </c:pt>
                <c:pt idx="9">
                  <c:v>Cataluña</c:v>
                </c:pt>
                <c:pt idx="10">
                  <c:v>C. Valenciana</c:v>
                </c:pt>
                <c:pt idx="11">
                  <c:v>Extremadura</c:v>
                </c:pt>
                <c:pt idx="12">
                  <c:v>Galicia</c:v>
                </c:pt>
                <c:pt idx="13">
                  <c:v>Madrid</c:v>
                </c:pt>
                <c:pt idx="14">
                  <c:v>Murcia</c:v>
                </c:pt>
                <c:pt idx="15">
                  <c:v>Navarra</c:v>
                </c:pt>
                <c:pt idx="16">
                  <c:v>País Vasco</c:v>
                </c:pt>
                <c:pt idx="17">
                  <c:v>LA RIOJA</c:v>
                </c:pt>
                <c:pt idx="18">
                  <c:v>Ceuta</c:v>
                </c:pt>
                <c:pt idx="19">
                  <c:v>Melilla</c:v>
                </c:pt>
              </c:strCache>
            </c:strRef>
          </c:cat>
          <c:val>
            <c:numRef>
              <c:f>'17.2.2'!$N$10:$N$29</c:f>
              <c:numCache>
                <c:formatCode>0.0</c:formatCode>
                <c:ptCount val="20"/>
                <c:pt idx="0">
                  <c:v>3.6489172507584478</c:v>
                </c:pt>
                <c:pt idx="1">
                  <c:v>2.4534757573228743</c:v>
                </c:pt>
                <c:pt idx="2">
                  <c:v>7.1504802561366061</c:v>
                </c:pt>
                <c:pt idx="3">
                  <c:v>3.0271398747390399</c:v>
                </c:pt>
                <c:pt idx="4">
                  <c:v>1.9455252918287937</c:v>
                </c:pt>
                <c:pt idx="5">
                  <c:v>1.2453719286435543</c:v>
                </c:pt>
                <c:pt idx="6">
                  <c:v>4.5267489711934159</c:v>
                </c:pt>
                <c:pt idx="7">
                  <c:v>5.1638530287984112</c:v>
                </c:pt>
                <c:pt idx="8">
                  <c:v>4.0923824959481356</c:v>
                </c:pt>
                <c:pt idx="9">
                  <c:v>3.963505833084056</c:v>
                </c:pt>
                <c:pt idx="10">
                  <c:v>5.2651806302843971</c:v>
                </c:pt>
                <c:pt idx="11">
                  <c:v>3.5587188612099645</c:v>
                </c:pt>
                <c:pt idx="12">
                  <c:v>4.9393803322855865</c:v>
                </c:pt>
                <c:pt idx="13">
                  <c:v>2.3454157782515992</c:v>
                </c:pt>
                <c:pt idx="14">
                  <c:v>5.1546391752577314</c:v>
                </c:pt>
                <c:pt idx="15">
                  <c:v>11.835748792270532</c:v>
                </c:pt>
                <c:pt idx="16">
                  <c:v>6.6415094339622653</c:v>
                </c:pt>
                <c:pt idx="17">
                  <c:v>7.9069767441860463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2"/>
          <c:order val="2"/>
          <c:tx>
            <c:strRef>
              <c:f>'17.2.2'!$O$8</c:f>
              <c:strCache>
                <c:ptCount val="1"/>
                <c:pt idx="0">
                  <c:v>Const.</c:v>
                </c:pt>
              </c:strCache>
            </c:strRef>
          </c:tx>
          <c:spPr>
            <a:solidFill>
              <a:srgbClr val="95B3D7"/>
            </a:solidFill>
            <a:ln w="3175">
              <a:noFill/>
              <a:prstDash val="solid"/>
            </a:ln>
          </c:spPr>
          <c:invertIfNegative val="0"/>
          <c:cat>
            <c:strRef>
              <c:f>'G.17.4-G.17.5'!$I$7:$I$26</c:f>
              <c:strCache>
                <c:ptCount val="20"/>
                <c:pt idx="0">
                  <c:v>ESPAÑA</c:v>
                </c:pt>
                <c:pt idx="1">
                  <c:v>Andalucía</c:v>
                </c:pt>
                <c:pt idx="2">
                  <c:v>Aragón</c:v>
                </c:pt>
                <c:pt idx="3">
                  <c:v>Asturias</c:v>
                </c:pt>
                <c:pt idx="4">
                  <c:v>Baleares</c:v>
                </c:pt>
                <c:pt idx="5">
                  <c:v>Canarias</c:v>
                </c:pt>
                <c:pt idx="6">
                  <c:v>Cantabria</c:v>
                </c:pt>
                <c:pt idx="7">
                  <c:v>Cast. y León</c:v>
                </c:pt>
                <c:pt idx="8">
                  <c:v>C.-La Mancha</c:v>
                </c:pt>
                <c:pt idx="9">
                  <c:v>Cataluña</c:v>
                </c:pt>
                <c:pt idx="10">
                  <c:v>C. Valenciana</c:v>
                </c:pt>
                <c:pt idx="11">
                  <c:v>Extremadura</c:v>
                </c:pt>
                <c:pt idx="12">
                  <c:v>Galicia</c:v>
                </c:pt>
                <c:pt idx="13">
                  <c:v>Madrid</c:v>
                </c:pt>
                <c:pt idx="14">
                  <c:v>Murcia</c:v>
                </c:pt>
                <c:pt idx="15">
                  <c:v>Navarra</c:v>
                </c:pt>
                <c:pt idx="16">
                  <c:v>País Vasco</c:v>
                </c:pt>
                <c:pt idx="17">
                  <c:v>LA RIOJA</c:v>
                </c:pt>
                <c:pt idx="18">
                  <c:v>Ceuta</c:v>
                </c:pt>
                <c:pt idx="19">
                  <c:v>Melilla</c:v>
                </c:pt>
              </c:strCache>
            </c:strRef>
          </c:cat>
          <c:val>
            <c:numRef>
              <c:f>'17.2.2'!$O$10:$O$29</c:f>
              <c:numCache>
                <c:formatCode>0.0</c:formatCode>
                <c:ptCount val="20"/>
                <c:pt idx="0">
                  <c:v>4.3435505806046661</c:v>
                </c:pt>
                <c:pt idx="1">
                  <c:v>5.1489610281231748</c:v>
                </c:pt>
                <c:pt idx="2">
                  <c:v>2.9882604055496262</c:v>
                </c:pt>
                <c:pt idx="3">
                  <c:v>3.131524008350731</c:v>
                </c:pt>
                <c:pt idx="4">
                  <c:v>7.3929961089494167</c:v>
                </c:pt>
                <c:pt idx="5">
                  <c:v>4.4092898014136654</c:v>
                </c:pt>
                <c:pt idx="6">
                  <c:v>4.7325102880658427</c:v>
                </c:pt>
                <c:pt idx="7">
                  <c:v>3.4756703078450841</c:v>
                </c:pt>
                <c:pt idx="8">
                  <c:v>3.4846029173419772</c:v>
                </c:pt>
                <c:pt idx="9">
                  <c:v>4.14298534250673</c:v>
                </c:pt>
                <c:pt idx="10">
                  <c:v>5.0538047655649505</c:v>
                </c:pt>
                <c:pt idx="11">
                  <c:v>4.0569395017793592</c:v>
                </c:pt>
                <c:pt idx="12">
                  <c:v>2.5145936237090258</c:v>
                </c:pt>
                <c:pt idx="13">
                  <c:v>4.4598436389481169</c:v>
                </c:pt>
                <c:pt idx="14">
                  <c:v>2.8502122498483931</c:v>
                </c:pt>
                <c:pt idx="15">
                  <c:v>2.1739130434782608</c:v>
                </c:pt>
                <c:pt idx="16">
                  <c:v>3.1698113207547172</c:v>
                </c:pt>
                <c:pt idx="17">
                  <c:v>3.7209302325581395</c:v>
                </c:pt>
                <c:pt idx="18">
                  <c:v>0</c:v>
                </c:pt>
                <c:pt idx="19">
                  <c:v>3.5398230088495573</c:v>
                </c:pt>
              </c:numCache>
            </c:numRef>
          </c:val>
        </c:ser>
        <c:ser>
          <c:idx val="3"/>
          <c:order val="3"/>
          <c:tx>
            <c:strRef>
              <c:f>'17.2.2'!$P$8</c:f>
              <c:strCache>
                <c:ptCount val="1"/>
                <c:pt idx="0">
                  <c:v>Serv.</c:v>
                </c:pt>
              </c:strCache>
            </c:strRef>
          </c:tx>
          <c:spPr>
            <a:solidFill>
              <a:srgbClr val="C5E2FF"/>
            </a:solidFill>
            <a:ln w="3175">
              <a:noFill/>
              <a:prstDash val="solid"/>
            </a:ln>
          </c:spPr>
          <c:invertIfNegative val="0"/>
          <c:cat>
            <c:strRef>
              <c:f>'G.17.4-G.17.5'!$I$7:$I$26</c:f>
              <c:strCache>
                <c:ptCount val="20"/>
                <c:pt idx="0">
                  <c:v>ESPAÑA</c:v>
                </c:pt>
                <c:pt idx="1">
                  <c:v>Andalucía</c:v>
                </c:pt>
                <c:pt idx="2">
                  <c:v>Aragón</c:v>
                </c:pt>
                <c:pt idx="3">
                  <c:v>Asturias</c:v>
                </c:pt>
                <c:pt idx="4">
                  <c:v>Baleares</c:v>
                </c:pt>
                <c:pt idx="5">
                  <c:v>Canarias</c:v>
                </c:pt>
                <c:pt idx="6">
                  <c:v>Cantabria</c:v>
                </c:pt>
                <c:pt idx="7">
                  <c:v>Cast. y León</c:v>
                </c:pt>
                <c:pt idx="8">
                  <c:v>C.-La Mancha</c:v>
                </c:pt>
                <c:pt idx="9">
                  <c:v>Cataluña</c:v>
                </c:pt>
                <c:pt idx="10">
                  <c:v>C. Valenciana</c:v>
                </c:pt>
                <c:pt idx="11">
                  <c:v>Extremadura</c:v>
                </c:pt>
                <c:pt idx="12">
                  <c:v>Galicia</c:v>
                </c:pt>
                <c:pt idx="13">
                  <c:v>Madrid</c:v>
                </c:pt>
                <c:pt idx="14">
                  <c:v>Murcia</c:v>
                </c:pt>
                <c:pt idx="15">
                  <c:v>Navarra</c:v>
                </c:pt>
                <c:pt idx="16">
                  <c:v>País Vasco</c:v>
                </c:pt>
                <c:pt idx="17">
                  <c:v>LA RIOJA</c:v>
                </c:pt>
                <c:pt idx="18">
                  <c:v>Ceuta</c:v>
                </c:pt>
                <c:pt idx="19">
                  <c:v>Melilla</c:v>
                </c:pt>
              </c:strCache>
            </c:strRef>
          </c:cat>
          <c:val>
            <c:numRef>
              <c:f>'17.2.2'!$P$10:$P$29</c:f>
              <c:numCache>
                <c:formatCode>0.0</c:formatCode>
                <c:ptCount val="20"/>
                <c:pt idx="0">
                  <c:v>28.821006381420652</c:v>
                </c:pt>
                <c:pt idx="1">
                  <c:v>28.70733539180506</c:v>
                </c:pt>
                <c:pt idx="2">
                  <c:v>26.787620064034151</c:v>
                </c:pt>
                <c:pt idx="3">
                  <c:v>27.661795407098122</c:v>
                </c:pt>
                <c:pt idx="4">
                  <c:v>47.276264591439691</c:v>
                </c:pt>
                <c:pt idx="5">
                  <c:v>29.821608885897003</c:v>
                </c:pt>
                <c:pt idx="6">
                  <c:v>38.065843621399175</c:v>
                </c:pt>
                <c:pt idx="7">
                  <c:v>29.046673286991062</c:v>
                </c:pt>
                <c:pt idx="8">
                  <c:v>26.175040518638568</c:v>
                </c:pt>
                <c:pt idx="9">
                  <c:v>28.656895004486987</c:v>
                </c:pt>
                <c:pt idx="10">
                  <c:v>28.324365872405842</c:v>
                </c:pt>
                <c:pt idx="11">
                  <c:v>27.117437722419929</c:v>
                </c:pt>
                <c:pt idx="12">
                  <c:v>27.660529860799283</c:v>
                </c:pt>
                <c:pt idx="13">
                  <c:v>29.637526652452028</c:v>
                </c:pt>
                <c:pt idx="14">
                  <c:v>25.227410551849605</c:v>
                </c:pt>
                <c:pt idx="15">
                  <c:v>22.222222222222221</c:v>
                </c:pt>
                <c:pt idx="16">
                  <c:v>28.075471698113212</c:v>
                </c:pt>
                <c:pt idx="17">
                  <c:v>19.069767441860463</c:v>
                </c:pt>
                <c:pt idx="18">
                  <c:v>26.190476190476193</c:v>
                </c:pt>
                <c:pt idx="19">
                  <c:v>28.318584070796458</c:v>
                </c:pt>
              </c:numCache>
            </c:numRef>
          </c:val>
        </c:ser>
        <c:ser>
          <c:idx val="4"/>
          <c:order val="4"/>
          <c:tx>
            <c:strRef>
              <c:f>'17.2.2'!$Q$8</c:f>
              <c:strCache>
                <c:ptCount val="1"/>
                <c:pt idx="0">
                  <c:v>Otros(1)</c:v>
                </c:pt>
              </c:strCache>
            </c:strRef>
          </c:tx>
          <c:spPr>
            <a:solidFill>
              <a:srgbClr val="3366FF"/>
            </a:solidFill>
            <a:ln w="3175">
              <a:noFill/>
              <a:prstDash val="solid"/>
            </a:ln>
          </c:spPr>
          <c:invertIfNegative val="0"/>
          <c:cat>
            <c:strRef>
              <c:f>'G.17.4-G.17.5'!$I$7:$I$26</c:f>
              <c:strCache>
                <c:ptCount val="20"/>
                <c:pt idx="0">
                  <c:v>ESPAÑA</c:v>
                </c:pt>
                <c:pt idx="1">
                  <c:v>Andalucía</c:v>
                </c:pt>
                <c:pt idx="2">
                  <c:v>Aragón</c:v>
                </c:pt>
                <c:pt idx="3">
                  <c:v>Asturias</c:v>
                </c:pt>
                <c:pt idx="4">
                  <c:v>Baleares</c:v>
                </c:pt>
                <c:pt idx="5">
                  <c:v>Canarias</c:v>
                </c:pt>
                <c:pt idx="6">
                  <c:v>Cantabria</c:v>
                </c:pt>
                <c:pt idx="7">
                  <c:v>Cast. y León</c:v>
                </c:pt>
                <c:pt idx="8">
                  <c:v>C.-La Mancha</c:v>
                </c:pt>
                <c:pt idx="9">
                  <c:v>Cataluña</c:v>
                </c:pt>
                <c:pt idx="10">
                  <c:v>C. Valenciana</c:v>
                </c:pt>
                <c:pt idx="11">
                  <c:v>Extremadura</c:v>
                </c:pt>
                <c:pt idx="12">
                  <c:v>Galicia</c:v>
                </c:pt>
                <c:pt idx="13">
                  <c:v>Madrid</c:v>
                </c:pt>
                <c:pt idx="14">
                  <c:v>Murcia</c:v>
                </c:pt>
                <c:pt idx="15">
                  <c:v>Navarra</c:v>
                </c:pt>
                <c:pt idx="16">
                  <c:v>País Vasco</c:v>
                </c:pt>
                <c:pt idx="17">
                  <c:v>LA RIOJA</c:v>
                </c:pt>
                <c:pt idx="18">
                  <c:v>Ceuta</c:v>
                </c:pt>
                <c:pt idx="19">
                  <c:v>Melilla</c:v>
                </c:pt>
              </c:strCache>
            </c:strRef>
          </c:cat>
          <c:val>
            <c:numRef>
              <c:f>'17.2.2'!$Q$10:$Q$29</c:f>
              <c:numCache>
                <c:formatCode>0.0</c:formatCode>
                <c:ptCount val="20"/>
                <c:pt idx="0">
                  <c:v>58.529134846741293</c:v>
                </c:pt>
                <c:pt idx="1">
                  <c:v>53.025118918467832</c:v>
                </c:pt>
                <c:pt idx="2">
                  <c:v>57.097118463180358</c:v>
                </c:pt>
                <c:pt idx="3">
                  <c:v>65.553235908141971</c:v>
                </c:pt>
                <c:pt idx="4">
                  <c:v>43.482490272373539</c:v>
                </c:pt>
                <c:pt idx="5">
                  <c:v>62.739818243015812</c:v>
                </c:pt>
                <c:pt idx="6">
                  <c:v>52.469135802469133</c:v>
                </c:pt>
                <c:pt idx="7">
                  <c:v>59.533267130089371</c:v>
                </c:pt>
                <c:pt idx="8">
                  <c:v>60.008103727714747</c:v>
                </c:pt>
                <c:pt idx="9">
                  <c:v>62.309303021238406</c:v>
                </c:pt>
                <c:pt idx="10">
                  <c:v>59.627209838585706</c:v>
                </c:pt>
                <c:pt idx="11">
                  <c:v>50.035587188612098</c:v>
                </c:pt>
                <c:pt idx="12">
                  <c:v>62.595419847328245</c:v>
                </c:pt>
                <c:pt idx="13">
                  <c:v>63.272921108742011</c:v>
                </c:pt>
                <c:pt idx="14">
                  <c:v>57.428744693753785</c:v>
                </c:pt>
                <c:pt idx="15">
                  <c:v>62.560386473429951</c:v>
                </c:pt>
                <c:pt idx="16">
                  <c:v>61.660377358490564</c:v>
                </c:pt>
                <c:pt idx="17">
                  <c:v>56.744186046511629</c:v>
                </c:pt>
                <c:pt idx="18">
                  <c:v>73.80952380952381</c:v>
                </c:pt>
                <c:pt idx="19">
                  <c:v>68.141592920353972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overlap val="100"/>
        <c:axId val="31666176"/>
        <c:axId val="31667712"/>
      </c:barChart>
      <c:catAx>
        <c:axId val="31666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noFill/>
            <a:prstDash val="solid"/>
          </a:ln>
        </c:spPr>
        <c:txPr>
          <a:bodyPr rot="-2700000" vert="horz"/>
          <a:lstStyle/>
          <a:p>
            <a:pPr>
              <a:defRPr/>
            </a:pPr>
            <a:endParaRPr lang="es-ES"/>
          </a:p>
        </c:txPr>
        <c:crossAx val="316677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1667712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/>
            </a:pPr>
            <a:endParaRPr lang="es-ES"/>
          </a:p>
        </c:txPr>
        <c:crossAx val="31666176"/>
        <c:crosses val="autoZero"/>
        <c:crossBetween val="between"/>
        <c:majorUnit val="0.2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0.31281215472026064"/>
          <c:y val="0.92162275661488258"/>
          <c:w val="0.42096540761023843"/>
          <c:h val="7.0270270270270219E-2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title>
    <c:autoTitleDeleted val="0"/>
    <c:view3D>
      <c:rotX val="15"/>
      <c:hPercent val="132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percentStacked"/>
        <c:varyColors val="0"/>
        <c:ser>
          <c:idx val="0"/>
          <c:order val="0"/>
          <c:tx>
            <c:strRef>
              <c:f>'19.3.1 '!#REF!</c:f>
              <c:strCache>
                <c:ptCount val="1"/>
                <c:pt idx="0">
                  <c:v>#¡REF!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'19.3.1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'19.3.1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1811456"/>
        <c:axId val="31812992"/>
        <c:axId val="0"/>
      </c:bar3DChart>
      <c:catAx>
        <c:axId val="31811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18129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18129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181145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2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'19.3.1 '!#REF!</c:f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'19.3.1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('19.3.1 '!#REF!,'19.3.1 '!#REF!,'19.3.1 '!#REF!)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31849472"/>
        <c:axId val="32322304"/>
      </c:barChart>
      <c:catAx>
        <c:axId val="31849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23223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232230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184947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30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percentStack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'19.3.1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'19.3.1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'19.3.1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2351360"/>
        <c:axId val="32352896"/>
        <c:axId val="0"/>
      </c:bar3DChart>
      <c:catAx>
        <c:axId val="32351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23528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23528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235136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30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percentStack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'19.3.1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2455296"/>
        <c:axId val="32457088"/>
        <c:axId val="0"/>
      </c:bar3DChart>
      <c:catAx>
        <c:axId val="32455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24570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24570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24552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Relationship Id="rId4" Type="http://schemas.openxmlformats.org/officeDocument/2006/relationships/chart" Target="../charts/chart9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0</xdr:colOff>
      <xdr:row>3</xdr:row>
      <xdr:rowOff>200025</xdr:rowOff>
    </xdr:to>
    <xdr:pic>
      <xdr:nvPicPr>
        <xdr:cNvPr id="2" name="5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0</xdr:colOff>
      <xdr:row>4</xdr:row>
      <xdr:rowOff>114300</xdr:rowOff>
    </xdr:to>
    <xdr:pic>
      <xdr:nvPicPr>
        <xdr:cNvPr id="3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228600"/>
          <a:ext cx="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266700</xdr:colOff>
      <xdr:row>1</xdr:row>
      <xdr:rowOff>38100</xdr:rowOff>
    </xdr:from>
    <xdr:to>
      <xdr:col>6</xdr:col>
      <xdr:colOff>28575</xdr:colOff>
      <xdr:row>3</xdr:row>
      <xdr:rowOff>214884</xdr:rowOff>
    </xdr:to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0" y="266700"/>
          <a:ext cx="7620000" cy="63398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161925</xdr:colOff>
      <xdr:row>36</xdr:row>
      <xdr:rowOff>28575</xdr:rowOff>
    </xdr:from>
    <xdr:to>
      <xdr:col>5</xdr:col>
      <xdr:colOff>514350</xdr:colOff>
      <xdr:row>56</xdr:row>
      <xdr:rowOff>142875</xdr:rowOff>
    </xdr:to>
    <xdr:graphicFrame macro="">
      <xdr:nvGraphicFramePr>
        <xdr:cNvPr id="57361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704850</xdr:colOff>
      <xdr:row>38</xdr:row>
      <xdr:rowOff>0</xdr:rowOff>
    </xdr:from>
    <xdr:to>
      <xdr:col>4</xdr:col>
      <xdr:colOff>171450</xdr:colOff>
      <xdr:row>56</xdr:row>
      <xdr:rowOff>95250</xdr:rowOff>
    </xdr:to>
    <xdr:graphicFrame macro="">
      <xdr:nvGraphicFramePr>
        <xdr:cNvPr id="58419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347662</xdr:colOff>
      <xdr:row>40</xdr:row>
      <xdr:rowOff>100012</xdr:rowOff>
    </xdr:from>
    <xdr:to>
      <xdr:col>3</xdr:col>
      <xdr:colOff>909637</xdr:colOff>
      <xdr:row>41</xdr:row>
      <xdr:rowOff>128586</xdr:rowOff>
    </xdr:to>
    <xdr:sp macro="" textlink="">
      <xdr:nvSpPr>
        <xdr:cNvPr id="58370" name="Text Box 2"/>
        <xdr:cNvSpPr txBox="1">
          <a:spLocks noChangeArrowheads="1"/>
        </xdr:cNvSpPr>
      </xdr:nvSpPr>
      <xdr:spPr bwMode="auto">
        <a:xfrm>
          <a:off x="4414837" y="6529387"/>
          <a:ext cx="561975" cy="190499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0" algn="ctr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HelveticaNeue LT 55 Roman"/>
            </a:rPr>
            <a:t>ESPAÑA</a:t>
          </a:r>
        </a:p>
      </xdr:txBody>
    </xdr:sp>
    <xdr:clientData/>
  </xdr:twoCellAnchor>
  <xdr:twoCellAnchor editAs="oneCell">
    <xdr:from>
      <xdr:col>6</xdr:col>
      <xdr:colOff>304800</xdr:colOff>
      <xdr:row>52</xdr:row>
      <xdr:rowOff>28575</xdr:rowOff>
    </xdr:from>
    <xdr:to>
      <xdr:col>6</xdr:col>
      <xdr:colOff>381000</xdr:colOff>
      <xdr:row>53</xdr:row>
      <xdr:rowOff>66675</xdr:rowOff>
    </xdr:to>
    <xdr:sp macro="" textlink="">
      <xdr:nvSpPr>
        <xdr:cNvPr id="58421" name="Text Box 3"/>
        <xdr:cNvSpPr txBox="1">
          <a:spLocks noChangeArrowheads="1"/>
        </xdr:cNvSpPr>
      </xdr:nvSpPr>
      <xdr:spPr bwMode="auto">
        <a:xfrm>
          <a:off x="6448425" y="80772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400050</xdr:colOff>
      <xdr:row>39</xdr:row>
      <xdr:rowOff>28575</xdr:rowOff>
    </xdr:from>
    <xdr:to>
      <xdr:col>6</xdr:col>
      <xdr:colOff>271462</xdr:colOff>
      <xdr:row>57</xdr:row>
      <xdr:rowOff>0</xdr:rowOff>
    </xdr:to>
    <xdr:graphicFrame macro="">
      <xdr:nvGraphicFramePr>
        <xdr:cNvPr id="66577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733427</xdr:colOff>
      <xdr:row>37</xdr:row>
      <xdr:rowOff>36739</xdr:rowOff>
    </xdr:from>
    <xdr:to>
      <xdr:col>6</xdr:col>
      <xdr:colOff>628650</xdr:colOff>
      <xdr:row>55</xdr:row>
      <xdr:rowOff>53068</xdr:rowOff>
    </xdr:to>
    <xdr:graphicFrame macro="">
      <xdr:nvGraphicFramePr>
        <xdr:cNvPr id="14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0.49877</cdr:x>
      <cdr:y>0.50024</cdr:y>
    </cdr:from>
    <cdr:to>
      <cdr:x>0.52823</cdr:x>
      <cdr:y>0.55668</cdr:y>
    </cdr:to>
    <cdr:sp macro="" textlink="">
      <cdr:nvSpPr>
        <cdr:cNvPr id="901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30372" y="1775687"/>
          <a:ext cx="155163" cy="19998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18288" tIns="0" rIns="0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endParaRPr lang="es-ES"/>
        </a:p>
      </cdr:txBody>
    </cdr: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504825</xdr:colOff>
      <xdr:row>33</xdr:row>
      <xdr:rowOff>142875</xdr:rowOff>
    </xdr:from>
    <xdr:to>
      <xdr:col>5</xdr:col>
      <xdr:colOff>151725</xdr:colOff>
      <xdr:row>53</xdr:row>
      <xdr:rowOff>152400</xdr:rowOff>
    </xdr:to>
    <xdr:graphicFrame macro="">
      <xdr:nvGraphicFramePr>
        <xdr:cNvPr id="60434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425450</xdr:colOff>
      <xdr:row>58</xdr:row>
      <xdr:rowOff>3174</xdr:rowOff>
    </xdr:from>
    <xdr:to>
      <xdr:col>6</xdr:col>
      <xdr:colOff>58700</xdr:colOff>
      <xdr:row>80</xdr:row>
      <xdr:rowOff>52299</xdr:rowOff>
    </xdr:to>
    <xdr:graphicFrame macro="">
      <xdr:nvGraphicFramePr>
        <xdr:cNvPr id="9251" name="Gráfico 3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552449</xdr:colOff>
      <xdr:row>87</xdr:row>
      <xdr:rowOff>1</xdr:rowOff>
    </xdr:from>
    <xdr:to>
      <xdr:col>6</xdr:col>
      <xdr:colOff>387299</xdr:colOff>
      <xdr:row>110</xdr:row>
      <xdr:rowOff>115801</xdr:rowOff>
    </xdr:to>
    <xdr:graphicFrame macro="">
      <xdr:nvGraphicFramePr>
        <xdr:cNvPr id="9252" name="Gráfico 4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523875</xdr:colOff>
      <xdr:row>37</xdr:row>
      <xdr:rowOff>28575</xdr:rowOff>
    </xdr:from>
    <xdr:to>
      <xdr:col>6</xdr:col>
      <xdr:colOff>9525</xdr:colOff>
      <xdr:row>55</xdr:row>
      <xdr:rowOff>133350</xdr:rowOff>
    </xdr:to>
    <xdr:graphicFrame macro="">
      <xdr:nvGraphicFramePr>
        <xdr:cNvPr id="7190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123825</xdr:rowOff>
    </xdr:from>
    <xdr:to>
      <xdr:col>6</xdr:col>
      <xdr:colOff>523875</xdr:colOff>
      <xdr:row>26</xdr:row>
      <xdr:rowOff>104775</xdr:rowOff>
    </xdr:to>
    <xdr:graphicFrame macro="">
      <xdr:nvGraphicFramePr>
        <xdr:cNvPr id="36898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31</xdr:row>
      <xdr:rowOff>133350</xdr:rowOff>
    </xdr:from>
    <xdr:to>
      <xdr:col>6</xdr:col>
      <xdr:colOff>762000</xdr:colOff>
      <xdr:row>53</xdr:row>
      <xdr:rowOff>95250</xdr:rowOff>
    </xdr:to>
    <xdr:graphicFrame macro="">
      <xdr:nvGraphicFramePr>
        <xdr:cNvPr id="36899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graphicFrame macro="">
      <xdr:nvGraphicFramePr>
        <xdr:cNvPr id="67649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685800</xdr:colOff>
      <xdr:row>0</xdr:row>
      <xdr:rowOff>0</xdr:rowOff>
    </xdr:from>
    <xdr:to>
      <xdr:col>5</xdr:col>
      <xdr:colOff>0</xdr:colOff>
      <xdr:row>0</xdr:row>
      <xdr:rowOff>0</xdr:rowOff>
    </xdr:to>
    <xdr:graphicFrame macro="">
      <xdr:nvGraphicFramePr>
        <xdr:cNvPr id="67650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200025</xdr:colOff>
      <xdr:row>0</xdr:row>
      <xdr:rowOff>0</xdr:rowOff>
    </xdr:from>
    <xdr:to>
      <xdr:col>5</xdr:col>
      <xdr:colOff>0</xdr:colOff>
      <xdr:row>0</xdr:row>
      <xdr:rowOff>0</xdr:rowOff>
    </xdr:to>
    <xdr:graphicFrame macro="">
      <xdr:nvGraphicFramePr>
        <xdr:cNvPr id="67651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200025</xdr:colOff>
      <xdr:row>0</xdr:row>
      <xdr:rowOff>0</xdr:rowOff>
    </xdr:from>
    <xdr:to>
      <xdr:col>5</xdr:col>
      <xdr:colOff>0</xdr:colOff>
      <xdr:row>0</xdr:row>
      <xdr:rowOff>0</xdr:rowOff>
    </xdr:to>
    <xdr:graphicFrame macro="">
      <xdr:nvGraphicFramePr>
        <xdr:cNvPr id="67652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590550</xdr:colOff>
      <xdr:row>35</xdr:row>
      <xdr:rowOff>9526</xdr:rowOff>
    </xdr:from>
    <xdr:to>
      <xdr:col>10</xdr:col>
      <xdr:colOff>76200</xdr:colOff>
      <xdr:row>56</xdr:row>
      <xdr:rowOff>19051</xdr:rowOff>
    </xdr:to>
    <xdr:graphicFrame macro="">
      <xdr:nvGraphicFramePr>
        <xdr:cNvPr id="68625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0.84673</cdr:x>
      <cdr:y>0.2342</cdr:y>
    </cdr:from>
    <cdr:to>
      <cdr:x>0.95319</cdr:x>
      <cdr:y>0.28114</cdr:y>
    </cdr:to>
    <cdr:sp macro="" textlink="">
      <cdr:nvSpPr>
        <cdr:cNvPr id="6963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87371" y="800834"/>
          <a:ext cx="488763" cy="16051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800" b="0" i="0" u="none" strike="noStrike" baseline="0">
              <a:solidFill>
                <a:srgbClr val="000000"/>
              </a:solidFill>
              <a:latin typeface="HelveticaNeue LT 55 Roman"/>
            </a:rPr>
            <a:t>ESPAÑA</a:t>
          </a: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36</xdr:row>
      <xdr:rowOff>57150</xdr:rowOff>
    </xdr:from>
    <xdr:to>
      <xdr:col>9</xdr:col>
      <xdr:colOff>657225</xdr:colOff>
      <xdr:row>56</xdr:row>
      <xdr:rowOff>47625</xdr:rowOff>
    </xdr:to>
    <xdr:graphicFrame macro="">
      <xdr:nvGraphicFramePr>
        <xdr:cNvPr id="74769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32</xdr:row>
      <xdr:rowOff>9525</xdr:rowOff>
    </xdr:from>
    <xdr:to>
      <xdr:col>12</xdr:col>
      <xdr:colOff>133350</xdr:colOff>
      <xdr:row>53</xdr:row>
      <xdr:rowOff>114300</xdr:rowOff>
    </xdr:to>
    <xdr:graphicFrame macro="">
      <xdr:nvGraphicFramePr>
        <xdr:cNvPr id="56338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VP27"/>
  <sheetViews>
    <sheetView showGridLines="0" showRowColHeaders="0" tabSelected="1" workbookViewId="0">
      <selection activeCell="B8" sqref="B8"/>
    </sheetView>
  </sheetViews>
  <sheetFormatPr baseColWidth="10" defaultColWidth="0" defaultRowHeight="18" customHeight="1" zeroHeight="1"/>
  <cols>
    <col min="1" max="1" width="4.28515625" style="289" customWidth="1"/>
    <col min="2" max="2" width="67.85546875" style="289" customWidth="1"/>
    <col min="3" max="6" width="11.42578125" style="289" customWidth="1"/>
    <col min="7" max="8" width="17" style="289" customWidth="1"/>
    <col min="9" max="256" width="1.42578125" style="289" hidden="1"/>
    <col min="257" max="257" width="4.28515625" style="289" hidden="1"/>
    <col min="258" max="258" width="59.85546875" style="289" hidden="1"/>
    <col min="259" max="263" width="11.42578125" style="289" hidden="1"/>
    <col min="264" max="264" width="6.28515625" style="289" hidden="1"/>
    <col min="265" max="512" width="1.42578125" style="289" hidden="1"/>
    <col min="513" max="513" width="4.28515625" style="289" hidden="1"/>
    <col min="514" max="514" width="59.85546875" style="289" hidden="1"/>
    <col min="515" max="519" width="11.42578125" style="289" hidden="1"/>
    <col min="520" max="520" width="6.28515625" style="289" hidden="1"/>
    <col min="521" max="768" width="1.42578125" style="289" hidden="1"/>
    <col min="769" max="769" width="4.28515625" style="289" hidden="1"/>
    <col min="770" max="770" width="59.85546875" style="289" hidden="1"/>
    <col min="771" max="775" width="11.42578125" style="289" hidden="1"/>
    <col min="776" max="776" width="6.28515625" style="289" hidden="1"/>
    <col min="777" max="1024" width="1.42578125" style="289" hidden="1"/>
    <col min="1025" max="1025" width="4.28515625" style="289" hidden="1"/>
    <col min="1026" max="1026" width="59.85546875" style="289" hidden="1"/>
    <col min="1027" max="1031" width="11.42578125" style="289" hidden="1"/>
    <col min="1032" max="1032" width="6.28515625" style="289" hidden="1"/>
    <col min="1033" max="1280" width="1.42578125" style="289" hidden="1"/>
    <col min="1281" max="1281" width="4.28515625" style="289" hidden="1"/>
    <col min="1282" max="1282" width="59.85546875" style="289" hidden="1"/>
    <col min="1283" max="1287" width="11.42578125" style="289" hidden="1"/>
    <col min="1288" max="1288" width="6.28515625" style="289" hidden="1"/>
    <col min="1289" max="1536" width="1.42578125" style="289" hidden="1"/>
    <col min="1537" max="1537" width="4.28515625" style="289" hidden="1"/>
    <col min="1538" max="1538" width="59.85546875" style="289" hidden="1"/>
    <col min="1539" max="1543" width="11.42578125" style="289" hidden="1"/>
    <col min="1544" max="1544" width="6.28515625" style="289" hidden="1"/>
    <col min="1545" max="1792" width="1.42578125" style="289" hidden="1"/>
    <col min="1793" max="1793" width="4.28515625" style="289" hidden="1"/>
    <col min="1794" max="1794" width="59.85546875" style="289" hidden="1"/>
    <col min="1795" max="1799" width="11.42578125" style="289" hidden="1"/>
    <col min="1800" max="1800" width="6.28515625" style="289" hidden="1"/>
    <col min="1801" max="2048" width="1.42578125" style="289" hidden="1"/>
    <col min="2049" max="2049" width="4.28515625" style="289" hidden="1"/>
    <col min="2050" max="2050" width="59.85546875" style="289" hidden="1"/>
    <col min="2051" max="2055" width="11.42578125" style="289" hidden="1"/>
    <col min="2056" max="2056" width="6.28515625" style="289" hidden="1"/>
    <col min="2057" max="2304" width="1.42578125" style="289" hidden="1"/>
    <col min="2305" max="2305" width="4.28515625" style="289" hidden="1"/>
    <col min="2306" max="2306" width="59.85546875" style="289" hidden="1"/>
    <col min="2307" max="2311" width="11.42578125" style="289" hidden="1"/>
    <col min="2312" max="2312" width="6.28515625" style="289" hidden="1"/>
    <col min="2313" max="2560" width="1.42578125" style="289" hidden="1"/>
    <col min="2561" max="2561" width="4.28515625" style="289" hidden="1"/>
    <col min="2562" max="2562" width="59.85546875" style="289" hidden="1"/>
    <col min="2563" max="2567" width="11.42578125" style="289" hidden="1"/>
    <col min="2568" max="2568" width="6.28515625" style="289" hidden="1"/>
    <col min="2569" max="2816" width="1.42578125" style="289" hidden="1"/>
    <col min="2817" max="2817" width="4.28515625" style="289" hidden="1"/>
    <col min="2818" max="2818" width="59.85546875" style="289" hidden="1"/>
    <col min="2819" max="2823" width="11.42578125" style="289" hidden="1"/>
    <col min="2824" max="2824" width="6.28515625" style="289" hidden="1"/>
    <col min="2825" max="3072" width="1.42578125" style="289" hidden="1"/>
    <col min="3073" max="3073" width="4.28515625" style="289" hidden="1"/>
    <col min="3074" max="3074" width="59.85546875" style="289" hidden="1"/>
    <col min="3075" max="3079" width="11.42578125" style="289" hidden="1"/>
    <col min="3080" max="3080" width="6.28515625" style="289" hidden="1"/>
    <col min="3081" max="3328" width="1.42578125" style="289" hidden="1"/>
    <col min="3329" max="3329" width="4.28515625" style="289" hidden="1"/>
    <col min="3330" max="3330" width="59.85546875" style="289" hidden="1"/>
    <col min="3331" max="3335" width="11.42578125" style="289" hidden="1"/>
    <col min="3336" max="3336" width="6.28515625" style="289" hidden="1"/>
    <col min="3337" max="3584" width="1.42578125" style="289" hidden="1"/>
    <col min="3585" max="3585" width="4.28515625" style="289" hidden="1"/>
    <col min="3586" max="3586" width="59.85546875" style="289" hidden="1"/>
    <col min="3587" max="3591" width="11.42578125" style="289" hidden="1"/>
    <col min="3592" max="3592" width="6.28515625" style="289" hidden="1"/>
    <col min="3593" max="3840" width="1.42578125" style="289" hidden="1"/>
    <col min="3841" max="3841" width="4.28515625" style="289" hidden="1"/>
    <col min="3842" max="3842" width="59.85546875" style="289" hidden="1"/>
    <col min="3843" max="3847" width="11.42578125" style="289" hidden="1"/>
    <col min="3848" max="3848" width="6.28515625" style="289" hidden="1"/>
    <col min="3849" max="4096" width="1.42578125" style="289" hidden="1"/>
    <col min="4097" max="4097" width="4.28515625" style="289" hidden="1"/>
    <col min="4098" max="4098" width="59.85546875" style="289" hidden="1"/>
    <col min="4099" max="4103" width="11.42578125" style="289" hidden="1"/>
    <col min="4104" max="4104" width="6.28515625" style="289" hidden="1"/>
    <col min="4105" max="4352" width="1.42578125" style="289" hidden="1"/>
    <col min="4353" max="4353" width="4.28515625" style="289" hidden="1"/>
    <col min="4354" max="4354" width="59.85546875" style="289" hidden="1"/>
    <col min="4355" max="4359" width="11.42578125" style="289" hidden="1"/>
    <col min="4360" max="4360" width="6.28515625" style="289" hidden="1"/>
    <col min="4361" max="4608" width="1.42578125" style="289" hidden="1"/>
    <col min="4609" max="4609" width="4.28515625" style="289" hidden="1"/>
    <col min="4610" max="4610" width="59.85546875" style="289" hidden="1"/>
    <col min="4611" max="4615" width="11.42578125" style="289" hidden="1"/>
    <col min="4616" max="4616" width="6.28515625" style="289" hidden="1"/>
    <col min="4617" max="4864" width="1.42578125" style="289" hidden="1"/>
    <col min="4865" max="4865" width="4.28515625" style="289" hidden="1"/>
    <col min="4866" max="4866" width="59.85546875" style="289" hidden="1"/>
    <col min="4867" max="4871" width="11.42578125" style="289" hidden="1"/>
    <col min="4872" max="4872" width="6.28515625" style="289" hidden="1"/>
    <col min="4873" max="5120" width="1.42578125" style="289" hidden="1"/>
    <col min="5121" max="5121" width="4.28515625" style="289" hidden="1"/>
    <col min="5122" max="5122" width="59.85546875" style="289" hidden="1"/>
    <col min="5123" max="5127" width="11.42578125" style="289" hidden="1"/>
    <col min="5128" max="5128" width="6.28515625" style="289" hidden="1"/>
    <col min="5129" max="5376" width="1.42578125" style="289" hidden="1"/>
    <col min="5377" max="5377" width="4.28515625" style="289" hidden="1"/>
    <col min="5378" max="5378" width="59.85546875" style="289" hidden="1"/>
    <col min="5379" max="5383" width="11.42578125" style="289" hidden="1"/>
    <col min="5384" max="5384" width="6.28515625" style="289" hidden="1"/>
    <col min="5385" max="5632" width="1.42578125" style="289" hidden="1"/>
    <col min="5633" max="5633" width="4.28515625" style="289" hidden="1"/>
    <col min="5634" max="5634" width="59.85546875" style="289" hidden="1"/>
    <col min="5635" max="5639" width="11.42578125" style="289" hidden="1"/>
    <col min="5640" max="5640" width="6.28515625" style="289" hidden="1"/>
    <col min="5641" max="5888" width="1.42578125" style="289" hidden="1"/>
    <col min="5889" max="5889" width="4.28515625" style="289" hidden="1"/>
    <col min="5890" max="5890" width="59.85546875" style="289" hidden="1"/>
    <col min="5891" max="5895" width="11.42578125" style="289" hidden="1"/>
    <col min="5896" max="5896" width="6.28515625" style="289" hidden="1"/>
    <col min="5897" max="6144" width="1.42578125" style="289" hidden="1"/>
    <col min="6145" max="6145" width="4.28515625" style="289" hidden="1"/>
    <col min="6146" max="6146" width="59.85546875" style="289" hidden="1"/>
    <col min="6147" max="6151" width="11.42578125" style="289" hidden="1"/>
    <col min="6152" max="6152" width="6.28515625" style="289" hidden="1"/>
    <col min="6153" max="6400" width="1.42578125" style="289" hidden="1"/>
    <col min="6401" max="6401" width="4.28515625" style="289" hidden="1"/>
    <col min="6402" max="6402" width="59.85546875" style="289" hidden="1"/>
    <col min="6403" max="6407" width="11.42578125" style="289" hidden="1"/>
    <col min="6408" max="6408" width="6.28515625" style="289" hidden="1"/>
    <col min="6409" max="6656" width="1.42578125" style="289" hidden="1"/>
    <col min="6657" max="6657" width="4.28515625" style="289" hidden="1"/>
    <col min="6658" max="6658" width="59.85546875" style="289" hidden="1"/>
    <col min="6659" max="6663" width="11.42578125" style="289" hidden="1"/>
    <col min="6664" max="6664" width="6.28515625" style="289" hidden="1"/>
    <col min="6665" max="6912" width="1.42578125" style="289" hidden="1"/>
    <col min="6913" max="6913" width="4.28515625" style="289" hidden="1"/>
    <col min="6914" max="6914" width="59.85546875" style="289" hidden="1"/>
    <col min="6915" max="6919" width="11.42578125" style="289" hidden="1"/>
    <col min="6920" max="6920" width="6.28515625" style="289" hidden="1"/>
    <col min="6921" max="7168" width="1.42578125" style="289" hidden="1"/>
    <col min="7169" max="7169" width="4.28515625" style="289" hidden="1"/>
    <col min="7170" max="7170" width="59.85546875" style="289" hidden="1"/>
    <col min="7171" max="7175" width="11.42578125" style="289" hidden="1"/>
    <col min="7176" max="7176" width="6.28515625" style="289" hidden="1"/>
    <col min="7177" max="7424" width="1.42578125" style="289" hidden="1"/>
    <col min="7425" max="7425" width="4.28515625" style="289" hidden="1"/>
    <col min="7426" max="7426" width="59.85546875" style="289" hidden="1"/>
    <col min="7427" max="7431" width="11.42578125" style="289" hidden="1"/>
    <col min="7432" max="7432" width="6.28515625" style="289" hidden="1"/>
    <col min="7433" max="7680" width="1.42578125" style="289" hidden="1"/>
    <col min="7681" max="7681" width="4.28515625" style="289" hidden="1"/>
    <col min="7682" max="7682" width="59.85546875" style="289" hidden="1"/>
    <col min="7683" max="7687" width="11.42578125" style="289" hidden="1"/>
    <col min="7688" max="7688" width="6.28515625" style="289" hidden="1"/>
    <col min="7689" max="7936" width="1.42578125" style="289" hidden="1"/>
    <col min="7937" max="7937" width="4.28515625" style="289" hidden="1"/>
    <col min="7938" max="7938" width="59.85546875" style="289" hidden="1"/>
    <col min="7939" max="7943" width="11.42578125" style="289" hidden="1"/>
    <col min="7944" max="7944" width="6.28515625" style="289" hidden="1"/>
    <col min="7945" max="8192" width="1.42578125" style="289" hidden="1"/>
    <col min="8193" max="8193" width="4.28515625" style="289" hidden="1"/>
    <col min="8194" max="8194" width="59.85546875" style="289" hidden="1"/>
    <col min="8195" max="8199" width="11.42578125" style="289" hidden="1"/>
    <col min="8200" max="8200" width="6.28515625" style="289" hidden="1"/>
    <col min="8201" max="8448" width="1.42578125" style="289" hidden="1"/>
    <col min="8449" max="8449" width="4.28515625" style="289" hidden="1"/>
    <col min="8450" max="8450" width="59.85546875" style="289" hidden="1"/>
    <col min="8451" max="8455" width="11.42578125" style="289" hidden="1"/>
    <col min="8456" max="8456" width="6.28515625" style="289" hidden="1"/>
    <col min="8457" max="8704" width="1.42578125" style="289" hidden="1"/>
    <col min="8705" max="8705" width="4.28515625" style="289" hidden="1"/>
    <col min="8706" max="8706" width="59.85546875" style="289" hidden="1"/>
    <col min="8707" max="8711" width="11.42578125" style="289" hidden="1"/>
    <col min="8712" max="8712" width="6.28515625" style="289" hidden="1"/>
    <col min="8713" max="8960" width="1.42578125" style="289" hidden="1"/>
    <col min="8961" max="8961" width="4.28515625" style="289" hidden="1"/>
    <col min="8962" max="8962" width="59.85546875" style="289" hidden="1"/>
    <col min="8963" max="8967" width="11.42578125" style="289" hidden="1"/>
    <col min="8968" max="8968" width="6.28515625" style="289" hidden="1"/>
    <col min="8969" max="9216" width="1.42578125" style="289" hidden="1"/>
    <col min="9217" max="9217" width="4.28515625" style="289" hidden="1"/>
    <col min="9218" max="9218" width="59.85546875" style="289" hidden="1"/>
    <col min="9219" max="9223" width="11.42578125" style="289" hidden="1"/>
    <col min="9224" max="9224" width="6.28515625" style="289" hidden="1"/>
    <col min="9225" max="9472" width="1.42578125" style="289" hidden="1"/>
    <col min="9473" max="9473" width="4.28515625" style="289" hidden="1"/>
    <col min="9474" max="9474" width="59.85546875" style="289" hidden="1"/>
    <col min="9475" max="9479" width="11.42578125" style="289" hidden="1"/>
    <col min="9480" max="9480" width="6.28515625" style="289" hidden="1"/>
    <col min="9481" max="9728" width="1.42578125" style="289" hidden="1"/>
    <col min="9729" max="9729" width="4.28515625" style="289" hidden="1"/>
    <col min="9730" max="9730" width="59.85546875" style="289" hidden="1"/>
    <col min="9731" max="9735" width="11.42578125" style="289" hidden="1"/>
    <col min="9736" max="9736" width="6.28515625" style="289" hidden="1"/>
    <col min="9737" max="9984" width="1.42578125" style="289" hidden="1"/>
    <col min="9985" max="9985" width="4.28515625" style="289" hidden="1"/>
    <col min="9986" max="9986" width="59.85546875" style="289" hidden="1"/>
    <col min="9987" max="9991" width="11.42578125" style="289" hidden="1"/>
    <col min="9992" max="9992" width="6.28515625" style="289" hidden="1"/>
    <col min="9993" max="10240" width="1.42578125" style="289" hidden="1"/>
    <col min="10241" max="10241" width="4.28515625" style="289" hidden="1"/>
    <col min="10242" max="10242" width="59.85546875" style="289" hidden="1"/>
    <col min="10243" max="10247" width="11.42578125" style="289" hidden="1"/>
    <col min="10248" max="10248" width="6.28515625" style="289" hidden="1"/>
    <col min="10249" max="10496" width="1.42578125" style="289" hidden="1"/>
    <col min="10497" max="10497" width="4.28515625" style="289" hidden="1"/>
    <col min="10498" max="10498" width="59.85546875" style="289" hidden="1"/>
    <col min="10499" max="10503" width="11.42578125" style="289" hidden="1"/>
    <col min="10504" max="10504" width="6.28515625" style="289" hidden="1"/>
    <col min="10505" max="10752" width="1.42578125" style="289" hidden="1"/>
    <col min="10753" max="10753" width="4.28515625" style="289" hidden="1"/>
    <col min="10754" max="10754" width="59.85546875" style="289" hidden="1"/>
    <col min="10755" max="10759" width="11.42578125" style="289" hidden="1"/>
    <col min="10760" max="10760" width="6.28515625" style="289" hidden="1"/>
    <col min="10761" max="11008" width="1.42578125" style="289" hidden="1"/>
    <col min="11009" max="11009" width="4.28515625" style="289" hidden="1"/>
    <col min="11010" max="11010" width="59.85546875" style="289" hidden="1"/>
    <col min="11011" max="11015" width="11.42578125" style="289" hidden="1"/>
    <col min="11016" max="11016" width="6.28515625" style="289" hidden="1"/>
    <col min="11017" max="11264" width="1.42578125" style="289" hidden="1"/>
    <col min="11265" max="11265" width="4.28515625" style="289" hidden="1"/>
    <col min="11266" max="11266" width="59.85546875" style="289" hidden="1"/>
    <col min="11267" max="11271" width="11.42578125" style="289" hidden="1"/>
    <col min="11272" max="11272" width="6.28515625" style="289" hidden="1"/>
    <col min="11273" max="11520" width="1.42578125" style="289" hidden="1"/>
    <col min="11521" max="11521" width="4.28515625" style="289" hidden="1"/>
    <col min="11522" max="11522" width="59.85546875" style="289" hidden="1"/>
    <col min="11523" max="11527" width="11.42578125" style="289" hidden="1"/>
    <col min="11528" max="11528" width="6.28515625" style="289" hidden="1"/>
    <col min="11529" max="11776" width="1.42578125" style="289" hidden="1"/>
    <col min="11777" max="11777" width="4.28515625" style="289" hidden="1"/>
    <col min="11778" max="11778" width="59.85546875" style="289" hidden="1"/>
    <col min="11779" max="11783" width="11.42578125" style="289" hidden="1"/>
    <col min="11784" max="11784" width="6.28515625" style="289" hidden="1"/>
    <col min="11785" max="12032" width="1.42578125" style="289" hidden="1"/>
    <col min="12033" max="12033" width="4.28515625" style="289" hidden="1"/>
    <col min="12034" max="12034" width="59.85546875" style="289" hidden="1"/>
    <col min="12035" max="12039" width="11.42578125" style="289" hidden="1"/>
    <col min="12040" max="12040" width="6.28515625" style="289" hidden="1"/>
    <col min="12041" max="12288" width="1.42578125" style="289" hidden="1"/>
    <col min="12289" max="12289" width="4.28515625" style="289" hidden="1"/>
    <col min="12290" max="12290" width="59.85546875" style="289" hidden="1"/>
    <col min="12291" max="12295" width="11.42578125" style="289" hidden="1"/>
    <col min="12296" max="12296" width="6.28515625" style="289" hidden="1"/>
    <col min="12297" max="12544" width="1.42578125" style="289" hidden="1"/>
    <col min="12545" max="12545" width="4.28515625" style="289" hidden="1"/>
    <col min="12546" max="12546" width="59.85546875" style="289" hidden="1"/>
    <col min="12547" max="12551" width="11.42578125" style="289" hidden="1"/>
    <col min="12552" max="12552" width="6.28515625" style="289" hidden="1"/>
    <col min="12553" max="12800" width="1.42578125" style="289" hidden="1"/>
    <col min="12801" max="12801" width="4.28515625" style="289" hidden="1"/>
    <col min="12802" max="12802" width="59.85546875" style="289" hidden="1"/>
    <col min="12803" max="12807" width="11.42578125" style="289" hidden="1"/>
    <col min="12808" max="12808" width="6.28515625" style="289" hidden="1"/>
    <col min="12809" max="13056" width="1.42578125" style="289" hidden="1"/>
    <col min="13057" max="13057" width="4.28515625" style="289" hidden="1"/>
    <col min="13058" max="13058" width="59.85546875" style="289" hidden="1"/>
    <col min="13059" max="13063" width="11.42578125" style="289" hidden="1"/>
    <col min="13064" max="13064" width="6.28515625" style="289" hidden="1"/>
    <col min="13065" max="13312" width="1.42578125" style="289" hidden="1"/>
    <col min="13313" max="13313" width="4.28515625" style="289" hidden="1"/>
    <col min="13314" max="13314" width="59.85546875" style="289" hidden="1"/>
    <col min="13315" max="13319" width="11.42578125" style="289" hidden="1"/>
    <col min="13320" max="13320" width="6.28515625" style="289" hidden="1"/>
    <col min="13321" max="13568" width="1.42578125" style="289" hidden="1"/>
    <col min="13569" max="13569" width="4.28515625" style="289" hidden="1"/>
    <col min="13570" max="13570" width="59.85546875" style="289" hidden="1"/>
    <col min="13571" max="13575" width="11.42578125" style="289" hidden="1"/>
    <col min="13576" max="13576" width="6.28515625" style="289" hidden="1"/>
    <col min="13577" max="13824" width="1.42578125" style="289" hidden="1"/>
    <col min="13825" max="13825" width="4.28515625" style="289" hidden="1"/>
    <col min="13826" max="13826" width="59.85546875" style="289" hidden="1"/>
    <col min="13827" max="13831" width="11.42578125" style="289" hidden="1"/>
    <col min="13832" max="13832" width="6.28515625" style="289" hidden="1"/>
    <col min="13833" max="14080" width="1.42578125" style="289" hidden="1"/>
    <col min="14081" max="14081" width="4.28515625" style="289" hidden="1"/>
    <col min="14082" max="14082" width="59.85546875" style="289" hidden="1"/>
    <col min="14083" max="14087" width="11.42578125" style="289" hidden="1"/>
    <col min="14088" max="14088" width="6.28515625" style="289" hidden="1"/>
    <col min="14089" max="14336" width="1.42578125" style="289" hidden="1"/>
    <col min="14337" max="14337" width="4.28515625" style="289" hidden="1"/>
    <col min="14338" max="14338" width="59.85546875" style="289" hidden="1"/>
    <col min="14339" max="14343" width="11.42578125" style="289" hidden="1"/>
    <col min="14344" max="14344" width="6.28515625" style="289" hidden="1"/>
    <col min="14345" max="14592" width="1.42578125" style="289" hidden="1"/>
    <col min="14593" max="14593" width="4.28515625" style="289" hidden="1"/>
    <col min="14594" max="14594" width="59.85546875" style="289" hidden="1"/>
    <col min="14595" max="14599" width="11.42578125" style="289" hidden="1"/>
    <col min="14600" max="14600" width="6.28515625" style="289" hidden="1"/>
    <col min="14601" max="14848" width="1.42578125" style="289" hidden="1"/>
    <col min="14849" max="14849" width="4.28515625" style="289" hidden="1"/>
    <col min="14850" max="14850" width="59.85546875" style="289" hidden="1"/>
    <col min="14851" max="14855" width="11.42578125" style="289" hidden="1"/>
    <col min="14856" max="14856" width="6.28515625" style="289" hidden="1"/>
    <col min="14857" max="15104" width="1.42578125" style="289" hidden="1"/>
    <col min="15105" max="15105" width="4.28515625" style="289" hidden="1"/>
    <col min="15106" max="15106" width="59.85546875" style="289" hidden="1"/>
    <col min="15107" max="15111" width="11.42578125" style="289" hidden="1"/>
    <col min="15112" max="15112" width="6.28515625" style="289" hidden="1"/>
    <col min="15113" max="15360" width="1.42578125" style="289" hidden="1"/>
    <col min="15361" max="15361" width="4.28515625" style="289" hidden="1"/>
    <col min="15362" max="15362" width="59.85546875" style="289" hidden="1"/>
    <col min="15363" max="15367" width="11.42578125" style="289" hidden="1"/>
    <col min="15368" max="15368" width="6.28515625" style="289" hidden="1"/>
    <col min="15369" max="15616" width="1.42578125" style="289" hidden="1"/>
    <col min="15617" max="15617" width="4.28515625" style="289" hidden="1"/>
    <col min="15618" max="15618" width="59.85546875" style="289" hidden="1"/>
    <col min="15619" max="15623" width="11.42578125" style="289" hidden="1"/>
    <col min="15624" max="15624" width="6.28515625" style="289" hidden="1"/>
    <col min="15625" max="15872" width="1.42578125" style="289" hidden="1"/>
    <col min="15873" max="15873" width="4.28515625" style="289" hidden="1"/>
    <col min="15874" max="15874" width="59.85546875" style="289" hidden="1"/>
    <col min="15875" max="15879" width="11.42578125" style="289" hidden="1"/>
    <col min="15880" max="15880" width="6.28515625" style="289" hidden="1"/>
    <col min="15881" max="16128" width="1.42578125" style="289" hidden="1"/>
    <col min="16129" max="16129" width="4.28515625" style="289" hidden="1"/>
    <col min="16130" max="16130" width="59.85546875" style="289" hidden="1"/>
    <col min="16131" max="16135" width="11.42578125" style="289" hidden="1"/>
    <col min="16136" max="16136" width="6.28515625" style="289" hidden="1"/>
    <col min="16137" max="16384" width="1.42578125" style="289" hidden="1"/>
  </cols>
  <sheetData>
    <row r="1" spans="2:8" ht="18" customHeight="1"/>
    <row r="2" spans="2:8" ht="18" customHeight="1"/>
    <row r="3" spans="2:8" ht="18" customHeight="1"/>
    <row r="4" spans="2:8" ht="18" customHeight="1"/>
    <row r="5" spans="2:8" ht="18" customHeight="1"/>
    <row r="6" spans="2:8" ht="18" customHeight="1"/>
    <row r="7" spans="2:8" ht="18" customHeight="1"/>
    <row r="8" spans="2:8" ht="18" customHeight="1">
      <c r="B8" s="290" t="s">
        <v>315</v>
      </c>
      <c r="C8" s="291"/>
      <c r="D8" s="291"/>
      <c r="E8" s="291"/>
      <c r="F8" s="291"/>
      <c r="G8" s="291"/>
      <c r="H8" s="291"/>
    </row>
    <row r="9" spans="2:8" ht="18" customHeight="1"/>
    <row r="10" spans="2:8" ht="18" customHeight="1">
      <c r="B10" s="290" t="s">
        <v>316</v>
      </c>
    </row>
    <row r="11" spans="2:8" ht="18" customHeight="1">
      <c r="B11" s="290" t="s">
        <v>317</v>
      </c>
    </row>
    <row r="12" spans="2:8" ht="18" customHeight="1">
      <c r="B12" s="290" t="s">
        <v>318</v>
      </c>
    </row>
    <row r="13" spans="2:8" ht="18" customHeight="1">
      <c r="B13" s="290" t="s">
        <v>319</v>
      </c>
    </row>
    <row r="14" spans="2:8" ht="18" customHeight="1">
      <c r="B14" s="290" t="s">
        <v>320</v>
      </c>
    </row>
    <row r="15" spans="2:8" ht="18" customHeight="1">
      <c r="B15" s="290" t="s">
        <v>321</v>
      </c>
    </row>
    <row r="16" spans="2:8" ht="18" customHeight="1">
      <c r="B16" s="290" t="s">
        <v>322</v>
      </c>
    </row>
    <row r="17" spans="2:2" ht="18" customHeight="1">
      <c r="B17" s="290" t="s">
        <v>323</v>
      </c>
    </row>
    <row r="18" spans="2:2" ht="18" customHeight="1">
      <c r="B18" s="290" t="s">
        <v>324</v>
      </c>
    </row>
    <row r="19" spans="2:2" ht="18" customHeight="1">
      <c r="B19" s="290" t="s">
        <v>325</v>
      </c>
    </row>
    <row r="20" spans="2:2" ht="18" customHeight="1">
      <c r="B20" s="290" t="s">
        <v>326</v>
      </c>
    </row>
    <row r="21" spans="2:2" ht="18" customHeight="1">
      <c r="B21" s="290" t="s">
        <v>327</v>
      </c>
    </row>
    <row r="22" spans="2:2" ht="18" customHeight="1">
      <c r="B22" s="290" t="s">
        <v>328</v>
      </c>
    </row>
    <row r="23" spans="2:2" ht="18" customHeight="1"/>
    <row r="24" spans="2:2" customFormat="1" ht="18" customHeight="1"/>
    <row r="25" spans="2:2" customFormat="1" ht="18" customHeight="1"/>
    <row r="26" spans="2:2" customFormat="1" ht="18" customHeight="1"/>
    <row r="27" spans="2:2" ht="18" customHeight="1"/>
  </sheetData>
  <hyperlinks>
    <hyperlink ref="B10" location="'17.1.1_G.17.1-G.17.2'!A1" display="17.1: Demografía y población"/>
    <hyperlink ref="B11" location="'17.2.1_G.17.3'!A1" display="17.2: Mercado de trabajo"/>
    <hyperlink ref="B12" location="'17.3.1 '!A1" display="17.3: Macromagnitudes"/>
    <hyperlink ref="B13" location="'17.4.1'!A1" display="17.4: Consumo"/>
    <hyperlink ref="B14" location="'17.5.1_G.17.10'!A1" display="17.5: Sector agrario"/>
    <hyperlink ref="B15" location="'17.6.1'!A1" display="17.6: Industria"/>
    <hyperlink ref="B16" location="'17.7.1Enc-Servicios'!A1" display="17.7: Servicios"/>
    <hyperlink ref="B17" location="'17.8.1_G.17.11'!A1" display="17.8: Transporte"/>
    <hyperlink ref="B18" location="'17.9.1'!A1" display="17.9: Turismo"/>
    <hyperlink ref="B19" location="'17.10.1-G.17.12'!A1" display="17.10: Comercio exterior"/>
    <hyperlink ref="B20" location="'17.11.1'!A1" display="17.11: Indicadores coyunturales"/>
    <hyperlink ref="B21" location="'17.12.1'!A1" display="17.12: Construcción y vivienda"/>
    <hyperlink ref="B22" location="'17.13.1'!A1" display="17.13: Catastro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5"/>
  <sheetViews>
    <sheetView zoomScaleNormal="100" workbookViewId="0">
      <selection activeCell="P46" sqref="P46"/>
    </sheetView>
  </sheetViews>
  <sheetFormatPr baseColWidth="10" defaultRowHeight="12.75"/>
  <cols>
    <col min="1" max="1" width="15.28515625" style="4" customWidth="1"/>
    <col min="2" max="2" width="7.42578125" style="4" customWidth="1"/>
    <col min="3" max="6" width="7.7109375" style="4" customWidth="1"/>
    <col min="7" max="7" width="8" style="4" customWidth="1"/>
    <col min="8" max="8" width="2.5703125" style="4" customWidth="1"/>
    <col min="9" max="9" width="5.42578125" style="4" customWidth="1"/>
    <col min="10" max="11" width="7" style="4" customWidth="1"/>
    <col min="12" max="12" width="8.42578125" style="4" customWidth="1"/>
    <col min="13" max="13" width="11.42578125" style="169"/>
    <col min="14" max="14" width="12.5703125" style="4" customWidth="1"/>
    <col min="15" max="15" width="9.7109375" style="4" customWidth="1"/>
    <col min="16" max="16" width="6" style="4" customWidth="1"/>
    <col min="17" max="16384" width="11.42578125" style="4"/>
  </cols>
  <sheetData>
    <row r="1" spans="1:23" ht="14.1" customHeight="1" thickBot="1">
      <c r="A1" s="1" t="s">
        <v>263</v>
      </c>
      <c r="B1" s="2"/>
      <c r="C1" s="2"/>
      <c r="D1" s="2"/>
      <c r="E1" s="2"/>
      <c r="F1" s="2"/>
      <c r="G1" s="2"/>
      <c r="H1" s="2"/>
      <c r="I1" s="2"/>
      <c r="J1" s="152"/>
      <c r="K1" s="152"/>
      <c r="L1" s="152"/>
    </row>
    <row r="2" spans="1:23" ht="12.95" customHeight="1">
      <c r="A2" s="3"/>
      <c r="B2" s="3"/>
      <c r="O2" s="290" t="s">
        <v>329</v>
      </c>
    </row>
    <row r="3" spans="1:23" ht="12.95" customHeight="1">
      <c r="A3" s="5" t="s">
        <v>313</v>
      </c>
      <c r="B3" s="3"/>
    </row>
    <row r="4" spans="1:23" ht="12.95" customHeight="1">
      <c r="A4" s="5"/>
      <c r="B4" s="3"/>
    </row>
    <row r="5" spans="1:23" ht="12.95" customHeight="1">
      <c r="A5" s="6" t="s">
        <v>67</v>
      </c>
      <c r="B5" s="3"/>
    </row>
    <row r="6" spans="1:23" ht="9.9499999999999993" customHeight="1">
      <c r="A6" s="36"/>
      <c r="B6" s="8"/>
      <c r="C6" s="8"/>
      <c r="D6" s="8"/>
      <c r="E6" s="8"/>
      <c r="F6" s="8"/>
      <c r="G6" s="8"/>
    </row>
    <row r="7" spans="1:23" s="90" customFormat="1" ht="14.1" customHeight="1">
      <c r="A7" s="89"/>
      <c r="B7" s="37" t="s">
        <v>106</v>
      </c>
      <c r="C7" s="37"/>
      <c r="D7" s="37"/>
      <c r="E7" s="37"/>
      <c r="F7" s="37"/>
      <c r="G7" s="89"/>
      <c r="H7" s="89"/>
      <c r="I7" s="37" t="s">
        <v>105</v>
      </c>
      <c r="J7" s="37"/>
      <c r="K7" s="89"/>
      <c r="L7" s="89"/>
    </row>
    <row r="8" spans="1:23" s="90" customFormat="1" ht="14.1" customHeight="1">
      <c r="A8" s="15"/>
      <c r="B8" s="16">
        <v>2010</v>
      </c>
      <c r="C8" s="16">
        <v>2011</v>
      </c>
      <c r="D8" s="16" t="s">
        <v>244</v>
      </c>
      <c r="E8" s="16" t="s">
        <v>340</v>
      </c>
      <c r="F8" s="16" t="s">
        <v>341</v>
      </c>
      <c r="G8" s="16" t="s">
        <v>342</v>
      </c>
      <c r="H8" s="17"/>
      <c r="I8" s="16" t="s">
        <v>244</v>
      </c>
      <c r="J8" s="16" t="s">
        <v>340</v>
      </c>
      <c r="K8" s="16" t="s">
        <v>341</v>
      </c>
      <c r="L8" s="16" t="s">
        <v>342</v>
      </c>
    </row>
    <row r="9" spans="1:23" ht="12.6" customHeight="1">
      <c r="A9" s="19"/>
      <c r="B9" s="19"/>
      <c r="C9" s="19"/>
      <c r="D9" s="19"/>
      <c r="E9" s="19"/>
      <c r="F9" s="19"/>
      <c r="M9"/>
      <c r="N9"/>
      <c r="O9"/>
      <c r="P9"/>
      <c r="Q9"/>
      <c r="R9"/>
      <c r="S9"/>
      <c r="T9"/>
      <c r="U9"/>
    </row>
    <row r="10" spans="1:23" ht="12.6" customHeight="1">
      <c r="A10" s="49" t="s">
        <v>0</v>
      </c>
      <c r="B10" s="137">
        <v>23214</v>
      </c>
      <c r="C10" s="137">
        <v>22903</v>
      </c>
      <c r="D10" s="137">
        <v>22300</v>
      </c>
      <c r="E10" s="137">
        <v>22134</v>
      </c>
      <c r="F10" s="137">
        <v>22412</v>
      </c>
      <c r="G10" s="137">
        <v>23290</v>
      </c>
      <c r="H10" s="41"/>
      <c r="I10" s="92">
        <v>-2.6328428590141062</v>
      </c>
      <c r="J10" s="92">
        <v>-0.74439461883407665</v>
      </c>
      <c r="K10" s="92">
        <v>1.2559862654739407</v>
      </c>
      <c r="L10" s="92">
        <v>3.9175441727645977</v>
      </c>
      <c r="M10" s="265"/>
      <c r="N10"/>
      <c r="O10"/>
      <c r="P10"/>
      <c r="Q10"/>
      <c r="R10"/>
      <c r="S10" s="193"/>
      <c r="T10" s="193"/>
      <c r="U10" s="193"/>
      <c r="V10" s="193"/>
      <c r="W10" s="193"/>
    </row>
    <row r="11" spans="1:23" ht="12.6" customHeight="1">
      <c r="A11" s="8" t="s">
        <v>7</v>
      </c>
      <c r="B11" s="137">
        <v>17599</v>
      </c>
      <c r="C11" s="137">
        <v>17318</v>
      </c>
      <c r="D11" s="137">
        <v>16700</v>
      </c>
      <c r="E11" s="137">
        <v>16523</v>
      </c>
      <c r="F11" s="137">
        <v>16577</v>
      </c>
      <c r="G11" s="137">
        <v>17263</v>
      </c>
      <c r="H11" s="41"/>
      <c r="I11" s="92">
        <v>-3.568541402009473</v>
      </c>
      <c r="J11" s="92">
        <v>-1.0598802395209606</v>
      </c>
      <c r="K11" s="92">
        <v>0.32681716395328575</v>
      </c>
      <c r="L11" s="92">
        <v>4.1382638595644616</v>
      </c>
      <c r="M11"/>
      <c r="N11" s="23"/>
      <c r="O11" s="137"/>
      <c r="P11"/>
      <c r="Q11"/>
      <c r="R11"/>
      <c r="S11" s="193"/>
      <c r="T11" s="193"/>
      <c r="U11" s="193"/>
      <c r="V11" s="193"/>
      <c r="W11" s="193"/>
    </row>
    <row r="12" spans="1:23" ht="12.6" customHeight="1">
      <c r="A12" s="24" t="s">
        <v>8</v>
      </c>
      <c r="B12" s="137">
        <v>25603</v>
      </c>
      <c r="C12" s="137">
        <v>25227</v>
      </c>
      <c r="D12" s="137">
        <v>24279</v>
      </c>
      <c r="E12" s="137">
        <v>24472</v>
      </c>
      <c r="F12" s="137">
        <v>24713</v>
      </c>
      <c r="G12" s="137">
        <v>25552</v>
      </c>
      <c r="H12" s="41"/>
      <c r="I12" s="92">
        <v>-3.7578784635509566</v>
      </c>
      <c r="J12" s="92">
        <v>0.794925655916634</v>
      </c>
      <c r="K12" s="92">
        <v>0.98479895390650718</v>
      </c>
      <c r="L12" s="92">
        <v>3.3949743050216474</v>
      </c>
      <c r="M12"/>
      <c r="N12" s="23"/>
      <c r="O12" s="137"/>
      <c r="P12"/>
      <c r="Q12"/>
      <c r="R12"/>
      <c r="S12" s="193"/>
      <c r="T12" s="193"/>
      <c r="U12" s="193"/>
      <c r="V12" s="193"/>
      <c r="W12" s="193"/>
    </row>
    <row r="13" spans="1:23" ht="12.6" customHeight="1">
      <c r="A13" s="25" t="s">
        <v>195</v>
      </c>
      <c r="B13" s="137">
        <v>21250</v>
      </c>
      <c r="C13" s="137">
        <v>20895</v>
      </c>
      <c r="D13" s="137">
        <v>20000</v>
      </c>
      <c r="E13" s="137">
        <v>19492</v>
      </c>
      <c r="F13" s="137">
        <v>19727</v>
      </c>
      <c r="G13" s="137">
        <v>20675</v>
      </c>
      <c r="H13" s="41"/>
      <c r="I13" s="92">
        <v>-4.2833213687485046</v>
      </c>
      <c r="J13" s="92">
        <v>-2.5399999999999978</v>
      </c>
      <c r="K13" s="92">
        <v>1.2056228196183127</v>
      </c>
      <c r="L13" s="92">
        <v>4.805596390733502</v>
      </c>
      <c r="M13"/>
      <c r="N13" s="23"/>
      <c r="O13" s="137"/>
      <c r="P13"/>
      <c r="Q13"/>
      <c r="R13"/>
      <c r="S13" s="193"/>
      <c r="T13" s="193"/>
      <c r="U13" s="193"/>
      <c r="V13" s="193"/>
      <c r="W13" s="193"/>
    </row>
    <row r="14" spans="1:23" ht="12.6" customHeight="1">
      <c r="A14" s="26" t="s">
        <v>228</v>
      </c>
      <c r="B14" s="137">
        <v>24084</v>
      </c>
      <c r="C14" s="137">
        <v>23762</v>
      </c>
      <c r="D14" s="137">
        <v>23372</v>
      </c>
      <c r="E14" s="137">
        <v>23220</v>
      </c>
      <c r="F14" s="137">
        <v>23498</v>
      </c>
      <c r="G14" s="137">
        <v>24394</v>
      </c>
      <c r="H14" s="41"/>
      <c r="I14" s="92">
        <v>-1.6412759868697946</v>
      </c>
      <c r="J14" s="92">
        <v>-0.65035084716754676</v>
      </c>
      <c r="K14" s="92">
        <v>1.1972437553832815</v>
      </c>
      <c r="L14" s="92">
        <v>3.8130904757851747</v>
      </c>
      <c r="M14"/>
      <c r="N14" s="23"/>
      <c r="O14" s="137"/>
      <c r="P14"/>
      <c r="Q14"/>
      <c r="R14"/>
      <c r="S14" s="193"/>
      <c r="T14" s="193"/>
      <c r="U14" s="193"/>
      <c r="V14" s="193"/>
      <c r="W14" s="193"/>
    </row>
    <row r="15" spans="1:23" ht="12.6" customHeight="1">
      <c r="A15" s="24" t="s">
        <v>9</v>
      </c>
      <c r="B15" s="137">
        <v>20091</v>
      </c>
      <c r="C15" s="137">
        <v>19792</v>
      </c>
      <c r="D15" s="137">
        <v>19115</v>
      </c>
      <c r="E15" s="137">
        <v>18965</v>
      </c>
      <c r="F15" s="137">
        <v>19238</v>
      </c>
      <c r="G15" s="137">
        <v>19900</v>
      </c>
      <c r="H15" s="41"/>
      <c r="I15" s="92">
        <v>-3.4205739692805159</v>
      </c>
      <c r="J15" s="92">
        <v>-0.78472403871304719</v>
      </c>
      <c r="K15" s="92">
        <v>1.4394938043764904</v>
      </c>
      <c r="L15" s="92">
        <v>3.4411061440898116</v>
      </c>
      <c r="M15"/>
      <c r="N15" s="24"/>
      <c r="O15" s="137"/>
      <c r="P15"/>
      <c r="Q15"/>
      <c r="R15"/>
      <c r="S15" s="193"/>
      <c r="T15" s="193"/>
      <c r="U15" s="193"/>
      <c r="V15" s="193"/>
      <c r="W15" s="193"/>
    </row>
    <row r="16" spans="1:23" ht="12.6" customHeight="1">
      <c r="A16" s="25" t="s">
        <v>10</v>
      </c>
      <c r="B16" s="137">
        <v>21754</v>
      </c>
      <c r="C16" s="137">
        <v>21285</v>
      </c>
      <c r="D16" s="137">
        <v>20497</v>
      </c>
      <c r="E16" s="137">
        <v>19977</v>
      </c>
      <c r="F16" s="137">
        <v>20237</v>
      </c>
      <c r="G16" s="137">
        <v>20847</v>
      </c>
      <c r="H16" s="41"/>
      <c r="I16" s="92">
        <v>-3.7021376556260255</v>
      </c>
      <c r="J16" s="92">
        <v>-2.5369566277991917</v>
      </c>
      <c r="K16" s="92">
        <v>1.3014967212294115</v>
      </c>
      <c r="L16" s="92">
        <v>3.0142807728418264</v>
      </c>
      <c r="M16"/>
      <c r="N16" s="23"/>
      <c r="O16" s="137"/>
      <c r="P16"/>
      <c r="Q16"/>
      <c r="R16"/>
      <c r="S16" s="193"/>
      <c r="T16" s="193"/>
      <c r="U16" s="193"/>
      <c r="V16" s="193"/>
      <c r="W16" s="193"/>
    </row>
    <row r="17" spans="1:23" ht="12.6" customHeight="1">
      <c r="A17" s="8" t="s">
        <v>12</v>
      </c>
      <c r="B17" s="137">
        <v>21827</v>
      </c>
      <c r="C17" s="137">
        <v>21672</v>
      </c>
      <c r="D17" s="137">
        <v>21164</v>
      </c>
      <c r="E17" s="137">
        <v>20791</v>
      </c>
      <c r="F17" s="137">
        <v>21063</v>
      </c>
      <c r="G17" s="137">
        <v>21922</v>
      </c>
      <c r="H17" s="41"/>
      <c r="I17" s="92">
        <v>-2.3440383905500184</v>
      </c>
      <c r="J17" s="92">
        <v>-1.7624267624267609</v>
      </c>
      <c r="K17" s="92">
        <v>1.3082583810302584</v>
      </c>
      <c r="L17" s="92">
        <v>4.0782414660779587</v>
      </c>
      <c r="M17"/>
      <c r="N17" s="26"/>
      <c r="O17" s="137"/>
      <c r="P17"/>
      <c r="Q17"/>
      <c r="R17"/>
      <c r="S17" s="193"/>
      <c r="T17" s="193"/>
      <c r="U17" s="193"/>
      <c r="V17" s="193"/>
      <c r="W17" s="193"/>
    </row>
    <row r="18" spans="1:23" ht="12.6" customHeight="1">
      <c r="A18" s="28" t="s">
        <v>11</v>
      </c>
      <c r="B18" s="137">
        <v>18765</v>
      </c>
      <c r="C18" s="137">
        <v>18435</v>
      </c>
      <c r="D18" s="137">
        <v>17868</v>
      </c>
      <c r="E18" s="137">
        <v>17680</v>
      </c>
      <c r="F18" s="137">
        <v>17636</v>
      </c>
      <c r="G18" s="137">
        <v>18354</v>
      </c>
      <c r="H18" s="41"/>
      <c r="I18" s="92">
        <v>-3.0756712774613559</v>
      </c>
      <c r="J18" s="92">
        <v>-1.052160286545778</v>
      </c>
      <c r="K18" s="92">
        <v>-0.2488687782805421</v>
      </c>
      <c r="L18" s="92">
        <v>4.0712179632569789</v>
      </c>
      <c r="M18"/>
      <c r="N18" s="8"/>
      <c r="O18" s="137"/>
      <c r="P18"/>
      <c r="Q18"/>
      <c r="R18"/>
      <c r="S18" s="193"/>
      <c r="T18" s="193"/>
      <c r="U18" s="193"/>
      <c r="V18" s="193"/>
      <c r="W18" s="193"/>
    </row>
    <row r="19" spans="1:23" ht="12.6" customHeight="1">
      <c r="A19" s="23" t="s">
        <v>13</v>
      </c>
      <c r="B19" s="137">
        <v>27192</v>
      </c>
      <c r="C19" s="137">
        <v>26677</v>
      </c>
      <c r="D19" s="137">
        <v>26147</v>
      </c>
      <c r="E19" s="137">
        <v>26099</v>
      </c>
      <c r="F19" s="137">
        <v>26624</v>
      </c>
      <c r="G19" s="137">
        <v>27663</v>
      </c>
      <c r="H19" s="41"/>
      <c r="I19" s="92">
        <v>-1.9867301420699479</v>
      </c>
      <c r="J19" s="92">
        <v>-0.18357746586606938</v>
      </c>
      <c r="K19" s="92">
        <v>2.0115713245718148</v>
      </c>
      <c r="L19" s="92">
        <v>3.9024939903846256</v>
      </c>
      <c r="M19"/>
      <c r="N19" s="25"/>
      <c r="O19" s="137"/>
      <c r="P19"/>
      <c r="Q19"/>
      <c r="R19"/>
      <c r="S19" s="193"/>
      <c r="T19" s="193"/>
      <c r="U19" s="193"/>
      <c r="V19" s="193"/>
      <c r="W19" s="193"/>
    </row>
    <row r="20" spans="1:23" ht="12.6" customHeight="1">
      <c r="A20" s="23" t="s">
        <v>22</v>
      </c>
      <c r="B20" s="137">
        <v>20511</v>
      </c>
      <c r="C20" s="137">
        <v>20124</v>
      </c>
      <c r="D20" s="137">
        <v>19349</v>
      </c>
      <c r="E20" s="137">
        <v>19304</v>
      </c>
      <c r="F20" s="137">
        <v>19693</v>
      </c>
      <c r="G20" s="137">
        <v>20586</v>
      </c>
      <c r="H20" s="41"/>
      <c r="I20" s="92">
        <v>-3.851123037169546</v>
      </c>
      <c r="J20" s="92">
        <v>-0.23257015866453568</v>
      </c>
      <c r="K20" s="92">
        <v>2.0151263986738499</v>
      </c>
      <c r="L20" s="92">
        <v>4.5346062052505909</v>
      </c>
      <c r="M20"/>
      <c r="N20" s="25"/>
      <c r="O20" s="137"/>
      <c r="P20"/>
      <c r="Q20"/>
      <c r="R20"/>
      <c r="S20" s="193"/>
      <c r="T20" s="193"/>
      <c r="U20" s="193"/>
      <c r="V20" s="193"/>
      <c r="W20" s="193"/>
    </row>
    <row r="21" spans="1:23" ht="12.6" customHeight="1">
      <c r="A21" s="23" t="s">
        <v>14</v>
      </c>
      <c r="B21" s="137">
        <v>16381</v>
      </c>
      <c r="C21" s="137">
        <v>15916</v>
      </c>
      <c r="D21" s="137">
        <v>15278</v>
      </c>
      <c r="E21" s="137">
        <v>15334</v>
      </c>
      <c r="F21" s="137">
        <v>15457</v>
      </c>
      <c r="G21" s="137">
        <v>16166</v>
      </c>
      <c r="H21" s="41"/>
      <c r="I21" s="92">
        <v>-4.0085448605177154</v>
      </c>
      <c r="J21" s="92">
        <v>0.36654012305274986</v>
      </c>
      <c r="K21" s="92">
        <v>0.80213903743315829</v>
      </c>
      <c r="L21" s="92">
        <v>4.5869185482305674</v>
      </c>
      <c r="M21"/>
      <c r="N21" s="23"/>
      <c r="O21" s="137"/>
      <c r="P21"/>
      <c r="Q21"/>
      <c r="R21"/>
      <c r="S21" s="193"/>
      <c r="T21" s="193"/>
      <c r="U21" s="193"/>
      <c r="V21" s="193"/>
      <c r="W21" s="193"/>
    </row>
    <row r="22" spans="1:23" ht="12.6" customHeight="1">
      <c r="A22" s="23" t="s">
        <v>15</v>
      </c>
      <c r="B22" s="137">
        <v>20574</v>
      </c>
      <c r="C22" s="137">
        <v>20143</v>
      </c>
      <c r="D22" s="137">
        <v>19539</v>
      </c>
      <c r="E22" s="137">
        <v>19577</v>
      </c>
      <c r="F22" s="137">
        <v>19661</v>
      </c>
      <c r="G22" s="137">
        <v>20431</v>
      </c>
      <c r="H22" s="41"/>
      <c r="I22" s="92">
        <v>-2.9985602938986222</v>
      </c>
      <c r="J22" s="92">
        <v>0.19448282921337157</v>
      </c>
      <c r="K22" s="92">
        <v>0.42907493487256421</v>
      </c>
      <c r="L22" s="92">
        <v>3.9163826865368012</v>
      </c>
      <c r="M22"/>
      <c r="N22" s="23"/>
      <c r="O22" s="137"/>
      <c r="P22"/>
      <c r="Q22"/>
      <c r="R22"/>
      <c r="S22" s="193"/>
      <c r="T22" s="193"/>
      <c r="U22" s="193"/>
      <c r="V22" s="193"/>
      <c r="W22" s="193"/>
    </row>
    <row r="23" spans="1:23" ht="12.6" customHeight="1">
      <c r="A23" s="23" t="s">
        <v>23</v>
      </c>
      <c r="B23" s="137">
        <v>31005</v>
      </c>
      <c r="C23" s="137">
        <v>31041</v>
      </c>
      <c r="D23" s="137">
        <v>30665</v>
      </c>
      <c r="E23" s="137">
        <v>30321</v>
      </c>
      <c r="F23" s="137">
        <v>30755</v>
      </c>
      <c r="G23" s="137">
        <v>31812</v>
      </c>
      <c r="H23" s="41"/>
      <c r="I23" s="92">
        <v>-1.2113011823072672</v>
      </c>
      <c r="J23" s="92">
        <v>-1.1218000978314047</v>
      </c>
      <c r="K23" s="92">
        <v>1.4313512087332114</v>
      </c>
      <c r="L23" s="92">
        <v>3.4368395382864625</v>
      </c>
      <c r="M23"/>
      <c r="N23" s="24"/>
      <c r="O23" s="137"/>
      <c r="P23"/>
      <c r="Q23"/>
      <c r="R23"/>
      <c r="S23" s="193"/>
      <c r="T23" s="193"/>
      <c r="U23" s="193"/>
      <c r="V23" s="193"/>
      <c r="W23" s="193"/>
    </row>
    <row r="24" spans="1:23" ht="12.6" customHeight="1">
      <c r="A24" s="23" t="s">
        <v>24</v>
      </c>
      <c r="B24" s="137">
        <v>19213</v>
      </c>
      <c r="C24" s="137">
        <v>18646</v>
      </c>
      <c r="D24" s="137">
        <v>18200</v>
      </c>
      <c r="E24" s="137">
        <v>18241</v>
      </c>
      <c r="F24" s="137">
        <v>18325</v>
      </c>
      <c r="G24" s="137">
        <v>18929</v>
      </c>
      <c r="H24" s="41"/>
      <c r="I24" s="92">
        <v>-2.3919339268475781</v>
      </c>
      <c r="J24" s="92">
        <v>0.22527472527471559</v>
      </c>
      <c r="K24" s="92">
        <v>0.46050106902033594</v>
      </c>
      <c r="L24" s="92">
        <v>3.2960436562073703</v>
      </c>
      <c r="M24"/>
      <c r="N24" s="23"/>
      <c r="O24" s="137"/>
      <c r="P24"/>
      <c r="Q24"/>
      <c r="R24"/>
      <c r="S24" s="193"/>
      <c r="T24" s="193"/>
      <c r="U24" s="193"/>
      <c r="V24" s="193"/>
      <c r="W24" s="193"/>
    </row>
    <row r="25" spans="1:23" ht="12.6" customHeight="1">
      <c r="A25" s="23" t="s">
        <v>196</v>
      </c>
      <c r="B25" s="137">
        <v>28752</v>
      </c>
      <c r="C25" s="137">
        <v>28533</v>
      </c>
      <c r="D25" s="137">
        <v>27437</v>
      </c>
      <c r="E25" s="137">
        <v>27399</v>
      </c>
      <c r="F25" s="137">
        <v>27709</v>
      </c>
      <c r="G25" s="137">
        <v>28682</v>
      </c>
      <c r="H25" s="41"/>
      <c r="I25" s="92">
        <v>-3.8411663687659914</v>
      </c>
      <c r="J25" s="92">
        <v>-0.13849910704523127</v>
      </c>
      <c r="K25" s="92">
        <v>1.1314281543121973</v>
      </c>
      <c r="L25" s="92">
        <v>3.5114944602836706</v>
      </c>
      <c r="M25"/>
      <c r="N25" s="23"/>
      <c r="O25" s="137"/>
      <c r="P25"/>
      <c r="Q25"/>
      <c r="R25"/>
      <c r="S25" s="193"/>
      <c r="T25" s="193"/>
      <c r="U25" s="193"/>
      <c r="V25" s="193"/>
      <c r="W25" s="193"/>
    </row>
    <row r="26" spans="1:23" ht="12.6" customHeight="1">
      <c r="A26" s="23" t="s">
        <v>16</v>
      </c>
      <c r="B26" s="137">
        <v>30114</v>
      </c>
      <c r="C26" s="137">
        <v>29842</v>
      </c>
      <c r="D26" s="137">
        <v>29233</v>
      </c>
      <c r="E26" s="137">
        <v>28798</v>
      </c>
      <c r="F26" s="137">
        <v>29277</v>
      </c>
      <c r="G26" s="137">
        <v>30459</v>
      </c>
      <c r="H26" s="41"/>
      <c r="I26" s="92">
        <v>-2.0407479391461703</v>
      </c>
      <c r="J26" s="92">
        <v>-1.4880443334587601</v>
      </c>
      <c r="K26" s="92">
        <v>1.6633099520800165</v>
      </c>
      <c r="L26" s="92">
        <v>4.0372989035761808</v>
      </c>
      <c r="M26"/>
      <c r="N26" s="28"/>
      <c r="O26" s="137"/>
      <c r="P26"/>
      <c r="Q26"/>
      <c r="R26"/>
      <c r="S26" s="193"/>
      <c r="T26" s="193"/>
      <c r="U26" s="193"/>
      <c r="V26" s="193"/>
      <c r="W26" s="193"/>
    </row>
    <row r="27" spans="1:23" ht="12.6" customHeight="1">
      <c r="A27" s="23" t="s">
        <v>1</v>
      </c>
      <c r="B27" s="137">
        <v>25052</v>
      </c>
      <c r="C27" s="137">
        <v>24649</v>
      </c>
      <c r="D27" s="137">
        <v>23913</v>
      </c>
      <c r="E27" s="137">
        <v>23914</v>
      </c>
      <c r="F27" s="137">
        <v>24601</v>
      </c>
      <c r="G27" s="137">
        <v>25507</v>
      </c>
      <c r="H27" s="41"/>
      <c r="I27" s="92">
        <v>-2.9859223497910703</v>
      </c>
      <c r="J27" s="92">
        <v>4.1818257851433671E-3</v>
      </c>
      <c r="K27" s="92">
        <v>2.8727941791419243</v>
      </c>
      <c r="L27" s="92">
        <v>3.6827771228811867</v>
      </c>
      <c r="M27"/>
      <c r="N27" s="8"/>
      <c r="O27" s="137"/>
      <c r="P27"/>
      <c r="Q27"/>
      <c r="R27"/>
      <c r="S27" s="193"/>
      <c r="T27" s="193"/>
      <c r="U27" s="193"/>
      <c r="V27" s="193"/>
      <c r="W27" s="193"/>
    </row>
    <row r="28" spans="1:23" ht="12.6" customHeight="1">
      <c r="A28" s="23" t="s">
        <v>35</v>
      </c>
      <c r="B28" s="137">
        <v>19706</v>
      </c>
      <c r="C28" s="137">
        <v>19115</v>
      </c>
      <c r="D28" s="137">
        <v>18341</v>
      </c>
      <c r="E28" s="137">
        <v>18550</v>
      </c>
      <c r="F28" s="137">
        <v>18674</v>
      </c>
      <c r="G28" s="137">
        <v>19399</v>
      </c>
      <c r="H28" s="41"/>
      <c r="I28" s="92">
        <v>-4.0491760397593506</v>
      </c>
      <c r="J28" s="92">
        <v>1.1395234720026126</v>
      </c>
      <c r="K28" s="92">
        <v>0.66846361185983749</v>
      </c>
      <c r="L28" s="92">
        <v>3.8824033415443937</v>
      </c>
      <c r="M28"/>
      <c r="N28" s="23"/>
      <c r="O28" s="137"/>
      <c r="P28"/>
      <c r="Q28"/>
      <c r="R28"/>
      <c r="S28" s="193"/>
      <c r="T28" s="193"/>
      <c r="U28" s="193"/>
      <c r="V28" s="193"/>
      <c r="W28" s="193"/>
    </row>
    <row r="29" spans="1:23" ht="12.6" customHeight="1">
      <c r="A29" s="23" t="s">
        <v>33</v>
      </c>
      <c r="B29" s="137">
        <v>18381</v>
      </c>
      <c r="C29" s="137">
        <v>17773</v>
      </c>
      <c r="D29" s="137">
        <v>16739</v>
      </c>
      <c r="E29" s="137">
        <v>16763</v>
      </c>
      <c r="F29" s="137">
        <v>16726</v>
      </c>
      <c r="G29" s="137">
        <v>17173</v>
      </c>
      <c r="H29" s="41"/>
      <c r="I29" s="92">
        <v>-5.8178135373881723</v>
      </c>
      <c r="J29" s="92">
        <v>0.14337774060577679</v>
      </c>
      <c r="K29" s="92">
        <v>-0.22072421404283338</v>
      </c>
      <c r="L29" s="92">
        <v>2.6724859500179443</v>
      </c>
      <c r="M29"/>
      <c r="N29" s="23"/>
      <c r="O29" s="137"/>
      <c r="P29"/>
      <c r="Q29"/>
      <c r="R29"/>
      <c r="S29" s="193"/>
      <c r="T29" s="193"/>
      <c r="U29" s="193"/>
      <c r="V29" s="193"/>
      <c r="W29" s="193"/>
    </row>
    <row r="30" spans="1:23" ht="12.6" customHeight="1">
      <c r="A30" s="42"/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"/>
      <c r="N30" s="169"/>
    </row>
    <row r="31" spans="1:23" ht="12" customHeight="1">
      <c r="A31" s="43" t="s">
        <v>288</v>
      </c>
      <c r="B31" s="43"/>
      <c r="C31" s="3"/>
      <c r="D31" s="3"/>
      <c r="E31" s="3"/>
    </row>
    <row r="32" spans="1:23" ht="12" customHeight="1">
      <c r="A32" s="43" t="s">
        <v>289</v>
      </c>
      <c r="B32" s="43"/>
      <c r="C32" s="3"/>
      <c r="D32" s="3"/>
      <c r="E32" s="3"/>
      <c r="J32" s="43"/>
    </row>
    <row r="33" spans="1:18" ht="12" customHeight="1">
      <c r="A33" s="43"/>
      <c r="B33" s="3"/>
      <c r="C33" s="3"/>
      <c r="D33" s="3"/>
      <c r="E33" s="3"/>
      <c r="F33" s="3"/>
      <c r="M33" s="242" t="s">
        <v>48</v>
      </c>
      <c r="N33" s="243"/>
      <c r="O33" s="244"/>
      <c r="Q33" s="23"/>
      <c r="R33" s="137"/>
    </row>
    <row r="34" spans="1:18" ht="18" customHeight="1">
      <c r="A34" s="43"/>
      <c r="B34" s="3"/>
      <c r="C34" s="3"/>
      <c r="D34" s="3"/>
      <c r="E34" s="3"/>
      <c r="F34" s="3"/>
      <c r="M34" s="332" t="s">
        <v>344</v>
      </c>
      <c r="N34" s="165"/>
      <c r="O34" s="166"/>
      <c r="Q34" s="23"/>
      <c r="R34" s="137"/>
    </row>
    <row r="35" spans="1:18" s="3" customFormat="1" ht="14.1" customHeight="1">
      <c r="A35" s="35" t="s">
        <v>373</v>
      </c>
      <c r="B35" s="79"/>
      <c r="C35" s="79"/>
      <c r="D35" s="79"/>
      <c r="E35" s="79"/>
      <c r="F35" s="79"/>
      <c r="G35" s="79"/>
      <c r="H35" s="79"/>
      <c r="I35" s="79"/>
      <c r="J35" s="79"/>
      <c r="K35" s="79"/>
      <c r="L35" s="79"/>
      <c r="M35" s="332"/>
      <c r="N35" s="86"/>
      <c r="O35" s="91"/>
      <c r="Q35" s="23"/>
      <c r="R35" s="137"/>
    </row>
    <row r="36" spans="1:18" ht="11.25" customHeight="1">
      <c r="B36" s="79"/>
      <c r="C36" s="79"/>
      <c r="D36" s="79"/>
      <c r="E36" s="79"/>
      <c r="F36" s="79"/>
      <c r="G36" s="79"/>
      <c r="H36" s="79"/>
      <c r="I36" s="79"/>
      <c r="J36" s="79"/>
      <c r="K36" s="79"/>
      <c r="M36" s="332"/>
      <c r="N36" s="86" t="s">
        <v>135</v>
      </c>
      <c r="O36" s="167" t="s">
        <v>192</v>
      </c>
      <c r="Q36" s="23"/>
      <c r="R36" s="137"/>
    </row>
    <row r="37" spans="1:18" ht="14.1" customHeight="1">
      <c r="D37" s="93"/>
      <c r="M37" s="170">
        <v>23290</v>
      </c>
      <c r="N37" s="23" t="s">
        <v>23</v>
      </c>
      <c r="O37" s="245">
        <v>31812</v>
      </c>
      <c r="Q37" s="23"/>
      <c r="R37" s="137"/>
    </row>
    <row r="38" spans="1:18" ht="14.1" customHeight="1">
      <c r="D38" s="93"/>
      <c r="M38" s="170">
        <v>23290</v>
      </c>
      <c r="N38" s="23" t="s">
        <v>16</v>
      </c>
      <c r="O38" s="245">
        <v>30459</v>
      </c>
      <c r="Q38" s="24"/>
      <c r="R38" s="137"/>
    </row>
    <row r="39" spans="1:18" ht="14.1" customHeight="1">
      <c r="M39" s="170">
        <v>23290</v>
      </c>
      <c r="N39" s="23" t="s">
        <v>196</v>
      </c>
      <c r="O39" s="245">
        <v>28682</v>
      </c>
      <c r="Q39" s="26"/>
      <c r="R39" s="137"/>
    </row>
    <row r="40" spans="1:18">
      <c r="M40" s="170">
        <v>23290</v>
      </c>
      <c r="N40" s="23" t="s">
        <v>13</v>
      </c>
      <c r="O40" s="245">
        <v>27663</v>
      </c>
      <c r="Q40" s="8"/>
      <c r="R40" s="137"/>
    </row>
    <row r="41" spans="1:18">
      <c r="M41" s="170">
        <v>23290</v>
      </c>
      <c r="N41" s="23" t="s">
        <v>8</v>
      </c>
      <c r="O41" s="245">
        <v>25552</v>
      </c>
      <c r="Q41" s="25"/>
      <c r="R41" s="137"/>
    </row>
    <row r="42" spans="1:18">
      <c r="M42" s="170">
        <v>23290</v>
      </c>
      <c r="N42" s="25" t="s">
        <v>1</v>
      </c>
      <c r="O42" s="245">
        <v>25507</v>
      </c>
      <c r="Q42" s="25"/>
      <c r="R42" s="137"/>
    </row>
    <row r="43" spans="1:18">
      <c r="M43" s="170">
        <v>23290</v>
      </c>
      <c r="N43" s="26" t="s">
        <v>228</v>
      </c>
      <c r="O43" s="245">
        <v>24394</v>
      </c>
      <c r="Q43" s="23"/>
      <c r="R43" s="137"/>
    </row>
    <row r="44" spans="1:18">
      <c r="M44" s="170">
        <v>23290</v>
      </c>
      <c r="N44" s="8" t="s">
        <v>12</v>
      </c>
      <c r="O44" s="245">
        <v>21922</v>
      </c>
      <c r="Q44" s="23"/>
      <c r="R44" s="137"/>
    </row>
    <row r="45" spans="1:18">
      <c r="M45" s="170">
        <v>23290</v>
      </c>
      <c r="N45" s="25" t="s">
        <v>10</v>
      </c>
      <c r="O45" s="245">
        <v>20847</v>
      </c>
      <c r="Q45" s="24"/>
      <c r="R45" s="137"/>
    </row>
    <row r="46" spans="1:18">
      <c r="M46" s="170">
        <v>23290</v>
      </c>
      <c r="N46" s="25" t="s">
        <v>195</v>
      </c>
      <c r="O46" s="245">
        <v>20675</v>
      </c>
      <c r="Q46" s="23"/>
      <c r="R46" s="137"/>
    </row>
    <row r="47" spans="1:18">
      <c r="M47" s="170">
        <v>23290</v>
      </c>
      <c r="N47" s="23" t="s">
        <v>22</v>
      </c>
      <c r="O47" s="245">
        <v>20586</v>
      </c>
      <c r="Q47" s="23"/>
      <c r="R47" s="137"/>
    </row>
    <row r="48" spans="1:18">
      <c r="M48" s="170">
        <v>23290</v>
      </c>
      <c r="N48" s="23" t="s">
        <v>15</v>
      </c>
      <c r="O48" s="245">
        <v>20431</v>
      </c>
      <c r="Q48" s="28"/>
      <c r="R48" s="137"/>
    </row>
    <row r="49" spans="13:18">
      <c r="M49" s="170">
        <v>23290</v>
      </c>
      <c r="N49" s="25" t="s">
        <v>9</v>
      </c>
      <c r="O49" s="245">
        <v>19900</v>
      </c>
      <c r="Q49" s="23"/>
      <c r="R49" s="137"/>
    </row>
    <row r="50" spans="13:18">
      <c r="M50" s="170">
        <v>23290</v>
      </c>
      <c r="N50" s="23" t="s">
        <v>35</v>
      </c>
      <c r="O50" s="245">
        <v>19399</v>
      </c>
      <c r="Q50" s="8"/>
      <c r="R50" s="137"/>
    </row>
    <row r="51" spans="13:18">
      <c r="M51" s="170">
        <v>23290</v>
      </c>
      <c r="N51" s="23" t="s">
        <v>24</v>
      </c>
      <c r="O51" s="245">
        <v>18929</v>
      </c>
      <c r="Q51" s="23"/>
      <c r="R51" s="137"/>
    </row>
    <row r="52" spans="13:18">
      <c r="M52" s="170">
        <v>23290</v>
      </c>
      <c r="N52" s="28" t="s">
        <v>378</v>
      </c>
      <c r="O52" s="245">
        <v>18354</v>
      </c>
      <c r="Q52" s="23"/>
      <c r="R52" s="41"/>
    </row>
    <row r="53" spans="13:18">
      <c r="M53" s="170">
        <v>23290</v>
      </c>
      <c r="N53" s="8" t="s">
        <v>7</v>
      </c>
      <c r="O53" s="245">
        <v>17263</v>
      </c>
      <c r="Q53" s="23"/>
      <c r="R53" s="41"/>
    </row>
    <row r="54" spans="13:18">
      <c r="M54" s="170">
        <v>23290</v>
      </c>
      <c r="N54" s="23" t="s">
        <v>33</v>
      </c>
      <c r="O54" s="245">
        <v>17173</v>
      </c>
      <c r="Q54" s="23"/>
      <c r="R54" s="41"/>
    </row>
    <row r="55" spans="13:18">
      <c r="M55" s="246">
        <v>23290</v>
      </c>
      <c r="N55" s="168" t="s">
        <v>14</v>
      </c>
      <c r="O55" s="247">
        <v>16166</v>
      </c>
      <c r="Q55" s="23"/>
      <c r="R55" s="41"/>
    </row>
  </sheetData>
  <sortState ref="N11:O29">
    <sortCondition descending="1" ref="O11:O29"/>
  </sortState>
  <mergeCells count="1">
    <mergeCell ref="M34:M36"/>
  </mergeCells>
  <phoneticPr fontId="4" type="noConversion"/>
  <hyperlinks>
    <hyperlink ref="O2" location="'Índice Cap_17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zoomScaleNormal="100" workbookViewId="0"/>
  </sheetViews>
  <sheetFormatPr baseColWidth="10" defaultRowHeight="12.75"/>
  <cols>
    <col min="1" max="1" width="32.140625" customWidth="1"/>
    <col min="2" max="2" width="10.7109375" customWidth="1"/>
    <col min="3" max="7" width="9.85546875" customWidth="1"/>
  </cols>
  <sheetData>
    <row r="1" spans="1:9" s="4" customFormat="1" ht="14.1" customHeight="1" thickBot="1">
      <c r="A1" s="1" t="s">
        <v>263</v>
      </c>
      <c r="B1" s="2"/>
      <c r="C1" s="2"/>
      <c r="D1" s="2"/>
      <c r="E1" s="2"/>
      <c r="F1" s="2"/>
      <c r="G1" s="2"/>
    </row>
    <row r="2" spans="1:9" ht="14.25">
      <c r="I2" s="290" t="s">
        <v>329</v>
      </c>
    </row>
    <row r="9" spans="1:9">
      <c r="I9" s="292"/>
    </row>
  </sheetData>
  <phoneticPr fontId="4" type="noConversion"/>
  <hyperlinks>
    <hyperlink ref="I2" location="'Índice Cap_17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5"/>
  <sheetViews>
    <sheetView zoomScaleNormal="100" workbookViewId="0">
      <selection activeCell="M2" sqref="M2"/>
    </sheetView>
  </sheetViews>
  <sheetFormatPr baseColWidth="10" defaultRowHeight="12.75"/>
  <cols>
    <col min="1" max="1" width="15.140625" style="4" customWidth="1"/>
    <col min="2" max="2" width="11.5703125" style="4" bestFit="1" customWidth="1"/>
    <col min="3" max="3" width="1.7109375" style="4" customWidth="1"/>
    <col min="4" max="4" width="7.140625" style="4" customWidth="1"/>
    <col min="5" max="7" width="7.42578125" style="4" customWidth="1"/>
    <col min="8" max="8" width="12.140625" style="4" customWidth="1"/>
    <col min="9" max="9" width="12" style="4" customWidth="1"/>
    <col min="10" max="10" width="10" style="4" customWidth="1"/>
    <col min="11" max="11" width="12.28515625" style="4" bestFit="1" customWidth="1"/>
    <col min="12" max="12" width="20.28515625" style="4" customWidth="1"/>
    <col min="13" max="16384" width="11.42578125" style="4"/>
  </cols>
  <sheetData>
    <row r="1" spans="1:13" ht="14.1" customHeight="1" thickBot="1">
      <c r="A1" s="1" t="s">
        <v>263</v>
      </c>
      <c r="B1" s="2"/>
      <c r="C1" s="2"/>
      <c r="D1" s="2"/>
      <c r="E1" s="2"/>
      <c r="F1" s="2"/>
      <c r="G1" s="2"/>
      <c r="H1" s="2"/>
      <c r="I1" s="2"/>
      <c r="J1" s="2"/>
    </row>
    <row r="2" spans="1:13" ht="12.95" customHeight="1">
      <c r="A2" s="3"/>
      <c r="B2" s="3"/>
      <c r="M2" s="290" t="s">
        <v>329</v>
      </c>
    </row>
    <row r="3" spans="1:13" ht="12.95" customHeight="1">
      <c r="A3" s="94" t="s">
        <v>345</v>
      </c>
      <c r="B3" s="3"/>
    </row>
    <row r="4" spans="1:13" ht="12.95" customHeight="1">
      <c r="A4" s="94"/>
      <c r="B4" s="3"/>
    </row>
    <row r="5" spans="1:13" ht="12.95" customHeight="1">
      <c r="A5" s="6" t="s">
        <v>109</v>
      </c>
      <c r="B5" s="3"/>
    </row>
    <row r="6" spans="1:13" ht="9.9499999999999993" customHeight="1">
      <c r="A6" s="36"/>
      <c r="B6" s="8"/>
    </row>
    <row r="7" spans="1:13" s="90" customFormat="1" ht="14.1" customHeight="1">
      <c r="A7" s="89"/>
      <c r="B7" s="14" t="s">
        <v>225</v>
      </c>
      <c r="C7" s="89"/>
      <c r="D7" s="37" t="s">
        <v>217</v>
      </c>
      <c r="E7" s="89"/>
      <c r="F7" s="89"/>
      <c r="G7" s="89"/>
      <c r="H7" s="95" t="s">
        <v>221</v>
      </c>
      <c r="I7" s="95" t="s">
        <v>222</v>
      </c>
      <c r="J7" s="95" t="s">
        <v>223</v>
      </c>
    </row>
    <row r="8" spans="1:13" s="90" customFormat="1" ht="14.1" customHeight="1">
      <c r="A8" s="15"/>
      <c r="B8" s="17"/>
      <c r="C8" s="17"/>
      <c r="D8" s="16" t="s">
        <v>224</v>
      </c>
      <c r="E8" s="16" t="s">
        <v>107</v>
      </c>
      <c r="F8" s="16" t="s">
        <v>219</v>
      </c>
      <c r="G8" s="16" t="s">
        <v>108</v>
      </c>
      <c r="H8" s="17" t="s">
        <v>220</v>
      </c>
      <c r="I8" s="17"/>
      <c r="J8" s="17" t="s">
        <v>226</v>
      </c>
      <c r="K8" s="96"/>
    </row>
    <row r="9" spans="1:13" ht="12.4" customHeight="1">
      <c r="A9" s="19"/>
    </row>
    <row r="10" spans="1:13" ht="12.4" customHeight="1">
      <c r="A10" s="49" t="s">
        <v>0</v>
      </c>
      <c r="B10" s="41">
        <v>981823000</v>
      </c>
      <c r="D10" s="29">
        <v>2.5130802598839099</v>
      </c>
      <c r="E10" s="29">
        <v>17.029851612765235</v>
      </c>
      <c r="F10" s="29">
        <v>5.5349080231365528</v>
      </c>
      <c r="G10" s="29">
        <v>74.922160104214299</v>
      </c>
      <c r="H10" s="41">
        <v>99367000</v>
      </c>
      <c r="I10" s="41">
        <v>1081190000</v>
      </c>
      <c r="J10" s="29">
        <v>100</v>
      </c>
      <c r="K10" s="97"/>
      <c r="L10" s="97"/>
    </row>
    <row r="11" spans="1:13" ht="12.4" customHeight="1">
      <c r="A11" s="8" t="s">
        <v>7</v>
      </c>
      <c r="B11" s="41">
        <v>131664116</v>
      </c>
      <c r="C11" s="41"/>
      <c r="D11" s="29">
        <v>5.3333810405866391</v>
      </c>
      <c r="E11" s="29">
        <v>12.345340168463213</v>
      </c>
      <c r="F11" s="29">
        <v>6.080822355576367</v>
      </c>
      <c r="G11" s="29">
        <v>76.240456435373787</v>
      </c>
      <c r="H11" s="41">
        <v>13325282</v>
      </c>
      <c r="I11" s="41">
        <v>144989398</v>
      </c>
      <c r="J11" s="29">
        <f>I11*100/$I$10</f>
        <v>13.410168240549764</v>
      </c>
      <c r="K11" s="97"/>
      <c r="L11" s="97"/>
    </row>
    <row r="12" spans="1:13" ht="12.4" customHeight="1">
      <c r="A12" s="24" t="s">
        <v>8</v>
      </c>
      <c r="B12" s="41">
        <v>30687664</v>
      </c>
      <c r="C12" s="41"/>
      <c r="D12" s="29">
        <v>5.7615626917708695</v>
      </c>
      <c r="E12" s="29">
        <v>23.037110286400424</v>
      </c>
      <c r="F12" s="29">
        <v>5.8735979382464567</v>
      </c>
      <c r="G12" s="29">
        <v>65.327729083582255</v>
      </c>
      <c r="H12" s="41">
        <v>3105795</v>
      </c>
      <c r="I12" s="41">
        <v>33793459</v>
      </c>
      <c r="J12" s="29">
        <f t="shared" ref="J12:J29" si="0">I12*100/$I$10</f>
        <v>3.1255800553094275</v>
      </c>
      <c r="K12" s="97"/>
      <c r="L12" s="97"/>
    </row>
    <row r="13" spans="1:13" ht="12.4" customHeight="1">
      <c r="A13" s="25" t="s">
        <v>195</v>
      </c>
      <c r="B13" s="41">
        <v>19609871</v>
      </c>
      <c r="C13" s="41"/>
      <c r="D13" s="29">
        <v>1.2679124712243135</v>
      </c>
      <c r="E13" s="29">
        <v>21.571039401534055</v>
      </c>
      <c r="F13" s="29">
        <v>6.6045717485851894</v>
      </c>
      <c r="G13" s="29">
        <v>70.556476378656441</v>
      </c>
      <c r="H13" s="41">
        <v>1984649</v>
      </c>
      <c r="I13" s="41">
        <v>21594520</v>
      </c>
      <c r="J13" s="29">
        <f t="shared" si="0"/>
        <v>1.9972918728438109</v>
      </c>
      <c r="K13" s="97"/>
      <c r="L13" s="97"/>
    </row>
    <row r="14" spans="1:13" ht="12.4" customHeight="1">
      <c r="A14" s="26" t="s">
        <v>228</v>
      </c>
      <c r="B14" s="41">
        <v>25014337</v>
      </c>
      <c r="C14" s="41"/>
      <c r="D14" s="29">
        <v>0.34991533055623258</v>
      </c>
      <c r="E14" s="29">
        <v>6.8122093341910279</v>
      </c>
      <c r="F14" s="29">
        <v>5.7651378087694267</v>
      </c>
      <c r="G14" s="29">
        <v>87.072737526483309</v>
      </c>
      <c r="H14" s="41">
        <v>2531617</v>
      </c>
      <c r="I14" s="41">
        <v>27545954</v>
      </c>
      <c r="J14" s="29">
        <f>I14*100/$I$10</f>
        <v>2.5477440597859764</v>
      </c>
      <c r="K14" s="97"/>
      <c r="L14" s="97"/>
    </row>
    <row r="15" spans="1:13" ht="12.4" customHeight="1">
      <c r="A15" s="24" t="s">
        <v>9</v>
      </c>
      <c r="B15" s="41">
        <v>38427572</v>
      </c>
      <c r="C15" s="41"/>
      <c r="D15" s="29">
        <v>1.5136267261434055</v>
      </c>
      <c r="E15" s="29">
        <v>7.7970578000608519</v>
      </c>
      <c r="F15" s="29">
        <v>4.7611022627190707</v>
      </c>
      <c r="G15" s="29">
        <v>85.928213211076667</v>
      </c>
      <c r="H15" s="41">
        <v>3889125</v>
      </c>
      <c r="I15" s="41">
        <v>42316697</v>
      </c>
      <c r="J15" s="29">
        <f t="shared" si="0"/>
        <v>3.9139001470601835</v>
      </c>
      <c r="K15" s="97"/>
      <c r="L15" s="97"/>
    </row>
    <row r="16" spans="1:13" ht="12.4" customHeight="1">
      <c r="A16" s="25" t="s">
        <v>10</v>
      </c>
      <c r="B16" s="41">
        <v>11052970</v>
      </c>
      <c r="C16" s="41"/>
      <c r="D16" s="29">
        <v>1.4138733752104637</v>
      </c>
      <c r="E16" s="29">
        <v>19.931457336806307</v>
      </c>
      <c r="F16" s="29">
        <v>6.9801148469596859</v>
      </c>
      <c r="G16" s="29">
        <v>71.674554441023545</v>
      </c>
      <c r="H16" s="41">
        <v>1118634</v>
      </c>
      <c r="I16" s="41">
        <v>12171604</v>
      </c>
      <c r="J16" s="29">
        <f t="shared" si="0"/>
        <v>1.1257599496850692</v>
      </c>
      <c r="K16" s="97"/>
      <c r="L16" s="97"/>
    </row>
    <row r="17" spans="1:12" ht="12.4" customHeight="1">
      <c r="A17" s="8" t="s">
        <v>12</v>
      </c>
      <c r="B17" s="41">
        <v>49088924</v>
      </c>
      <c r="C17" s="41"/>
      <c r="D17" s="29">
        <v>4.3724527349591122</v>
      </c>
      <c r="E17" s="29">
        <v>21.974372467402219</v>
      </c>
      <c r="F17" s="29">
        <v>6.1174858915220875</v>
      </c>
      <c r="G17" s="29">
        <v>67.535688906116576</v>
      </c>
      <c r="H17" s="41">
        <v>4968125</v>
      </c>
      <c r="I17" s="41">
        <v>54057049</v>
      </c>
      <c r="J17" s="29">
        <f t="shared" si="0"/>
        <v>4.9997733053394873</v>
      </c>
      <c r="K17" s="97"/>
      <c r="L17" s="97"/>
    </row>
    <row r="18" spans="1:12" ht="12.4" customHeight="1">
      <c r="A18" s="28" t="s">
        <v>11</v>
      </c>
      <c r="B18" s="41">
        <v>34248980</v>
      </c>
      <c r="C18" s="41"/>
      <c r="D18" s="29">
        <v>7.3891631225221888</v>
      </c>
      <c r="E18" s="29">
        <v>21.824746313612842</v>
      </c>
      <c r="F18" s="29">
        <v>6.7270850109988674</v>
      </c>
      <c r="G18" s="29">
        <v>64.059005552866097</v>
      </c>
      <c r="H18" s="41">
        <v>3466224</v>
      </c>
      <c r="I18" s="41">
        <v>37715204</v>
      </c>
      <c r="J18" s="29">
        <f t="shared" si="0"/>
        <v>3.4883049232789798</v>
      </c>
      <c r="K18" s="97"/>
      <c r="L18" s="97"/>
    </row>
    <row r="19" spans="1:12" ht="12.4" customHeight="1">
      <c r="A19" s="23" t="s">
        <v>13</v>
      </c>
      <c r="B19" s="41">
        <v>185856376</v>
      </c>
      <c r="C19" s="41"/>
      <c r="D19" s="29">
        <v>1.0519321650821385</v>
      </c>
      <c r="E19" s="29">
        <v>20.077801904412471</v>
      </c>
      <c r="F19" s="29">
        <v>4.6908075943544709</v>
      </c>
      <c r="G19" s="29">
        <v>74.179458336150915</v>
      </c>
      <c r="H19" s="41">
        <v>18809897</v>
      </c>
      <c r="I19" s="41">
        <v>204666273</v>
      </c>
      <c r="J19" s="29">
        <f t="shared" si="0"/>
        <v>18.929723082899397</v>
      </c>
      <c r="K19" s="97"/>
      <c r="L19" s="97"/>
    </row>
    <row r="20" spans="1:12" ht="12.4" customHeight="1">
      <c r="A20" s="23" t="s">
        <v>22</v>
      </c>
      <c r="B20" s="41">
        <v>92265642</v>
      </c>
      <c r="C20" s="41"/>
      <c r="D20" s="29">
        <v>2.1086159027647584</v>
      </c>
      <c r="E20" s="29">
        <v>18.610226545651738</v>
      </c>
      <c r="F20" s="29">
        <v>6.2976085941070021</v>
      </c>
      <c r="G20" s="29">
        <v>72.983548957476501</v>
      </c>
      <c r="H20" s="41">
        <v>9337895</v>
      </c>
      <c r="I20" s="41">
        <v>101603537</v>
      </c>
      <c r="J20" s="29">
        <f t="shared" si="0"/>
        <v>9.3973803864260681</v>
      </c>
      <c r="K20" s="97"/>
      <c r="L20" s="97"/>
    </row>
    <row r="21" spans="1:12" ht="12.4" customHeight="1">
      <c r="A21" s="23" t="s">
        <v>14</v>
      </c>
      <c r="B21" s="41">
        <v>15973093</v>
      </c>
      <c r="C21" s="41"/>
      <c r="D21" s="29">
        <v>6.1927392521911688</v>
      </c>
      <c r="E21" s="29">
        <v>14.482836855704779</v>
      </c>
      <c r="F21" s="29">
        <v>7.4970514477064647</v>
      </c>
      <c r="G21" s="29">
        <v>71.827372444397582</v>
      </c>
      <c r="H21" s="41">
        <v>1616583</v>
      </c>
      <c r="I21" s="41">
        <v>17589676</v>
      </c>
      <c r="J21" s="29">
        <f t="shared" si="0"/>
        <v>1.6268811217269861</v>
      </c>
      <c r="K21" s="97"/>
      <c r="L21" s="97"/>
    </row>
    <row r="22" spans="1:12" ht="12.4" customHeight="1">
      <c r="A22" s="23" t="s">
        <v>15</v>
      </c>
      <c r="B22" s="41">
        <v>50581851</v>
      </c>
      <c r="C22" s="41"/>
      <c r="D22" s="29">
        <v>5.0609041571056776</v>
      </c>
      <c r="E22" s="29">
        <v>19.31797632316777</v>
      </c>
      <c r="F22" s="29">
        <v>6.8195942453746898</v>
      </c>
      <c r="G22" s="29">
        <v>68.80152527435186</v>
      </c>
      <c r="H22" s="41">
        <v>5119219</v>
      </c>
      <c r="I22" s="41">
        <v>55701070</v>
      </c>
      <c r="J22" s="29">
        <f t="shared" si="0"/>
        <v>5.1518299281347408</v>
      </c>
      <c r="K22" s="97"/>
      <c r="L22" s="97"/>
    </row>
    <row r="23" spans="1:12" ht="12.4" customHeight="1">
      <c r="A23" s="23" t="s">
        <v>23</v>
      </c>
      <c r="B23" s="41">
        <v>184912117</v>
      </c>
      <c r="C23" s="41"/>
      <c r="D23" s="29">
        <v>8.7250637014771731E-2</v>
      </c>
      <c r="E23" s="29">
        <v>10.659902833733714</v>
      </c>
      <c r="F23" s="29">
        <v>4.3769100323479613</v>
      </c>
      <c r="G23" s="29">
        <v>84.875936496903549</v>
      </c>
      <c r="H23" s="41">
        <v>18714333</v>
      </c>
      <c r="I23" s="41">
        <v>203626450</v>
      </c>
      <c r="J23" s="29">
        <f t="shared" si="0"/>
        <v>18.833549144923648</v>
      </c>
      <c r="K23" s="97"/>
      <c r="L23" s="97"/>
    </row>
    <row r="24" spans="1:12" ht="12.4" customHeight="1">
      <c r="A24" s="23" t="s">
        <v>24</v>
      </c>
      <c r="B24" s="41">
        <v>25184446</v>
      </c>
      <c r="C24" s="41"/>
      <c r="D24" s="29">
        <v>4.7023746323425177</v>
      </c>
      <c r="E24" s="29">
        <v>18.05697056032124</v>
      </c>
      <c r="F24" s="29">
        <v>5.9849916889178347</v>
      </c>
      <c r="G24" s="29">
        <v>71.255663118418411</v>
      </c>
      <c r="H24" s="41">
        <v>2548833</v>
      </c>
      <c r="I24" s="41">
        <v>27733279</v>
      </c>
      <c r="J24" s="29">
        <f t="shared" si="0"/>
        <v>2.5650698767099214</v>
      </c>
      <c r="K24" s="97"/>
      <c r="L24" s="97"/>
    </row>
    <row r="25" spans="1:12" ht="12.4" customHeight="1">
      <c r="A25" s="23" t="s">
        <v>196</v>
      </c>
      <c r="B25" s="41">
        <v>16568744</v>
      </c>
      <c r="C25" s="41"/>
      <c r="D25" s="29">
        <v>3.1905375567393643</v>
      </c>
      <c r="E25" s="29">
        <v>31.508616464832819</v>
      </c>
      <c r="F25" s="29">
        <v>5.3141988312451449</v>
      </c>
      <c r="G25" s="29">
        <v>59.986647147182673</v>
      </c>
      <c r="H25" s="41">
        <v>1676867</v>
      </c>
      <c r="I25" s="41">
        <v>18245611</v>
      </c>
      <c r="J25" s="29">
        <f t="shared" si="0"/>
        <v>1.6875489969385584</v>
      </c>
      <c r="K25" s="97"/>
      <c r="L25" s="97"/>
    </row>
    <row r="26" spans="1:12" ht="12.4" customHeight="1">
      <c r="A26" s="23" t="s">
        <v>16</v>
      </c>
      <c r="B26" s="41">
        <v>59864832</v>
      </c>
      <c r="C26" s="41"/>
      <c r="D26" s="29">
        <v>0.6971388477294983</v>
      </c>
      <c r="E26" s="29">
        <v>26.872797371251288</v>
      </c>
      <c r="F26" s="29">
        <v>6.1669228437824728</v>
      </c>
      <c r="G26" s="29">
        <v>66.263140937236741</v>
      </c>
      <c r="H26" s="41">
        <v>6058718</v>
      </c>
      <c r="I26" s="41">
        <v>65923550</v>
      </c>
      <c r="J26" s="29">
        <f t="shared" si="0"/>
        <v>6.0973140706073865</v>
      </c>
      <c r="K26" s="97"/>
      <c r="L26" s="97"/>
    </row>
    <row r="27" spans="1:12" ht="12.4" customHeight="1">
      <c r="A27" s="23" t="s">
        <v>1</v>
      </c>
      <c r="B27" s="41">
        <v>7241295</v>
      </c>
      <c r="C27" s="41"/>
      <c r="D27" s="29">
        <v>5.3552713982788989</v>
      </c>
      <c r="E27" s="29">
        <v>30.158721609877791</v>
      </c>
      <c r="F27" s="29">
        <v>5.6973787147188455</v>
      </c>
      <c r="G27" s="29">
        <v>58.788628277124467</v>
      </c>
      <c r="H27" s="41">
        <v>732867</v>
      </c>
      <c r="I27" s="41">
        <v>7974162</v>
      </c>
      <c r="J27" s="29">
        <f t="shared" si="0"/>
        <v>0.73753567828041322</v>
      </c>
      <c r="K27" s="97"/>
      <c r="L27" s="97"/>
    </row>
    <row r="28" spans="1:12" ht="12.4" customHeight="1">
      <c r="A28" s="23" t="s">
        <v>35</v>
      </c>
      <c r="B28" s="41">
        <v>1488531</v>
      </c>
      <c r="C28" s="41"/>
      <c r="D28" s="29">
        <v>0.17298934318465656</v>
      </c>
      <c r="E28" s="29">
        <v>6.0934572407292826</v>
      </c>
      <c r="F28" s="29">
        <v>4.436790365803601</v>
      </c>
      <c r="G28" s="29">
        <v>89.296763050282465</v>
      </c>
      <c r="H28" s="41">
        <v>150649</v>
      </c>
      <c r="I28" s="41">
        <v>1639180</v>
      </c>
      <c r="J28" s="29">
        <f t="shared" si="0"/>
        <v>0.15160887540580287</v>
      </c>
      <c r="K28" s="97"/>
      <c r="L28" s="97"/>
    </row>
    <row r="29" spans="1:12" ht="12.4" customHeight="1">
      <c r="A29" s="23" t="s">
        <v>33</v>
      </c>
      <c r="B29" s="41">
        <v>1323209</v>
      </c>
      <c r="C29" s="41"/>
      <c r="D29" s="29">
        <v>7.1341715481076692E-2</v>
      </c>
      <c r="E29" s="29">
        <v>5.3673304821838421</v>
      </c>
      <c r="F29" s="29">
        <v>4.6576920199303364</v>
      </c>
      <c r="G29" s="29">
        <v>89.903635782404749</v>
      </c>
      <c r="H29" s="41">
        <v>133918</v>
      </c>
      <c r="I29" s="41">
        <v>1457127</v>
      </c>
      <c r="J29" s="29">
        <f t="shared" si="0"/>
        <v>0.13477066935506249</v>
      </c>
      <c r="K29" s="97"/>
      <c r="L29" s="97"/>
    </row>
    <row r="30" spans="1:12" ht="12.4" customHeight="1">
      <c r="A30" s="42"/>
      <c r="B30" s="101"/>
      <c r="C30" s="42"/>
      <c r="D30" s="42"/>
      <c r="E30" s="42"/>
      <c r="F30" s="42"/>
      <c r="G30" s="42"/>
      <c r="H30" s="42"/>
      <c r="I30" s="42"/>
      <c r="J30" s="42"/>
    </row>
    <row r="31" spans="1:12" ht="12.6" customHeight="1">
      <c r="A31" s="43" t="s">
        <v>288</v>
      </c>
      <c r="B31" s="3"/>
    </row>
    <row r="32" spans="1:12" ht="12.6" customHeight="1">
      <c r="A32" s="43" t="s">
        <v>157</v>
      </c>
    </row>
    <row r="33" spans="1:12" ht="12.6" customHeight="1">
      <c r="A33" s="43" t="s">
        <v>290</v>
      </c>
    </row>
    <row r="34" spans="1:12" ht="12.6" customHeight="1">
      <c r="A34" s="43"/>
    </row>
    <row r="35" spans="1:12" ht="11.25" customHeight="1">
      <c r="L35" s="181" t="s">
        <v>48</v>
      </c>
    </row>
    <row r="36" spans="1:12" ht="18" customHeight="1">
      <c r="A36" s="35" t="s">
        <v>346</v>
      </c>
      <c r="B36" s="79"/>
      <c r="C36" s="79"/>
      <c r="D36" s="79"/>
      <c r="E36" s="79"/>
      <c r="F36" s="79"/>
      <c r="G36" s="79"/>
      <c r="H36" s="79"/>
      <c r="I36" s="79"/>
      <c r="J36" s="79"/>
      <c r="L36" s="194" t="s">
        <v>0</v>
      </c>
    </row>
    <row r="37" spans="1:12" ht="12.95" customHeight="1">
      <c r="L37" s="178" t="s">
        <v>7</v>
      </c>
    </row>
    <row r="38" spans="1:12" ht="12.95" customHeight="1">
      <c r="L38" s="178" t="s">
        <v>8</v>
      </c>
    </row>
    <row r="39" spans="1:12" ht="12.95" customHeight="1">
      <c r="L39" s="178" t="s">
        <v>19</v>
      </c>
    </row>
    <row r="40" spans="1:12" ht="12.95" customHeight="1">
      <c r="L40" s="178" t="s">
        <v>20</v>
      </c>
    </row>
    <row r="41" spans="1:12" ht="12.95" customHeight="1">
      <c r="L41" s="178" t="s">
        <v>9</v>
      </c>
    </row>
    <row r="42" spans="1:12" ht="12.95" customHeight="1">
      <c r="L42" s="178" t="s">
        <v>10</v>
      </c>
    </row>
    <row r="43" spans="1:12" ht="12.95" customHeight="1">
      <c r="L43" s="178" t="s">
        <v>193</v>
      </c>
    </row>
    <row r="44" spans="1:12" ht="12.95" customHeight="1">
      <c r="L44" s="178" t="s">
        <v>21</v>
      </c>
    </row>
    <row r="45" spans="1:12" ht="12.95" customHeight="1">
      <c r="L45" s="178" t="s">
        <v>13</v>
      </c>
    </row>
    <row r="46" spans="1:12" ht="12.95" customHeight="1">
      <c r="L46" s="178" t="s">
        <v>22</v>
      </c>
    </row>
    <row r="47" spans="1:12" ht="12.95" customHeight="1">
      <c r="L47" s="178" t="s">
        <v>14</v>
      </c>
    </row>
    <row r="48" spans="1:12">
      <c r="L48" s="178" t="s">
        <v>15</v>
      </c>
    </row>
    <row r="49" spans="12:12">
      <c r="L49" s="178" t="s">
        <v>23</v>
      </c>
    </row>
    <row r="50" spans="12:12">
      <c r="L50" s="178" t="s">
        <v>24</v>
      </c>
    </row>
    <row r="51" spans="12:12">
      <c r="L51" s="178" t="s">
        <v>25</v>
      </c>
    </row>
    <row r="52" spans="12:12">
      <c r="L52" s="178" t="s">
        <v>16</v>
      </c>
    </row>
    <row r="53" spans="12:12">
      <c r="L53" s="195" t="s">
        <v>245</v>
      </c>
    </row>
    <row r="54" spans="12:12">
      <c r="L54" s="179" t="s">
        <v>35</v>
      </c>
    </row>
    <row r="55" spans="12:12">
      <c r="L55" s="180" t="s">
        <v>33</v>
      </c>
    </row>
  </sheetData>
  <phoneticPr fontId="4" type="noConversion"/>
  <hyperlinks>
    <hyperlink ref="M2" location="'Índice Cap_17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zoomScaleNormal="100" workbookViewId="0">
      <selection activeCell="A3" sqref="A3"/>
    </sheetView>
  </sheetViews>
  <sheetFormatPr baseColWidth="10" defaultRowHeight="12.75"/>
  <cols>
    <col min="1" max="1" width="26.7109375" style="4" customWidth="1"/>
    <col min="2" max="2" width="24.5703125" style="90" customWidth="1"/>
    <col min="3" max="4" width="20.42578125" style="90" customWidth="1"/>
    <col min="5" max="16384" width="11.42578125" style="4"/>
  </cols>
  <sheetData>
    <row r="1" spans="1:10" ht="14.1" customHeight="1" thickBot="1">
      <c r="A1" s="1" t="s">
        <v>263</v>
      </c>
      <c r="B1" s="102"/>
      <c r="C1" s="102"/>
      <c r="D1" s="102"/>
    </row>
    <row r="2" spans="1:10" ht="14.1" customHeight="1">
      <c r="A2" s="3"/>
      <c r="G2" s="290" t="s">
        <v>329</v>
      </c>
    </row>
    <row r="3" spans="1:10" ht="14.1" customHeight="1">
      <c r="A3" s="5" t="s">
        <v>347</v>
      </c>
    </row>
    <row r="4" spans="1:10" ht="14.1" customHeight="1">
      <c r="A4" s="5"/>
    </row>
    <row r="5" spans="1:10" ht="14.1" customHeight="1">
      <c r="A5" s="6" t="s">
        <v>309</v>
      </c>
    </row>
    <row r="6" spans="1:10" ht="9.9499999999999993" customHeight="1">
      <c r="A6" s="36"/>
      <c r="B6" s="103"/>
    </row>
    <row r="7" spans="1:10" ht="12.95" customHeight="1">
      <c r="A7" s="87"/>
      <c r="B7" s="95" t="s">
        <v>111</v>
      </c>
      <c r="C7" s="95" t="s">
        <v>112</v>
      </c>
      <c r="D7" s="95" t="s">
        <v>113</v>
      </c>
      <c r="E7"/>
      <c r="F7"/>
      <c r="G7"/>
      <c r="H7"/>
      <c r="I7"/>
    </row>
    <row r="8" spans="1:10" ht="12.95" customHeight="1">
      <c r="A8" s="15"/>
      <c r="B8" s="17" t="s">
        <v>110</v>
      </c>
      <c r="C8" s="17"/>
      <c r="D8" s="17"/>
      <c r="E8"/>
      <c r="F8"/>
      <c r="G8"/>
      <c r="H8"/>
      <c r="I8"/>
    </row>
    <row r="9" spans="1:10" ht="14.1" customHeight="1">
      <c r="A9" s="19"/>
      <c r="B9" s="19"/>
      <c r="E9"/>
      <c r="F9"/>
      <c r="G9"/>
      <c r="H9"/>
      <c r="I9"/>
      <c r="J9"/>
    </row>
    <row r="10" spans="1:10" ht="14.1" customHeight="1">
      <c r="A10" s="49" t="s">
        <v>0</v>
      </c>
      <c r="B10" s="83">
        <v>490829000</v>
      </c>
      <c r="C10" s="61">
        <v>17962.900000000001</v>
      </c>
      <c r="D10" s="61">
        <v>15497.7</v>
      </c>
      <c r="E10"/>
      <c r="F10"/>
      <c r="G10"/>
      <c r="H10"/>
      <c r="I10"/>
      <c r="J10"/>
    </row>
    <row r="11" spans="1:10" ht="14.1" customHeight="1">
      <c r="A11" s="8" t="s">
        <v>7</v>
      </c>
      <c r="B11" s="83">
        <v>63680742</v>
      </c>
      <c r="C11" s="61">
        <v>2653.9</v>
      </c>
      <c r="D11" s="61">
        <v>2243.6999999999998</v>
      </c>
      <c r="E11"/>
      <c r="F11"/>
      <c r="G11"/>
      <c r="H11"/>
      <c r="I11"/>
      <c r="J11"/>
    </row>
    <row r="12" spans="1:10" ht="14.1" customHeight="1">
      <c r="A12" s="24" t="s">
        <v>8</v>
      </c>
      <c r="B12" s="83">
        <v>14865395</v>
      </c>
      <c r="C12" s="61">
        <v>552.20000000000005</v>
      </c>
      <c r="D12" s="61">
        <v>472.8</v>
      </c>
      <c r="E12"/>
      <c r="F12"/>
      <c r="G12"/>
      <c r="H12"/>
      <c r="I12"/>
      <c r="J12"/>
    </row>
    <row r="13" spans="1:10" ht="14.1" customHeight="1">
      <c r="A13" s="25" t="s">
        <v>195</v>
      </c>
      <c r="B13" s="83">
        <v>10180970</v>
      </c>
      <c r="C13" s="61">
        <v>377.3</v>
      </c>
      <c r="D13" s="61">
        <v>315.39999999999998</v>
      </c>
      <c r="E13"/>
      <c r="F13"/>
      <c r="G13"/>
      <c r="H13"/>
      <c r="I13"/>
      <c r="J13"/>
    </row>
    <row r="14" spans="1:10" ht="14.1" customHeight="1">
      <c r="A14" s="26" t="s">
        <v>228</v>
      </c>
      <c r="B14" s="83">
        <v>12178552</v>
      </c>
      <c r="C14" s="61">
        <v>464.3</v>
      </c>
      <c r="D14" s="61">
        <v>402.8</v>
      </c>
      <c r="E14"/>
      <c r="F14"/>
      <c r="G14"/>
      <c r="H14"/>
      <c r="I14"/>
      <c r="J14"/>
    </row>
    <row r="15" spans="1:10" ht="14.1" customHeight="1">
      <c r="A15" s="24" t="s">
        <v>9</v>
      </c>
      <c r="B15" s="83">
        <v>18808074</v>
      </c>
      <c r="C15" s="61">
        <v>744.2</v>
      </c>
      <c r="D15" s="61">
        <v>651.29999999999995</v>
      </c>
      <c r="E15"/>
      <c r="F15"/>
      <c r="G15"/>
      <c r="H15"/>
      <c r="I15"/>
      <c r="J15"/>
    </row>
    <row r="16" spans="1:10" ht="14.1" customHeight="1">
      <c r="A16" s="25" t="s">
        <v>10</v>
      </c>
      <c r="B16" s="83">
        <v>5608420</v>
      </c>
      <c r="C16" s="61">
        <v>214.1</v>
      </c>
      <c r="D16" s="61">
        <v>181.8</v>
      </c>
      <c r="E16"/>
      <c r="F16"/>
      <c r="G16"/>
      <c r="H16"/>
      <c r="I16"/>
      <c r="J16"/>
    </row>
    <row r="17" spans="1:10" ht="14.1" customHeight="1">
      <c r="A17" s="8" t="s">
        <v>12</v>
      </c>
      <c r="B17" s="83">
        <v>23225483</v>
      </c>
      <c r="C17" s="61">
        <v>928.3</v>
      </c>
      <c r="D17" s="61">
        <v>765.5</v>
      </c>
      <c r="E17"/>
      <c r="F17"/>
      <c r="G17"/>
      <c r="H17"/>
      <c r="I17"/>
      <c r="J17"/>
    </row>
    <row r="18" spans="1:10" ht="14.1" customHeight="1">
      <c r="A18" s="28" t="s">
        <v>11</v>
      </c>
      <c r="B18" s="83">
        <v>16163094</v>
      </c>
      <c r="C18" s="61">
        <v>666.6</v>
      </c>
      <c r="D18" s="61">
        <v>547.6</v>
      </c>
      <c r="E18"/>
      <c r="F18"/>
      <c r="G18"/>
      <c r="H18"/>
      <c r="I18"/>
      <c r="J18"/>
    </row>
    <row r="19" spans="1:10" ht="14.1" customHeight="1">
      <c r="A19" s="23" t="s">
        <v>13</v>
      </c>
      <c r="B19" s="83">
        <v>94600003</v>
      </c>
      <c r="C19" s="61">
        <v>3234.8</v>
      </c>
      <c r="D19" s="61">
        <v>2820.5</v>
      </c>
      <c r="E19"/>
      <c r="F19"/>
      <c r="G19"/>
      <c r="H19"/>
      <c r="I19"/>
      <c r="J19"/>
    </row>
    <row r="20" spans="1:10" ht="14.1" customHeight="1">
      <c r="A20" s="23" t="s">
        <v>22</v>
      </c>
      <c r="B20" s="83">
        <v>43467230</v>
      </c>
      <c r="C20" s="61">
        <v>1744.3</v>
      </c>
      <c r="D20" s="61">
        <v>1483.3</v>
      </c>
      <c r="E20"/>
      <c r="F20"/>
      <c r="G20"/>
      <c r="H20"/>
      <c r="I20"/>
      <c r="J20"/>
    </row>
    <row r="21" spans="1:10" ht="14.1" customHeight="1">
      <c r="A21" s="23" t="s">
        <v>14</v>
      </c>
      <c r="B21" s="83">
        <v>7841419</v>
      </c>
      <c r="C21" s="61">
        <v>338.3</v>
      </c>
      <c r="D21" s="61">
        <v>278.3</v>
      </c>
      <c r="E21"/>
      <c r="F21"/>
      <c r="G21"/>
      <c r="H21"/>
      <c r="I21"/>
      <c r="J21"/>
    </row>
    <row r="22" spans="1:10" ht="14.1" customHeight="1">
      <c r="A22" s="23" t="s">
        <v>15</v>
      </c>
      <c r="B22" s="83">
        <v>24312362</v>
      </c>
      <c r="C22" s="61">
        <v>1010.6</v>
      </c>
      <c r="D22" s="61">
        <v>835.3</v>
      </c>
      <c r="E22"/>
      <c r="F22"/>
      <c r="G22"/>
      <c r="H22"/>
      <c r="I22"/>
      <c r="J22"/>
    </row>
    <row r="23" spans="1:10" ht="14.1" customHeight="1">
      <c r="A23" s="23" t="s">
        <v>23</v>
      </c>
      <c r="B23" s="83">
        <v>98574990</v>
      </c>
      <c r="C23" s="61">
        <v>3041.7</v>
      </c>
      <c r="D23" s="61">
        <v>2772.4</v>
      </c>
      <c r="E23"/>
      <c r="F23"/>
      <c r="G23"/>
      <c r="H23"/>
      <c r="I23"/>
      <c r="J23"/>
    </row>
    <row r="24" spans="1:10" ht="14.1" customHeight="1">
      <c r="A24" s="23" t="s">
        <v>24</v>
      </c>
      <c r="B24" s="83">
        <v>12442922</v>
      </c>
      <c r="C24" s="61">
        <v>545.9</v>
      </c>
      <c r="D24" s="61">
        <v>464.1</v>
      </c>
      <c r="E24"/>
      <c r="F24"/>
      <c r="G24"/>
      <c r="H24"/>
      <c r="I24"/>
      <c r="J24"/>
    </row>
    <row r="25" spans="1:10" ht="14.1" customHeight="1">
      <c r="A25" s="23" t="s">
        <v>196</v>
      </c>
      <c r="B25" s="83">
        <v>8342523</v>
      </c>
      <c r="C25" s="61">
        <v>281.3</v>
      </c>
      <c r="D25" s="61">
        <v>242.6</v>
      </c>
      <c r="E25"/>
      <c r="F25"/>
      <c r="G25"/>
      <c r="H25"/>
      <c r="I25"/>
      <c r="J25"/>
    </row>
    <row r="26" spans="1:10" ht="14.1" customHeight="1">
      <c r="A26" s="23" t="s">
        <v>16</v>
      </c>
      <c r="B26" s="83">
        <v>31074460</v>
      </c>
      <c r="C26" s="61">
        <v>969.4</v>
      </c>
      <c r="D26" s="61">
        <v>851.4</v>
      </c>
      <c r="E26"/>
      <c r="F26"/>
      <c r="G26"/>
      <c r="H26"/>
      <c r="I26"/>
      <c r="J26"/>
    </row>
    <row r="27" spans="1:10" ht="14.1" customHeight="1">
      <c r="A27" s="23" t="s">
        <v>1</v>
      </c>
      <c r="B27" s="83">
        <v>3311096</v>
      </c>
      <c r="C27" s="61">
        <v>128.6</v>
      </c>
      <c r="D27" s="61">
        <v>107.9</v>
      </c>
      <c r="E27"/>
      <c r="F27"/>
      <c r="G27"/>
      <c r="H27"/>
      <c r="I27"/>
      <c r="J27"/>
    </row>
    <row r="28" spans="1:10" ht="14.1" customHeight="1">
      <c r="A28" s="23" t="s">
        <v>35</v>
      </c>
      <c r="B28" s="83">
        <v>841172</v>
      </c>
      <c r="C28" s="61">
        <v>28.2</v>
      </c>
      <c r="D28" s="61">
        <v>25.3</v>
      </c>
      <c r="E28"/>
      <c r="F28"/>
      <c r="G28"/>
      <c r="H28"/>
      <c r="I28"/>
      <c r="J28"/>
    </row>
    <row r="29" spans="1:10" ht="14.1" customHeight="1">
      <c r="A29" s="23" t="s">
        <v>33</v>
      </c>
      <c r="B29" s="83">
        <v>757485</v>
      </c>
      <c r="C29" s="61">
        <v>26.6</v>
      </c>
      <c r="D29" s="61">
        <v>23.4</v>
      </c>
      <c r="H29"/>
      <c r="I29"/>
      <c r="J29"/>
    </row>
    <row r="30" spans="1:10" ht="14.1" customHeight="1">
      <c r="A30" s="42"/>
      <c r="B30" s="104"/>
      <c r="C30" s="104"/>
      <c r="D30" s="104"/>
      <c r="E30"/>
      <c r="F30"/>
      <c r="G30"/>
      <c r="H30"/>
      <c r="I30"/>
      <c r="J30"/>
    </row>
    <row r="31" spans="1:10" ht="14.1" customHeight="1">
      <c r="A31" s="43" t="s">
        <v>288</v>
      </c>
      <c r="F31"/>
      <c r="G31"/>
      <c r="H31"/>
      <c r="I31"/>
      <c r="J31"/>
    </row>
    <row r="32" spans="1:10" ht="14.1" customHeight="1">
      <c r="A32" s="43" t="s">
        <v>257</v>
      </c>
    </row>
    <row r="33" spans="1:1" ht="14.1" customHeight="1">
      <c r="A33" s="43" t="s">
        <v>291</v>
      </c>
    </row>
  </sheetData>
  <phoneticPr fontId="4" type="noConversion"/>
  <hyperlinks>
    <hyperlink ref="G2" location="'Índice Cap_17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44"/>
  <sheetViews>
    <sheetView zoomScaleNormal="100" workbookViewId="0">
      <selection activeCell="A5" sqref="A5"/>
    </sheetView>
  </sheetViews>
  <sheetFormatPr baseColWidth="10" defaultRowHeight="12.75"/>
  <cols>
    <col min="1" max="1" width="19.28515625" style="4" customWidth="1"/>
    <col min="2" max="2" width="6.140625" style="4" customWidth="1"/>
    <col min="3" max="14" width="5.5703125" style="4" customWidth="1"/>
    <col min="15" max="21" width="11.42578125" style="4"/>
    <col min="22" max="26" width="8.85546875" style="4" customWidth="1"/>
    <col min="27" max="16384" width="11.42578125" style="4"/>
  </cols>
  <sheetData>
    <row r="1" spans="1:29" ht="14.1" customHeight="1" thickBot="1">
      <c r="A1" s="1" t="s">
        <v>263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29" ht="14.1" customHeight="1">
      <c r="A2" s="3"/>
      <c r="B2" s="3"/>
      <c r="Q2" s="290" t="s">
        <v>329</v>
      </c>
    </row>
    <row r="3" spans="1:29" ht="14.1" customHeight="1">
      <c r="A3" s="94" t="s">
        <v>270</v>
      </c>
      <c r="B3" s="3"/>
    </row>
    <row r="4" spans="1:29" ht="14.1" customHeight="1">
      <c r="A4" s="3"/>
      <c r="B4" s="3"/>
    </row>
    <row r="5" spans="1:29" ht="14.1" customHeight="1">
      <c r="A5" s="5" t="s">
        <v>310</v>
      </c>
      <c r="B5" s="3"/>
    </row>
    <row r="6" spans="1:29" ht="14.1" customHeight="1">
      <c r="A6" s="145" t="s">
        <v>348</v>
      </c>
      <c r="B6" s="3"/>
      <c r="V6" s="4">
        <v>1</v>
      </c>
    </row>
    <row r="7" spans="1:29" ht="14.1" customHeight="1">
      <c r="A7" s="36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/>
      <c r="P7"/>
      <c r="Q7"/>
      <c r="R7"/>
      <c r="S7"/>
      <c r="T7"/>
      <c r="U7"/>
      <c r="V7"/>
      <c r="W7"/>
      <c r="X7"/>
      <c r="Y7"/>
      <c r="Z7"/>
      <c r="AA7"/>
    </row>
    <row r="8" spans="1:29" ht="14.1" customHeight="1">
      <c r="A8" s="39"/>
      <c r="B8" s="39" t="s">
        <v>68</v>
      </c>
      <c r="C8" s="16" t="s">
        <v>69</v>
      </c>
      <c r="D8" s="16" t="s">
        <v>70</v>
      </c>
      <c r="E8" s="16" t="s">
        <v>71</v>
      </c>
      <c r="F8" s="16" t="s">
        <v>72</v>
      </c>
      <c r="G8" s="16" t="s">
        <v>73</v>
      </c>
      <c r="H8" s="16" t="s">
        <v>74</v>
      </c>
      <c r="I8" s="16" t="s">
        <v>75</v>
      </c>
      <c r="J8" s="16" t="s">
        <v>76</v>
      </c>
      <c r="K8" s="16" t="s">
        <v>77</v>
      </c>
      <c r="L8" s="16" t="s">
        <v>78</v>
      </c>
      <c r="M8" s="16" t="s">
        <v>79</v>
      </c>
      <c r="N8" s="16" t="s">
        <v>80</v>
      </c>
      <c r="O8"/>
      <c r="P8"/>
      <c r="Q8"/>
      <c r="R8"/>
      <c r="S8"/>
      <c r="T8"/>
      <c r="U8"/>
      <c r="V8"/>
      <c r="W8"/>
      <c r="X8"/>
      <c r="Y8"/>
      <c r="Z8"/>
      <c r="AA8"/>
    </row>
    <row r="9" spans="1:29" ht="14.1" customHeight="1">
      <c r="A9" s="19"/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</row>
    <row r="10" spans="1:29" ht="14.1" customHeight="1">
      <c r="A10" s="49" t="s">
        <v>0</v>
      </c>
      <c r="B10" s="92">
        <v>-0.5</v>
      </c>
      <c r="C10" s="92">
        <v>1.2</v>
      </c>
      <c r="D10" s="92">
        <v>1.4</v>
      </c>
      <c r="E10" s="92">
        <v>0.3</v>
      </c>
      <c r="F10" s="92">
        <v>-2.1</v>
      </c>
      <c r="G10" s="92">
        <v>-0.2</v>
      </c>
      <c r="H10" s="92">
        <v>0.1</v>
      </c>
      <c r="I10" s="92">
        <v>-4.5</v>
      </c>
      <c r="J10" s="92">
        <v>-1.8</v>
      </c>
      <c r="K10" s="92">
        <v>-0.4</v>
      </c>
      <c r="L10" s="92">
        <v>1.1000000000000001</v>
      </c>
      <c r="M10" s="92">
        <v>0.8</v>
      </c>
      <c r="N10" s="92">
        <v>1.6</v>
      </c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</row>
    <row r="11" spans="1:29" ht="14.1" customHeight="1">
      <c r="A11" s="8" t="s">
        <v>7</v>
      </c>
      <c r="B11" s="92">
        <v>-0.5</v>
      </c>
      <c r="C11" s="92">
        <v>0.9</v>
      </c>
      <c r="D11" s="92">
        <v>1.3</v>
      </c>
      <c r="E11" s="92">
        <v>0.3</v>
      </c>
      <c r="F11" s="92">
        <v>-1.9</v>
      </c>
      <c r="G11" s="92">
        <v>-0.3</v>
      </c>
      <c r="H11" s="92">
        <v>0.3</v>
      </c>
      <c r="I11" s="92">
        <v>-4.4000000000000004</v>
      </c>
      <c r="J11" s="92">
        <v>-1.8</v>
      </c>
      <c r="K11" s="92">
        <v>-0.9</v>
      </c>
      <c r="L11" s="92">
        <v>0.9</v>
      </c>
      <c r="M11" s="92">
        <v>0.9</v>
      </c>
      <c r="N11" s="92">
        <v>1.6</v>
      </c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</row>
    <row r="12" spans="1:29" ht="14.1" customHeight="1">
      <c r="A12" s="24" t="s">
        <v>8</v>
      </c>
      <c r="B12" s="92">
        <v>-0.7</v>
      </c>
      <c r="C12" s="92">
        <v>0.8</v>
      </c>
      <c r="D12" s="92">
        <v>1.3</v>
      </c>
      <c r="E12" s="92">
        <v>0.4</v>
      </c>
      <c r="F12" s="92">
        <v>-3.1</v>
      </c>
      <c r="G12" s="92">
        <v>0.1</v>
      </c>
      <c r="H12" s="92">
        <v>0.1</v>
      </c>
      <c r="I12" s="92">
        <v>-4.3</v>
      </c>
      <c r="J12" s="92">
        <v>-1.8</v>
      </c>
      <c r="K12" s="92">
        <v>-0.9</v>
      </c>
      <c r="L12" s="92">
        <v>1.6</v>
      </c>
      <c r="M12" s="92">
        <v>0.8</v>
      </c>
      <c r="N12" s="92">
        <v>1.5</v>
      </c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</row>
    <row r="13" spans="1:29" ht="14.1" customHeight="1">
      <c r="A13" s="25" t="s">
        <v>195</v>
      </c>
      <c r="B13" s="92">
        <v>-0.6</v>
      </c>
      <c r="C13" s="92">
        <v>0.5</v>
      </c>
      <c r="D13" s="92">
        <v>0.9</v>
      </c>
      <c r="E13" s="92">
        <v>0.4</v>
      </c>
      <c r="F13" s="92">
        <v>-2.7</v>
      </c>
      <c r="G13" s="92">
        <v>-0.3</v>
      </c>
      <c r="H13" s="92">
        <v>-0.1</v>
      </c>
      <c r="I13" s="92">
        <v>-3.9</v>
      </c>
      <c r="J13" s="92">
        <v>-1.8</v>
      </c>
      <c r="K13" s="92">
        <v>-0.8</v>
      </c>
      <c r="L13" s="92">
        <v>1.6</v>
      </c>
      <c r="M13" s="92">
        <v>0.9</v>
      </c>
      <c r="N13" s="92">
        <v>1.6</v>
      </c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</row>
    <row r="14" spans="1:29" ht="14.1" customHeight="1">
      <c r="A14" s="26" t="s">
        <v>228</v>
      </c>
      <c r="B14" s="92">
        <v>-0.1</v>
      </c>
      <c r="C14" s="92">
        <v>1.9</v>
      </c>
      <c r="D14" s="92">
        <v>1.3</v>
      </c>
      <c r="E14" s="92">
        <v>0.4</v>
      </c>
      <c r="F14" s="92">
        <v>-1.2</v>
      </c>
      <c r="G14" s="92">
        <v>0</v>
      </c>
      <c r="H14" s="92">
        <v>-1.4</v>
      </c>
      <c r="I14" s="92">
        <v>-3.6</v>
      </c>
      <c r="J14" s="92">
        <v>-1.8</v>
      </c>
      <c r="K14" s="92">
        <v>0.4</v>
      </c>
      <c r="L14" s="92">
        <v>1.4</v>
      </c>
      <c r="M14" s="92">
        <v>0.9</v>
      </c>
      <c r="N14" s="92">
        <v>2</v>
      </c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</row>
    <row r="15" spans="1:29" ht="14.1" customHeight="1">
      <c r="A15" s="24" t="s">
        <v>9</v>
      </c>
      <c r="B15" s="92">
        <v>-0.8</v>
      </c>
      <c r="C15" s="92">
        <v>-0.2</v>
      </c>
      <c r="D15" s="92">
        <v>5.6</v>
      </c>
      <c r="E15" s="92">
        <v>-0.7</v>
      </c>
      <c r="F15" s="92">
        <v>-1.2</v>
      </c>
      <c r="G15" s="92">
        <v>-1.6</v>
      </c>
      <c r="H15" s="92">
        <v>0.1</v>
      </c>
      <c r="I15" s="92">
        <v>-3.9</v>
      </c>
      <c r="J15" s="92">
        <v>-1.8</v>
      </c>
      <c r="K15" s="92">
        <v>-0.7</v>
      </c>
      <c r="L15" s="92">
        <v>0.3</v>
      </c>
      <c r="M15" s="92">
        <v>1.1000000000000001</v>
      </c>
      <c r="N15" s="92">
        <v>0.7</v>
      </c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</row>
    <row r="16" spans="1:29" ht="14.1" customHeight="1">
      <c r="A16" s="25" t="s">
        <v>10</v>
      </c>
      <c r="B16" s="92">
        <v>-0.9</v>
      </c>
      <c r="C16" s="92">
        <v>1.2</v>
      </c>
      <c r="D16" s="92">
        <v>1</v>
      </c>
      <c r="E16" s="92">
        <v>0.4</v>
      </c>
      <c r="F16" s="92">
        <v>-2</v>
      </c>
      <c r="G16" s="92">
        <v>-0.8</v>
      </c>
      <c r="H16" s="92">
        <v>0.3</v>
      </c>
      <c r="I16" s="92">
        <v>-6.1</v>
      </c>
      <c r="J16" s="92">
        <v>-1.7</v>
      </c>
      <c r="K16" s="92">
        <v>-0.7</v>
      </c>
      <c r="L16" s="92">
        <v>0.8</v>
      </c>
      <c r="M16" s="92">
        <v>0.4</v>
      </c>
      <c r="N16" s="92">
        <v>1.5</v>
      </c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</row>
    <row r="17" spans="1:29" ht="14.1" customHeight="1">
      <c r="A17" s="8" t="s">
        <v>12</v>
      </c>
      <c r="B17" s="92">
        <v>-0.9</v>
      </c>
      <c r="C17" s="92">
        <v>1</v>
      </c>
      <c r="D17" s="92">
        <v>1.1000000000000001</v>
      </c>
      <c r="E17" s="92">
        <v>0.4</v>
      </c>
      <c r="F17" s="92">
        <v>-3.2</v>
      </c>
      <c r="G17" s="92">
        <v>-0.1</v>
      </c>
      <c r="H17" s="92">
        <v>-0.3</v>
      </c>
      <c r="I17" s="92">
        <v>-5.8</v>
      </c>
      <c r="J17" s="92">
        <v>-1.8</v>
      </c>
      <c r="K17" s="92">
        <v>-0.4</v>
      </c>
      <c r="L17" s="92">
        <v>1.3</v>
      </c>
      <c r="M17" s="92">
        <v>0.9</v>
      </c>
      <c r="N17" s="92">
        <v>1.4</v>
      </c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</row>
    <row r="18" spans="1:29" ht="14.1" customHeight="1">
      <c r="A18" s="28" t="s">
        <v>11</v>
      </c>
      <c r="B18" s="92">
        <v>-1</v>
      </c>
      <c r="C18" s="92">
        <v>1.2</v>
      </c>
      <c r="D18" s="92">
        <v>1.3</v>
      </c>
      <c r="E18" s="92">
        <v>0.3</v>
      </c>
      <c r="F18" s="92">
        <v>-4.4000000000000004</v>
      </c>
      <c r="G18" s="92">
        <v>-0.5</v>
      </c>
      <c r="H18" s="92">
        <v>0</v>
      </c>
      <c r="I18" s="92">
        <v>-4.7</v>
      </c>
      <c r="J18" s="92">
        <v>-1.8</v>
      </c>
      <c r="K18" s="92">
        <v>-0.6</v>
      </c>
      <c r="L18" s="92">
        <v>1.1000000000000001</v>
      </c>
      <c r="M18" s="92">
        <v>0.4</v>
      </c>
      <c r="N18" s="92">
        <v>1</v>
      </c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</row>
    <row r="19" spans="1:29" ht="14.1" customHeight="1">
      <c r="A19" s="23" t="s">
        <v>13</v>
      </c>
      <c r="B19" s="92">
        <v>-0.2</v>
      </c>
      <c r="C19" s="92">
        <v>1.8</v>
      </c>
      <c r="D19" s="92">
        <v>1.1000000000000001</v>
      </c>
      <c r="E19" s="92">
        <v>0.4</v>
      </c>
      <c r="F19" s="92">
        <v>-1.5</v>
      </c>
      <c r="G19" s="92">
        <v>0.2</v>
      </c>
      <c r="H19" s="92">
        <v>0.1</v>
      </c>
      <c r="I19" s="92">
        <v>-4.5</v>
      </c>
      <c r="J19" s="92">
        <v>-1.8</v>
      </c>
      <c r="K19" s="92">
        <v>0.1</v>
      </c>
      <c r="L19" s="92">
        <v>1.3</v>
      </c>
      <c r="M19" s="92">
        <v>1</v>
      </c>
      <c r="N19" s="92">
        <v>2</v>
      </c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</row>
    <row r="20" spans="1:29" ht="14.1" customHeight="1">
      <c r="A20" s="23" t="s">
        <v>22</v>
      </c>
      <c r="B20" s="92">
        <v>-0.4</v>
      </c>
      <c r="C20" s="92">
        <v>1.3</v>
      </c>
      <c r="D20" s="92">
        <v>1.3</v>
      </c>
      <c r="E20" s="92">
        <v>0.3</v>
      </c>
      <c r="F20" s="92">
        <v>-1.4</v>
      </c>
      <c r="G20" s="92">
        <v>-0.3</v>
      </c>
      <c r="H20" s="92">
        <v>-0.1</v>
      </c>
      <c r="I20" s="92">
        <v>-4.3</v>
      </c>
      <c r="J20" s="92">
        <v>-1.9</v>
      </c>
      <c r="K20" s="92">
        <v>-0.3</v>
      </c>
      <c r="L20" s="92">
        <v>0.8</v>
      </c>
      <c r="M20" s="92">
        <v>1</v>
      </c>
      <c r="N20" s="92">
        <v>1.3</v>
      </c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</row>
    <row r="21" spans="1:29" ht="14.1" customHeight="1">
      <c r="A21" s="23" t="s">
        <v>14</v>
      </c>
      <c r="B21" s="92">
        <v>-0.9</v>
      </c>
      <c r="C21" s="92">
        <v>0.1</v>
      </c>
      <c r="D21" s="92">
        <v>1.2</v>
      </c>
      <c r="E21" s="92">
        <v>0.3</v>
      </c>
      <c r="F21" s="92">
        <v>-2.5</v>
      </c>
      <c r="G21" s="92">
        <v>-0.9</v>
      </c>
      <c r="H21" s="92">
        <v>-0.5</v>
      </c>
      <c r="I21" s="92">
        <v>-4.5</v>
      </c>
      <c r="J21" s="92">
        <v>-1.9</v>
      </c>
      <c r="K21" s="92">
        <v>-1.4</v>
      </c>
      <c r="L21" s="92">
        <v>1.2</v>
      </c>
      <c r="M21" s="92">
        <v>0.8</v>
      </c>
      <c r="N21" s="92">
        <v>1.7</v>
      </c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</row>
    <row r="22" spans="1:29" ht="14.1" customHeight="1">
      <c r="A22" s="23" t="s">
        <v>15</v>
      </c>
      <c r="B22" s="92">
        <v>-0.7</v>
      </c>
      <c r="C22" s="92">
        <v>1.1000000000000001</v>
      </c>
      <c r="D22" s="92">
        <v>1</v>
      </c>
      <c r="E22" s="92">
        <v>0.4</v>
      </c>
      <c r="F22" s="92">
        <v>-2.9</v>
      </c>
      <c r="G22" s="92">
        <v>0</v>
      </c>
      <c r="H22" s="92">
        <v>0.3</v>
      </c>
      <c r="I22" s="92">
        <v>-4.5</v>
      </c>
      <c r="J22" s="92">
        <v>-1.9</v>
      </c>
      <c r="K22" s="92">
        <v>-0.6</v>
      </c>
      <c r="L22" s="92">
        <v>0.8</v>
      </c>
      <c r="M22" s="92">
        <v>0.5</v>
      </c>
      <c r="N22" s="92">
        <v>1.1000000000000001</v>
      </c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</row>
    <row r="23" spans="1:29" ht="14.1" customHeight="1">
      <c r="A23" s="23" t="s">
        <v>23</v>
      </c>
      <c r="B23" s="92">
        <v>-0.5</v>
      </c>
      <c r="C23" s="92">
        <v>1.4</v>
      </c>
      <c r="D23" s="92">
        <v>1.2</v>
      </c>
      <c r="E23" s="92">
        <v>0.4</v>
      </c>
      <c r="F23" s="92">
        <v>-2.2000000000000002</v>
      </c>
      <c r="G23" s="92">
        <v>-0.2</v>
      </c>
      <c r="H23" s="92">
        <v>0.7</v>
      </c>
      <c r="I23" s="92">
        <v>-4.4000000000000004</v>
      </c>
      <c r="J23" s="92">
        <v>-1.8</v>
      </c>
      <c r="K23" s="92">
        <v>-0.4</v>
      </c>
      <c r="L23" s="92">
        <v>0.6</v>
      </c>
      <c r="M23" s="92">
        <v>1</v>
      </c>
      <c r="N23" s="92">
        <v>1.9</v>
      </c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</row>
    <row r="24" spans="1:29" ht="14.1" customHeight="1">
      <c r="A24" s="23" t="s">
        <v>24</v>
      </c>
      <c r="B24" s="92">
        <v>-0.6</v>
      </c>
      <c r="C24" s="92">
        <v>1</v>
      </c>
      <c r="D24" s="92">
        <v>1.4</v>
      </c>
      <c r="E24" s="92">
        <v>0.4</v>
      </c>
      <c r="F24" s="92">
        <v>-1.9</v>
      </c>
      <c r="G24" s="92">
        <v>-0.4</v>
      </c>
      <c r="H24" s="92">
        <v>-0.1</v>
      </c>
      <c r="I24" s="92">
        <v>-4.9000000000000004</v>
      </c>
      <c r="J24" s="92">
        <v>-1.8</v>
      </c>
      <c r="K24" s="92">
        <v>-0.1</v>
      </c>
      <c r="L24" s="92">
        <v>0.6</v>
      </c>
      <c r="M24" s="92">
        <v>0.5</v>
      </c>
      <c r="N24" s="92">
        <v>1.1000000000000001</v>
      </c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</row>
    <row r="25" spans="1:29" ht="14.1" customHeight="1">
      <c r="A25" s="23" t="s">
        <v>196</v>
      </c>
      <c r="B25" s="92">
        <v>-0.6</v>
      </c>
      <c r="C25" s="92">
        <v>1.1000000000000001</v>
      </c>
      <c r="D25" s="92">
        <v>1.3</v>
      </c>
      <c r="E25" s="92">
        <v>0.4</v>
      </c>
      <c r="F25" s="92">
        <v>-3.7</v>
      </c>
      <c r="G25" s="92">
        <v>-1</v>
      </c>
      <c r="H25" s="92">
        <v>0.9</v>
      </c>
      <c r="I25" s="92">
        <v>-4.2</v>
      </c>
      <c r="J25" s="92">
        <v>-1.9</v>
      </c>
      <c r="K25" s="92">
        <v>-0.1</v>
      </c>
      <c r="L25" s="92">
        <v>1.6</v>
      </c>
      <c r="M25" s="92">
        <v>0.8</v>
      </c>
      <c r="N25" s="92">
        <v>1.6</v>
      </c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</row>
    <row r="26" spans="1:29" ht="14.1" customHeight="1">
      <c r="A26" s="23" t="s">
        <v>16</v>
      </c>
      <c r="B26" s="92">
        <v>-0.3</v>
      </c>
      <c r="C26" s="92">
        <v>1.4</v>
      </c>
      <c r="D26" s="92">
        <v>0.9</v>
      </c>
      <c r="E26" s="92">
        <v>0.4</v>
      </c>
      <c r="F26" s="92">
        <v>-1.7</v>
      </c>
      <c r="G26" s="92">
        <v>0</v>
      </c>
      <c r="H26" s="92">
        <v>0.1</v>
      </c>
      <c r="I26" s="92">
        <v>-4.0999999999999996</v>
      </c>
      <c r="J26" s="92">
        <v>-1.8</v>
      </c>
      <c r="K26" s="92">
        <v>-0.2</v>
      </c>
      <c r="L26" s="92">
        <v>2.1</v>
      </c>
      <c r="M26" s="92">
        <v>0.3</v>
      </c>
      <c r="N26" s="92">
        <v>1.7</v>
      </c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</row>
    <row r="27" spans="1:29" ht="14.1" customHeight="1">
      <c r="A27" s="23" t="s">
        <v>1</v>
      </c>
      <c r="B27" s="92">
        <v>-0.4</v>
      </c>
      <c r="C27" s="92">
        <v>1.5</v>
      </c>
      <c r="D27" s="92">
        <v>0.9</v>
      </c>
      <c r="E27" s="92">
        <v>0.4</v>
      </c>
      <c r="F27" s="92">
        <v>-2.8</v>
      </c>
      <c r="G27" s="92">
        <v>0.3</v>
      </c>
      <c r="H27" s="92">
        <v>0.4</v>
      </c>
      <c r="I27" s="92">
        <v>-4.3</v>
      </c>
      <c r="J27" s="92">
        <v>-1.8</v>
      </c>
      <c r="K27" s="92">
        <v>1.2</v>
      </c>
      <c r="L27" s="92">
        <v>0.6</v>
      </c>
      <c r="M27" s="92">
        <v>0.5</v>
      </c>
      <c r="N27" s="92">
        <v>1.4</v>
      </c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</row>
    <row r="28" spans="1:29" ht="14.1" customHeight="1">
      <c r="A28" s="23" t="s">
        <v>35</v>
      </c>
      <c r="B28" s="92">
        <v>-0.8</v>
      </c>
      <c r="C28" s="92">
        <v>0.1</v>
      </c>
      <c r="D28" s="92">
        <v>0.6</v>
      </c>
      <c r="E28" s="92">
        <v>0.3</v>
      </c>
      <c r="F28" s="92">
        <v>-1.4</v>
      </c>
      <c r="G28" s="92">
        <v>-0.5</v>
      </c>
      <c r="H28" s="92">
        <v>0.1</v>
      </c>
      <c r="I28" s="92">
        <v>-6.3</v>
      </c>
      <c r="J28" s="92">
        <v>-1.7</v>
      </c>
      <c r="K28" s="92">
        <v>-1.2</v>
      </c>
      <c r="L28" s="92">
        <v>0.6</v>
      </c>
      <c r="M28" s="92">
        <v>0.6</v>
      </c>
      <c r="N28" s="92">
        <v>1.5</v>
      </c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</row>
    <row r="29" spans="1:29" ht="14.1" customHeight="1">
      <c r="A29" s="23" t="s">
        <v>33</v>
      </c>
      <c r="B29" s="92">
        <v>-0.5</v>
      </c>
      <c r="C29" s="92">
        <v>-0.1</v>
      </c>
      <c r="D29" s="92">
        <v>0.5</v>
      </c>
      <c r="E29" s="92">
        <v>0.3</v>
      </c>
      <c r="F29" s="92">
        <v>-0.8</v>
      </c>
      <c r="G29" s="92">
        <v>-0.1</v>
      </c>
      <c r="H29" s="92">
        <v>-0.4</v>
      </c>
      <c r="I29" s="92">
        <v>-4.0999999999999996</v>
      </c>
      <c r="J29" s="92">
        <v>-1.8</v>
      </c>
      <c r="K29" s="92">
        <v>0</v>
      </c>
      <c r="L29" s="92">
        <v>0.3</v>
      </c>
      <c r="M29" s="92">
        <v>0.5</v>
      </c>
      <c r="N29" s="92">
        <v>1.6</v>
      </c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</row>
    <row r="30" spans="1:29" ht="14.1" customHeight="1">
      <c r="A30" s="42"/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</row>
    <row r="31" spans="1:29" ht="14.1" customHeight="1">
      <c r="A31" s="43" t="s">
        <v>284</v>
      </c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</row>
    <row r="32" spans="1:29" ht="14.1" customHeight="1">
      <c r="A32" s="43" t="s">
        <v>81</v>
      </c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</row>
    <row r="33" spans="1:4" ht="12" customHeight="1">
      <c r="A33" s="43" t="s">
        <v>82</v>
      </c>
    </row>
    <row r="34" spans="1:4" s="43" customFormat="1" ht="12" customHeight="1">
      <c r="A34" s="43" t="s">
        <v>83</v>
      </c>
    </row>
    <row r="35" spans="1:4" s="43" customFormat="1" ht="12" customHeight="1">
      <c r="A35" s="43" t="s">
        <v>84</v>
      </c>
      <c r="D35" s="105"/>
    </row>
    <row r="36" spans="1:4" s="43" customFormat="1" ht="12" customHeight="1">
      <c r="A36" s="43" t="s">
        <v>85</v>
      </c>
      <c r="D36" s="105"/>
    </row>
    <row r="37" spans="1:4" s="43" customFormat="1" ht="12" customHeight="1">
      <c r="A37" s="43" t="s">
        <v>86</v>
      </c>
    </row>
    <row r="38" spans="1:4" s="43" customFormat="1" ht="12" customHeight="1">
      <c r="A38" s="43" t="s">
        <v>87</v>
      </c>
    </row>
    <row r="39" spans="1:4" s="43" customFormat="1" ht="12" customHeight="1">
      <c r="A39" s="43" t="s">
        <v>88</v>
      </c>
    </row>
    <row r="40" spans="1:4" s="43" customFormat="1" ht="12" customHeight="1">
      <c r="A40" s="43" t="s">
        <v>89</v>
      </c>
    </row>
    <row r="41" spans="1:4" s="43" customFormat="1" ht="12" customHeight="1">
      <c r="A41" s="43" t="s">
        <v>90</v>
      </c>
    </row>
    <row r="42" spans="1:4" s="43" customFormat="1" ht="12" customHeight="1">
      <c r="A42" s="43" t="s">
        <v>91</v>
      </c>
    </row>
    <row r="43" spans="1:4" s="43" customFormat="1" ht="12" customHeight="1">
      <c r="A43" s="43" t="s">
        <v>92</v>
      </c>
    </row>
    <row r="44" spans="1:4" s="43" customFormat="1" ht="12" customHeight="1">
      <c r="A44" s="43" t="s">
        <v>197</v>
      </c>
    </row>
  </sheetData>
  <sortState ref="O11:P29">
    <sortCondition ref="P11:P29"/>
  </sortState>
  <phoneticPr fontId="4" type="noConversion"/>
  <hyperlinks>
    <hyperlink ref="Q2" location="'Índice Cap_17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2"/>
  <sheetViews>
    <sheetView zoomScaleNormal="100" workbookViewId="0">
      <selection activeCell="A3" sqref="A3"/>
    </sheetView>
  </sheetViews>
  <sheetFormatPr baseColWidth="10" defaultRowHeight="12.75"/>
  <cols>
    <col min="1" max="1" width="16" style="4" customWidth="1"/>
    <col min="2" max="2" width="5.28515625" style="4" customWidth="1"/>
    <col min="3" max="3" width="6.7109375" style="4" customWidth="1"/>
    <col min="4" max="4" width="5.7109375" style="4" customWidth="1"/>
    <col min="5" max="11" width="6.7109375" style="4" customWidth="1"/>
    <col min="12" max="12" width="6" style="4" customWidth="1"/>
    <col min="13" max="13" width="5.28515625" style="4" customWidth="1"/>
    <col min="14" max="14" width="11.42578125" style="4"/>
    <col min="15" max="15" width="20.42578125" style="4" customWidth="1"/>
    <col min="16" max="16384" width="11.42578125" style="4"/>
  </cols>
  <sheetData>
    <row r="1" spans="1:17" ht="14.1" customHeight="1" thickBot="1">
      <c r="A1" s="1" t="s">
        <v>260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7" ht="14.1" customHeight="1">
      <c r="A2" s="3"/>
      <c r="B2" s="3"/>
      <c r="P2" s="290" t="s">
        <v>329</v>
      </c>
    </row>
    <row r="3" spans="1:17" ht="14.1" customHeight="1">
      <c r="A3" s="5" t="s">
        <v>349</v>
      </c>
      <c r="B3" s="3"/>
    </row>
    <row r="4" spans="1:17" ht="14.1" customHeight="1">
      <c r="A4" s="36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</row>
    <row r="5" spans="1:17" s="90" customFormat="1" ht="15.95" customHeight="1">
      <c r="A5" s="143"/>
      <c r="B5" s="144" t="s">
        <v>93</v>
      </c>
      <c r="C5" s="144" t="s">
        <v>94</v>
      </c>
      <c r="D5" s="144" t="s">
        <v>95</v>
      </c>
      <c r="E5" s="144" t="s">
        <v>96</v>
      </c>
      <c r="F5" s="144" t="s">
        <v>97</v>
      </c>
      <c r="G5" s="144" t="s">
        <v>98</v>
      </c>
      <c r="H5" s="144" t="s">
        <v>99</v>
      </c>
      <c r="I5" s="144" t="s">
        <v>100</v>
      </c>
      <c r="J5" s="144" t="s">
        <v>101</v>
      </c>
      <c r="K5" s="144" t="s">
        <v>102</v>
      </c>
      <c r="L5" s="144" t="s">
        <v>103</v>
      </c>
      <c r="M5" s="144" t="s">
        <v>104</v>
      </c>
    </row>
    <row r="6" spans="1:17" ht="14.1" customHeight="1">
      <c r="A6" s="19"/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</row>
    <row r="7" spans="1:17" ht="14.1" customHeight="1">
      <c r="A7" s="49" t="s">
        <v>0</v>
      </c>
      <c r="B7" s="92">
        <v>-1.3</v>
      </c>
      <c r="C7" s="92">
        <v>-1.1000000000000001</v>
      </c>
      <c r="D7" s="92">
        <v>-0.7</v>
      </c>
      <c r="E7" s="92">
        <v>-0.6</v>
      </c>
      <c r="F7" s="92">
        <v>-0.2</v>
      </c>
      <c r="G7" s="92">
        <v>0.1</v>
      </c>
      <c r="H7" s="92">
        <v>0.1</v>
      </c>
      <c r="I7" s="92">
        <v>-0.4</v>
      </c>
      <c r="J7" s="92">
        <v>-0.9</v>
      </c>
      <c r="K7" s="92">
        <v>-0.7</v>
      </c>
      <c r="L7" s="92">
        <v>-0.3</v>
      </c>
      <c r="M7" s="92">
        <v>0</v>
      </c>
      <c r="P7" s="28"/>
      <c r="Q7" s="92"/>
    </row>
    <row r="8" spans="1:17" ht="14.1" customHeight="1">
      <c r="A8" s="8" t="s">
        <v>7</v>
      </c>
      <c r="B8" s="92">
        <v>-1.4</v>
      </c>
      <c r="C8" s="92">
        <v>-1.1000000000000001</v>
      </c>
      <c r="D8" s="92">
        <v>-0.8</v>
      </c>
      <c r="E8" s="92">
        <v>-0.7</v>
      </c>
      <c r="F8" s="92">
        <v>-0.2</v>
      </c>
      <c r="G8" s="92">
        <v>0</v>
      </c>
      <c r="H8" s="92">
        <v>0.1</v>
      </c>
      <c r="I8" s="92">
        <v>-0.4</v>
      </c>
      <c r="J8" s="92">
        <v>-0.9</v>
      </c>
      <c r="K8" s="92">
        <v>-0.8</v>
      </c>
      <c r="L8" s="92">
        <v>-0.3</v>
      </c>
      <c r="M8" s="92">
        <v>0</v>
      </c>
      <c r="O8" s="23"/>
      <c r="P8" s="92"/>
      <c r="Q8" s="92"/>
    </row>
    <row r="9" spans="1:17" ht="14.1" customHeight="1">
      <c r="A9" s="24" t="s">
        <v>8</v>
      </c>
      <c r="B9" s="92">
        <v>-1.6</v>
      </c>
      <c r="C9" s="92">
        <v>-1.4</v>
      </c>
      <c r="D9" s="92">
        <v>-0.8</v>
      </c>
      <c r="E9" s="92">
        <v>-0.9</v>
      </c>
      <c r="F9" s="92">
        <v>-0.4</v>
      </c>
      <c r="G9" s="92">
        <v>-0.1</v>
      </c>
      <c r="H9" s="92">
        <v>-0.3</v>
      </c>
      <c r="I9" s="92">
        <v>-0.7</v>
      </c>
      <c r="J9" s="92">
        <v>-1.1000000000000001</v>
      </c>
      <c r="K9" s="92">
        <v>-0.9</v>
      </c>
      <c r="L9" s="92">
        <v>-0.4</v>
      </c>
      <c r="M9" s="92">
        <v>-0.1</v>
      </c>
      <c r="O9" s="24"/>
      <c r="P9" s="92"/>
      <c r="Q9" s="92"/>
    </row>
    <row r="10" spans="1:17" ht="14.1" customHeight="1">
      <c r="A10" s="25" t="s">
        <v>195</v>
      </c>
      <c r="B10" s="92">
        <v>-1.5</v>
      </c>
      <c r="C10" s="92">
        <v>-1.2</v>
      </c>
      <c r="D10" s="92">
        <v>-0.8</v>
      </c>
      <c r="E10" s="92">
        <v>-0.8</v>
      </c>
      <c r="F10" s="92">
        <v>-0.4</v>
      </c>
      <c r="G10" s="92">
        <v>-0.1</v>
      </c>
      <c r="H10" s="92">
        <v>0</v>
      </c>
      <c r="I10" s="92">
        <v>-0.5</v>
      </c>
      <c r="J10" s="92">
        <v>-0.9</v>
      </c>
      <c r="K10" s="92">
        <v>-0.9</v>
      </c>
      <c r="L10" s="92">
        <v>-0.4</v>
      </c>
      <c r="M10" s="92">
        <v>-0.2</v>
      </c>
      <c r="O10" s="25"/>
      <c r="P10" s="92"/>
      <c r="Q10" s="92"/>
    </row>
    <row r="11" spans="1:17" ht="14.1" customHeight="1">
      <c r="A11" s="26" t="s">
        <v>228</v>
      </c>
      <c r="B11" s="92">
        <v>-1.1000000000000001</v>
      </c>
      <c r="C11" s="92">
        <v>-0.9</v>
      </c>
      <c r="D11" s="92">
        <v>-0.4</v>
      </c>
      <c r="E11" s="92">
        <v>-0.2</v>
      </c>
      <c r="F11" s="92">
        <v>0.2</v>
      </c>
      <c r="G11" s="92">
        <v>0.4</v>
      </c>
      <c r="H11" s="92">
        <v>0.6</v>
      </c>
      <c r="I11" s="92">
        <v>0.2</v>
      </c>
      <c r="J11" s="92">
        <v>-0.4</v>
      </c>
      <c r="K11" s="92">
        <v>-0.2</v>
      </c>
      <c r="L11" s="92">
        <v>0.1</v>
      </c>
      <c r="M11" s="92">
        <v>0.3</v>
      </c>
      <c r="O11" s="8"/>
      <c r="P11" s="92"/>
      <c r="Q11" s="92"/>
    </row>
    <row r="12" spans="1:17" ht="14.1" customHeight="1">
      <c r="A12" s="24" t="s">
        <v>9</v>
      </c>
      <c r="B12" s="92">
        <v>-1.4</v>
      </c>
      <c r="C12" s="92">
        <v>-1.5</v>
      </c>
      <c r="D12" s="92">
        <v>-1.1000000000000001</v>
      </c>
      <c r="E12" s="92">
        <v>-1</v>
      </c>
      <c r="F12" s="92">
        <v>-0.6</v>
      </c>
      <c r="G12" s="92">
        <v>-0.3</v>
      </c>
      <c r="H12" s="92">
        <v>-0.3</v>
      </c>
      <c r="I12" s="92">
        <v>-0.5</v>
      </c>
      <c r="J12" s="92">
        <v>-1</v>
      </c>
      <c r="K12" s="92">
        <v>-0.8</v>
      </c>
      <c r="L12" s="92">
        <v>-0.6</v>
      </c>
      <c r="M12" s="92">
        <v>-0.4</v>
      </c>
      <c r="O12" s="28"/>
      <c r="P12" s="92"/>
      <c r="Q12" s="92"/>
    </row>
    <row r="13" spans="1:17" ht="14.1" customHeight="1">
      <c r="A13" s="25" t="s">
        <v>10</v>
      </c>
      <c r="B13" s="92">
        <v>-1.7</v>
      </c>
      <c r="C13" s="92">
        <v>-1.5</v>
      </c>
      <c r="D13" s="92">
        <v>-0.9</v>
      </c>
      <c r="E13" s="92">
        <v>-1</v>
      </c>
      <c r="F13" s="92">
        <v>-0.4</v>
      </c>
      <c r="G13" s="92">
        <v>-0.1</v>
      </c>
      <c r="H13" s="92">
        <v>-0.1</v>
      </c>
      <c r="I13" s="92">
        <v>-0.8</v>
      </c>
      <c r="J13" s="92">
        <v>-1.4</v>
      </c>
      <c r="K13" s="92">
        <v>-1.2</v>
      </c>
      <c r="L13" s="92">
        <v>-0.7</v>
      </c>
      <c r="M13" s="92">
        <v>-0.4</v>
      </c>
      <c r="O13" s="23"/>
      <c r="P13" s="92"/>
      <c r="Q13" s="92"/>
    </row>
    <row r="14" spans="1:17" ht="14.1" customHeight="1">
      <c r="A14" s="8" t="s">
        <v>12</v>
      </c>
      <c r="B14" s="92">
        <v>-1.8</v>
      </c>
      <c r="C14" s="92">
        <v>-1.6</v>
      </c>
      <c r="D14" s="92">
        <v>-1.1000000000000001</v>
      </c>
      <c r="E14" s="92">
        <v>-1</v>
      </c>
      <c r="F14" s="92">
        <v>-0.5</v>
      </c>
      <c r="G14" s="92">
        <v>-0.2</v>
      </c>
      <c r="H14" s="92">
        <v>-0.2</v>
      </c>
      <c r="I14" s="92">
        <v>-0.8</v>
      </c>
      <c r="J14" s="92">
        <v>-1.4</v>
      </c>
      <c r="K14" s="92">
        <v>-1.2</v>
      </c>
      <c r="L14" s="92">
        <v>-0.7</v>
      </c>
      <c r="M14" s="92">
        <v>-0.3</v>
      </c>
      <c r="O14" s="23"/>
      <c r="P14" s="92"/>
      <c r="Q14" s="92"/>
    </row>
    <row r="15" spans="1:17" ht="14.1" customHeight="1">
      <c r="A15" s="28" t="s">
        <v>11</v>
      </c>
      <c r="B15" s="92">
        <v>-2</v>
      </c>
      <c r="C15" s="92">
        <v>-1.6</v>
      </c>
      <c r="D15" s="92">
        <v>-1.1000000000000001</v>
      </c>
      <c r="E15" s="92">
        <v>-1.2</v>
      </c>
      <c r="F15" s="92">
        <v>-0.6</v>
      </c>
      <c r="G15" s="92">
        <v>-0.3</v>
      </c>
      <c r="H15" s="92">
        <v>-0.3</v>
      </c>
      <c r="I15" s="92">
        <v>-0.9</v>
      </c>
      <c r="J15" s="92">
        <v>-1.5</v>
      </c>
      <c r="K15" s="92">
        <v>-1.2</v>
      </c>
      <c r="L15" s="92">
        <v>-0.7</v>
      </c>
      <c r="M15" s="92">
        <v>-0.3</v>
      </c>
      <c r="O15" s="25"/>
      <c r="P15" s="92"/>
      <c r="Q15" s="92"/>
    </row>
    <row r="16" spans="1:17" ht="14.1" customHeight="1">
      <c r="A16" s="23" t="s">
        <v>13</v>
      </c>
      <c r="B16" s="92">
        <v>-0.9</v>
      </c>
      <c r="C16" s="92">
        <v>-0.8</v>
      </c>
      <c r="D16" s="92">
        <v>-0.3</v>
      </c>
      <c r="E16" s="92">
        <v>-0.3</v>
      </c>
      <c r="F16" s="92">
        <v>0.1</v>
      </c>
      <c r="G16" s="92">
        <v>0.3</v>
      </c>
      <c r="H16" s="92">
        <v>0.4</v>
      </c>
      <c r="I16" s="92">
        <v>-0.1</v>
      </c>
      <c r="J16" s="92">
        <v>-0.5</v>
      </c>
      <c r="K16" s="92">
        <v>-0.3</v>
      </c>
      <c r="L16" s="92">
        <v>0</v>
      </c>
      <c r="M16" s="92">
        <v>0.3</v>
      </c>
      <c r="O16" s="23"/>
      <c r="P16" s="92"/>
      <c r="Q16" s="92"/>
    </row>
    <row r="17" spans="1:17" ht="14.1" customHeight="1">
      <c r="A17" s="23" t="s">
        <v>22</v>
      </c>
      <c r="B17" s="92">
        <v>-1.4</v>
      </c>
      <c r="C17" s="92">
        <v>-1</v>
      </c>
      <c r="D17" s="92">
        <v>-0.6</v>
      </c>
      <c r="E17" s="92">
        <v>-0.5</v>
      </c>
      <c r="F17" s="92">
        <v>-0.1</v>
      </c>
      <c r="G17" s="92">
        <v>0.2</v>
      </c>
      <c r="H17" s="92">
        <v>0.3</v>
      </c>
      <c r="I17" s="92">
        <v>-0.3</v>
      </c>
      <c r="J17" s="92">
        <v>-0.8</v>
      </c>
      <c r="K17" s="92">
        <v>-0.5</v>
      </c>
      <c r="L17" s="92">
        <v>-0.1</v>
      </c>
      <c r="M17" s="92">
        <v>0.2</v>
      </c>
      <c r="O17" s="24"/>
      <c r="P17" s="92"/>
      <c r="Q17" s="92"/>
    </row>
    <row r="18" spans="1:17" ht="14.1" customHeight="1">
      <c r="A18" s="23" t="s">
        <v>14</v>
      </c>
      <c r="B18" s="92">
        <v>-1.5</v>
      </c>
      <c r="C18" s="92">
        <v>-1.3</v>
      </c>
      <c r="D18" s="92">
        <v>-0.9</v>
      </c>
      <c r="E18" s="92">
        <v>-1</v>
      </c>
      <c r="F18" s="92">
        <v>-0.5</v>
      </c>
      <c r="G18" s="92">
        <v>-0.3</v>
      </c>
      <c r="H18" s="92">
        <v>-0.3</v>
      </c>
      <c r="I18" s="92">
        <v>-0.9</v>
      </c>
      <c r="J18" s="92">
        <v>-1.5</v>
      </c>
      <c r="K18" s="92">
        <v>-1.2</v>
      </c>
      <c r="L18" s="92">
        <v>-0.6</v>
      </c>
      <c r="M18" s="92">
        <v>-0.3</v>
      </c>
      <c r="O18" s="23"/>
      <c r="P18" s="92"/>
      <c r="Q18" s="92"/>
    </row>
    <row r="19" spans="1:17" ht="14.1" customHeight="1">
      <c r="A19" s="23" t="s">
        <v>15</v>
      </c>
      <c r="B19" s="92">
        <v>-1.4</v>
      </c>
      <c r="C19" s="92">
        <v>-1.2</v>
      </c>
      <c r="D19" s="92">
        <v>-0.8</v>
      </c>
      <c r="E19" s="92">
        <v>-0.8</v>
      </c>
      <c r="F19" s="92">
        <v>-0.4</v>
      </c>
      <c r="G19" s="92">
        <v>-0.2</v>
      </c>
      <c r="H19" s="92">
        <v>-0.1</v>
      </c>
      <c r="I19" s="92">
        <v>-0.7</v>
      </c>
      <c r="J19" s="92">
        <v>-1.1000000000000001</v>
      </c>
      <c r="K19" s="92">
        <v>-1</v>
      </c>
      <c r="L19" s="92">
        <v>-0.5</v>
      </c>
      <c r="M19" s="92">
        <v>-0.2</v>
      </c>
      <c r="O19" s="23"/>
      <c r="P19" s="92"/>
      <c r="Q19" s="92"/>
    </row>
    <row r="20" spans="1:17" ht="14.1" customHeight="1">
      <c r="A20" s="23" t="s">
        <v>23</v>
      </c>
      <c r="B20" s="92">
        <v>-1.3</v>
      </c>
      <c r="C20" s="92">
        <v>-0.9</v>
      </c>
      <c r="D20" s="92">
        <v>-0.5</v>
      </c>
      <c r="E20" s="92">
        <v>-0.5</v>
      </c>
      <c r="F20" s="92">
        <v>-0.1</v>
      </c>
      <c r="G20" s="92">
        <v>0.1</v>
      </c>
      <c r="H20" s="92">
        <v>0</v>
      </c>
      <c r="I20" s="92">
        <v>-0.5</v>
      </c>
      <c r="J20" s="92">
        <v>-0.9</v>
      </c>
      <c r="K20" s="92">
        <v>-0.8</v>
      </c>
      <c r="L20" s="92">
        <v>-0.2</v>
      </c>
      <c r="M20" s="92">
        <v>0</v>
      </c>
      <c r="O20" s="49"/>
      <c r="P20" s="92"/>
      <c r="Q20" s="92"/>
    </row>
    <row r="21" spans="1:17" ht="14.1" customHeight="1">
      <c r="A21" s="23" t="s">
        <v>24</v>
      </c>
      <c r="B21" s="92">
        <v>-1.6</v>
      </c>
      <c r="C21" s="92">
        <v>-1.2</v>
      </c>
      <c r="D21" s="92">
        <v>-0.8</v>
      </c>
      <c r="E21" s="92">
        <v>-0.8</v>
      </c>
      <c r="F21" s="92">
        <v>-0.3</v>
      </c>
      <c r="G21" s="92">
        <v>-0.1</v>
      </c>
      <c r="H21" s="92">
        <v>0</v>
      </c>
      <c r="I21" s="92">
        <v>-0.5</v>
      </c>
      <c r="J21" s="92">
        <v>-1</v>
      </c>
      <c r="K21" s="92">
        <v>-0.7</v>
      </c>
      <c r="L21" s="92">
        <v>-0.3</v>
      </c>
      <c r="M21" s="92">
        <v>-0.1</v>
      </c>
      <c r="O21" s="8"/>
      <c r="P21" s="92"/>
      <c r="Q21" s="92"/>
    </row>
    <row r="22" spans="1:17" ht="14.1" customHeight="1">
      <c r="A22" s="23" t="s">
        <v>196</v>
      </c>
      <c r="B22" s="92">
        <v>-1.4</v>
      </c>
      <c r="C22" s="92">
        <v>-1.2</v>
      </c>
      <c r="D22" s="92">
        <v>-0.6</v>
      </c>
      <c r="E22" s="92">
        <v>-0.7</v>
      </c>
      <c r="F22" s="92">
        <v>-0.2</v>
      </c>
      <c r="G22" s="92">
        <v>-0.1</v>
      </c>
      <c r="H22" s="92">
        <v>-0.1</v>
      </c>
      <c r="I22" s="92">
        <v>-0.7</v>
      </c>
      <c r="J22" s="92">
        <v>-1.2</v>
      </c>
      <c r="K22" s="92">
        <v>-1</v>
      </c>
      <c r="L22" s="92">
        <v>-0.5</v>
      </c>
      <c r="M22" s="92">
        <v>-0.1</v>
      </c>
      <c r="O22" s="23"/>
      <c r="P22" s="92"/>
      <c r="Q22" s="92"/>
    </row>
    <row r="23" spans="1:17" ht="14.1" customHeight="1">
      <c r="A23" s="23" t="s">
        <v>16</v>
      </c>
      <c r="B23" s="92">
        <v>-1</v>
      </c>
      <c r="C23" s="92">
        <v>-0.8</v>
      </c>
      <c r="D23" s="92">
        <v>-0.4</v>
      </c>
      <c r="E23" s="92">
        <v>-0.5</v>
      </c>
      <c r="F23" s="92">
        <v>0</v>
      </c>
      <c r="G23" s="92">
        <v>0.2</v>
      </c>
      <c r="H23" s="92">
        <v>0.2</v>
      </c>
      <c r="I23" s="92">
        <v>-0.2</v>
      </c>
      <c r="J23" s="92">
        <v>-0.5</v>
      </c>
      <c r="K23" s="92">
        <v>-0.4</v>
      </c>
      <c r="L23" s="92">
        <v>-0.1</v>
      </c>
      <c r="M23" s="92">
        <v>0.3</v>
      </c>
      <c r="O23" s="23"/>
      <c r="P23" s="92"/>
      <c r="Q23" s="92"/>
    </row>
    <row r="24" spans="1:17" ht="14.1" customHeight="1">
      <c r="A24" s="23" t="s">
        <v>1</v>
      </c>
      <c r="B24" s="92">
        <v>-1.2</v>
      </c>
      <c r="C24" s="92">
        <v>-0.9</v>
      </c>
      <c r="D24" s="92">
        <v>-0.5</v>
      </c>
      <c r="E24" s="92">
        <v>-0.5</v>
      </c>
      <c r="F24" s="92">
        <v>-0.1</v>
      </c>
      <c r="G24" s="92">
        <v>0.2</v>
      </c>
      <c r="H24" s="92">
        <v>0.2</v>
      </c>
      <c r="I24" s="92">
        <v>-0.3</v>
      </c>
      <c r="J24" s="92">
        <v>-0.9</v>
      </c>
      <c r="K24" s="92">
        <v>-0.7</v>
      </c>
      <c r="L24" s="92">
        <v>-0.1</v>
      </c>
      <c r="M24" s="92">
        <v>0.1</v>
      </c>
      <c r="O24" s="23"/>
      <c r="P24" s="92"/>
      <c r="Q24" s="92"/>
    </row>
    <row r="25" spans="1:17" ht="14.1" customHeight="1">
      <c r="A25" s="23" t="s">
        <v>35</v>
      </c>
      <c r="B25" s="92">
        <v>-0.8</v>
      </c>
      <c r="C25" s="92">
        <v>-1.1000000000000001</v>
      </c>
      <c r="D25" s="92">
        <v>-1.2</v>
      </c>
      <c r="E25" s="92">
        <v>-1.1000000000000001</v>
      </c>
      <c r="F25" s="92">
        <v>-1</v>
      </c>
      <c r="G25" s="92">
        <v>-0.6</v>
      </c>
      <c r="H25" s="92">
        <v>-0.4</v>
      </c>
      <c r="I25" s="92">
        <v>-0.5</v>
      </c>
      <c r="J25" s="92">
        <v>-0.8</v>
      </c>
      <c r="K25" s="92">
        <v>-0.6</v>
      </c>
      <c r="L25" s="92">
        <v>-0.4</v>
      </c>
      <c r="M25" s="92">
        <v>-0.6</v>
      </c>
      <c r="O25" s="26"/>
      <c r="P25" s="92"/>
      <c r="Q25" s="92"/>
    </row>
    <row r="26" spans="1:17" ht="14.1" customHeight="1">
      <c r="A26" s="23" t="s">
        <v>33</v>
      </c>
      <c r="B26" s="92">
        <v>-0.7</v>
      </c>
      <c r="C26" s="92">
        <v>-1</v>
      </c>
      <c r="D26" s="92">
        <v>-0.7</v>
      </c>
      <c r="E26" s="92">
        <v>-0.8</v>
      </c>
      <c r="F26" s="92">
        <v>-0.7</v>
      </c>
      <c r="G26" s="92">
        <v>-0.2</v>
      </c>
      <c r="H26" s="92">
        <v>-0.1</v>
      </c>
      <c r="I26" s="92">
        <v>-0.3</v>
      </c>
      <c r="J26" s="92">
        <v>-0.7</v>
      </c>
      <c r="K26" s="92">
        <v>-0.7</v>
      </c>
      <c r="L26" s="92">
        <v>-0.4</v>
      </c>
      <c r="M26" s="92">
        <v>-0.3</v>
      </c>
      <c r="O26" s="23"/>
      <c r="P26" s="92"/>
      <c r="Q26" s="92"/>
    </row>
    <row r="27" spans="1:17" ht="14.1" customHeight="1">
      <c r="A27" s="42"/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O27" s="23"/>
      <c r="P27" s="92"/>
    </row>
    <row r="28" spans="1:17" ht="14.1" customHeight="1">
      <c r="A28" s="43" t="s">
        <v>285</v>
      </c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</row>
    <row r="29" spans="1:17" ht="14.1" customHeight="1">
      <c r="A29" s="4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</row>
    <row r="32" spans="1:17" ht="14.25" customHeight="1">
      <c r="A32" s="35" t="s">
        <v>350</v>
      </c>
      <c r="B32" s="79"/>
      <c r="C32" s="79"/>
      <c r="D32" s="79"/>
      <c r="E32" s="79"/>
      <c r="F32" s="79"/>
      <c r="G32" s="79"/>
      <c r="H32" s="79"/>
      <c r="I32" s="79"/>
      <c r="J32" s="79"/>
      <c r="K32" s="79"/>
      <c r="L32" s="79"/>
      <c r="M32" s="79"/>
      <c r="O32" s="239" t="s">
        <v>48</v>
      </c>
      <c r="P32" s="199"/>
    </row>
    <row r="33" spans="15:16">
      <c r="O33" s="266" t="s">
        <v>35</v>
      </c>
      <c r="P33" s="267">
        <v>-0.6</v>
      </c>
    </row>
    <row r="34" spans="15:16">
      <c r="O34" s="157" t="s">
        <v>9</v>
      </c>
      <c r="P34" s="267">
        <v>-0.4</v>
      </c>
    </row>
    <row r="35" spans="15:16">
      <c r="O35" s="155" t="s">
        <v>10</v>
      </c>
      <c r="P35" s="267">
        <v>-0.4</v>
      </c>
    </row>
    <row r="36" spans="15:16">
      <c r="O36" s="156" t="s">
        <v>12</v>
      </c>
      <c r="P36" s="267">
        <v>-0.3</v>
      </c>
    </row>
    <row r="37" spans="15:16">
      <c r="O37" s="157" t="s">
        <v>11</v>
      </c>
      <c r="P37" s="267">
        <v>-0.3</v>
      </c>
    </row>
    <row r="38" spans="15:16">
      <c r="O38" s="156" t="s">
        <v>14</v>
      </c>
      <c r="P38" s="267">
        <v>-0.3</v>
      </c>
    </row>
    <row r="39" spans="15:16">
      <c r="O39" s="155" t="s">
        <v>33</v>
      </c>
      <c r="P39" s="267">
        <v>-0.3</v>
      </c>
    </row>
    <row r="40" spans="15:16">
      <c r="O40" s="155" t="s">
        <v>195</v>
      </c>
      <c r="P40" s="267">
        <v>-0.2</v>
      </c>
    </row>
    <row r="41" spans="15:16">
      <c r="O41" s="155" t="s">
        <v>15</v>
      </c>
      <c r="P41" s="267">
        <v>-0.2</v>
      </c>
    </row>
    <row r="42" spans="15:16">
      <c r="O42" s="157" t="s">
        <v>8</v>
      </c>
      <c r="P42" s="267">
        <v>-0.1</v>
      </c>
    </row>
    <row r="43" spans="15:16">
      <c r="O43" s="157" t="s">
        <v>24</v>
      </c>
      <c r="P43" s="267">
        <v>-0.1</v>
      </c>
    </row>
    <row r="44" spans="15:16">
      <c r="O44" s="155" t="s">
        <v>196</v>
      </c>
      <c r="P44" s="267">
        <v>-0.1</v>
      </c>
    </row>
    <row r="45" spans="15:16">
      <c r="O45" s="268" t="s">
        <v>0</v>
      </c>
      <c r="P45" s="267">
        <v>0</v>
      </c>
    </row>
    <row r="46" spans="15:16">
      <c r="O46" s="155" t="s">
        <v>7</v>
      </c>
      <c r="P46" s="267">
        <v>0</v>
      </c>
    </row>
    <row r="47" spans="15:16">
      <c r="O47" s="155" t="s">
        <v>23</v>
      </c>
      <c r="P47" s="267">
        <v>0</v>
      </c>
    </row>
    <row r="48" spans="15:16">
      <c r="O48" s="304" t="s">
        <v>245</v>
      </c>
      <c r="P48" s="267">
        <v>0.1</v>
      </c>
    </row>
    <row r="49" spans="15:16">
      <c r="O49" s="155" t="s">
        <v>22</v>
      </c>
      <c r="P49" s="267">
        <v>0.2</v>
      </c>
    </row>
    <row r="50" spans="15:16">
      <c r="O50" s="155" t="s">
        <v>228</v>
      </c>
      <c r="P50" s="267">
        <v>0.3</v>
      </c>
    </row>
    <row r="51" spans="15:16">
      <c r="O51" s="155" t="s">
        <v>13</v>
      </c>
      <c r="P51" s="267">
        <v>0.3</v>
      </c>
    </row>
    <row r="52" spans="15:16">
      <c r="O52" s="159" t="s">
        <v>16</v>
      </c>
      <c r="P52" s="269">
        <v>0.3</v>
      </c>
    </row>
  </sheetData>
  <sortState ref="O8:P27">
    <sortCondition ref="P8:P27"/>
  </sortState>
  <phoneticPr fontId="4" type="noConversion"/>
  <hyperlinks>
    <hyperlink ref="P2" location="'Índice Cap_17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6"/>
  <sheetViews>
    <sheetView zoomScaleNormal="100" workbookViewId="0">
      <selection activeCell="A5" sqref="A5"/>
    </sheetView>
  </sheetViews>
  <sheetFormatPr baseColWidth="10" defaultRowHeight="12.75"/>
  <cols>
    <col min="1" max="1" width="26.28515625" style="4" customWidth="1"/>
    <col min="2" max="4" width="13.140625" style="4" customWidth="1"/>
    <col min="5" max="6" width="13.140625" style="90" customWidth="1"/>
    <col min="7" max="7" width="3" style="4" customWidth="1"/>
    <col min="8" max="13" width="10.140625" style="4" customWidth="1"/>
    <col min="14" max="16384" width="11.42578125" style="4"/>
  </cols>
  <sheetData>
    <row r="1" spans="1:13" ht="14.1" customHeight="1" thickBot="1">
      <c r="A1" s="1" t="s">
        <v>263</v>
      </c>
      <c r="B1" s="1"/>
      <c r="C1" s="1"/>
      <c r="D1" s="1"/>
      <c r="E1" s="102"/>
      <c r="F1" s="102"/>
    </row>
    <row r="2" spans="1:13" ht="14.1" customHeight="1">
      <c r="A2" s="3"/>
      <c r="B2" s="3"/>
      <c r="C2" s="3"/>
      <c r="D2" s="3"/>
      <c r="J2" s="290" t="s">
        <v>329</v>
      </c>
    </row>
    <row r="3" spans="1:13" ht="14.1" customHeight="1">
      <c r="A3" s="94" t="s">
        <v>271</v>
      </c>
      <c r="B3" s="3"/>
      <c r="C3" s="3"/>
      <c r="D3" s="3"/>
    </row>
    <row r="4" spans="1:13" ht="14.1" customHeight="1">
      <c r="A4" s="3"/>
      <c r="B4" s="3"/>
      <c r="C4" s="3"/>
      <c r="D4" s="3"/>
    </row>
    <row r="5" spans="1:13" ht="14.1" customHeight="1">
      <c r="A5" s="5" t="s">
        <v>351</v>
      </c>
      <c r="B5" s="5"/>
      <c r="C5" s="5"/>
      <c r="D5" s="5"/>
    </row>
    <row r="6" spans="1:13" ht="14.1" customHeight="1">
      <c r="A6" s="5"/>
      <c r="B6" s="5"/>
      <c r="C6" s="5"/>
      <c r="D6" s="5"/>
    </row>
    <row r="7" spans="1:13" ht="14.1" customHeight="1">
      <c r="A7" s="6" t="s">
        <v>114</v>
      </c>
      <c r="B7" s="6"/>
      <c r="C7" s="6"/>
      <c r="D7" s="6"/>
    </row>
    <row r="8" spans="1:13" ht="9.9499999999999993" customHeight="1">
      <c r="A8" s="36"/>
      <c r="B8" s="36"/>
      <c r="C8" s="36"/>
      <c r="D8" s="36"/>
      <c r="E8" s="103"/>
    </row>
    <row r="9" spans="1:13" ht="12.95" customHeight="1">
      <c r="A9" s="87"/>
      <c r="B9" s="95" t="s">
        <v>115</v>
      </c>
      <c r="C9" s="14" t="s">
        <v>120</v>
      </c>
      <c r="D9" s="14" t="s">
        <v>121</v>
      </c>
      <c r="E9" s="95" t="s">
        <v>115</v>
      </c>
      <c r="F9" s="95" t="s">
        <v>122</v>
      </c>
    </row>
    <row r="10" spans="1:13" ht="12.95" customHeight="1">
      <c r="A10" s="116"/>
      <c r="B10" s="114" t="s">
        <v>298</v>
      </c>
      <c r="C10" s="117" t="s">
        <v>116</v>
      </c>
      <c r="D10" s="117" t="s">
        <v>117</v>
      </c>
      <c r="E10" s="114" t="s">
        <v>118</v>
      </c>
      <c r="F10" s="114" t="s">
        <v>119</v>
      </c>
    </row>
    <row r="11" spans="1:13" ht="12.95" customHeight="1">
      <c r="A11" s="15"/>
      <c r="B11" s="17" t="s">
        <v>183</v>
      </c>
      <c r="C11" s="17"/>
      <c r="D11" s="17" t="s">
        <v>299</v>
      </c>
      <c r="E11" s="17" t="s">
        <v>300</v>
      </c>
      <c r="F11" s="17"/>
      <c r="H11"/>
      <c r="I11"/>
      <c r="J11"/>
      <c r="K11"/>
      <c r="L11"/>
      <c r="M11"/>
    </row>
    <row r="12" spans="1:13" ht="12.6" customHeight="1">
      <c r="A12" s="19"/>
      <c r="B12" s="275"/>
      <c r="C12" s="276"/>
      <c r="D12" s="276"/>
      <c r="E12" s="276"/>
      <c r="F12" s="275"/>
      <c r="H12" s="306"/>
      <c r="I12" s="306"/>
      <c r="J12" s="306"/>
      <c r="K12" s="306"/>
      <c r="L12" s="306"/>
      <c r="M12" s="306"/>
    </row>
    <row r="13" spans="1:13" ht="12.6" customHeight="1">
      <c r="A13" s="49" t="s">
        <v>0</v>
      </c>
      <c r="B13" s="83">
        <v>50593546</v>
      </c>
      <c r="C13" s="83">
        <v>16984656</v>
      </c>
      <c r="D13" s="83">
        <v>8275928</v>
      </c>
      <c r="E13" s="83">
        <v>19112316</v>
      </c>
      <c r="F13" s="83">
        <v>6220646</v>
      </c>
      <c r="H13" s="306"/>
      <c r="I13" s="306"/>
      <c r="J13" s="306"/>
      <c r="K13" s="306"/>
      <c r="L13" s="306"/>
      <c r="M13" s="306"/>
    </row>
    <row r="14" spans="1:13" ht="12.6" customHeight="1">
      <c r="A14" s="8" t="s">
        <v>7</v>
      </c>
      <c r="B14" s="83">
        <v>8759697</v>
      </c>
      <c r="C14" s="83">
        <v>3550368</v>
      </c>
      <c r="D14" s="83">
        <v>1468414</v>
      </c>
      <c r="E14" s="83">
        <v>2578817</v>
      </c>
      <c r="F14" s="83">
        <v>1162097</v>
      </c>
      <c r="H14" s="306"/>
      <c r="I14" s="306"/>
      <c r="J14" s="306"/>
      <c r="K14" s="306"/>
      <c r="L14" s="306"/>
      <c r="M14" s="306"/>
    </row>
    <row r="15" spans="1:13" ht="12.6" customHeight="1">
      <c r="A15" s="24" t="s">
        <v>8</v>
      </c>
      <c r="B15" s="83">
        <v>4772025</v>
      </c>
      <c r="C15" s="83">
        <v>1787776</v>
      </c>
      <c r="D15" s="83">
        <v>322160</v>
      </c>
      <c r="E15" s="83">
        <v>2085514</v>
      </c>
      <c r="F15" s="83">
        <v>576575</v>
      </c>
      <c r="H15" s="306"/>
      <c r="I15" s="307"/>
      <c r="J15" s="307"/>
      <c r="K15" s="307"/>
      <c r="L15" s="307"/>
      <c r="M15" s="307"/>
    </row>
    <row r="16" spans="1:13" ht="12.6" customHeight="1">
      <c r="A16" s="25" t="s">
        <v>195</v>
      </c>
      <c r="B16" s="83">
        <v>1060246</v>
      </c>
      <c r="C16" s="83">
        <v>25173</v>
      </c>
      <c r="D16" s="83">
        <v>404997</v>
      </c>
      <c r="E16" s="83">
        <v>556313</v>
      </c>
      <c r="F16" s="83">
        <v>73763</v>
      </c>
      <c r="H16" s="306"/>
      <c r="I16" s="307"/>
      <c r="J16" s="307"/>
      <c r="K16" s="307"/>
      <c r="L16" s="307"/>
      <c r="M16" s="307"/>
    </row>
    <row r="17" spans="1:13" ht="12.6" customHeight="1">
      <c r="A17" s="26" t="s">
        <v>228</v>
      </c>
      <c r="B17" s="83">
        <v>499166</v>
      </c>
      <c r="C17" s="83">
        <v>169165</v>
      </c>
      <c r="D17" s="83">
        <v>18254</v>
      </c>
      <c r="E17" s="83">
        <v>160493</v>
      </c>
      <c r="F17" s="83">
        <v>151254</v>
      </c>
      <c r="H17" s="306"/>
      <c r="I17" s="307"/>
      <c r="J17" s="307"/>
      <c r="K17" s="307"/>
      <c r="L17" s="307"/>
      <c r="M17" s="307"/>
    </row>
    <row r="18" spans="1:13" ht="12.6" customHeight="1">
      <c r="A18" s="24" t="s">
        <v>9</v>
      </c>
      <c r="B18" s="83">
        <v>744695</v>
      </c>
      <c r="C18" s="83">
        <v>42561</v>
      </c>
      <c r="D18" s="83">
        <v>131479</v>
      </c>
      <c r="E18" s="83">
        <v>261725</v>
      </c>
      <c r="F18" s="83">
        <v>308930</v>
      </c>
      <c r="H18" s="306"/>
      <c r="I18" s="307"/>
      <c r="J18" s="307"/>
      <c r="K18" s="307"/>
      <c r="L18" s="307"/>
      <c r="M18" s="307"/>
    </row>
    <row r="19" spans="1:13" ht="12.6" customHeight="1">
      <c r="A19" s="25" t="s">
        <v>10</v>
      </c>
      <c r="B19" s="83">
        <v>532654</v>
      </c>
      <c r="C19" s="83">
        <v>7873</v>
      </c>
      <c r="D19" s="83">
        <v>243135</v>
      </c>
      <c r="E19" s="83">
        <v>232367</v>
      </c>
      <c r="F19" s="83">
        <v>49280</v>
      </c>
      <c r="H19" s="306"/>
      <c r="I19" s="307"/>
      <c r="J19" s="307"/>
      <c r="K19" s="307"/>
      <c r="L19" s="307"/>
      <c r="M19" s="307"/>
    </row>
    <row r="20" spans="1:13" ht="12.6" customHeight="1">
      <c r="A20" s="8" t="s">
        <v>12</v>
      </c>
      <c r="B20" s="83">
        <v>9422689</v>
      </c>
      <c r="C20" s="83">
        <v>3545395</v>
      </c>
      <c r="D20" s="83">
        <v>1873222</v>
      </c>
      <c r="E20" s="83">
        <v>2973553</v>
      </c>
      <c r="F20" s="83">
        <v>1030520</v>
      </c>
      <c r="H20" s="306"/>
      <c r="I20" s="307"/>
      <c r="J20" s="307"/>
      <c r="K20" s="307"/>
      <c r="L20" s="307"/>
      <c r="M20" s="307"/>
    </row>
    <row r="21" spans="1:13" ht="12.6" customHeight="1">
      <c r="A21" s="28" t="s">
        <v>11</v>
      </c>
      <c r="B21" s="83">
        <v>7946198</v>
      </c>
      <c r="C21" s="83">
        <v>3699842</v>
      </c>
      <c r="D21" s="83">
        <v>516266</v>
      </c>
      <c r="E21" s="83">
        <v>2994096</v>
      </c>
      <c r="F21" s="83">
        <v>735995</v>
      </c>
      <c r="H21" s="306"/>
      <c r="I21" s="307"/>
      <c r="J21" s="307"/>
      <c r="K21" s="307"/>
      <c r="L21" s="307"/>
      <c r="M21" s="307"/>
    </row>
    <row r="22" spans="1:13" ht="12.6" customHeight="1">
      <c r="A22" s="23" t="s">
        <v>13</v>
      </c>
      <c r="B22" s="83">
        <v>3209053</v>
      </c>
      <c r="C22" s="83">
        <v>820134</v>
      </c>
      <c r="D22" s="83">
        <v>195025</v>
      </c>
      <c r="E22" s="83">
        <v>1803330</v>
      </c>
      <c r="F22" s="83">
        <v>390563</v>
      </c>
      <c r="H22" s="306"/>
      <c r="I22" s="307"/>
      <c r="J22" s="307"/>
      <c r="K22" s="307"/>
      <c r="L22" s="307"/>
      <c r="M22" s="307"/>
    </row>
    <row r="23" spans="1:13" ht="12.6" customHeight="1">
      <c r="A23" s="23" t="s">
        <v>22</v>
      </c>
      <c r="B23" s="83">
        <v>2325449</v>
      </c>
      <c r="C23" s="83">
        <v>642843</v>
      </c>
      <c r="D23" s="83">
        <v>70967</v>
      </c>
      <c r="E23" s="83">
        <v>1127670</v>
      </c>
      <c r="F23" s="83">
        <v>483969</v>
      </c>
      <c r="H23" s="306"/>
      <c r="I23" s="307"/>
      <c r="J23" s="307"/>
      <c r="K23" s="307"/>
      <c r="L23" s="307"/>
      <c r="M23" s="307"/>
    </row>
    <row r="24" spans="1:13" ht="12.6" customHeight="1">
      <c r="A24" s="23" t="s">
        <v>14</v>
      </c>
      <c r="B24" s="83">
        <v>4163450</v>
      </c>
      <c r="C24" s="83">
        <v>1068066</v>
      </c>
      <c r="D24" s="83">
        <v>2159360</v>
      </c>
      <c r="E24" s="83">
        <v>661273</v>
      </c>
      <c r="F24" s="83">
        <v>274751</v>
      </c>
      <c r="H24" s="306"/>
      <c r="I24" s="307"/>
      <c r="J24" s="307"/>
      <c r="K24" s="307"/>
      <c r="L24" s="307"/>
      <c r="M24" s="307"/>
    </row>
    <row r="25" spans="1:13" ht="12.6" customHeight="1">
      <c r="A25" s="23" t="s">
        <v>15</v>
      </c>
      <c r="B25" s="83">
        <v>2957469</v>
      </c>
      <c r="C25" s="83">
        <v>372000</v>
      </c>
      <c r="D25" s="83">
        <v>444360</v>
      </c>
      <c r="E25" s="83">
        <v>1821248</v>
      </c>
      <c r="F25" s="83">
        <v>319861</v>
      </c>
      <c r="H25" s="306"/>
      <c r="I25" s="307"/>
      <c r="J25" s="307"/>
      <c r="K25" s="307"/>
      <c r="L25" s="307"/>
      <c r="M25" s="307"/>
    </row>
    <row r="26" spans="1:13" ht="12.6" customHeight="1">
      <c r="A26" s="23" t="s">
        <v>23</v>
      </c>
      <c r="B26" s="83">
        <v>802769</v>
      </c>
      <c r="C26" s="83">
        <v>206091</v>
      </c>
      <c r="D26" s="83">
        <v>117184</v>
      </c>
      <c r="E26" s="83">
        <v>256238</v>
      </c>
      <c r="F26" s="83">
        <v>223255</v>
      </c>
      <c r="H26" s="306"/>
      <c r="I26" s="307"/>
      <c r="J26" s="307"/>
      <c r="K26" s="307"/>
      <c r="L26" s="307"/>
      <c r="M26" s="307"/>
    </row>
    <row r="27" spans="1:13" ht="12.6" customHeight="1">
      <c r="A27" s="23" t="s">
        <v>24</v>
      </c>
      <c r="B27" s="83">
        <v>1131391</v>
      </c>
      <c r="C27" s="83">
        <v>477571</v>
      </c>
      <c r="D27" s="83">
        <v>6473</v>
      </c>
      <c r="E27" s="83">
        <v>417822</v>
      </c>
      <c r="F27" s="83">
        <v>229525</v>
      </c>
      <c r="H27" s="306"/>
      <c r="I27" s="307"/>
      <c r="J27" s="307"/>
      <c r="K27" s="307"/>
      <c r="L27" s="307"/>
      <c r="M27" s="307"/>
    </row>
    <row r="28" spans="1:13" ht="12.6" customHeight="1">
      <c r="A28" s="23" t="s">
        <v>196</v>
      </c>
      <c r="B28" s="83">
        <v>1039036</v>
      </c>
      <c r="C28" s="83">
        <v>328862</v>
      </c>
      <c r="D28" s="83">
        <v>101990</v>
      </c>
      <c r="E28" s="83">
        <v>524877</v>
      </c>
      <c r="F28" s="83">
        <v>83307</v>
      </c>
      <c r="H28" s="306"/>
      <c r="I28" s="307"/>
      <c r="J28" s="307"/>
      <c r="K28" s="307"/>
      <c r="L28" s="307"/>
      <c r="M28" s="307"/>
    </row>
    <row r="29" spans="1:13" ht="12.6" customHeight="1">
      <c r="A29" s="23" t="s">
        <v>16</v>
      </c>
      <c r="B29" s="83">
        <v>723033</v>
      </c>
      <c r="C29" s="83">
        <v>82259</v>
      </c>
      <c r="D29" s="83">
        <v>139116</v>
      </c>
      <c r="E29" s="83">
        <v>426147</v>
      </c>
      <c r="F29" s="83">
        <v>75511</v>
      </c>
      <c r="H29" s="306"/>
      <c r="I29" s="307"/>
      <c r="J29" s="307"/>
      <c r="K29" s="307"/>
      <c r="L29" s="307"/>
      <c r="M29" s="307"/>
    </row>
    <row r="30" spans="1:13" ht="12.6" customHeight="1">
      <c r="A30" s="23" t="s">
        <v>1</v>
      </c>
      <c r="B30" s="83">
        <v>504525</v>
      </c>
      <c r="C30" s="83">
        <v>158676</v>
      </c>
      <c r="D30" s="83">
        <v>63526</v>
      </c>
      <c r="E30" s="83">
        <v>230833</v>
      </c>
      <c r="F30" s="83">
        <v>51490</v>
      </c>
      <c r="H30" s="306"/>
      <c r="I30" s="307"/>
      <c r="J30" s="307"/>
      <c r="K30" s="307"/>
      <c r="L30" s="307"/>
      <c r="M30" s="307"/>
    </row>
    <row r="31" spans="1:13" ht="12.6" customHeight="1">
      <c r="A31" s="42"/>
      <c r="B31" s="42"/>
      <c r="C31" s="42"/>
      <c r="D31" s="42"/>
      <c r="E31" s="42"/>
      <c r="F31" s="42"/>
      <c r="H31" s="306"/>
      <c r="I31" s="307"/>
      <c r="J31" s="307"/>
      <c r="K31" s="307"/>
      <c r="L31" s="307"/>
      <c r="M31" s="307"/>
    </row>
    <row r="32" spans="1:13" ht="12.6" customHeight="1">
      <c r="A32" s="43" t="s">
        <v>301</v>
      </c>
      <c r="B32" s="43"/>
      <c r="C32" s="43"/>
      <c r="D32" s="43"/>
      <c r="E32" s="43"/>
      <c r="F32" s="43"/>
      <c r="H32" s="306"/>
      <c r="I32" s="307"/>
      <c r="J32" s="307"/>
      <c r="K32" s="307"/>
      <c r="L32" s="307"/>
      <c r="M32" s="307"/>
    </row>
    <row r="33" spans="1:12" customFormat="1" ht="21" customHeight="1">
      <c r="A33" s="333" t="s">
        <v>330</v>
      </c>
      <c r="B33" s="333"/>
      <c r="C33" s="333"/>
      <c r="D33" s="333"/>
      <c r="E33" s="333"/>
      <c r="F33" s="333"/>
    </row>
    <row r="34" spans="1:12" customFormat="1" ht="9.9499999999999993" customHeight="1">
      <c r="A34" s="43"/>
    </row>
    <row r="35" spans="1:12" customFormat="1" ht="12.75" customHeight="1"/>
    <row r="36" spans="1:12" ht="14.1" customHeight="1">
      <c r="A36" s="35" t="s">
        <v>352</v>
      </c>
      <c r="B36" s="79"/>
      <c r="C36" s="79"/>
      <c r="D36" s="79"/>
      <c r="E36" s="79"/>
      <c r="F36" s="79"/>
      <c r="H36" s="175" t="s">
        <v>48</v>
      </c>
      <c r="I36" s="182"/>
      <c r="J36" s="182"/>
      <c r="K36" s="182"/>
      <c r="L36" s="183"/>
    </row>
    <row r="37" spans="1:12" ht="9.75" customHeight="1">
      <c r="H37" s="155"/>
      <c r="I37" s="23"/>
      <c r="J37" s="23"/>
      <c r="K37" s="23"/>
      <c r="L37" s="174"/>
    </row>
    <row r="38" spans="1:12" ht="12.6" customHeight="1">
      <c r="H38" s="155" t="s">
        <v>135</v>
      </c>
      <c r="I38" s="184" t="s">
        <v>136</v>
      </c>
      <c r="J38" s="184" t="s">
        <v>302</v>
      </c>
      <c r="K38" s="184" t="s">
        <v>303</v>
      </c>
      <c r="L38" s="185" t="s">
        <v>137</v>
      </c>
    </row>
    <row r="39" spans="1:12" ht="12.6" customHeight="1">
      <c r="H39" s="155"/>
      <c r="I39" s="23"/>
      <c r="J39" s="23"/>
      <c r="K39" s="23"/>
      <c r="L39" s="174"/>
    </row>
    <row r="40" spans="1:12" ht="12.6" customHeight="1">
      <c r="H40" s="108" t="s">
        <v>0</v>
      </c>
      <c r="I40" s="249">
        <f>C13*100/$B$13</f>
        <v>33.570795769088811</v>
      </c>
      <c r="J40" s="249">
        <f>D13*100/$B$13</f>
        <v>16.357675344598302</v>
      </c>
      <c r="K40" s="249">
        <f>E13*100/$B$13</f>
        <v>37.7761938251966</v>
      </c>
      <c r="L40" s="250">
        <f>F13*100/$B$13</f>
        <v>12.295335061116294</v>
      </c>
    </row>
    <row r="41" spans="1:12" ht="12.6" customHeight="1">
      <c r="H41" s="108" t="s">
        <v>7</v>
      </c>
      <c r="I41" s="249">
        <f>C14*100/$B$14</f>
        <v>40.530716987128663</v>
      </c>
      <c r="J41" s="249">
        <f>D14*100/$B$14</f>
        <v>16.763296721336367</v>
      </c>
      <c r="K41" s="249">
        <f>E14*100/$B$14</f>
        <v>29.439568514755706</v>
      </c>
      <c r="L41" s="250">
        <f>F14*100/$B$14</f>
        <v>13.266406360859285</v>
      </c>
    </row>
    <row r="42" spans="1:12" ht="12.6" customHeight="1">
      <c r="H42" s="108" t="s">
        <v>8</v>
      </c>
      <c r="I42" s="249">
        <f>C15*100/$B$15</f>
        <v>37.463676321896891</v>
      </c>
      <c r="J42" s="249">
        <f>D15*100/$B$15</f>
        <v>6.7510124108737903</v>
      </c>
      <c r="K42" s="249">
        <f>E15*100/$B$15</f>
        <v>43.702914381211329</v>
      </c>
      <c r="L42" s="250">
        <f>F15*100/$B$15</f>
        <v>12.082396886017991</v>
      </c>
    </row>
    <row r="43" spans="1:12" ht="12.6" customHeight="1">
      <c r="H43" s="108" t="s">
        <v>19</v>
      </c>
      <c r="I43" s="249">
        <f>C16*100/$B$16</f>
        <v>2.3742603131726034</v>
      </c>
      <c r="J43" s="249">
        <f>D16*100/$B$16</f>
        <v>38.198399239421796</v>
      </c>
      <c r="K43" s="249">
        <f>E16*100/$B$16</f>
        <v>52.470181448456302</v>
      </c>
      <c r="L43" s="250">
        <f>F16*100/$B$16</f>
        <v>6.9571589989493008</v>
      </c>
    </row>
    <row r="44" spans="1:12" ht="12.6" customHeight="1">
      <c r="H44" s="108" t="s">
        <v>20</v>
      </c>
      <c r="I44" s="249">
        <f>C17*100/$B$17</f>
        <v>33.889527732257406</v>
      </c>
      <c r="J44" s="249">
        <f>D17*100/$B$17</f>
        <v>3.6568997087141351</v>
      </c>
      <c r="K44" s="249">
        <f>E17*100/$B$17</f>
        <v>32.152229919505736</v>
      </c>
      <c r="L44" s="250">
        <f>F17*100/$B$17</f>
        <v>30.301342639522723</v>
      </c>
    </row>
    <row r="45" spans="1:12" ht="12.6" customHeight="1">
      <c r="H45" s="108" t="s">
        <v>9</v>
      </c>
      <c r="I45" s="249">
        <f>C18*100/$B$18</f>
        <v>5.7152256964260539</v>
      </c>
      <c r="J45" s="249">
        <f>D18*100/$B$18</f>
        <v>17.655415975667889</v>
      </c>
      <c r="K45" s="249">
        <f>E18*100/$B$18</f>
        <v>35.14526081147315</v>
      </c>
      <c r="L45" s="250">
        <f>F18*100/$B$18</f>
        <v>41.484097516432904</v>
      </c>
    </row>
    <row r="46" spans="1:12" ht="12.6" customHeight="1">
      <c r="H46" s="108" t="s">
        <v>10</v>
      </c>
      <c r="I46" s="249">
        <f>C19*100/$B$19</f>
        <v>1.4780701919069414</v>
      </c>
      <c r="J46" s="249">
        <f>D19*100/$B$19</f>
        <v>45.645954033950744</v>
      </c>
      <c r="K46" s="249">
        <f>E19*100/$B$19</f>
        <v>43.624379052818526</v>
      </c>
      <c r="L46" s="250">
        <f>F19*100/$B$19</f>
        <v>9.2517844604565056</v>
      </c>
    </row>
    <row r="47" spans="1:12" ht="12.6" customHeight="1">
      <c r="H47" s="108" t="s">
        <v>193</v>
      </c>
      <c r="I47" s="249">
        <f>C20*100/$B$20</f>
        <v>37.626148968728565</v>
      </c>
      <c r="J47" s="249">
        <f>D20*100/$B$20</f>
        <v>19.879909015356443</v>
      </c>
      <c r="K47" s="249">
        <f>E20*100/$B$20</f>
        <v>31.557371786334027</v>
      </c>
      <c r="L47" s="250">
        <f>F20*100/$B$20</f>
        <v>10.936580842262755</v>
      </c>
    </row>
    <row r="48" spans="1:12" ht="12.6" customHeight="1">
      <c r="H48" s="108" t="s">
        <v>21</v>
      </c>
      <c r="I48" s="249">
        <f>C21*100/$B$21</f>
        <v>46.561160444277881</v>
      </c>
      <c r="J48" s="249">
        <f>D21*100/$B$21</f>
        <v>6.4970190775513021</v>
      </c>
      <c r="K48" s="249">
        <f>E21*100/$B$21</f>
        <v>37.679604761925134</v>
      </c>
      <c r="L48" s="250">
        <f>F21*100/$B$21</f>
        <v>9.262228300880496</v>
      </c>
    </row>
    <row r="49" spans="2:12" ht="12.6" customHeight="1">
      <c r="H49" s="108" t="s">
        <v>13</v>
      </c>
      <c r="I49" s="249">
        <f>C22*100/$B$22</f>
        <v>25.55688547368959</v>
      </c>
      <c r="J49" s="249">
        <f>D22*100/$B$22</f>
        <v>6.0773380807359683</v>
      </c>
      <c r="K49" s="249">
        <f>E22*100/$B$22</f>
        <v>56.195083097723845</v>
      </c>
      <c r="L49" s="250">
        <f>F22*100/$B$22</f>
        <v>12.170662186009393</v>
      </c>
    </row>
    <row r="50" spans="2:12" ht="12.6" customHeight="1">
      <c r="H50" s="108" t="s">
        <v>22</v>
      </c>
      <c r="I50" s="249">
        <f>C23*100/$B$23</f>
        <v>27.643822762829888</v>
      </c>
      <c r="J50" s="249">
        <f>D23*100/$B$23</f>
        <v>3.0517547363971431</v>
      </c>
      <c r="K50" s="249">
        <f>E23*100/$B$23</f>
        <v>48.492570682048928</v>
      </c>
      <c r="L50" s="250">
        <f>F23*100/$B$23</f>
        <v>20.81185181872404</v>
      </c>
    </row>
    <row r="51" spans="2:12" ht="12.6" customHeight="1">
      <c r="H51" s="108" t="s">
        <v>14</v>
      </c>
      <c r="I51" s="249">
        <f>C24*100/$B$24</f>
        <v>25.653388415857041</v>
      </c>
      <c r="J51" s="249">
        <f>D24*100/$B$24</f>
        <v>51.864679532599169</v>
      </c>
      <c r="K51" s="249">
        <f>E24*100/$B$24</f>
        <v>15.88281353204674</v>
      </c>
      <c r="L51" s="250">
        <f>F24*100/$B$24</f>
        <v>6.5991185194970514</v>
      </c>
    </row>
    <row r="52" spans="2:12" ht="12.6" customHeight="1">
      <c r="H52" s="108" t="s">
        <v>15</v>
      </c>
      <c r="I52" s="249">
        <f>C25*100/$B$25</f>
        <v>12.578322883519657</v>
      </c>
      <c r="J52" s="249">
        <f>D25*100/$B$25</f>
        <v>15.025009560539772</v>
      </c>
      <c r="K52" s="249">
        <f>E25*100/$B$25</f>
        <v>61.581304825173149</v>
      </c>
      <c r="L52" s="250">
        <f>F25*100/$B$25</f>
        <v>10.815362730767424</v>
      </c>
    </row>
    <row r="53" spans="2:12">
      <c r="H53" s="108" t="s">
        <v>23</v>
      </c>
      <c r="I53" s="249">
        <f>C26*100/$B$26</f>
        <v>25.672516003981219</v>
      </c>
      <c r="J53" s="249">
        <f>D26*100/$B$26</f>
        <v>14.597474491416584</v>
      </c>
      <c r="K53" s="249">
        <f>E26*100/$B$26</f>
        <v>31.919269428689947</v>
      </c>
      <c r="L53" s="250">
        <f>F26*100/$B$26</f>
        <v>27.810615507076133</v>
      </c>
    </row>
    <row r="54" spans="2:12">
      <c r="H54" s="108" t="s">
        <v>24</v>
      </c>
      <c r="I54" s="249">
        <f>C27*100/$B$27</f>
        <v>42.210959783134214</v>
      </c>
      <c r="J54" s="249">
        <f>D27*100/$B$27</f>
        <v>0.57212758453973911</v>
      </c>
      <c r="K54" s="249">
        <f>E27*100/$B$27</f>
        <v>36.929938456289648</v>
      </c>
      <c r="L54" s="250">
        <f>F27*100/$B$27</f>
        <v>20.286974176036402</v>
      </c>
    </row>
    <row r="55" spans="2:12">
      <c r="H55" s="108" t="s">
        <v>25</v>
      </c>
      <c r="I55" s="249">
        <f>C28*100/$B$28</f>
        <v>31.650683903156388</v>
      </c>
      <c r="J55" s="249">
        <f>D28*100/$B$28</f>
        <v>9.8158292879168769</v>
      </c>
      <c r="K55" s="249">
        <f>E28*100/$B$28</f>
        <v>50.515766537444321</v>
      </c>
      <c r="L55" s="250">
        <f>F28*100/$B$28</f>
        <v>8.0177202714824123</v>
      </c>
    </row>
    <row r="56" spans="2:12">
      <c r="H56" s="108" t="s">
        <v>16</v>
      </c>
      <c r="I56" s="249">
        <f>C29*100/$B$29</f>
        <v>11.376935769183426</v>
      </c>
      <c r="J56" s="249">
        <f>D29*100/$B$29</f>
        <v>19.240615573563034</v>
      </c>
      <c r="K56" s="249">
        <f>E29*100/$B$29</f>
        <v>58.938803623071145</v>
      </c>
      <c r="L56" s="250">
        <f>F29*100/$B$29</f>
        <v>10.443645034182396</v>
      </c>
    </row>
    <row r="57" spans="2:12" ht="9.9499999999999993" customHeight="1">
      <c r="H57" s="109" t="s">
        <v>245</v>
      </c>
      <c r="I57" s="251">
        <f>C30*100/$B$30</f>
        <v>31.450572320499479</v>
      </c>
      <c r="J57" s="251">
        <f>D30*100/$B$30</f>
        <v>12.591249194787176</v>
      </c>
      <c r="K57" s="251">
        <f>E30*100/$B$30</f>
        <v>45.752539517367822</v>
      </c>
      <c r="L57" s="252">
        <f>F30*100/$B$30</f>
        <v>10.205638967345523</v>
      </c>
    </row>
    <row r="58" spans="2:12" ht="9.9499999999999993" customHeight="1">
      <c r="H58" s="12"/>
      <c r="I58" s="12"/>
      <c r="J58" s="12"/>
      <c r="K58" s="12"/>
      <c r="L58" s="12"/>
    </row>
    <row r="59" spans="2:12">
      <c r="B59" s="83"/>
      <c r="C59" s="83"/>
      <c r="D59" s="83"/>
      <c r="E59" s="83"/>
      <c r="F59" s="83"/>
      <c r="H59" s="12"/>
      <c r="I59" s="12"/>
      <c r="J59" s="12"/>
      <c r="K59" s="12"/>
      <c r="L59" s="12"/>
    </row>
    <row r="60" spans="2:12">
      <c r="B60" s="83"/>
      <c r="C60" s="83"/>
      <c r="D60" s="83"/>
      <c r="E60" s="83"/>
      <c r="F60" s="83"/>
      <c r="H60" s="12"/>
      <c r="I60" s="12"/>
      <c r="J60" s="12"/>
      <c r="K60" s="12"/>
      <c r="L60" s="12"/>
    </row>
    <row r="61" spans="2:12">
      <c r="B61" s="83"/>
      <c r="C61" s="83"/>
      <c r="D61" s="83"/>
      <c r="E61" s="83"/>
      <c r="F61" s="83"/>
      <c r="H61" s="12"/>
      <c r="I61" s="12"/>
      <c r="J61" s="12"/>
      <c r="K61" s="12"/>
      <c r="L61" s="12"/>
    </row>
    <row r="62" spans="2:12">
      <c r="B62" s="83"/>
      <c r="C62" s="83"/>
      <c r="D62" s="83"/>
      <c r="E62" s="83"/>
      <c r="F62" s="83"/>
    </row>
    <row r="63" spans="2:12">
      <c r="B63" s="83"/>
      <c r="C63" s="83"/>
      <c r="D63" s="83"/>
      <c r="E63" s="83"/>
      <c r="F63" s="83"/>
    </row>
    <row r="64" spans="2:12">
      <c r="B64" s="83"/>
      <c r="C64" s="83"/>
      <c r="D64" s="83"/>
      <c r="E64" s="83"/>
      <c r="F64" s="83"/>
      <c r="H64" s="12"/>
      <c r="I64" s="12"/>
      <c r="J64" s="12"/>
      <c r="K64" s="12"/>
      <c r="L64" s="12"/>
    </row>
    <row r="65" spans="2:12">
      <c r="B65" s="83"/>
      <c r="C65" s="83"/>
      <c r="D65" s="83"/>
      <c r="E65" s="83"/>
      <c r="F65" s="83"/>
    </row>
    <row r="66" spans="2:12">
      <c r="B66" s="83"/>
      <c r="C66" s="83"/>
      <c r="D66" s="83"/>
      <c r="E66" s="83"/>
      <c r="F66" s="83"/>
    </row>
    <row r="67" spans="2:12">
      <c r="B67" s="83"/>
      <c r="C67" s="83"/>
      <c r="D67" s="83"/>
      <c r="E67" s="83"/>
      <c r="F67" s="83"/>
    </row>
    <row r="68" spans="2:12">
      <c r="B68" s="83"/>
      <c r="C68" s="83"/>
      <c r="D68" s="83"/>
      <c r="E68" s="83"/>
      <c r="F68" s="83"/>
    </row>
    <row r="69" spans="2:12" ht="13.5" customHeight="1">
      <c r="B69" s="83"/>
      <c r="C69" s="83"/>
      <c r="D69" s="83"/>
      <c r="E69" s="83"/>
      <c r="F69" s="83"/>
    </row>
    <row r="70" spans="2:12">
      <c r="B70" s="83"/>
      <c r="C70" s="83"/>
      <c r="D70" s="83"/>
      <c r="E70" s="83"/>
      <c r="F70" s="83"/>
    </row>
    <row r="71" spans="2:12">
      <c r="B71" s="83"/>
      <c r="C71" s="83"/>
      <c r="D71" s="83"/>
      <c r="E71" s="83"/>
      <c r="F71" s="83"/>
    </row>
    <row r="72" spans="2:12">
      <c r="B72" s="83"/>
      <c r="C72" s="83"/>
      <c r="D72" s="83"/>
      <c r="E72" s="83"/>
      <c r="F72" s="83"/>
    </row>
    <row r="73" spans="2:12">
      <c r="B73" s="83"/>
      <c r="C73" s="83"/>
      <c r="D73" s="83"/>
      <c r="E73" s="83"/>
      <c r="F73" s="83"/>
      <c r="H73" s="12"/>
      <c r="I73" s="12"/>
      <c r="J73" s="12"/>
      <c r="K73" s="12"/>
      <c r="L73" s="12"/>
    </row>
    <row r="74" spans="2:12">
      <c r="B74" s="83"/>
      <c r="C74" s="83"/>
      <c r="D74" s="83"/>
      <c r="E74" s="83"/>
      <c r="F74" s="83"/>
    </row>
    <row r="75" spans="2:12">
      <c r="B75" s="83"/>
      <c r="C75" s="83"/>
      <c r="D75" s="83"/>
      <c r="E75" s="83"/>
      <c r="F75" s="83"/>
    </row>
    <row r="76" spans="2:12">
      <c r="B76" s="83"/>
      <c r="C76" s="83"/>
      <c r="D76" s="83"/>
      <c r="E76" s="83"/>
      <c r="F76" s="83"/>
    </row>
  </sheetData>
  <mergeCells count="1">
    <mergeCell ref="A33:F33"/>
  </mergeCells>
  <phoneticPr fontId="4" type="noConversion"/>
  <hyperlinks>
    <hyperlink ref="J2" location="'Índice Cap_17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8"/>
  <sheetViews>
    <sheetView zoomScaleNormal="100" workbookViewId="0">
      <selection activeCell="A5" sqref="A5"/>
    </sheetView>
  </sheetViews>
  <sheetFormatPr baseColWidth="10" defaultRowHeight="12.75"/>
  <cols>
    <col min="1" max="1" width="16.28515625" style="4" customWidth="1"/>
    <col min="2" max="2" width="7.5703125" style="4" customWidth="1"/>
    <col min="3" max="3" width="8.5703125" style="4" customWidth="1"/>
    <col min="4" max="4" width="9.85546875" style="4" customWidth="1"/>
    <col min="5" max="5" width="9.85546875" style="90" customWidth="1"/>
    <col min="6" max="6" width="11.85546875" style="90" customWidth="1"/>
    <col min="7" max="8" width="9.28515625" style="4" customWidth="1"/>
    <col min="9" max="9" width="9.5703125" style="4" customWidth="1"/>
    <col min="10" max="14" width="11.42578125" style="4"/>
    <col min="15" max="15" width="5.42578125" style="4" customWidth="1"/>
    <col min="16" max="16384" width="11.42578125" style="4"/>
  </cols>
  <sheetData>
    <row r="1" spans="1:25" ht="14.1" customHeight="1" thickBot="1">
      <c r="A1" s="1" t="s">
        <v>263</v>
      </c>
      <c r="B1" s="1"/>
      <c r="C1" s="1"/>
      <c r="D1" s="1"/>
      <c r="E1" s="102"/>
      <c r="F1" s="102"/>
      <c r="G1" s="102"/>
      <c r="H1" s="102"/>
      <c r="I1" s="102"/>
    </row>
    <row r="2" spans="1:25" ht="14.1" customHeight="1">
      <c r="A2" s="3"/>
      <c r="B2" s="3"/>
      <c r="C2" s="3"/>
      <c r="D2" s="3"/>
      <c r="L2" s="290" t="s">
        <v>329</v>
      </c>
    </row>
    <row r="3" spans="1:25" ht="14.1" customHeight="1">
      <c r="A3" s="94" t="s">
        <v>272</v>
      </c>
      <c r="B3" s="3"/>
      <c r="C3" s="3"/>
      <c r="D3" s="3"/>
    </row>
    <row r="4" spans="1:25" ht="14.1" customHeight="1">
      <c r="A4" s="3"/>
      <c r="B4" s="3"/>
      <c r="C4" s="3"/>
      <c r="D4" s="3"/>
    </row>
    <row r="5" spans="1:25" ht="14.1" customHeight="1">
      <c r="A5" s="5" t="s">
        <v>376</v>
      </c>
      <c r="B5" s="5"/>
      <c r="C5" s="5"/>
      <c r="D5" s="5"/>
    </row>
    <row r="6" spans="1:25" ht="14.1" customHeight="1">
      <c r="A6" s="5"/>
      <c r="B6" s="5"/>
      <c r="C6" s="5"/>
      <c r="D6" s="5"/>
    </row>
    <row r="7" spans="1:25" ht="14.1" customHeight="1">
      <c r="A7" s="6" t="s">
        <v>138</v>
      </c>
      <c r="B7" s="6"/>
      <c r="C7" s="6"/>
      <c r="D7" s="6"/>
    </row>
    <row r="8" spans="1:25" ht="9.9499999999999993" customHeight="1">
      <c r="A8" s="36"/>
      <c r="B8" s="36"/>
      <c r="C8" s="36"/>
      <c r="D8" s="36"/>
      <c r="E8" s="103"/>
    </row>
    <row r="9" spans="1:25" ht="12.95" customHeight="1">
      <c r="A9" s="87"/>
      <c r="B9" s="14" t="s">
        <v>123</v>
      </c>
      <c r="C9" s="14" t="s">
        <v>125</v>
      </c>
      <c r="D9" s="14" t="s">
        <v>133</v>
      </c>
      <c r="E9" s="14" t="s">
        <v>128</v>
      </c>
      <c r="F9" s="13" t="s">
        <v>231</v>
      </c>
      <c r="G9" s="14" t="s">
        <v>129</v>
      </c>
      <c r="H9" s="14" t="s">
        <v>108</v>
      </c>
      <c r="I9" s="14" t="s">
        <v>129</v>
      </c>
    </row>
    <row r="10" spans="1:25" ht="12.95" customHeight="1">
      <c r="A10" s="15"/>
      <c r="B10" s="17" t="s">
        <v>124</v>
      </c>
      <c r="C10" s="17" t="s">
        <v>126</v>
      </c>
      <c r="D10" s="17" t="s">
        <v>127</v>
      </c>
      <c r="E10" s="17" t="s">
        <v>132</v>
      </c>
      <c r="F10" s="17" t="s">
        <v>134</v>
      </c>
      <c r="G10" s="17" t="s">
        <v>130</v>
      </c>
      <c r="H10" s="17" t="s">
        <v>131</v>
      </c>
      <c r="I10" s="17" t="s">
        <v>132</v>
      </c>
    </row>
    <row r="11" spans="1:25" ht="14.1" customHeight="1">
      <c r="A11" s="19"/>
    </row>
    <row r="12" spans="1:25" ht="14.1" customHeight="1">
      <c r="A12" s="49" t="s">
        <v>0</v>
      </c>
      <c r="B12" s="83">
        <v>1931972</v>
      </c>
      <c r="C12" s="83">
        <v>3300399</v>
      </c>
      <c r="D12" s="83">
        <v>571921638</v>
      </c>
      <c r="E12" s="83">
        <v>584849697</v>
      </c>
      <c r="F12" s="83">
        <v>382758757</v>
      </c>
      <c r="G12" s="83">
        <v>69658642</v>
      </c>
      <c r="H12" s="83">
        <v>72676122</v>
      </c>
      <c r="I12" s="83">
        <v>557695501</v>
      </c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</row>
    <row r="13" spans="1:25" ht="14.1" customHeight="1">
      <c r="A13" s="8" t="s">
        <v>7</v>
      </c>
      <c r="B13" s="83">
        <v>193425</v>
      </c>
      <c r="C13" s="83">
        <v>329383</v>
      </c>
      <c r="D13" s="83">
        <v>70043261</v>
      </c>
      <c r="E13" s="83">
        <v>71421341</v>
      </c>
      <c r="F13" s="83">
        <v>51301007</v>
      </c>
      <c r="G13" s="83">
        <v>6173105</v>
      </c>
      <c r="H13" s="83">
        <v>7290981</v>
      </c>
      <c r="I13" s="83">
        <v>68685772</v>
      </c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</row>
    <row r="14" spans="1:25" ht="14.1" customHeight="1">
      <c r="A14" s="24" t="s">
        <v>8</v>
      </c>
      <c r="B14" s="83">
        <v>85099</v>
      </c>
      <c r="C14" s="83">
        <v>144271</v>
      </c>
      <c r="D14" s="83">
        <v>24645037</v>
      </c>
      <c r="E14" s="83">
        <v>25122680</v>
      </c>
      <c r="F14" s="83">
        <v>16142405</v>
      </c>
      <c r="G14" s="83">
        <v>3101073</v>
      </c>
      <c r="H14" s="83">
        <v>3485311</v>
      </c>
      <c r="I14" s="83">
        <v>23959001</v>
      </c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</row>
    <row r="15" spans="1:25" ht="14.1" customHeight="1">
      <c r="A15" s="25" t="s">
        <v>195</v>
      </c>
      <c r="B15" s="83">
        <v>49555</v>
      </c>
      <c r="C15" s="83">
        <v>83647</v>
      </c>
      <c r="D15" s="83">
        <v>13815224</v>
      </c>
      <c r="E15" s="83">
        <v>14227159</v>
      </c>
      <c r="F15" s="83">
        <v>8543162</v>
      </c>
      <c r="G15" s="83">
        <v>2024989</v>
      </c>
      <c r="H15" s="83">
        <v>2161079</v>
      </c>
      <c r="I15" s="83">
        <v>13644564</v>
      </c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</row>
    <row r="16" spans="1:25" ht="14.1" customHeight="1">
      <c r="A16" s="26" t="s">
        <v>228</v>
      </c>
      <c r="B16" s="83">
        <v>21620</v>
      </c>
      <c r="C16" s="83">
        <v>36992</v>
      </c>
      <c r="D16" s="83">
        <v>3842129</v>
      </c>
      <c r="E16" s="83">
        <v>3984075</v>
      </c>
      <c r="F16" s="83">
        <v>1987174</v>
      </c>
      <c r="G16" s="83">
        <v>667878</v>
      </c>
      <c r="H16" s="83">
        <v>479080</v>
      </c>
      <c r="I16" s="83">
        <v>3577532</v>
      </c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</row>
    <row r="17" spans="1:24" ht="14.1" customHeight="1">
      <c r="A17" s="24" t="s">
        <v>9</v>
      </c>
      <c r="B17" s="83">
        <v>32056</v>
      </c>
      <c r="C17" s="83">
        <v>56317</v>
      </c>
      <c r="D17" s="83">
        <v>6782852</v>
      </c>
      <c r="E17" s="83">
        <v>6954877</v>
      </c>
      <c r="F17" s="83">
        <v>4614194</v>
      </c>
      <c r="G17" s="83">
        <v>974604</v>
      </c>
      <c r="H17" s="83">
        <v>841974</v>
      </c>
      <c r="I17" s="83">
        <v>6903968</v>
      </c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</row>
    <row r="18" spans="1:24" ht="14.1" customHeight="1">
      <c r="A18" s="25" t="s">
        <v>10</v>
      </c>
      <c r="B18" s="83">
        <v>31636</v>
      </c>
      <c r="C18" s="83">
        <v>54123</v>
      </c>
      <c r="D18" s="83">
        <v>7845303</v>
      </c>
      <c r="E18" s="83">
        <v>8049957</v>
      </c>
      <c r="F18" s="83">
        <v>4715586</v>
      </c>
      <c r="G18" s="83">
        <v>1160671</v>
      </c>
      <c r="H18" s="83">
        <v>1249901</v>
      </c>
      <c r="I18" s="83">
        <v>7513819</v>
      </c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</row>
    <row r="19" spans="1:24" ht="14.1" customHeight="1">
      <c r="A19" s="8" t="s">
        <v>12</v>
      </c>
      <c r="B19" s="83">
        <v>119752</v>
      </c>
      <c r="C19" s="83">
        <v>203835</v>
      </c>
      <c r="D19" s="83">
        <v>35395981</v>
      </c>
      <c r="E19" s="83">
        <v>36132926</v>
      </c>
      <c r="F19" s="83">
        <v>23140323</v>
      </c>
      <c r="G19" s="83">
        <v>4135994</v>
      </c>
      <c r="H19" s="83">
        <v>4545395</v>
      </c>
      <c r="I19" s="83">
        <v>34204646</v>
      </c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</row>
    <row r="20" spans="1:24" ht="14.1" customHeight="1">
      <c r="A20" s="28" t="s">
        <v>11</v>
      </c>
      <c r="B20" s="83">
        <v>87076</v>
      </c>
      <c r="C20" s="83">
        <v>150806</v>
      </c>
      <c r="D20" s="83">
        <v>25277660</v>
      </c>
      <c r="E20" s="83">
        <v>25912383</v>
      </c>
      <c r="F20" s="83">
        <v>17385139</v>
      </c>
      <c r="G20" s="83">
        <v>2643721</v>
      </c>
      <c r="H20" s="83">
        <v>2959322</v>
      </c>
      <c r="I20" s="83">
        <v>24924895</v>
      </c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</row>
    <row r="21" spans="1:24" ht="14.1" customHeight="1">
      <c r="A21" s="23" t="s">
        <v>13</v>
      </c>
      <c r="B21" s="83">
        <v>422432</v>
      </c>
      <c r="C21" s="83">
        <v>728895</v>
      </c>
      <c r="D21" s="83">
        <v>127278483</v>
      </c>
      <c r="E21" s="83">
        <v>130809575</v>
      </c>
      <c r="F21" s="83">
        <v>82848041</v>
      </c>
      <c r="G21" s="83">
        <v>16809446</v>
      </c>
      <c r="H21" s="83">
        <v>18739421</v>
      </c>
      <c r="I21" s="83">
        <v>125262874</v>
      </c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</row>
    <row r="22" spans="1:24" ht="14.1" customHeight="1">
      <c r="A22" s="23" t="s">
        <v>22</v>
      </c>
      <c r="B22" s="83">
        <v>234363</v>
      </c>
      <c r="C22" s="83">
        <v>398848</v>
      </c>
      <c r="D22" s="83">
        <v>57608980</v>
      </c>
      <c r="E22" s="83">
        <v>58782974</v>
      </c>
      <c r="F22" s="83">
        <v>37504333</v>
      </c>
      <c r="G22" s="83">
        <v>7358403</v>
      </c>
      <c r="H22" s="83">
        <v>7687700</v>
      </c>
      <c r="I22" s="83">
        <v>55859813</v>
      </c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</row>
    <row r="23" spans="1:24" ht="14.1" customHeight="1">
      <c r="A23" s="23" t="s">
        <v>14</v>
      </c>
      <c r="B23" s="83">
        <v>26646</v>
      </c>
      <c r="C23" s="83">
        <v>46397</v>
      </c>
      <c r="D23" s="83">
        <v>6673339</v>
      </c>
      <c r="E23" s="83">
        <v>6777051</v>
      </c>
      <c r="F23" s="83">
        <v>4024528</v>
      </c>
      <c r="G23" s="83">
        <v>642099</v>
      </c>
      <c r="H23" s="83">
        <v>877224</v>
      </c>
      <c r="I23" s="83">
        <v>6458483</v>
      </c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</row>
    <row r="24" spans="1:24" ht="14.1" customHeight="1">
      <c r="A24" s="23" t="s">
        <v>15</v>
      </c>
      <c r="B24" s="83">
        <v>127300</v>
      </c>
      <c r="C24" s="83">
        <v>219502</v>
      </c>
      <c r="D24" s="83">
        <v>36241919</v>
      </c>
      <c r="E24" s="83">
        <v>36945407</v>
      </c>
      <c r="F24" s="83">
        <v>25267309</v>
      </c>
      <c r="G24" s="83">
        <v>3993927</v>
      </c>
      <c r="H24" s="83">
        <v>4156642</v>
      </c>
      <c r="I24" s="83">
        <v>35809657</v>
      </c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</row>
    <row r="25" spans="1:24" ht="14.1" customHeight="1">
      <c r="A25" s="23" t="s">
        <v>23</v>
      </c>
      <c r="B25" s="83">
        <v>175200</v>
      </c>
      <c r="C25" s="83">
        <v>300275</v>
      </c>
      <c r="D25" s="83">
        <v>55227912</v>
      </c>
      <c r="E25" s="83">
        <v>56330336</v>
      </c>
      <c r="F25" s="83">
        <v>36003167</v>
      </c>
      <c r="G25" s="83">
        <v>7096814</v>
      </c>
      <c r="H25" s="83">
        <v>6441337</v>
      </c>
      <c r="I25" s="83">
        <v>52264241</v>
      </c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</row>
    <row r="26" spans="1:24" ht="14.1" customHeight="1">
      <c r="A26" s="23" t="s">
        <v>24</v>
      </c>
      <c r="B26" s="83">
        <v>61213</v>
      </c>
      <c r="C26" s="83">
        <v>105161</v>
      </c>
      <c r="D26" s="83">
        <v>21621945</v>
      </c>
      <c r="E26" s="83">
        <v>22187388</v>
      </c>
      <c r="F26" s="83">
        <v>16124503</v>
      </c>
      <c r="G26" s="83">
        <v>1886630</v>
      </c>
      <c r="H26" s="83">
        <v>2449370</v>
      </c>
      <c r="I26" s="83">
        <v>21476723</v>
      </c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</row>
    <row r="27" spans="1:24" ht="14.1" customHeight="1">
      <c r="A27" s="23" t="s">
        <v>196</v>
      </c>
      <c r="B27" s="83">
        <v>61883</v>
      </c>
      <c r="C27" s="83">
        <v>104020</v>
      </c>
      <c r="D27" s="83">
        <v>17011834</v>
      </c>
      <c r="E27" s="83">
        <v>17329357</v>
      </c>
      <c r="F27" s="83">
        <v>11075947</v>
      </c>
      <c r="G27" s="83">
        <v>2433438</v>
      </c>
      <c r="H27" s="83">
        <v>2112532</v>
      </c>
      <c r="I27" s="83">
        <v>16460608</v>
      </c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</row>
    <row r="28" spans="1:24" ht="14.1" customHeight="1">
      <c r="A28" s="23" t="s">
        <v>16</v>
      </c>
      <c r="B28" s="83">
        <v>174853</v>
      </c>
      <c r="C28" s="83">
        <v>291876</v>
      </c>
      <c r="D28" s="83">
        <v>56980254</v>
      </c>
      <c r="E28" s="83">
        <v>58092200</v>
      </c>
      <c r="F28" s="83">
        <v>38905326</v>
      </c>
      <c r="G28" s="83">
        <v>7711786</v>
      </c>
      <c r="H28" s="83">
        <v>6428158</v>
      </c>
      <c r="I28" s="83">
        <v>55523259</v>
      </c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</row>
    <row r="29" spans="1:24" ht="14.1" customHeight="1">
      <c r="A29" s="23" t="s">
        <v>1</v>
      </c>
      <c r="B29" s="83">
        <v>26172</v>
      </c>
      <c r="C29" s="83">
        <v>43147</v>
      </c>
      <c r="D29" s="83">
        <v>5277442</v>
      </c>
      <c r="E29" s="83">
        <v>5415774</v>
      </c>
      <c r="F29" s="83">
        <v>2974626</v>
      </c>
      <c r="G29" s="83">
        <v>784220</v>
      </c>
      <c r="H29" s="83">
        <v>729005</v>
      </c>
      <c r="I29" s="83">
        <v>4799118</v>
      </c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</row>
    <row r="30" spans="1:24" ht="14.1" customHeight="1">
      <c r="A30" s="23" t="s">
        <v>35</v>
      </c>
      <c r="B30" s="83">
        <v>1123</v>
      </c>
      <c r="C30" s="83">
        <v>1913</v>
      </c>
      <c r="D30" s="83">
        <v>194019</v>
      </c>
      <c r="E30" s="83">
        <v>210669</v>
      </c>
      <c r="F30" s="83">
        <v>110225</v>
      </c>
      <c r="G30" s="83">
        <v>40733</v>
      </c>
      <c r="H30" s="83">
        <v>25031</v>
      </c>
      <c r="I30" s="83">
        <v>206626</v>
      </c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</row>
    <row r="31" spans="1:24" ht="14.1" customHeight="1">
      <c r="A31" s="23" t="s">
        <v>33</v>
      </c>
      <c r="B31" s="83">
        <v>567</v>
      </c>
      <c r="C31" s="83">
        <v>993</v>
      </c>
      <c r="D31" s="83">
        <v>158063</v>
      </c>
      <c r="E31" s="83">
        <v>163569</v>
      </c>
      <c r="F31" s="83">
        <v>91762</v>
      </c>
      <c r="G31" s="83">
        <v>19113</v>
      </c>
      <c r="H31" s="83">
        <v>16657</v>
      </c>
      <c r="I31" s="83">
        <v>159901</v>
      </c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</row>
    <row r="32" spans="1:24" ht="14.1" customHeight="1">
      <c r="A32" s="42"/>
      <c r="B32" s="42"/>
      <c r="C32" s="42"/>
      <c r="D32" s="42"/>
      <c r="E32" s="104"/>
      <c r="F32" s="104"/>
      <c r="G32" s="104"/>
      <c r="H32" s="104"/>
      <c r="I32" s="104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</row>
    <row r="33" spans="1:24" ht="14.1" customHeight="1">
      <c r="A33" s="43" t="s">
        <v>379</v>
      </c>
      <c r="B33" s="43"/>
      <c r="C33" s="43"/>
      <c r="D33" s="4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</row>
    <row r="34" spans="1:24">
      <c r="A34" s="3"/>
      <c r="B34" s="3"/>
      <c r="C34" s="3"/>
      <c r="D34" s="3"/>
      <c r="G34" s="3"/>
      <c r="H34" s="3"/>
      <c r="I34" s="3"/>
      <c r="J34" s="270"/>
      <c r="K34" s="270"/>
      <c r="L34"/>
      <c r="M34"/>
      <c r="N34"/>
      <c r="O34"/>
      <c r="P34"/>
      <c r="Q34"/>
      <c r="R34"/>
      <c r="S34"/>
      <c r="T34"/>
      <c r="U34"/>
      <c r="V34"/>
      <c r="W34"/>
      <c r="X34"/>
    </row>
    <row r="35" spans="1:24"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</row>
    <row r="36" spans="1:24"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</row>
    <row r="37" spans="1:24"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</row>
    <row r="38" spans="1:24"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</row>
    <row r="39" spans="1:24"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</row>
    <row r="40" spans="1:24"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</row>
    <row r="41" spans="1:24"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</row>
    <row r="42" spans="1:24"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</row>
    <row r="43" spans="1:24"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</row>
    <row r="44" spans="1:24"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</row>
    <row r="45" spans="1:24"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</row>
    <row r="46" spans="1:24"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</row>
    <row r="47" spans="1:24"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</row>
    <row r="48" spans="1:24"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</row>
  </sheetData>
  <phoneticPr fontId="4" type="noConversion"/>
  <hyperlinks>
    <hyperlink ref="L2" location="'Índice Cap_17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3"/>
  <sheetViews>
    <sheetView zoomScaleNormal="100" workbookViewId="0">
      <selection activeCell="A3" sqref="A3"/>
    </sheetView>
  </sheetViews>
  <sheetFormatPr baseColWidth="10" defaultRowHeight="12.75"/>
  <cols>
    <col min="1" max="1" width="15.85546875" style="4" customWidth="1"/>
    <col min="2" max="2" width="8" style="4" customWidth="1"/>
    <col min="3" max="4" width="6.85546875" style="4" customWidth="1"/>
    <col min="5" max="6" width="6.7109375" style="90" customWidth="1"/>
    <col min="7" max="8" width="6.28515625" style="4" customWidth="1"/>
    <col min="9" max="9" width="5.7109375" style="4" customWidth="1"/>
    <col min="10" max="10" width="5.5703125" style="4" customWidth="1"/>
    <col min="11" max="11" width="5.7109375" style="4" customWidth="1"/>
    <col min="12" max="12" width="5.85546875" style="4" customWidth="1"/>
    <col min="13" max="13" width="5.7109375" style="4" customWidth="1"/>
    <col min="14" max="16384" width="11.42578125" style="4"/>
  </cols>
  <sheetData>
    <row r="1" spans="1:16" ht="14.1" customHeight="1" thickBot="1">
      <c r="A1" s="1" t="s">
        <v>263</v>
      </c>
      <c r="B1" s="1"/>
      <c r="C1" s="1"/>
      <c r="D1" s="1"/>
      <c r="E1" s="102"/>
      <c r="F1" s="102"/>
      <c r="G1" s="102"/>
      <c r="H1" s="102"/>
      <c r="I1" s="102"/>
      <c r="J1" s="102"/>
      <c r="K1" s="102"/>
      <c r="L1" s="102"/>
      <c r="M1" s="102"/>
    </row>
    <row r="2" spans="1:16" ht="14.1" customHeight="1">
      <c r="A2" s="3"/>
      <c r="B2" s="3"/>
      <c r="C2" s="3"/>
      <c r="D2" s="3"/>
      <c r="P2" s="290" t="s">
        <v>329</v>
      </c>
    </row>
    <row r="3" spans="1:16" ht="14.1" customHeight="1">
      <c r="A3" s="5" t="s">
        <v>354</v>
      </c>
      <c r="B3" s="5"/>
      <c r="C3" s="5"/>
      <c r="D3" s="5"/>
      <c r="N3" s="186"/>
    </row>
    <row r="4" spans="1:16" ht="14.1" customHeight="1">
      <c r="A4" s="5"/>
      <c r="B4" s="5"/>
      <c r="C4" s="5"/>
      <c r="D4" s="5"/>
      <c r="N4" s="186"/>
    </row>
    <row r="5" spans="1:16" ht="14.1" customHeight="1">
      <c r="A5" s="6" t="s">
        <v>161</v>
      </c>
      <c r="B5" s="6"/>
      <c r="C5" s="6"/>
      <c r="D5" s="6"/>
      <c r="N5" s="186"/>
    </row>
    <row r="6" spans="1:16" ht="9.9499999999999993" customHeight="1">
      <c r="A6" s="36"/>
      <c r="B6" s="36"/>
      <c r="C6" s="36"/>
      <c r="D6" s="36"/>
      <c r="E6" s="103"/>
      <c r="N6" s="186"/>
    </row>
    <row r="7" spans="1:16" ht="14.1" customHeight="1">
      <c r="A7" s="89"/>
      <c r="B7" s="95" t="s">
        <v>162</v>
      </c>
      <c r="C7" s="95" t="s">
        <v>164</v>
      </c>
      <c r="D7" s="95" t="s">
        <v>166</v>
      </c>
      <c r="E7" s="95" t="s">
        <v>167</v>
      </c>
      <c r="F7" s="95" t="s">
        <v>168</v>
      </c>
      <c r="G7" s="95" t="s">
        <v>169</v>
      </c>
      <c r="H7" s="95" t="s">
        <v>170</v>
      </c>
      <c r="I7" s="95" t="s">
        <v>171</v>
      </c>
      <c r="J7" s="95" t="s">
        <v>172</v>
      </c>
      <c r="K7" s="95" t="s">
        <v>173</v>
      </c>
      <c r="L7" s="95" t="s">
        <v>232</v>
      </c>
      <c r="M7" s="142">
        <v>5000</v>
      </c>
    </row>
    <row r="8" spans="1:16" ht="14.1" customHeight="1">
      <c r="A8" s="15"/>
      <c r="B8" s="17" t="s">
        <v>163</v>
      </c>
      <c r="C8" s="17" t="s">
        <v>165</v>
      </c>
      <c r="D8" s="17" t="s">
        <v>165</v>
      </c>
      <c r="E8" s="17" t="s">
        <v>165</v>
      </c>
      <c r="F8" s="17" t="s">
        <v>165</v>
      </c>
      <c r="G8" s="17">
        <v>49</v>
      </c>
      <c r="H8" s="17">
        <v>99</v>
      </c>
      <c r="I8" s="17">
        <v>199</v>
      </c>
      <c r="J8" s="17">
        <v>499</v>
      </c>
      <c r="K8" s="17">
        <v>999</v>
      </c>
      <c r="L8" s="141">
        <v>4999</v>
      </c>
      <c r="M8" s="17" t="s">
        <v>174</v>
      </c>
      <c r="N8" s="198"/>
    </row>
    <row r="9" spans="1:16" ht="14.1" customHeight="1">
      <c r="A9" s="19"/>
    </row>
    <row r="10" spans="1:16" ht="14.1" customHeight="1">
      <c r="A10" s="49" t="s">
        <v>0</v>
      </c>
      <c r="B10" s="83">
        <v>1791909</v>
      </c>
      <c r="C10" s="83">
        <v>895574</v>
      </c>
      <c r="D10" s="83">
        <v>292403</v>
      </c>
      <c r="E10" s="83">
        <v>117293</v>
      </c>
      <c r="F10" s="83">
        <v>75022</v>
      </c>
      <c r="G10" s="83">
        <v>40895</v>
      </c>
      <c r="H10" s="83">
        <v>12020</v>
      </c>
      <c r="I10" s="83">
        <v>6243</v>
      </c>
      <c r="J10" s="83">
        <v>3489</v>
      </c>
      <c r="K10" s="83">
        <v>951</v>
      </c>
      <c r="L10" s="83">
        <v>674</v>
      </c>
      <c r="M10" s="83">
        <v>109</v>
      </c>
    </row>
    <row r="11" spans="1:16" ht="14.1" customHeight="1">
      <c r="A11" s="8" t="s">
        <v>7</v>
      </c>
      <c r="B11" s="83">
        <v>264489</v>
      </c>
      <c r="C11" s="83">
        <v>140953</v>
      </c>
      <c r="D11" s="83">
        <v>47496</v>
      </c>
      <c r="E11" s="83">
        <v>18236</v>
      </c>
      <c r="F11" s="83">
        <v>10603</v>
      </c>
      <c r="G11" s="83">
        <v>5190</v>
      </c>
      <c r="H11" s="83">
        <v>1302</v>
      </c>
      <c r="I11" s="83">
        <v>618</v>
      </c>
      <c r="J11" s="83">
        <v>347</v>
      </c>
      <c r="K11" s="83">
        <v>65</v>
      </c>
      <c r="L11" s="83">
        <v>46</v>
      </c>
      <c r="M11" s="83">
        <v>2</v>
      </c>
    </row>
    <row r="12" spans="1:16" ht="14.1" customHeight="1">
      <c r="A12" s="24" t="s">
        <v>8</v>
      </c>
      <c r="B12" s="83">
        <v>48641</v>
      </c>
      <c r="C12" s="83">
        <v>25639</v>
      </c>
      <c r="D12" s="83">
        <v>8491</v>
      </c>
      <c r="E12" s="83">
        <v>3423</v>
      </c>
      <c r="F12" s="83">
        <v>2230</v>
      </c>
      <c r="G12" s="83">
        <v>1266</v>
      </c>
      <c r="H12" s="83">
        <v>373</v>
      </c>
      <c r="I12" s="83">
        <v>147</v>
      </c>
      <c r="J12" s="83">
        <v>82</v>
      </c>
      <c r="K12" s="83">
        <v>19</v>
      </c>
      <c r="L12" s="83">
        <v>12</v>
      </c>
      <c r="M12" s="83">
        <v>2</v>
      </c>
    </row>
    <row r="13" spans="1:16" ht="14.1" customHeight="1">
      <c r="A13" s="25" t="s">
        <v>195</v>
      </c>
      <c r="B13" s="83">
        <v>37139</v>
      </c>
      <c r="C13" s="83">
        <v>19949</v>
      </c>
      <c r="D13" s="83">
        <v>6021</v>
      </c>
      <c r="E13" s="83">
        <v>2162</v>
      </c>
      <c r="F13" s="83">
        <v>1345</v>
      </c>
      <c r="G13" s="83">
        <v>697</v>
      </c>
      <c r="H13" s="83">
        <v>193</v>
      </c>
      <c r="I13" s="83">
        <v>106</v>
      </c>
      <c r="J13" s="83">
        <v>37</v>
      </c>
      <c r="K13" s="83">
        <v>16</v>
      </c>
      <c r="L13" s="83">
        <v>8</v>
      </c>
      <c r="M13" s="83">
        <v>2</v>
      </c>
    </row>
    <row r="14" spans="1:16" ht="14.1" customHeight="1">
      <c r="A14" s="26" t="s">
        <v>228</v>
      </c>
      <c r="B14" s="83">
        <v>48954</v>
      </c>
      <c r="C14" s="83">
        <v>24577</v>
      </c>
      <c r="D14" s="83">
        <v>8700</v>
      </c>
      <c r="E14" s="83">
        <v>3446</v>
      </c>
      <c r="F14" s="83">
        <v>2077</v>
      </c>
      <c r="G14" s="83">
        <v>1040</v>
      </c>
      <c r="H14" s="83">
        <v>280</v>
      </c>
      <c r="I14" s="83">
        <v>164</v>
      </c>
      <c r="J14" s="83">
        <v>75</v>
      </c>
      <c r="K14" s="83">
        <v>15</v>
      </c>
      <c r="L14" s="83">
        <v>13</v>
      </c>
      <c r="M14" s="83" t="s">
        <v>52</v>
      </c>
    </row>
    <row r="15" spans="1:16" ht="14.1" customHeight="1">
      <c r="A15" s="24" t="s">
        <v>9</v>
      </c>
      <c r="B15" s="83">
        <v>75583</v>
      </c>
      <c r="C15" s="83">
        <v>35145</v>
      </c>
      <c r="D15" s="83">
        <v>13788</v>
      </c>
      <c r="E15" s="83">
        <v>5512</v>
      </c>
      <c r="F15" s="83">
        <v>3167</v>
      </c>
      <c r="G15" s="83">
        <v>1720</v>
      </c>
      <c r="H15" s="83">
        <v>512</v>
      </c>
      <c r="I15" s="83">
        <v>291</v>
      </c>
      <c r="J15" s="83">
        <v>154</v>
      </c>
      <c r="K15" s="83">
        <v>29</v>
      </c>
      <c r="L15" s="83">
        <v>7</v>
      </c>
      <c r="M15" s="83">
        <v>1</v>
      </c>
    </row>
    <row r="16" spans="1:16" ht="14.1" customHeight="1">
      <c r="A16" s="25" t="s">
        <v>10</v>
      </c>
      <c r="B16" s="83">
        <v>20095</v>
      </c>
      <c r="C16" s="83">
        <v>11262</v>
      </c>
      <c r="D16" s="83">
        <v>3537</v>
      </c>
      <c r="E16" s="83">
        <v>1295</v>
      </c>
      <c r="F16" s="83">
        <v>808</v>
      </c>
      <c r="G16" s="83">
        <v>471</v>
      </c>
      <c r="H16" s="83">
        <v>120</v>
      </c>
      <c r="I16" s="83">
        <v>60</v>
      </c>
      <c r="J16" s="83">
        <v>36</v>
      </c>
      <c r="K16" s="83">
        <v>5</v>
      </c>
      <c r="L16" s="83">
        <v>5</v>
      </c>
      <c r="M16" s="83">
        <v>2</v>
      </c>
    </row>
    <row r="17" spans="1:13" ht="14.1" customHeight="1">
      <c r="A17" s="8" t="s">
        <v>12</v>
      </c>
      <c r="B17" s="83">
        <v>87899</v>
      </c>
      <c r="C17" s="83">
        <v>47547</v>
      </c>
      <c r="D17" s="83">
        <v>14471</v>
      </c>
      <c r="E17" s="83">
        <v>5566</v>
      </c>
      <c r="F17" s="83">
        <v>3272</v>
      </c>
      <c r="G17" s="83">
        <v>1811</v>
      </c>
      <c r="H17" s="83">
        <v>441</v>
      </c>
      <c r="I17" s="83">
        <v>205</v>
      </c>
      <c r="J17" s="83">
        <v>99</v>
      </c>
      <c r="K17" s="83">
        <v>30</v>
      </c>
      <c r="L17" s="83">
        <v>22</v>
      </c>
      <c r="M17" s="83">
        <v>1</v>
      </c>
    </row>
    <row r="18" spans="1:13" ht="14.1" customHeight="1">
      <c r="A18" s="28" t="s">
        <v>11</v>
      </c>
      <c r="B18" s="83">
        <v>67650</v>
      </c>
      <c r="C18" s="83">
        <v>38031</v>
      </c>
      <c r="D18" s="83">
        <v>11850</v>
      </c>
      <c r="E18" s="83">
        <v>4277</v>
      </c>
      <c r="F18" s="83">
        <v>2695</v>
      </c>
      <c r="G18" s="83">
        <v>1393</v>
      </c>
      <c r="H18" s="83">
        <v>321</v>
      </c>
      <c r="I18" s="83">
        <v>122</v>
      </c>
      <c r="J18" s="83">
        <v>64</v>
      </c>
      <c r="K18" s="83">
        <v>12</v>
      </c>
      <c r="L18" s="83">
        <v>6</v>
      </c>
      <c r="M18" s="83" t="s">
        <v>52</v>
      </c>
    </row>
    <row r="19" spans="1:13" ht="14.1" customHeight="1">
      <c r="A19" s="23" t="s">
        <v>13</v>
      </c>
      <c r="B19" s="83">
        <v>341290</v>
      </c>
      <c r="C19" s="83">
        <v>153786</v>
      </c>
      <c r="D19" s="83">
        <v>51530</v>
      </c>
      <c r="E19" s="83">
        <v>21711</v>
      </c>
      <c r="F19" s="83">
        <v>14514</v>
      </c>
      <c r="G19" s="83">
        <v>8279</v>
      </c>
      <c r="H19" s="83">
        <v>2581</v>
      </c>
      <c r="I19" s="83">
        <v>1400</v>
      </c>
      <c r="J19" s="83">
        <v>743</v>
      </c>
      <c r="K19" s="83">
        <v>211</v>
      </c>
      <c r="L19" s="83">
        <v>130</v>
      </c>
      <c r="M19" s="83">
        <v>21</v>
      </c>
    </row>
    <row r="20" spans="1:13" ht="14.1" customHeight="1">
      <c r="A20" s="23" t="s">
        <v>22</v>
      </c>
      <c r="B20" s="83">
        <v>186156</v>
      </c>
      <c r="C20" s="83">
        <v>99082</v>
      </c>
      <c r="D20" s="83">
        <v>31959</v>
      </c>
      <c r="E20" s="83">
        <v>12628</v>
      </c>
      <c r="F20" s="83">
        <v>8102</v>
      </c>
      <c r="G20" s="83">
        <v>4340</v>
      </c>
      <c r="H20" s="83">
        <v>1261</v>
      </c>
      <c r="I20" s="83">
        <v>593</v>
      </c>
      <c r="J20" s="83">
        <v>311</v>
      </c>
      <c r="K20" s="83">
        <v>76</v>
      </c>
      <c r="L20" s="83">
        <v>46</v>
      </c>
      <c r="M20" s="83">
        <v>2</v>
      </c>
    </row>
    <row r="21" spans="1:13" ht="14.1" customHeight="1">
      <c r="A21" s="23" t="s">
        <v>14</v>
      </c>
      <c r="B21" s="83">
        <v>35963</v>
      </c>
      <c r="C21" s="83">
        <v>19146</v>
      </c>
      <c r="D21" s="83">
        <v>5978</v>
      </c>
      <c r="E21" s="83">
        <v>2210</v>
      </c>
      <c r="F21" s="83">
        <v>1303</v>
      </c>
      <c r="G21" s="83">
        <v>603</v>
      </c>
      <c r="H21" s="83">
        <v>160</v>
      </c>
      <c r="I21" s="83">
        <v>85</v>
      </c>
      <c r="J21" s="83">
        <v>28</v>
      </c>
      <c r="K21" s="83">
        <v>6</v>
      </c>
      <c r="L21" s="83">
        <v>2</v>
      </c>
      <c r="M21" s="83" t="s">
        <v>52</v>
      </c>
    </row>
    <row r="22" spans="1:13" ht="14.1" customHeight="1">
      <c r="A22" s="23" t="s">
        <v>15</v>
      </c>
      <c r="B22" s="83">
        <v>106693</v>
      </c>
      <c r="C22" s="83">
        <v>58647</v>
      </c>
      <c r="D22" s="83">
        <v>18347</v>
      </c>
      <c r="E22" s="83">
        <v>6690</v>
      </c>
      <c r="F22" s="83">
        <v>3844</v>
      </c>
      <c r="G22" s="83">
        <v>2212</v>
      </c>
      <c r="H22" s="83">
        <v>620</v>
      </c>
      <c r="I22" s="83">
        <v>282</v>
      </c>
      <c r="J22" s="83">
        <v>137</v>
      </c>
      <c r="K22" s="83">
        <v>25</v>
      </c>
      <c r="L22" s="83">
        <v>34</v>
      </c>
      <c r="M22" s="83">
        <v>7</v>
      </c>
    </row>
    <row r="23" spans="1:13" ht="14.1" customHeight="1">
      <c r="A23" s="23" t="s">
        <v>23</v>
      </c>
      <c r="B23" s="83">
        <v>305033</v>
      </c>
      <c r="C23" s="83">
        <v>128899</v>
      </c>
      <c r="D23" s="83">
        <v>40027</v>
      </c>
      <c r="E23" s="83">
        <v>17699</v>
      </c>
      <c r="F23" s="83">
        <v>12381</v>
      </c>
      <c r="G23" s="83">
        <v>6848</v>
      </c>
      <c r="H23" s="83">
        <v>2429</v>
      </c>
      <c r="I23" s="83">
        <v>1428</v>
      </c>
      <c r="J23" s="83">
        <v>982</v>
      </c>
      <c r="K23" s="83">
        <v>341</v>
      </c>
      <c r="L23" s="83">
        <v>280</v>
      </c>
      <c r="M23" s="83">
        <v>65</v>
      </c>
    </row>
    <row r="24" spans="1:13" ht="14.1" customHeight="1">
      <c r="A24" s="23" t="s">
        <v>24</v>
      </c>
      <c r="B24" s="83">
        <v>49585</v>
      </c>
      <c r="C24" s="83">
        <v>25373</v>
      </c>
      <c r="D24" s="83">
        <v>9165</v>
      </c>
      <c r="E24" s="83">
        <v>3717</v>
      </c>
      <c r="F24" s="83">
        <v>2299</v>
      </c>
      <c r="G24" s="83">
        <v>1261</v>
      </c>
      <c r="H24" s="83">
        <v>326</v>
      </c>
      <c r="I24" s="83">
        <v>154</v>
      </c>
      <c r="J24" s="83">
        <v>97</v>
      </c>
      <c r="K24" s="83">
        <v>19</v>
      </c>
      <c r="L24" s="83">
        <v>11</v>
      </c>
      <c r="M24" s="83">
        <v>1</v>
      </c>
    </row>
    <row r="25" spans="1:13" ht="14.1" customHeight="1">
      <c r="A25" s="23" t="s">
        <v>196</v>
      </c>
      <c r="B25" s="83">
        <v>24656</v>
      </c>
      <c r="C25" s="83">
        <v>11428</v>
      </c>
      <c r="D25" s="83">
        <v>3867</v>
      </c>
      <c r="E25" s="83">
        <v>1632</v>
      </c>
      <c r="F25" s="83">
        <v>1158</v>
      </c>
      <c r="G25" s="83">
        <v>709</v>
      </c>
      <c r="H25" s="83">
        <v>210</v>
      </c>
      <c r="I25" s="83">
        <v>146</v>
      </c>
      <c r="J25" s="83">
        <v>73</v>
      </c>
      <c r="K25" s="83">
        <v>17</v>
      </c>
      <c r="L25" s="83">
        <v>11</v>
      </c>
      <c r="M25" s="83" t="s">
        <v>52</v>
      </c>
    </row>
    <row r="26" spans="1:13" ht="14.1" customHeight="1">
      <c r="A26" s="23" t="s">
        <v>16</v>
      </c>
      <c r="B26" s="83">
        <v>75193</v>
      </c>
      <c r="C26" s="83">
        <v>47420</v>
      </c>
      <c r="D26" s="83">
        <v>14103</v>
      </c>
      <c r="E26" s="83">
        <v>6004</v>
      </c>
      <c r="F26" s="83">
        <v>4414</v>
      </c>
      <c r="G26" s="83">
        <v>2601</v>
      </c>
      <c r="H26" s="83">
        <v>776</v>
      </c>
      <c r="I26" s="83">
        <v>396</v>
      </c>
      <c r="J26" s="83">
        <v>211</v>
      </c>
      <c r="K26" s="83">
        <v>57</v>
      </c>
      <c r="L26" s="83">
        <v>38</v>
      </c>
      <c r="M26" s="83">
        <v>3</v>
      </c>
    </row>
    <row r="27" spans="1:13" ht="14.1" customHeight="1">
      <c r="A27" s="23" t="s">
        <v>1</v>
      </c>
      <c r="B27" s="83">
        <v>12367</v>
      </c>
      <c r="C27" s="83">
        <v>6500</v>
      </c>
      <c r="D27" s="83">
        <v>2240</v>
      </c>
      <c r="E27" s="83">
        <v>823</v>
      </c>
      <c r="F27" s="83">
        <v>626</v>
      </c>
      <c r="G27" s="83">
        <v>370</v>
      </c>
      <c r="H27" s="83">
        <v>96</v>
      </c>
      <c r="I27" s="83">
        <v>36</v>
      </c>
      <c r="J27" s="83">
        <v>9</v>
      </c>
      <c r="K27" s="83">
        <v>6</v>
      </c>
      <c r="L27" s="83">
        <v>3</v>
      </c>
      <c r="M27" s="83" t="s">
        <v>52</v>
      </c>
    </row>
    <row r="28" spans="1:13" ht="14.1" customHeight="1">
      <c r="A28" s="23" t="s">
        <v>35</v>
      </c>
      <c r="B28" s="83">
        <v>2003</v>
      </c>
      <c r="C28" s="83">
        <v>1089</v>
      </c>
      <c r="D28" s="83">
        <v>392</v>
      </c>
      <c r="E28" s="83">
        <v>117</v>
      </c>
      <c r="F28" s="83">
        <v>94</v>
      </c>
      <c r="G28" s="83">
        <v>47</v>
      </c>
      <c r="H28" s="83">
        <v>11</v>
      </c>
      <c r="I28" s="83">
        <v>5</v>
      </c>
      <c r="J28" s="83">
        <v>3</v>
      </c>
      <c r="K28" s="83">
        <v>1</v>
      </c>
      <c r="L28" s="83" t="s">
        <v>52</v>
      </c>
      <c r="M28" s="83" t="s">
        <v>52</v>
      </c>
    </row>
    <row r="29" spans="1:13" ht="14.1" customHeight="1">
      <c r="A29" s="23" t="s">
        <v>33</v>
      </c>
      <c r="B29" s="82">
        <v>2520</v>
      </c>
      <c r="C29" s="82">
        <v>1101</v>
      </c>
      <c r="D29" s="82">
        <v>441</v>
      </c>
      <c r="E29" s="130">
        <v>145</v>
      </c>
      <c r="F29" s="130">
        <v>90</v>
      </c>
      <c r="G29" s="130">
        <v>37</v>
      </c>
      <c r="H29" s="130">
        <v>8</v>
      </c>
      <c r="I29" s="130">
        <v>5</v>
      </c>
      <c r="J29" s="140">
        <v>1</v>
      </c>
      <c r="K29" s="130">
        <v>1</v>
      </c>
      <c r="L29" s="140" t="s">
        <v>52</v>
      </c>
      <c r="M29" s="140" t="s">
        <v>52</v>
      </c>
    </row>
    <row r="30" spans="1:13" ht="14.1" customHeight="1">
      <c r="A30" s="42"/>
      <c r="B30" s="101"/>
      <c r="C30" s="101"/>
      <c r="D30" s="101"/>
      <c r="E30" s="110"/>
      <c r="F30" s="110"/>
      <c r="G30" s="110"/>
      <c r="H30" s="110"/>
      <c r="I30" s="110"/>
      <c r="J30" s="139"/>
      <c r="K30" s="110"/>
      <c r="L30" s="139"/>
      <c r="M30" s="139"/>
    </row>
    <row r="31" spans="1:13" ht="14.1" customHeight="1">
      <c r="A31" s="43" t="s">
        <v>160</v>
      </c>
      <c r="B31" s="43"/>
      <c r="C31" s="43"/>
      <c r="D31" s="43"/>
    </row>
    <row r="32" spans="1:13" ht="14.1" customHeight="1">
      <c r="A32" s="43" t="s">
        <v>159</v>
      </c>
      <c r="B32" s="43"/>
      <c r="C32" s="43"/>
      <c r="D32" s="43"/>
    </row>
    <row r="33" s="4" customFormat="1" ht="14.1" customHeight="1"/>
  </sheetData>
  <phoneticPr fontId="4" type="noConversion"/>
  <hyperlinks>
    <hyperlink ref="P2" location="'Índice Cap_17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zoomScaleNormal="100" workbookViewId="0">
      <selection activeCell="A3" sqref="A3"/>
    </sheetView>
  </sheetViews>
  <sheetFormatPr baseColWidth="10" defaultRowHeight="12.75"/>
  <cols>
    <col min="1" max="1" width="17.7109375" style="4" customWidth="1"/>
    <col min="2" max="2" width="7.85546875" style="4" customWidth="1"/>
    <col min="3" max="3" width="8.85546875" style="4" customWidth="1"/>
    <col min="4" max="4" width="7.5703125" style="4" customWidth="1"/>
    <col min="5" max="6" width="7.5703125" style="90" customWidth="1"/>
    <col min="7" max="11" width="7" style="4" customWidth="1"/>
    <col min="12" max="16384" width="11.42578125" style="4"/>
  </cols>
  <sheetData>
    <row r="1" spans="1:14" ht="14.1" customHeight="1" thickBot="1">
      <c r="A1" s="1" t="s">
        <v>263</v>
      </c>
      <c r="B1" s="1"/>
      <c r="C1" s="1"/>
      <c r="D1" s="1"/>
      <c r="E1" s="102"/>
      <c r="F1" s="102"/>
      <c r="G1" s="102"/>
      <c r="H1" s="102"/>
      <c r="I1" s="102"/>
      <c r="J1" s="102"/>
      <c r="K1" s="102"/>
    </row>
    <row r="2" spans="1:14" ht="14.1" customHeight="1">
      <c r="A2" s="3"/>
      <c r="B2" s="3"/>
      <c r="C2" s="3"/>
      <c r="D2" s="3"/>
      <c r="N2" s="290" t="s">
        <v>329</v>
      </c>
    </row>
    <row r="3" spans="1:14" ht="14.1" customHeight="1">
      <c r="A3" s="5" t="s">
        <v>353</v>
      </c>
      <c r="B3" s="5"/>
      <c r="C3" s="5"/>
      <c r="D3" s="5"/>
    </row>
    <row r="4" spans="1:14" ht="14.1" customHeight="1">
      <c r="A4" s="5"/>
      <c r="B4" s="5"/>
      <c r="C4" s="5"/>
      <c r="D4" s="5"/>
    </row>
    <row r="5" spans="1:14" ht="14.1" customHeight="1">
      <c r="A5" s="6" t="s">
        <v>175</v>
      </c>
      <c r="B5" s="6"/>
      <c r="C5" s="6"/>
      <c r="D5" s="6"/>
    </row>
    <row r="6" spans="1:14" ht="9.9499999999999993" customHeight="1">
      <c r="A6" s="36"/>
      <c r="B6" s="36"/>
      <c r="C6" s="36"/>
      <c r="D6" s="36"/>
      <c r="E6" s="103"/>
    </row>
    <row r="7" spans="1:14" ht="14.1" customHeight="1">
      <c r="A7" s="89"/>
      <c r="B7" s="95" t="s">
        <v>162</v>
      </c>
      <c r="C7" s="95" t="s">
        <v>164</v>
      </c>
      <c r="D7" s="95" t="s">
        <v>166</v>
      </c>
      <c r="E7" s="95" t="s">
        <v>167</v>
      </c>
      <c r="F7" s="95" t="s">
        <v>168</v>
      </c>
      <c r="G7" s="95" t="s">
        <v>169</v>
      </c>
      <c r="H7" s="95" t="s">
        <v>170</v>
      </c>
      <c r="I7" s="95" t="s">
        <v>171</v>
      </c>
      <c r="J7" s="95" t="s">
        <v>172</v>
      </c>
      <c r="K7" s="95" t="s">
        <v>176</v>
      </c>
    </row>
    <row r="8" spans="1:14" ht="14.1" customHeight="1">
      <c r="A8" s="15"/>
      <c r="B8" s="17" t="s">
        <v>163</v>
      </c>
      <c r="C8" s="17" t="s">
        <v>165</v>
      </c>
      <c r="D8" s="17" t="s">
        <v>165</v>
      </c>
      <c r="E8" s="17" t="s">
        <v>165</v>
      </c>
      <c r="F8" s="17" t="s">
        <v>165</v>
      </c>
      <c r="G8" s="17">
        <v>49</v>
      </c>
      <c r="H8" s="17">
        <v>99</v>
      </c>
      <c r="I8" s="17">
        <v>199</v>
      </c>
      <c r="J8" s="17">
        <v>499</v>
      </c>
      <c r="K8" s="17" t="s">
        <v>177</v>
      </c>
    </row>
    <row r="9" spans="1:14" ht="14.1" customHeight="1">
      <c r="A9" s="19"/>
    </row>
    <row r="10" spans="1:14" ht="14.1" customHeight="1">
      <c r="A10" s="49" t="s">
        <v>0</v>
      </c>
      <c r="B10" s="83">
        <v>2039799</v>
      </c>
      <c r="C10" s="83">
        <v>959567</v>
      </c>
      <c r="D10" s="83">
        <v>335631</v>
      </c>
      <c r="E10" s="83">
        <v>141281</v>
      </c>
      <c r="F10" s="83">
        <v>95873</v>
      </c>
      <c r="G10" s="83">
        <v>53329</v>
      </c>
      <c r="H10" s="83">
        <v>15198</v>
      </c>
      <c r="I10" s="83">
        <v>7572</v>
      </c>
      <c r="J10" s="83">
        <v>3863</v>
      </c>
      <c r="K10" s="83">
        <v>1380</v>
      </c>
    </row>
    <row r="11" spans="1:14" ht="14.1" customHeight="1">
      <c r="A11" s="8" t="s">
        <v>7</v>
      </c>
      <c r="B11" s="83">
        <v>307802</v>
      </c>
      <c r="C11" s="83">
        <v>151742</v>
      </c>
      <c r="D11" s="83">
        <v>54051</v>
      </c>
      <c r="E11" s="83">
        <v>22113</v>
      </c>
      <c r="F11" s="83">
        <v>13603</v>
      </c>
      <c r="G11" s="83">
        <v>6606</v>
      </c>
      <c r="H11" s="83">
        <v>1690</v>
      </c>
      <c r="I11" s="83">
        <v>828</v>
      </c>
      <c r="J11" s="83">
        <v>405</v>
      </c>
      <c r="K11" s="83">
        <v>118</v>
      </c>
    </row>
    <row r="12" spans="1:14" ht="14.1" customHeight="1">
      <c r="A12" s="24" t="s">
        <v>8</v>
      </c>
      <c r="B12" s="83">
        <v>56067</v>
      </c>
      <c r="C12" s="83">
        <v>28086</v>
      </c>
      <c r="D12" s="83">
        <v>9822</v>
      </c>
      <c r="E12" s="83">
        <v>4365</v>
      </c>
      <c r="F12" s="83">
        <v>2818</v>
      </c>
      <c r="G12" s="83">
        <v>1583</v>
      </c>
      <c r="H12" s="83">
        <v>490</v>
      </c>
      <c r="I12" s="83">
        <v>175</v>
      </c>
      <c r="J12" s="83">
        <v>121</v>
      </c>
      <c r="K12" s="83">
        <v>31</v>
      </c>
    </row>
    <row r="13" spans="1:14" ht="14.1" customHeight="1">
      <c r="A13" s="25" t="s">
        <v>195</v>
      </c>
      <c r="B13" s="83">
        <v>42340</v>
      </c>
      <c r="C13" s="83">
        <v>21652</v>
      </c>
      <c r="D13" s="83">
        <v>6970</v>
      </c>
      <c r="E13" s="83">
        <v>2707</v>
      </c>
      <c r="F13" s="83">
        <v>1766</v>
      </c>
      <c r="G13" s="83">
        <v>1090</v>
      </c>
      <c r="H13" s="83">
        <v>257</v>
      </c>
      <c r="I13" s="83">
        <v>126</v>
      </c>
      <c r="J13" s="83">
        <v>60</v>
      </c>
      <c r="K13" s="83">
        <v>25</v>
      </c>
    </row>
    <row r="14" spans="1:14" ht="14.1" customHeight="1">
      <c r="A14" s="26" t="s">
        <v>228</v>
      </c>
      <c r="B14" s="83">
        <v>56827</v>
      </c>
      <c r="C14" s="83">
        <v>27000</v>
      </c>
      <c r="D14" s="83">
        <v>10119</v>
      </c>
      <c r="E14" s="83">
        <v>4238</v>
      </c>
      <c r="F14" s="83">
        <v>2631</v>
      </c>
      <c r="G14" s="83">
        <v>1294</v>
      </c>
      <c r="H14" s="83">
        <v>364</v>
      </c>
      <c r="I14" s="83">
        <v>163</v>
      </c>
      <c r="J14" s="83">
        <v>62</v>
      </c>
      <c r="K14" s="83">
        <v>18</v>
      </c>
    </row>
    <row r="15" spans="1:14" ht="14.1" customHeight="1">
      <c r="A15" s="24" t="s">
        <v>9</v>
      </c>
      <c r="B15" s="83">
        <v>90498</v>
      </c>
      <c r="C15" s="83">
        <v>38671</v>
      </c>
      <c r="D15" s="83">
        <v>16721</v>
      </c>
      <c r="E15" s="83">
        <v>7281</v>
      </c>
      <c r="F15" s="83">
        <v>4431</v>
      </c>
      <c r="G15" s="83">
        <v>2170</v>
      </c>
      <c r="H15" s="83">
        <v>679</v>
      </c>
      <c r="I15" s="83">
        <v>321</v>
      </c>
      <c r="J15" s="83">
        <v>151</v>
      </c>
      <c r="K15" s="83">
        <v>39</v>
      </c>
    </row>
    <row r="16" spans="1:14" ht="14.1" customHeight="1">
      <c r="A16" s="25" t="s">
        <v>10</v>
      </c>
      <c r="B16" s="83">
        <v>23070</v>
      </c>
      <c r="C16" s="83">
        <v>12026</v>
      </c>
      <c r="D16" s="83">
        <v>4037</v>
      </c>
      <c r="E16" s="83">
        <v>1567</v>
      </c>
      <c r="F16" s="83">
        <v>1048</v>
      </c>
      <c r="G16" s="83">
        <v>598</v>
      </c>
      <c r="H16" s="83">
        <v>160</v>
      </c>
      <c r="I16" s="83">
        <v>73</v>
      </c>
      <c r="J16" s="83">
        <v>46</v>
      </c>
      <c r="K16" s="83">
        <v>12</v>
      </c>
    </row>
    <row r="17" spans="1:11" ht="14.1" customHeight="1">
      <c r="A17" s="8" t="s">
        <v>12</v>
      </c>
      <c r="B17" s="83">
        <v>102601</v>
      </c>
      <c r="C17" s="83">
        <v>52189</v>
      </c>
      <c r="D17" s="83">
        <v>16906</v>
      </c>
      <c r="E17" s="83">
        <v>6823</v>
      </c>
      <c r="F17" s="83">
        <v>4282</v>
      </c>
      <c r="G17" s="83">
        <v>2276</v>
      </c>
      <c r="H17" s="83">
        <v>584</v>
      </c>
      <c r="I17" s="83">
        <v>267</v>
      </c>
      <c r="J17" s="83">
        <v>166</v>
      </c>
      <c r="K17" s="83">
        <v>73</v>
      </c>
    </row>
    <row r="18" spans="1:11" ht="14.1" customHeight="1">
      <c r="A18" s="28" t="s">
        <v>11</v>
      </c>
      <c r="B18" s="83">
        <v>79694</v>
      </c>
      <c r="C18" s="83">
        <v>41515</v>
      </c>
      <c r="D18" s="83">
        <v>13503</v>
      </c>
      <c r="E18" s="83">
        <v>5094</v>
      </c>
      <c r="F18" s="83">
        <v>3240</v>
      </c>
      <c r="G18" s="83">
        <v>1689</v>
      </c>
      <c r="H18" s="83">
        <v>425</v>
      </c>
      <c r="I18" s="83">
        <v>164</v>
      </c>
      <c r="J18" s="83">
        <v>80</v>
      </c>
      <c r="K18" s="83">
        <v>31</v>
      </c>
    </row>
    <row r="19" spans="1:11" ht="14.1" customHeight="1">
      <c r="A19" s="23" t="s">
        <v>13</v>
      </c>
      <c r="B19" s="83">
        <v>382701</v>
      </c>
      <c r="C19" s="83">
        <v>163815</v>
      </c>
      <c r="D19" s="83">
        <v>60542</v>
      </c>
      <c r="E19" s="83">
        <v>26589</v>
      </c>
      <c r="F19" s="83">
        <v>19068</v>
      </c>
      <c r="G19" s="83">
        <v>11524</v>
      </c>
      <c r="H19" s="83">
        <v>3304</v>
      </c>
      <c r="I19" s="83">
        <v>1648</v>
      </c>
      <c r="J19" s="83">
        <v>784</v>
      </c>
      <c r="K19" s="83">
        <v>279</v>
      </c>
    </row>
    <row r="20" spans="1:11" ht="14.1" customHeight="1">
      <c r="A20" s="23" t="s">
        <v>22</v>
      </c>
      <c r="B20" s="83">
        <v>213712</v>
      </c>
      <c r="C20" s="83">
        <v>105728</v>
      </c>
      <c r="D20" s="83">
        <v>36477</v>
      </c>
      <c r="E20" s="83">
        <v>14906</v>
      </c>
      <c r="F20" s="83">
        <v>10444</v>
      </c>
      <c r="G20" s="83">
        <v>5639</v>
      </c>
      <c r="H20" s="83">
        <v>1530</v>
      </c>
      <c r="I20" s="83">
        <v>802</v>
      </c>
      <c r="J20" s="83">
        <v>391</v>
      </c>
      <c r="K20" s="83">
        <v>110</v>
      </c>
    </row>
    <row r="21" spans="1:11" ht="14.1" customHeight="1">
      <c r="A21" s="23" t="s">
        <v>14</v>
      </c>
      <c r="B21" s="83">
        <v>42100</v>
      </c>
      <c r="C21" s="83">
        <v>21090</v>
      </c>
      <c r="D21" s="83">
        <v>6798</v>
      </c>
      <c r="E21" s="83">
        <v>2543</v>
      </c>
      <c r="F21" s="83">
        <v>1550</v>
      </c>
      <c r="G21" s="83">
        <v>690</v>
      </c>
      <c r="H21" s="83">
        <v>187</v>
      </c>
      <c r="I21" s="83">
        <v>87</v>
      </c>
      <c r="J21" s="83">
        <v>34</v>
      </c>
      <c r="K21" s="83">
        <v>6</v>
      </c>
    </row>
    <row r="22" spans="1:11" ht="14.1" customHeight="1">
      <c r="A22" s="23" t="s">
        <v>15</v>
      </c>
      <c r="B22" s="83">
        <v>121407</v>
      </c>
      <c r="C22" s="83">
        <v>63067</v>
      </c>
      <c r="D22" s="83">
        <v>20966</v>
      </c>
      <c r="E22" s="83">
        <v>8014</v>
      </c>
      <c r="F22" s="83">
        <v>4997</v>
      </c>
      <c r="G22" s="83">
        <v>2922</v>
      </c>
      <c r="H22" s="83">
        <v>711</v>
      </c>
      <c r="I22" s="83">
        <v>365</v>
      </c>
      <c r="J22" s="83">
        <v>159</v>
      </c>
      <c r="K22" s="83">
        <v>50</v>
      </c>
    </row>
    <row r="23" spans="1:11" ht="14.1" customHeight="1">
      <c r="A23" s="23" t="s">
        <v>23</v>
      </c>
      <c r="B23" s="83">
        <v>332327</v>
      </c>
      <c r="C23" s="83">
        <v>133584</v>
      </c>
      <c r="D23" s="83">
        <v>44619</v>
      </c>
      <c r="E23" s="83">
        <v>20888</v>
      </c>
      <c r="F23" s="83">
        <v>16123</v>
      </c>
      <c r="G23" s="83">
        <v>9429</v>
      </c>
      <c r="H23" s="83">
        <v>3095</v>
      </c>
      <c r="I23" s="83">
        <v>1729</v>
      </c>
      <c r="J23" s="83">
        <v>996</v>
      </c>
      <c r="K23" s="83">
        <v>465</v>
      </c>
    </row>
    <row r="24" spans="1:11" ht="14.1" customHeight="1">
      <c r="A24" s="23" t="s">
        <v>24</v>
      </c>
      <c r="B24" s="83">
        <v>57240</v>
      </c>
      <c r="C24" s="83">
        <v>27021</v>
      </c>
      <c r="D24" s="83">
        <v>10298</v>
      </c>
      <c r="E24" s="83">
        <v>4347</v>
      </c>
      <c r="F24" s="83">
        <v>2613</v>
      </c>
      <c r="G24" s="83">
        <v>1480</v>
      </c>
      <c r="H24" s="83">
        <v>382</v>
      </c>
      <c r="I24" s="83">
        <v>185</v>
      </c>
      <c r="J24" s="83">
        <v>104</v>
      </c>
      <c r="K24" s="83">
        <v>29</v>
      </c>
    </row>
    <row r="25" spans="1:11" ht="14.1" customHeight="1">
      <c r="A25" s="23" t="s">
        <v>196</v>
      </c>
      <c r="B25" s="83">
        <v>27864</v>
      </c>
      <c r="C25" s="83">
        <v>12726</v>
      </c>
      <c r="D25" s="83">
        <v>4550</v>
      </c>
      <c r="E25" s="83">
        <v>1829</v>
      </c>
      <c r="F25" s="83">
        <v>1349</v>
      </c>
      <c r="G25" s="83">
        <v>815</v>
      </c>
      <c r="H25" s="83">
        <v>254</v>
      </c>
      <c r="I25" s="83">
        <v>162</v>
      </c>
      <c r="J25" s="83">
        <v>83</v>
      </c>
      <c r="K25" s="83">
        <v>18</v>
      </c>
    </row>
    <row r="26" spans="1:11" ht="14.1" customHeight="1">
      <c r="A26" s="23" t="s">
        <v>16</v>
      </c>
      <c r="B26" s="83">
        <v>83811</v>
      </c>
      <c r="C26" s="83">
        <v>50192</v>
      </c>
      <c r="D26" s="83">
        <v>15778</v>
      </c>
      <c r="E26" s="83">
        <v>6617</v>
      </c>
      <c r="F26" s="83">
        <v>4964</v>
      </c>
      <c r="G26" s="83">
        <v>2985</v>
      </c>
      <c r="H26" s="83">
        <v>941</v>
      </c>
      <c r="I26" s="83">
        <v>420</v>
      </c>
      <c r="J26" s="83">
        <v>197</v>
      </c>
      <c r="K26" s="83">
        <v>67</v>
      </c>
    </row>
    <row r="27" spans="1:11" ht="14.1" customHeight="1">
      <c r="A27" s="23" t="s">
        <v>1</v>
      </c>
      <c r="B27" s="83">
        <v>14429</v>
      </c>
      <c r="C27" s="83">
        <v>7081</v>
      </c>
      <c r="D27" s="83">
        <v>2520</v>
      </c>
      <c r="E27" s="83">
        <v>1033</v>
      </c>
      <c r="F27" s="83">
        <v>749</v>
      </c>
      <c r="G27" s="83">
        <v>428</v>
      </c>
      <c r="H27" s="83">
        <v>123</v>
      </c>
      <c r="I27" s="83">
        <v>46</v>
      </c>
      <c r="J27" s="83">
        <v>19</v>
      </c>
      <c r="K27" s="83">
        <v>7</v>
      </c>
    </row>
    <row r="28" spans="1:11" ht="14.1" customHeight="1">
      <c r="A28" s="23" t="s">
        <v>35</v>
      </c>
      <c r="B28" s="83">
        <v>2437</v>
      </c>
      <c r="C28" s="83">
        <v>1193</v>
      </c>
      <c r="D28" s="83">
        <v>449</v>
      </c>
      <c r="E28" s="83">
        <v>161</v>
      </c>
      <c r="F28" s="83">
        <v>101</v>
      </c>
      <c r="G28" s="83">
        <v>62</v>
      </c>
      <c r="H28" s="83">
        <v>13</v>
      </c>
      <c r="I28" s="83">
        <v>5</v>
      </c>
      <c r="J28" s="83">
        <v>2</v>
      </c>
      <c r="K28" s="83">
        <v>1</v>
      </c>
    </row>
    <row r="29" spans="1:11" ht="14.1" customHeight="1">
      <c r="A29" s="23" t="s">
        <v>33</v>
      </c>
      <c r="B29" s="83">
        <v>2872</v>
      </c>
      <c r="C29" s="83">
        <v>1189</v>
      </c>
      <c r="D29" s="83">
        <v>505</v>
      </c>
      <c r="E29" s="83">
        <v>166</v>
      </c>
      <c r="F29" s="83">
        <v>96</v>
      </c>
      <c r="G29" s="83">
        <v>49</v>
      </c>
      <c r="H29" s="83">
        <v>9</v>
      </c>
      <c r="I29" s="83">
        <v>6</v>
      </c>
      <c r="J29" s="83">
        <v>3</v>
      </c>
      <c r="K29" s="83">
        <v>1</v>
      </c>
    </row>
    <row r="30" spans="1:11" ht="13.5" customHeight="1">
      <c r="A30" s="42"/>
      <c r="B30" s="42"/>
      <c r="C30" s="42"/>
      <c r="D30" s="42"/>
      <c r="E30" s="104"/>
      <c r="F30" s="104"/>
      <c r="G30" s="104"/>
      <c r="H30" s="104"/>
      <c r="I30" s="104"/>
      <c r="J30" s="104"/>
      <c r="K30" s="104"/>
    </row>
    <row r="31" spans="1:11" ht="14.1" customHeight="1">
      <c r="A31" s="43" t="s">
        <v>160</v>
      </c>
      <c r="B31" s="43"/>
      <c r="C31" s="43"/>
      <c r="D31" s="43"/>
    </row>
    <row r="32" spans="1:11" ht="14.1" customHeight="1">
      <c r="A32" s="43" t="s">
        <v>159</v>
      </c>
      <c r="B32" s="43"/>
      <c r="C32" s="43"/>
      <c r="D32" s="43"/>
    </row>
    <row r="33" s="4" customFormat="1" ht="14.1" customHeight="1"/>
  </sheetData>
  <phoneticPr fontId="4" type="noConversion"/>
  <hyperlinks>
    <hyperlink ref="N2" location="'Índice Cap_17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40"/>
  <sheetViews>
    <sheetView zoomScaleNormal="100" workbookViewId="0"/>
  </sheetViews>
  <sheetFormatPr baseColWidth="10" defaultRowHeight="12.75"/>
  <cols>
    <col min="1" max="1" width="25" style="4" customWidth="1"/>
    <col min="2" max="2" width="10.28515625" style="4" customWidth="1"/>
    <col min="3" max="4" width="12.85546875" style="4" customWidth="1"/>
    <col min="5" max="5" width="5.5703125" style="4" customWidth="1"/>
    <col min="6" max="6" width="9.7109375" style="4" customWidth="1"/>
    <col min="7" max="7" width="16" style="4" customWidth="1"/>
    <col min="8" max="8" width="7.7109375" style="4" customWidth="1"/>
    <col min="9" max="9" width="2.28515625" style="4" customWidth="1"/>
    <col min="10" max="11" width="9.85546875" style="4" customWidth="1"/>
    <col min="12" max="12" width="11.85546875" style="4" customWidth="1"/>
    <col min="13" max="14" width="7" style="4" customWidth="1"/>
    <col min="15" max="15" width="7.140625" style="4" customWidth="1"/>
    <col min="16" max="16384" width="11.42578125" style="4"/>
  </cols>
  <sheetData>
    <row r="1" spans="1:15" ht="14.1" customHeight="1" thickBot="1">
      <c r="A1" s="1" t="s">
        <v>263</v>
      </c>
      <c r="B1" s="1"/>
      <c r="C1" s="2"/>
      <c r="D1" s="2"/>
      <c r="E1" s="2"/>
      <c r="F1" s="2"/>
      <c r="G1" s="2"/>
      <c r="H1" s="3"/>
    </row>
    <row r="2" spans="1:15" ht="14.1" customHeight="1">
      <c r="A2" s="3"/>
      <c r="B2" s="3"/>
      <c r="C2" s="3"/>
      <c r="E2" s="3"/>
      <c r="F2" s="3"/>
      <c r="G2" s="3"/>
      <c r="H2" s="3"/>
      <c r="K2" s="290" t="s">
        <v>329</v>
      </c>
    </row>
    <row r="3" spans="1:15" ht="14.1" customHeight="1">
      <c r="A3" s="94" t="s">
        <v>262</v>
      </c>
      <c r="B3" s="3"/>
      <c r="C3" s="3"/>
      <c r="E3" s="3"/>
      <c r="F3" s="3"/>
      <c r="G3" s="3"/>
      <c r="H3" s="3"/>
    </row>
    <row r="4" spans="1:15" ht="14.1" customHeight="1">
      <c r="A4" s="3"/>
      <c r="B4" s="3"/>
      <c r="C4" s="3"/>
      <c r="E4" s="3"/>
      <c r="F4" s="3"/>
      <c r="G4" s="3"/>
      <c r="H4" s="3"/>
    </row>
    <row r="5" spans="1:15" ht="14.1" customHeight="1">
      <c r="A5" s="5" t="s">
        <v>331</v>
      </c>
      <c r="B5" s="5"/>
      <c r="C5" s="3"/>
      <c r="H5" s="3"/>
    </row>
    <row r="6" spans="1:15" ht="14.1" customHeight="1">
      <c r="A6" s="5"/>
      <c r="B6" s="5"/>
      <c r="C6" s="3"/>
      <c r="H6" s="3"/>
    </row>
    <row r="7" spans="1:15" ht="14.1" customHeight="1">
      <c r="A7" s="6" t="s">
        <v>18</v>
      </c>
      <c r="B7" s="7"/>
      <c r="C7" s="3"/>
      <c r="E7" s="3"/>
      <c r="F7"/>
      <c r="G7" s="292"/>
      <c r="H7" s="3"/>
    </row>
    <row r="8" spans="1:15" s="12" customFormat="1" ht="9.9499999999999993" customHeight="1">
      <c r="A8" s="8"/>
      <c r="B8" s="9"/>
      <c r="C8" s="9"/>
      <c r="D8" s="9"/>
      <c r="E8" s="10"/>
      <c r="F8"/>
      <c r="G8"/>
      <c r="H8" s="11"/>
      <c r="I8" s="11"/>
    </row>
    <row r="9" spans="1:15" s="12" customFormat="1" ht="14.1" customHeight="1">
      <c r="A9" s="13"/>
      <c r="B9" s="13" t="s">
        <v>37</v>
      </c>
      <c r="C9" s="13"/>
      <c r="D9" s="13"/>
      <c r="E9" s="13"/>
      <c r="F9" s="14" t="s">
        <v>266</v>
      </c>
      <c r="G9" s="14" t="s">
        <v>307</v>
      </c>
      <c r="H9"/>
      <c r="I9"/>
    </row>
    <row r="10" spans="1:15" s="18" customFormat="1" ht="14.1" customHeight="1">
      <c r="A10" s="15"/>
      <c r="B10" s="16" t="s">
        <v>4</v>
      </c>
      <c r="C10" s="16" t="s">
        <v>5</v>
      </c>
      <c r="D10" s="16" t="s">
        <v>6</v>
      </c>
      <c r="E10" s="15"/>
      <c r="F10" s="17" t="s">
        <v>267</v>
      </c>
      <c r="G10" s="17" t="s">
        <v>372</v>
      </c>
      <c r="H10"/>
      <c r="I10"/>
      <c r="J10"/>
      <c r="K10"/>
      <c r="L10"/>
      <c r="M10"/>
      <c r="N10"/>
      <c r="O10"/>
    </row>
    <row r="11" spans="1:15" s="18" customFormat="1" ht="14.1" customHeight="1">
      <c r="A11" s="19"/>
      <c r="B11" s="19"/>
      <c r="C11" s="19"/>
      <c r="D11" s="19"/>
      <c r="E11" s="19"/>
      <c r="F11" s="19"/>
      <c r="G11" s="19"/>
      <c r="I11"/>
      <c r="J11"/>
      <c r="K11"/>
      <c r="L11"/>
      <c r="M11"/>
      <c r="N11"/>
      <c r="O11"/>
    </row>
    <row r="12" spans="1:15" s="12" customFormat="1" ht="14.1" customHeight="1">
      <c r="A12" s="20" t="s">
        <v>0</v>
      </c>
      <c r="B12" s="128">
        <v>46449564.792117</v>
      </c>
      <c r="C12" s="128">
        <v>22826545.958156001</v>
      </c>
      <c r="D12" s="128">
        <v>23623018.833960999</v>
      </c>
      <c r="E12" s="206"/>
      <c r="F12" s="207">
        <v>91.8</v>
      </c>
      <c r="G12" s="277">
        <v>-0.18061470505798677</v>
      </c>
      <c r="H12" s="207"/>
      <c r="I12"/>
      <c r="J12" s="315"/>
      <c r="K12" s="28"/>
      <c r="L12" s="277"/>
      <c r="M12" s="207"/>
      <c r="N12"/>
      <c r="O12"/>
    </row>
    <row r="13" spans="1:15" s="12" customFormat="1" ht="14.1" customHeight="1">
      <c r="A13" s="8" t="s">
        <v>7</v>
      </c>
      <c r="B13" s="128">
        <v>8399617.9111369997</v>
      </c>
      <c r="C13" s="128">
        <v>4153659.4942640001</v>
      </c>
      <c r="D13" s="128">
        <v>4245958.4168729996</v>
      </c>
      <c r="E13" s="128"/>
      <c r="F13" s="207">
        <v>95.9</v>
      </c>
      <c r="G13" s="277">
        <v>-0.76237584622860366</v>
      </c>
      <c r="H13" s="207"/>
      <c r="I13"/>
      <c r="J13" s="315"/>
      <c r="K13" s="8"/>
      <c r="L13" s="277"/>
      <c r="M13" s="207"/>
      <c r="N13"/>
      <c r="O13"/>
    </row>
    <row r="14" spans="1:15" s="12" customFormat="1" ht="14.1" customHeight="1">
      <c r="A14" s="24" t="s">
        <v>8</v>
      </c>
      <c r="B14" s="128">
        <v>1326403.4243429999</v>
      </c>
      <c r="C14" s="128">
        <v>658090.86172799999</v>
      </c>
      <c r="D14" s="128">
        <v>668312.56261499994</v>
      </c>
      <c r="E14" s="128"/>
      <c r="F14" s="207">
        <v>27.8</v>
      </c>
      <c r="G14" s="277">
        <v>-4.1346174582717543</v>
      </c>
      <c r="H14" s="207"/>
      <c r="I14"/>
      <c r="J14" s="315"/>
      <c r="K14" s="24"/>
      <c r="L14" s="277"/>
      <c r="M14" s="207"/>
      <c r="N14"/>
      <c r="O14"/>
    </row>
    <row r="15" spans="1:15" s="12" customFormat="1" ht="14.1" customHeight="1">
      <c r="A15" s="25" t="s">
        <v>195</v>
      </c>
      <c r="B15" s="128">
        <v>1049874.615766</v>
      </c>
      <c r="C15" s="128">
        <v>502362.08337299997</v>
      </c>
      <c r="D15" s="128">
        <v>547512.53239299997</v>
      </c>
      <c r="E15" s="206"/>
      <c r="F15" s="207">
        <v>99</v>
      </c>
      <c r="G15" s="277">
        <v>-2.0051044204589039</v>
      </c>
      <c r="H15" s="207"/>
      <c r="I15"/>
      <c r="J15" s="315"/>
      <c r="K15" s="23"/>
      <c r="L15" s="277"/>
      <c r="M15" s="207"/>
      <c r="N15"/>
      <c r="O15"/>
    </row>
    <row r="16" spans="1:15" s="12" customFormat="1" ht="14.1" customHeight="1">
      <c r="A16" s="26" t="s">
        <v>228</v>
      </c>
      <c r="B16" s="128">
        <v>1124972.4769299999</v>
      </c>
      <c r="C16" s="128">
        <v>562541.00645999995</v>
      </c>
      <c r="D16" s="128">
        <v>562431.47046999994</v>
      </c>
      <c r="E16" s="207"/>
      <c r="F16" s="207">
        <v>225.4</v>
      </c>
      <c r="G16" s="277">
        <v>6.6757647275910239</v>
      </c>
      <c r="H16" s="133"/>
      <c r="I16"/>
      <c r="J16" s="315"/>
      <c r="K16" s="23"/>
      <c r="L16" s="278"/>
      <c r="M16" s="133"/>
      <c r="N16"/>
      <c r="O16"/>
    </row>
    <row r="17" spans="1:15" s="12" customFormat="1" ht="14.1" customHeight="1">
      <c r="A17" s="24" t="s">
        <v>9</v>
      </c>
      <c r="B17" s="128">
        <v>2126143.7380809998</v>
      </c>
      <c r="C17" s="128">
        <v>1058025.528103</v>
      </c>
      <c r="D17" s="128">
        <v>1068118.209978</v>
      </c>
      <c r="E17" s="207"/>
      <c r="F17" s="207">
        <v>285.60000000000002</v>
      </c>
      <c r="G17" s="277">
        <v>3.0367883865780376</v>
      </c>
      <c r="H17" s="208"/>
      <c r="I17"/>
      <c r="J17" s="315"/>
      <c r="K17" s="25"/>
      <c r="L17" s="277"/>
      <c r="M17" s="208"/>
      <c r="N17"/>
      <c r="O17"/>
    </row>
    <row r="18" spans="1:15" s="12" customFormat="1" ht="14.1" customHeight="1">
      <c r="A18" s="25" t="s">
        <v>10</v>
      </c>
      <c r="B18" s="128">
        <v>585358.62291300006</v>
      </c>
      <c r="C18" s="128">
        <v>286204.341549</v>
      </c>
      <c r="D18" s="128">
        <v>299154.28136399999</v>
      </c>
      <c r="E18" s="207"/>
      <c r="F18" s="208">
        <v>109.9</v>
      </c>
      <c r="G18" s="278">
        <v>-1.9069768092677561</v>
      </c>
      <c r="H18" s="207"/>
      <c r="I18"/>
      <c r="J18" s="315"/>
      <c r="K18" s="25"/>
      <c r="L18" s="278"/>
      <c r="M18" s="207"/>
      <c r="N18"/>
      <c r="O18"/>
    </row>
    <row r="19" spans="1:15" s="12" customFormat="1" ht="14.1" customHeight="1">
      <c r="A19" s="8" t="s">
        <v>12</v>
      </c>
      <c r="B19" s="128">
        <v>2478078.8293889998</v>
      </c>
      <c r="C19" s="128">
        <v>1226024.2599220001</v>
      </c>
      <c r="D19" s="128">
        <v>1252054.569467</v>
      </c>
      <c r="E19" s="206"/>
      <c r="F19" s="207">
        <v>26.3</v>
      </c>
      <c r="G19" s="277">
        <v>-4.5705704377421359</v>
      </c>
      <c r="H19" s="207"/>
      <c r="I19"/>
      <c r="J19" s="315"/>
      <c r="K19" s="23"/>
      <c r="L19" s="278"/>
      <c r="M19" s="207"/>
      <c r="N19"/>
      <c r="O19"/>
    </row>
    <row r="20" spans="1:15" s="12" customFormat="1" ht="14.1" customHeight="1">
      <c r="A20" s="28" t="s">
        <v>11</v>
      </c>
      <c r="B20" s="128">
        <v>2062767.000269</v>
      </c>
      <c r="C20" s="128">
        <v>1037865.326978</v>
      </c>
      <c r="D20" s="128">
        <v>1024901.673291</v>
      </c>
      <c r="E20" s="206"/>
      <c r="F20" s="207">
        <v>26</v>
      </c>
      <c r="G20" s="277">
        <v>-5.4418253227515025</v>
      </c>
      <c r="H20" s="207"/>
      <c r="I20"/>
      <c r="J20" s="315"/>
      <c r="K20" s="23"/>
      <c r="L20" s="277"/>
      <c r="M20" s="207"/>
      <c r="N20"/>
      <c r="O20"/>
    </row>
    <row r="21" spans="1:15" s="12" customFormat="1" ht="14.1" customHeight="1">
      <c r="A21" s="23" t="s">
        <v>13</v>
      </c>
      <c r="B21" s="128">
        <v>7396990.859588</v>
      </c>
      <c r="C21" s="128">
        <v>3626137.6520799999</v>
      </c>
      <c r="D21" s="128">
        <v>3770853.2075080001</v>
      </c>
      <c r="E21" s="206"/>
      <c r="F21" s="207">
        <v>230.5</v>
      </c>
      <c r="G21" s="277">
        <v>0.24282434020745075</v>
      </c>
      <c r="H21" s="207"/>
      <c r="I21"/>
      <c r="J21" s="315"/>
      <c r="K21" s="8"/>
      <c r="L21" s="277"/>
      <c r="M21" s="207"/>
      <c r="N21"/>
      <c r="O21"/>
    </row>
    <row r="22" spans="1:15" s="12" customFormat="1" ht="14.1" customHeight="1">
      <c r="A22" s="23" t="s">
        <v>22</v>
      </c>
      <c r="B22" s="128">
        <v>4939674.433371</v>
      </c>
      <c r="C22" s="128">
        <v>2441870.6335430001</v>
      </c>
      <c r="D22" s="128">
        <v>2497803.7998279999</v>
      </c>
      <c r="E22" s="206"/>
      <c r="F22" s="207">
        <v>212.4</v>
      </c>
      <c r="G22" s="277">
        <v>-1.1660299662845026</v>
      </c>
      <c r="H22" s="208"/>
      <c r="I22"/>
      <c r="J22" s="315"/>
      <c r="K22" s="23"/>
      <c r="L22" s="277"/>
      <c r="M22" s="208"/>
      <c r="N22"/>
      <c r="O22"/>
    </row>
    <row r="23" spans="1:15" s="12" customFormat="1" ht="14.1" customHeight="1">
      <c r="A23" s="23" t="s">
        <v>14</v>
      </c>
      <c r="B23" s="128">
        <v>1091623.4823</v>
      </c>
      <c r="C23" s="128">
        <v>542980.42005900003</v>
      </c>
      <c r="D23" s="128">
        <v>548643.06224100001</v>
      </c>
      <c r="E23" s="206"/>
      <c r="F23" s="207">
        <v>26.2</v>
      </c>
      <c r="G23" s="277">
        <v>-3.4747147514710433</v>
      </c>
      <c r="H23" s="208"/>
      <c r="I23"/>
      <c r="J23" s="315"/>
      <c r="K23" s="20"/>
      <c r="L23" s="277"/>
      <c r="M23" s="208"/>
      <c r="N23"/>
      <c r="O23"/>
    </row>
    <row r="24" spans="1:15" s="12" customFormat="1" ht="14.1" customHeight="1">
      <c r="A24" s="23" t="s">
        <v>15</v>
      </c>
      <c r="B24" s="128">
        <v>2734655.8358209999</v>
      </c>
      <c r="C24" s="128">
        <v>1322014.4556090001</v>
      </c>
      <c r="D24" s="128">
        <v>1412641.3802120001</v>
      </c>
      <c r="E24" s="206"/>
      <c r="F24" s="207">
        <v>92.5</v>
      </c>
      <c r="G24" s="277">
        <v>-0.628599073229966</v>
      </c>
      <c r="H24" s="207"/>
      <c r="I24"/>
      <c r="J24" s="315"/>
      <c r="K24" s="23"/>
      <c r="L24" s="278"/>
      <c r="M24" s="207"/>
      <c r="N24"/>
      <c r="O24"/>
    </row>
    <row r="25" spans="1:15" s="12" customFormat="1" ht="14.1" customHeight="1">
      <c r="A25" s="23" t="s">
        <v>23</v>
      </c>
      <c r="B25" s="128">
        <v>6385297.6526640002</v>
      </c>
      <c r="C25" s="128">
        <v>3066776.3666989999</v>
      </c>
      <c r="D25" s="128">
        <v>3318521.2859649998</v>
      </c>
      <c r="E25" s="206"/>
      <c r="F25" s="133">
        <v>795.4</v>
      </c>
      <c r="G25" s="279">
        <v>4.700146320427022</v>
      </c>
      <c r="H25" s="207"/>
      <c r="I25"/>
      <c r="J25" s="315"/>
      <c r="K25" s="23"/>
      <c r="L25" s="277"/>
      <c r="M25" s="207"/>
      <c r="N25"/>
      <c r="O25"/>
    </row>
    <row r="26" spans="1:15" s="12" customFormat="1" ht="14.1" customHeight="1">
      <c r="A26" s="23" t="s">
        <v>24</v>
      </c>
      <c r="B26" s="128">
        <v>1463773.13167</v>
      </c>
      <c r="C26" s="128">
        <v>734268.51565299998</v>
      </c>
      <c r="D26" s="128">
        <v>729504.61601700005</v>
      </c>
      <c r="E26" s="206"/>
      <c r="F26" s="208">
        <v>129.4</v>
      </c>
      <c r="G26" s="278">
        <v>-2.2766545709156363</v>
      </c>
      <c r="H26" s="207"/>
      <c r="I26"/>
      <c r="J26" s="315"/>
      <c r="K26" s="23"/>
      <c r="L26" s="279"/>
      <c r="M26" s="207"/>
      <c r="N26"/>
      <c r="O26"/>
    </row>
    <row r="27" spans="1:15" s="12" customFormat="1" ht="14.1" customHeight="1">
      <c r="A27" s="23" t="s">
        <v>196</v>
      </c>
      <c r="B27" s="128">
        <v>636402.02230700001</v>
      </c>
      <c r="C27" s="128">
        <v>315570.39034699998</v>
      </c>
      <c r="D27" s="128">
        <v>320831.63196000003</v>
      </c>
      <c r="E27" s="206"/>
      <c r="F27" s="133">
        <v>61.2</v>
      </c>
      <c r="G27" s="279">
        <v>0.41202429409237357</v>
      </c>
      <c r="H27" s="207"/>
      <c r="I27"/>
      <c r="J27" s="315"/>
      <c r="K27" s="24"/>
      <c r="L27" s="277"/>
      <c r="M27" s="207"/>
      <c r="N27"/>
      <c r="O27"/>
    </row>
    <row r="28" spans="1:15" s="12" customFormat="1" ht="14.1" customHeight="1">
      <c r="A28" s="23" t="s">
        <v>16</v>
      </c>
      <c r="B28" s="128">
        <v>2165099.5664659999</v>
      </c>
      <c r="C28" s="128">
        <v>1050868.429943</v>
      </c>
      <c r="D28" s="128">
        <v>1114231.136523</v>
      </c>
      <c r="E28" s="206"/>
      <c r="F28" s="208">
        <v>299.3</v>
      </c>
      <c r="G28" s="278">
        <v>8.7657235694606858E-2</v>
      </c>
      <c r="H28" s="208"/>
      <c r="I28"/>
      <c r="J28" s="315"/>
      <c r="K28" s="23"/>
      <c r="L28" s="279"/>
      <c r="M28" s="208"/>
      <c r="N28"/>
      <c r="O28"/>
    </row>
    <row r="29" spans="1:15" s="12" customFormat="1" ht="14.1" customHeight="1">
      <c r="A29" s="23" t="s">
        <v>1</v>
      </c>
      <c r="B29" s="128">
        <v>313568.97920599999</v>
      </c>
      <c r="C29" s="128">
        <v>155020.61171900001</v>
      </c>
      <c r="D29" s="128">
        <v>158548.36748700001</v>
      </c>
      <c r="E29" s="206"/>
      <c r="F29" s="208">
        <v>62.2</v>
      </c>
      <c r="G29" s="278">
        <v>-1.8891457232152931</v>
      </c>
      <c r="H29" s="133"/>
      <c r="I29"/>
      <c r="J29" s="315"/>
      <c r="K29" s="26"/>
      <c r="L29" s="277"/>
      <c r="M29" s="133"/>
      <c r="N29"/>
      <c r="O29"/>
    </row>
    <row r="30" spans="1:15" s="12" customFormat="1" ht="14.1" customHeight="1">
      <c r="A30" s="11" t="s">
        <v>35</v>
      </c>
      <c r="B30" s="128">
        <v>84692.463443000001</v>
      </c>
      <c r="C30" s="128">
        <v>43123.507919999996</v>
      </c>
      <c r="D30" s="128">
        <v>41568.955522999997</v>
      </c>
      <c r="E30" s="206"/>
      <c r="F30" s="209">
        <v>4348.3999999999996</v>
      </c>
      <c r="G30" s="280">
        <v>-7.7668875394410062</v>
      </c>
      <c r="H30" s="209"/>
      <c r="I30"/>
      <c r="J30" s="315"/>
      <c r="K30" s="11"/>
      <c r="L30" s="209"/>
      <c r="M30"/>
      <c r="N30"/>
      <c r="O30"/>
    </row>
    <row r="31" spans="1:15" s="12" customFormat="1" ht="14.1" customHeight="1">
      <c r="A31" s="11" t="s">
        <v>33</v>
      </c>
      <c r="B31" s="128">
        <v>84569.746453</v>
      </c>
      <c r="C31" s="128">
        <v>43142.072206999997</v>
      </c>
      <c r="D31" s="128">
        <v>41427.674246000002</v>
      </c>
      <c r="E31" s="206"/>
      <c r="F31" s="208">
        <v>6304.9</v>
      </c>
      <c r="G31" s="278">
        <v>-13.018184116371392</v>
      </c>
      <c r="H31" s="208"/>
      <c r="I31"/>
      <c r="J31" s="315"/>
      <c r="K31" s="11"/>
      <c r="L31" s="208"/>
      <c r="M31"/>
      <c r="N31"/>
      <c r="O31"/>
    </row>
    <row r="32" spans="1:15" s="12" customFormat="1" ht="14.1" customHeight="1">
      <c r="A32" s="31"/>
      <c r="B32" s="31"/>
      <c r="C32" s="31"/>
      <c r="D32" s="31"/>
      <c r="E32" s="31"/>
      <c r="F32" s="210"/>
      <c r="G32" s="210"/>
      <c r="H32"/>
      <c r="I32"/>
      <c r="J32" s="8"/>
      <c r="K32"/>
      <c r="L32"/>
      <c r="M32"/>
      <c r="N32"/>
      <c r="O32"/>
    </row>
    <row r="33" spans="1:10" s="12" customFormat="1" ht="13.5" customHeight="1">
      <c r="A33" s="32" t="s">
        <v>364</v>
      </c>
      <c r="B33" s="11"/>
      <c r="C33" s="11"/>
      <c r="D33" s="11"/>
      <c r="E33" s="11"/>
      <c r="F33" s="208"/>
      <c r="G33" s="208"/>
      <c r="H33"/>
      <c r="I33" s="23"/>
    </row>
    <row r="34" spans="1:10" s="12" customFormat="1" ht="12" customHeight="1">
      <c r="A34" s="43"/>
      <c r="F34" s="27"/>
      <c r="G34" s="27"/>
      <c r="H34" s="22"/>
      <c r="I34" s="25"/>
    </row>
    <row r="35" spans="1:10" s="12" customFormat="1" ht="12" customHeight="1">
      <c r="A35" s="32"/>
      <c r="F35" s="27"/>
      <c r="G35" s="27"/>
      <c r="H35" s="29"/>
      <c r="I35" s="25"/>
    </row>
    <row r="36" spans="1:10" s="12" customFormat="1" ht="14.1" customHeight="1">
      <c r="F36" s="27"/>
      <c r="G36" s="27"/>
      <c r="H36" s="27"/>
      <c r="I36" s="8"/>
      <c r="J36"/>
    </row>
    <row r="37" spans="1:10" s="12" customFormat="1" ht="14.1" customHeight="1">
      <c r="F37" s="27"/>
      <c r="G37" s="27"/>
      <c r="H37" s="22"/>
      <c r="I37" s="23"/>
      <c r="J37"/>
    </row>
    <row r="38" spans="1:10" s="12" customFormat="1" ht="14.1" customHeight="1">
      <c r="F38" s="27"/>
      <c r="G38" s="27"/>
      <c r="H38" s="22"/>
      <c r="I38" s="23"/>
      <c r="J38"/>
    </row>
    <row r="39" spans="1:10" s="12" customFormat="1" ht="14.1" customHeight="1">
      <c r="F39" s="27"/>
      <c r="G39" s="27"/>
      <c r="H39" s="22"/>
      <c r="I39" s="24"/>
      <c r="J39"/>
    </row>
    <row r="40" spans="1:10" s="12" customFormat="1" ht="14.1" customHeight="1">
      <c r="F40" s="27"/>
      <c r="G40" s="27"/>
      <c r="H40" s="22"/>
      <c r="I40" s="23"/>
      <c r="J40"/>
    </row>
    <row r="41" spans="1:10" s="12" customFormat="1" ht="14.1" customHeight="1">
      <c r="F41" s="27"/>
      <c r="G41" s="27"/>
      <c r="H41" s="27"/>
      <c r="I41" s="23"/>
      <c r="J41"/>
    </row>
    <row r="42" spans="1:10" s="12" customFormat="1" ht="14.1" customHeight="1">
      <c r="F42" s="27"/>
      <c r="G42" s="27"/>
      <c r="H42" s="27"/>
      <c r="I42" s="23"/>
      <c r="J42"/>
    </row>
    <row r="43" spans="1:10" s="12" customFormat="1" ht="14.1" customHeight="1">
      <c r="F43" s="27"/>
      <c r="G43" s="27"/>
      <c r="H43" s="22"/>
      <c r="I43" s="23"/>
      <c r="J43"/>
    </row>
    <row r="44" spans="1:10" s="12" customFormat="1" ht="14.1" customHeight="1">
      <c r="F44" s="27"/>
      <c r="G44" s="27"/>
      <c r="H44" s="22"/>
      <c r="I44" s="23"/>
      <c r="J44"/>
    </row>
    <row r="45" spans="1:10" s="12" customFormat="1" ht="14.1" customHeight="1">
      <c r="F45" s="27"/>
      <c r="G45" s="27"/>
      <c r="H45" s="22"/>
      <c r="I45" s="24"/>
      <c r="J45"/>
    </row>
    <row r="46" spans="1:10" s="12" customFormat="1" ht="14.1" customHeight="1">
      <c r="F46" s="27"/>
      <c r="G46" s="27"/>
      <c r="H46" s="22"/>
      <c r="I46" s="23"/>
      <c r="J46"/>
    </row>
    <row r="47" spans="1:10" s="12" customFormat="1" ht="14.1" customHeight="1">
      <c r="F47" s="27"/>
      <c r="G47" s="27"/>
      <c r="H47" s="27"/>
      <c r="I47" s="26"/>
      <c r="J47"/>
    </row>
    <row r="48" spans="1:10" s="12" customFormat="1" ht="14.1" customHeight="1">
      <c r="F48" s="27"/>
      <c r="G48" s="27"/>
      <c r="H48" s="29"/>
      <c r="I48"/>
      <c r="J48"/>
    </row>
    <row r="49" spans="1:12" s="12" customFormat="1" ht="14.1" customHeight="1">
      <c r="F49" s="27"/>
      <c r="G49" s="27"/>
      <c r="H49" s="30"/>
      <c r="I49"/>
      <c r="J49"/>
    </row>
    <row r="50" spans="1:12" s="12" customFormat="1" ht="14.1" customHeight="1">
      <c r="F50" s="27"/>
      <c r="G50" s="27"/>
      <c r="H50" s="27"/>
      <c r="I50"/>
      <c r="J50"/>
    </row>
    <row r="51" spans="1:12" s="12" customFormat="1" ht="14.1" customHeight="1">
      <c r="F51" s="27"/>
      <c r="G51" s="27"/>
      <c r="H51"/>
      <c r="I51"/>
      <c r="J51"/>
    </row>
    <row r="52" spans="1:12" s="12" customFormat="1" ht="14.1" customHeight="1">
      <c r="F52" s="27"/>
      <c r="G52" s="27"/>
      <c r="H52"/>
      <c r="I52"/>
      <c r="J52"/>
    </row>
    <row r="53" spans="1:12" ht="14.1" customHeight="1" thickBot="1">
      <c r="A53" s="1" t="s">
        <v>263</v>
      </c>
      <c r="B53" s="1"/>
      <c r="C53" s="2"/>
      <c r="D53" s="2"/>
      <c r="E53" s="2"/>
      <c r="F53" s="2"/>
      <c r="G53" s="2"/>
    </row>
    <row r="54" spans="1:12" s="12" customFormat="1" ht="14.1" customHeight="1">
      <c r="F54" s="27"/>
      <c r="G54" s="27"/>
    </row>
    <row r="55" spans="1:12" s="12" customFormat="1" ht="14.1" customHeight="1">
      <c r="F55" s="27"/>
      <c r="G55" s="27"/>
    </row>
    <row r="56" spans="1:12" s="12" customFormat="1" ht="14.1" customHeight="1">
      <c r="F56" s="27"/>
      <c r="G56" s="27"/>
    </row>
    <row r="57" spans="1:12" s="12" customFormat="1" ht="15">
      <c r="A57" s="35" t="s">
        <v>371</v>
      </c>
      <c r="B57" s="34"/>
      <c r="C57" s="34"/>
      <c r="D57" s="34"/>
      <c r="E57" s="34"/>
      <c r="F57" s="236"/>
      <c r="G57" s="236"/>
      <c r="H57" s="153" t="s">
        <v>191</v>
      </c>
      <c r="I57" s="154"/>
      <c r="J57" s="154"/>
      <c r="K57" s="232"/>
      <c r="L57" s="233"/>
    </row>
    <row r="58" spans="1:12" s="12" customFormat="1" ht="11.25" customHeight="1">
      <c r="C58" s="33"/>
      <c r="F58" s="27"/>
      <c r="G58" s="27"/>
      <c r="H58" s="212" t="s">
        <v>304</v>
      </c>
      <c r="I58" s="235" t="s">
        <v>26</v>
      </c>
      <c r="J58" s="213"/>
      <c r="K58" s="286" t="s">
        <v>305</v>
      </c>
      <c r="L58" s="287" t="s">
        <v>306</v>
      </c>
    </row>
    <row r="59" spans="1:12" s="12" customFormat="1" ht="10.5">
      <c r="F59" s="27"/>
      <c r="G59" s="27"/>
      <c r="H59" s="214" t="s">
        <v>11</v>
      </c>
      <c r="I59" s="237"/>
      <c r="J59" s="215">
        <v>26</v>
      </c>
      <c r="K59" s="281" t="s">
        <v>11</v>
      </c>
      <c r="L59" s="234">
        <v>-5.4418253227515025</v>
      </c>
    </row>
    <row r="60" spans="1:12" s="12" customFormat="1" ht="10.5">
      <c r="F60" s="27"/>
      <c r="G60" s="27"/>
      <c r="H60" s="216" t="s">
        <v>14</v>
      </c>
      <c r="I60" s="237"/>
      <c r="J60" s="215">
        <v>26.2</v>
      </c>
      <c r="K60" s="281" t="s">
        <v>12</v>
      </c>
      <c r="L60" s="234">
        <v>-4.5705704377421359</v>
      </c>
    </row>
    <row r="61" spans="1:12" s="12" customFormat="1" ht="10.5">
      <c r="F61" s="27"/>
      <c r="G61" s="27"/>
      <c r="H61" s="217" t="s">
        <v>12</v>
      </c>
      <c r="I61" s="237"/>
      <c r="J61" s="215">
        <v>26.3</v>
      </c>
      <c r="K61" s="281" t="s">
        <v>8</v>
      </c>
      <c r="L61" s="234">
        <v>-4.1346174582717543</v>
      </c>
    </row>
    <row r="62" spans="1:12" s="12" customFormat="1" ht="10.5">
      <c r="F62" s="27"/>
      <c r="G62" s="27"/>
      <c r="H62" s="218" t="s">
        <v>8</v>
      </c>
      <c r="I62" s="237"/>
      <c r="J62" s="215">
        <v>27.8</v>
      </c>
      <c r="K62" s="282" t="s">
        <v>14</v>
      </c>
      <c r="L62" s="234">
        <v>-3.4747147514710433</v>
      </c>
    </row>
    <row r="63" spans="1:12" s="12" customFormat="1" ht="10.5">
      <c r="F63" s="27"/>
      <c r="G63" s="27"/>
      <c r="H63" s="214" t="s">
        <v>196</v>
      </c>
      <c r="I63" s="237"/>
      <c r="J63" s="219">
        <v>61.2</v>
      </c>
      <c r="K63" s="281" t="s">
        <v>24</v>
      </c>
      <c r="L63" s="234">
        <v>-2.2766545709156363</v>
      </c>
    </row>
    <row r="64" spans="1:12" s="12" customFormat="1" ht="10.5">
      <c r="F64" s="27"/>
      <c r="G64" s="27"/>
      <c r="H64" s="214" t="s">
        <v>245</v>
      </c>
      <c r="I64" s="237"/>
      <c r="J64" s="215">
        <v>62.2</v>
      </c>
      <c r="K64" s="283" t="s">
        <v>195</v>
      </c>
      <c r="L64" s="234">
        <v>-2.0051044204589039</v>
      </c>
    </row>
    <row r="65" spans="6:12" s="12" customFormat="1" ht="10.5">
      <c r="F65" s="27"/>
      <c r="G65" s="27"/>
      <c r="H65" s="220" t="s">
        <v>0</v>
      </c>
      <c r="I65" s="237"/>
      <c r="J65" s="215">
        <v>91.8</v>
      </c>
      <c r="K65" s="281" t="s">
        <v>10</v>
      </c>
      <c r="L65" s="234">
        <v>-1.9069768092677561</v>
      </c>
    </row>
    <row r="66" spans="6:12" s="12" customFormat="1" ht="10.5">
      <c r="F66" s="27"/>
      <c r="G66" s="27"/>
      <c r="H66" s="214" t="s">
        <v>15</v>
      </c>
      <c r="I66" s="237"/>
      <c r="J66" s="215">
        <v>92.5</v>
      </c>
      <c r="K66" s="281" t="s">
        <v>245</v>
      </c>
      <c r="L66" s="234">
        <v>-1.8891457232152931</v>
      </c>
    </row>
    <row r="67" spans="6:12" s="12" customFormat="1">
      <c r="F67" s="4"/>
      <c r="G67" s="4"/>
      <c r="H67" s="217" t="s">
        <v>7</v>
      </c>
      <c r="I67" s="237"/>
      <c r="J67" s="215">
        <v>95.9</v>
      </c>
      <c r="K67" s="281" t="s">
        <v>22</v>
      </c>
      <c r="L67" s="234">
        <v>-1.1660299662845026</v>
      </c>
    </row>
    <row r="68" spans="6:12" s="12" customFormat="1">
      <c r="F68" s="4"/>
      <c r="G68" s="4"/>
      <c r="H68" s="218" t="s">
        <v>195</v>
      </c>
      <c r="I68" s="237"/>
      <c r="J68" s="215">
        <v>99</v>
      </c>
      <c r="K68" s="284" t="s">
        <v>7</v>
      </c>
      <c r="L68" s="234">
        <v>-0.76237584622860366</v>
      </c>
    </row>
    <row r="69" spans="6:12" s="12" customFormat="1">
      <c r="F69" s="4"/>
      <c r="G69" s="4"/>
      <c r="H69" s="218" t="s">
        <v>10</v>
      </c>
      <c r="I69" s="237"/>
      <c r="J69" s="215">
        <v>109.9</v>
      </c>
      <c r="K69" s="284" t="s">
        <v>15</v>
      </c>
      <c r="L69" s="234">
        <v>-0.628599073229966</v>
      </c>
    </row>
    <row r="70" spans="6:12" s="12" customFormat="1">
      <c r="F70" s="4"/>
      <c r="G70" s="4"/>
      <c r="H70" s="214" t="s">
        <v>24</v>
      </c>
      <c r="I70" s="237"/>
      <c r="J70" s="215">
        <v>129.4</v>
      </c>
      <c r="K70" s="284" t="s">
        <v>0</v>
      </c>
      <c r="L70" s="234">
        <v>-0.18061470505798677</v>
      </c>
    </row>
    <row r="71" spans="6:12" s="12" customFormat="1">
      <c r="F71" s="4"/>
      <c r="G71" s="4"/>
      <c r="H71" s="214" t="s">
        <v>22</v>
      </c>
      <c r="I71" s="237"/>
      <c r="J71" s="215">
        <v>212.4</v>
      </c>
      <c r="K71" s="283" t="s">
        <v>16</v>
      </c>
      <c r="L71" s="234">
        <v>8.7657235694606858E-2</v>
      </c>
    </row>
    <row r="72" spans="6:12" s="12" customFormat="1">
      <c r="F72" s="4"/>
      <c r="G72" s="4"/>
      <c r="H72" s="218" t="s">
        <v>228</v>
      </c>
      <c r="I72" s="237"/>
      <c r="J72" s="215">
        <v>225.4</v>
      </c>
      <c r="K72" s="281" t="s">
        <v>13</v>
      </c>
      <c r="L72" s="234">
        <v>0.24282434020745075</v>
      </c>
    </row>
    <row r="73" spans="6:12" s="12" customFormat="1">
      <c r="F73" s="4"/>
      <c r="G73" s="4"/>
      <c r="H73" s="214" t="s">
        <v>13</v>
      </c>
      <c r="I73" s="237"/>
      <c r="J73" s="215">
        <v>230.5</v>
      </c>
      <c r="K73" s="281" t="s">
        <v>196</v>
      </c>
      <c r="L73" s="234">
        <v>0.41202429409237357</v>
      </c>
    </row>
    <row r="74" spans="6:12" s="12" customFormat="1">
      <c r="F74" s="4"/>
      <c r="G74" s="4"/>
      <c r="H74" s="218" t="s">
        <v>9</v>
      </c>
      <c r="I74" s="237"/>
      <c r="J74" s="215">
        <v>285.60000000000002</v>
      </c>
      <c r="K74" s="284" t="s">
        <v>9</v>
      </c>
      <c r="L74" s="234">
        <v>3.0367883865780376</v>
      </c>
    </row>
    <row r="75" spans="6:12" s="12" customFormat="1">
      <c r="F75" s="4"/>
      <c r="G75" s="4"/>
      <c r="H75" s="214" t="s">
        <v>16</v>
      </c>
      <c r="I75" s="237"/>
      <c r="J75" s="215">
        <v>299.3</v>
      </c>
      <c r="K75" s="284" t="s">
        <v>23</v>
      </c>
      <c r="L75" s="234">
        <v>4.700146320427022</v>
      </c>
    </row>
    <row r="76" spans="6:12" s="12" customFormat="1" ht="10.5">
      <c r="H76" s="221" t="s">
        <v>23</v>
      </c>
      <c r="I76" s="222"/>
      <c r="J76" s="222">
        <v>795.4</v>
      </c>
      <c r="K76" s="285" t="s">
        <v>228</v>
      </c>
      <c r="L76" s="324">
        <v>6.6757647275910239</v>
      </c>
    </row>
    <row r="77" spans="6:12" s="12" customFormat="1" ht="10.5"/>
    <row r="78" spans="6:12" s="12" customFormat="1" ht="10.5"/>
    <row r="79" spans="6:12" s="12" customFormat="1" ht="10.5"/>
    <row r="80" spans="6:12" s="12" customFormat="1" ht="10.5"/>
    <row r="81" spans="1:7" s="12" customFormat="1" ht="10.5"/>
    <row r="82" spans="1:7" s="12" customFormat="1" ht="10.5"/>
    <row r="83" spans="1:7" s="12" customFormat="1" ht="10.5"/>
    <row r="84" spans="1:7" s="12" customFormat="1" ht="10.5"/>
    <row r="85" spans="1:7" s="12" customFormat="1" ht="10.5"/>
    <row r="86" spans="1:7" s="12" customFormat="1" ht="15" customHeight="1">
      <c r="A86" s="35" t="s">
        <v>370</v>
      </c>
      <c r="B86" s="34"/>
      <c r="C86" s="34"/>
      <c r="D86" s="34"/>
      <c r="E86" s="34"/>
      <c r="F86" s="34"/>
      <c r="G86" s="34"/>
    </row>
    <row r="87" spans="1:7" s="12" customFormat="1" ht="15">
      <c r="A87" s="35"/>
      <c r="B87" s="34"/>
      <c r="C87" s="34"/>
      <c r="D87" s="34"/>
      <c r="E87" s="34"/>
      <c r="F87" s="34"/>
      <c r="G87" s="34"/>
    </row>
    <row r="88" spans="1:7" s="12" customFormat="1" ht="10.5"/>
    <row r="89" spans="1:7" s="12" customFormat="1" ht="10.5"/>
    <row r="90" spans="1:7" s="12" customFormat="1" ht="10.5"/>
    <row r="91" spans="1:7" s="12" customFormat="1" ht="10.5"/>
    <row r="92" spans="1:7" s="12" customFormat="1" ht="10.5"/>
    <row r="93" spans="1:7" s="12" customFormat="1" ht="10.5"/>
    <row r="94" spans="1:7" s="12" customFormat="1" ht="10.5"/>
    <row r="95" spans="1:7" s="12" customFormat="1" ht="10.5"/>
    <row r="96" spans="1:7" s="12" customFormat="1" ht="10.5"/>
    <row r="97" spans="1:7" s="12" customFormat="1" ht="10.5"/>
    <row r="98" spans="1:7" s="12" customFormat="1" ht="10.5"/>
    <row r="99" spans="1:7" s="12" customFormat="1" ht="10.5"/>
    <row r="100" spans="1:7" s="12" customFormat="1" ht="10.5"/>
    <row r="101" spans="1:7" s="12" customFormat="1" ht="10.5"/>
    <row r="102" spans="1:7" s="12" customFormat="1" ht="10.5"/>
    <row r="103" spans="1:7" s="12" customFormat="1" ht="10.5"/>
    <row r="104" spans="1:7" s="12" customFormat="1" ht="10.5"/>
    <row r="105" spans="1:7" s="12" customFormat="1" ht="10.5"/>
    <row r="106" spans="1:7" s="12" customFormat="1" ht="10.5"/>
    <row r="107" spans="1:7" s="12" customFormat="1" ht="10.5"/>
    <row r="108" spans="1:7" s="12" customFormat="1" ht="10.5"/>
    <row r="109" spans="1:7" s="12" customFormat="1" ht="10.5"/>
    <row r="110" spans="1:7" s="12" customFormat="1" ht="15">
      <c r="A110" s="35"/>
      <c r="B110" s="34"/>
      <c r="C110" s="34"/>
      <c r="D110" s="34"/>
      <c r="E110" s="34"/>
      <c r="F110" s="34"/>
      <c r="G110" s="34"/>
    </row>
    <row r="111" spans="1:7" s="12" customFormat="1" ht="10.5"/>
    <row r="112" spans="1:7" s="12" customFormat="1" ht="10.5"/>
    <row r="113" spans="1:11" s="12" customFormat="1" ht="10.5"/>
    <row r="114" spans="1:11" s="12" customFormat="1" ht="10.5"/>
    <row r="115" spans="1:11" s="12" customFormat="1" ht="10.5"/>
    <row r="116" spans="1:11" s="12" customFormat="1" ht="10.5"/>
    <row r="117" spans="1:11" s="12" customFormat="1" ht="10.5"/>
    <row r="118" spans="1:11" s="12" customFormat="1" ht="10.5"/>
    <row r="119" spans="1:11" s="12" customFormat="1" ht="10.5"/>
    <row r="120" spans="1:11" s="12" customFormat="1">
      <c r="H120" s="4"/>
      <c r="J120" s="4"/>
      <c r="K120" s="4"/>
    </row>
    <row r="121" spans="1:11" s="12" customFormat="1">
      <c r="H121" s="4"/>
      <c r="J121" s="4"/>
      <c r="K121" s="4"/>
    </row>
    <row r="122" spans="1:11">
      <c r="A122" s="12"/>
      <c r="B122" s="12"/>
      <c r="C122" s="12"/>
      <c r="D122" s="12"/>
      <c r="E122" s="12"/>
      <c r="F122" s="12"/>
      <c r="G122" s="12"/>
    </row>
    <row r="123" spans="1:11">
      <c r="F123" s="12"/>
      <c r="G123" s="12"/>
    </row>
    <row r="124" spans="1:11">
      <c r="F124" s="12"/>
      <c r="G124" s="12"/>
    </row>
    <row r="125" spans="1:11">
      <c r="F125" s="12"/>
      <c r="G125" s="12"/>
    </row>
    <row r="126" spans="1:11">
      <c r="F126" s="12"/>
      <c r="G126" s="12"/>
    </row>
    <row r="127" spans="1:11">
      <c r="F127" s="12"/>
      <c r="G127" s="12"/>
    </row>
    <row r="128" spans="1:11">
      <c r="F128" s="12"/>
      <c r="G128" s="12"/>
    </row>
    <row r="129" spans="6:7">
      <c r="F129" s="12"/>
      <c r="G129" s="12"/>
    </row>
    <row r="130" spans="6:7">
      <c r="F130" s="12"/>
      <c r="G130" s="12"/>
    </row>
    <row r="131" spans="6:7">
      <c r="F131" s="12"/>
      <c r="G131" s="12"/>
    </row>
    <row r="132" spans="6:7">
      <c r="F132" s="12"/>
      <c r="G132" s="12"/>
    </row>
    <row r="133" spans="6:7">
      <c r="F133" s="12"/>
      <c r="G133" s="12"/>
    </row>
    <row r="134" spans="6:7">
      <c r="F134" s="12"/>
      <c r="G134" s="12"/>
    </row>
    <row r="135" spans="6:7">
      <c r="F135" s="12"/>
      <c r="G135" s="12"/>
    </row>
    <row r="136" spans="6:7">
      <c r="F136" s="12"/>
      <c r="G136" s="12"/>
    </row>
    <row r="137" spans="6:7">
      <c r="F137" s="12"/>
      <c r="G137" s="12"/>
    </row>
    <row r="138" spans="6:7">
      <c r="F138" s="12"/>
      <c r="G138" s="12"/>
    </row>
    <row r="139" spans="6:7">
      <c r="F139" s="12"/>
      <c r="G139" s="12"/>
    </row>
    <row r="140" spans="6:7">
      <c r="F140" s="12"/>
      <c r="G140" s="12"/>
    </row>
  </sheetData>
  <sortState ref="K12:L29">
    <sortCondition ref="L12:L29"/>
  </sortState>
  <phoneticPr fontId="4" type="noConversion"/>
  <hyperlinks>
    <hyperlink ref="K2" location="'Índice Cap_17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zoomScaleNormal="100" workbookViewId="0">
      <selection activeCell="A5" sqref="A5"/>
    </sheetView>
  </sheetViews>
  <sheetFormatPr baseColWidth="10" defaultRowHeight="12.75"/>
  <cols>
    <col min="1" max="1" width="17.7109375" style="4" customWidth="1"/>
    <col min="2" max="2" width="14.42578125" style="4" customWidth="1"/>
    <col min="3" max="4" width="15.140625" style="4" customWidth="1"/>
    <col min="5" max="5" width="15.140625" style="90" customWidth="1"/>
    <col min="6" max="6" width="14.5703125" style="90" customWidth="1"/>
    <col min="7" max="16384" width="11.42578125" style="4"/>
  </cols>
  <sheetData>
    <row r="1" spans="1:14" ht="14.1" customHeight="1" thickBot="1">
      <c r="A1" s="1" t="s">
        <v>263</v>
      </c>
      <c r="B1" s="1"/>
      <c r="C1" s="1"/>
      <c r="D1" s="1"/>
      <c r="E1" s="102"/>
      <c r="F1" s="102"/>
    </row>
    <row r="2" spans="1:14" ht="14.1" customHeight="1">
      <c r="A2" s="3"/>
      <c r="B2" s="3"/>
      <c r="C2" s="3"/>
      <c r="D2" s="3"/>
      <c r="I2" s="290" t="s">
        <v>329</v>
      </c>
    </row>
    <row r="3" spans="1:14" ht="14.1" customHeight="1">
      <c r="A3" s="94" t="s">
        <v>273</v>
      </c>
      <c r="B3" s="3"/>
      <c r="C3" s="3"/>
      <c r="D3" s="3"/>
    </row>
    <row r="4" spans="1:14" ht="14.1" customHeight="1">
      <c r="A4" s="3"/>
      <c r="B4" s="3"/>
      <c r="C4" s="3"/>
      <c r="D4" s="3"/>
    </row>
    <row r="5" spans="1:14" ht="14.1" customHeight="1">
      <c r="A5" s="5" t="s">
        <v>365</v>
      </c>
      <c r="B5" s="5"/>
      <c r="C5" s="5"/>
      <c r="D5" s="5"/>
    </row>
    <row r="6" spans="1:14" ht="14.1" customHeight="1">
      <c r="A6" s="5"/>
      <c r="B6" s="5"/>
      <c r="C6" s="5"/>
      <c r="D6" s="5"/>
    </row>
    <row r="7" spans="1:14" ht="14.1" customHeight="1">
      <c r="A7" s="6" t="s">
        <v>253</v>
      </c>
      <c r="B7" s="6"/>
      <c r="C7" s="6"/>
      <c r="D7" s="6"/>
      <c r="G7" s="198"/>
    </row>
    <row r="8" spans="1:14" ht="9.9499999999999993" customHeight="1">
      <c r="A8" s="36"/>
      <c r="B8" s="36"/>
      <c r="C8" s="36"/>
      <c r="D8" s="36"/>
      <c r="E8" s="103"/>
    </row>
    <row r="9" spans="1:14" s="3" customFormat="1" ht="12" customHeight="1">
      <c r="A9" s="54"/>
      <c r="B9" s="55"/>
      <c r="C9" s="55" t="s">
        <v>252</v>
      </c>
      <c r="D9" s="55"/>
      <c r="E9" s="55" t="s">
        <v>249</v>
      </c>
      <c r="F9" s="55"/>
    </row>
    <row r="10" spans="1:14" s="90" customFormat="1" ht="12" customHeight="1">
      <c r="A10" s="197"/>
      <c r="B10" s="17" t="s">
        <v>246</v>
      </c>
      <c r="C10" s="17" t="s">
        <v>251</v>
      </c>
      <c r="D10" s="17" t="s">
        <v>247</v>
      </c>
      <c r="E10" s="17" t="s">
        <v>250</v>
      </c>
      <c r="F10" s="17" t="s">
        <v>248</v>
      </c>
      <c r="G10"/>
      <c r="H10"/>
      <c r="I10"/>
      <c r="J10"/>
      <c r="K10"/>
      <c r="L10"/>
    </row>
    <row r="11" spans="1:14" ht="12.6" customHeight="1">
      <c r="A11" s="19"/>
      <c r="G11"/>
      <c r="H11"/>
      <c r="I11"/>
      <c r="J11"/>
      <c r="K11"/>
      <c r="L11"/>
    </row>
    <row r="12" spans="1:14" ht="14.1" customHeight="1">
      <c r="A12" s="49" t="s">
        <v>0</v>
      </c>
      <c r="B12" s="83">
        <v>1225520</v>
      </c>
      <c r="C12" s="83">
        <v>391934804</v>
      </c>
      <c r="D12" s="83">
        <v>85521124</v>
      </c>
      <c r="E12" s="83">
        <v>27596447</v>
      </c>
      <c r="F12" s="83">
        <v>5168132</v>
      </c>
      <c r="G12"/>
      <c r="H12"/>
      <c r="I12"/>
      <c r="J12"/>
      <c r="K12"/>
      <c r="L12"/>
      <c r="M12"/>
      <c r="N12"/>
    </row>
    <row r="13" spans="1:14" ht="14.1" customHeight="1">
      <c r="A13" s="8" t="s">
        <v>7</v>
      </c>
      <c r="B13" s="83">
        <v>177027</v>
      </c>
      <c r="C13" s="83">
        <v>37595397</v>
      </c>
      <c r="D13" s="83">
        <v>8978398</v>
      </c>
      <c r="E13" s="83">
        <v>2725006</v>
      </c>
      <c r="F13" s="83">
        <v>701089</v>
      </c>
      <c r="G13"/>
      <c r="H13"/>
      <c r="I13"/>
      <c r="J13"/>
      <c r="K13"/>
      <c r="L13"/>
      <c r="M13"/>
      <c r="N13"/>
    </row>
    <row r="14" spans="1:14" ht="14.1" customHeight="1">
      <c r="A14" s="24" t="s">
        <v>8</v>
      </c>
      <c r="B14" s="83">
        <v>33074</v>
      </c>
      <c r="C14" s="83">
        <v>8040707</v>
      </c>
      <c r="D14" s="83">
        <v>1877718</v>
      </c>
      <c r="E14" s="83">
        <v>470786</v>
      </c>
      <c r="F14" s="83">
        <v>127036</v>
      </c>
      <c r="G14"/>
      <c r="H14"/>
      <c r="I14"/>
      <c r="J14"/>
      <c r="K14"/>
      <c r="L14"/>
      <c r="M14"/>
      <c r="N14"/>
    </row>
    <row r="15" spans="1:14" ht="14.1" customHeight="1">
      <c r="A15" s="25" t="s">
        <v>195</v>
      </c>
      <c r="B15" s="83">
        <v>26930</v>
      </c>
      <c r="C15" s="83">
        <v>5280849</v>
      </c>
      <c r="D15" s="83">
        <v>1277907</v>
      </c>
      <c r="E15" s="83">
        <v>709706</v>
      </c>
      <c r="F15" s="83">
        <v>95344</v>
      </c>
      <c r="G15"/>
      <c r="H15"/>
      <c r="I15"/>
      <c r="J15"/>
      <c r="K15"/>
      <c r="L15"/>
      <c r="M15"/>
      <c r="N15"/>
    </row>
    <row r="16" spans="1:14" ht="14.1" customHeight="1">
      <c r="A16" s="26" t="s">
        <v>228</v>
      </c>
      <c r="B16" s="83">
        <v>35919</v>
      </c>
      <c r="C16" s="83">
        <v>14672546</v>
      </c>
      <c r="D16" s="83">
        <v>2783786</v>
      </c>
      <c r="E16" s="83">
        <v>1211252</v>
      </c>
      <c r="F16" s="83">
        <v>189231</v>
      </c>
      <c r="G16"/>
      <c r="H16"/>
      <c r="I16"/>
      <c r="J16"/>
      <c r="K16"/>
      <c r="L16"/>
      <c r="M16"/>
      <c r="N16"/>
    </row>
    <row r="17" spans="1:14" ht="14.1" customHeight="1">
      <c r="A17" s="24" t="s">
        <v>9</v>
      </c>
      <c r="B17" s="83">
        <v>54820</v>
      </c>
      <c r="C17" s="83">
        <v>18470800</v>
      </c>
      <c r="D17" s="83">
        <v>3725428</v>
      </c>
      <c r="E17" s="83">
        <v>1278205</v>
      </c>
      <c r="F17" s="83">
        <v>262085</v>
      </c>
      <c r="G17"/>
      <c r="H17"/>
      <c r="I17"/>
      <c r="J17"/>
      <c r="K17"/>
      <c r="L17"/>
      <c r="M17"/>
      <c r="N17"/>
    </row>
    <row r="18" spans="1:14" ht="14.1" customHeight="1">
      <c r="A18" s="25" t="s">
        <v>10</v>
      </c>
      <c r="B18" s="83">
        <v>14751</v>
      </c>
      <c r="C18" s="83">
        <v>2864564</v>
      </c>
      <c r="D18" s="83">
        <v>709991</v>
      </c>
      <c r="E18" s="83">
        <v>142388</v>
      </c>
      <c r="F18" s="83">
        <v>54798</v>
      </c>
      <c r="G18"/>
      <c r="H18"/>
      <c r="I18"/>
      <c r="J18"/>
      <c r="K18"/>
      <c r="L18"/>
      <c r="M18"/>
      <c r="N18"/>
    </row>
    <row r="19" spans="1:14" ht="14.1" customHeight="1">
      <c r="A19" s="8" t="s">
        <v>12</v>
      </c>
      <c r="B19" s="83">
        <v>57391</v>
      </c>
      <c r="C19" s="83">
        <v>10426960</v>
      </c>
      <c r="D19" s="83">
        <v>2560632</v>
      </c>
      <c r="E19" s="83">
        <v>682755</v>
      </c>
      <c r="F19" s="83">
        <v>213428</v>
      </c>
      <c r="G19"/>
      <c r="H19"/>
      <c r="I19"/>
      <c r="J19"/>
      <c r="K19"/>
      <c r="L19"/>
      <c r="M19"/>
      <c r="N19"/>
    </row>
    <row r="20" spans="1:14" ht="14.1" customHeight="1">
      <c r="A20" s="28" t="s">
        <v>11</v>
      </c>
      <c r="B20" s="83">
        <v>39735</v>
      </c>
      <c r="C20" s="83">
        <v>7404508</v>
      </c>
      <c r="D20" s="83">
        <v>1622105</v>
      </c>
      <c r="E20" s="83">
        <v>427546</v>
      </c>
      <c r="F20" s="83">
        <v>136940</v>
      </c>
      <c r="G20"/>
      <c r="H20"/>
      <c r="I20"/>
      <c r="J20"/>
      <c r="K20"/>
      <c r="L20"/>
      <c r="M20"/>
      <c r="N20"/>
    </row>
    <row r="21" spans="1:14" ht="14.1" customHeight="1">
      <c r="A21" s="23" t="s">
        <v>13</v>
      </c>
      <c r="B21" s="83">
        <v>242933</v>
      </c>
      <c r="C21" s="83">
        <v>78083909</v>
      </c>
      <c r="D21" s="83">
        <v>17625430</v>
      </c>
      <c r="E21" s="83">
        <v>5786294</v>
      </c>
      <c r="F21" s="83">
        <v>980913</v>
      </c>
      <c r="G21"/>
      <c r="H21"/>
      <c r="I21"/>
      <c r="J21"/>
      <c r="K21"/>
      <c r="L21"/>
      <c r="M21"/>
      <c r="N21"/>
    </row>
    <row r="22" spans="1:14" ht="14.1" customHeight="1">
      <c r="A22" s="23" t="s">
        <v>22</v>
      </c>
      <c r="B22" s="83">
        <v>125144</v>
      </c>
      <c r="C22" s="83">
        <v>28478429</v>
      </c>
      <c r="D22" s="83">
        <v>6305793</v>
      </c>
      <c r="E22" s="83">
        <v>1805514</v>
      </c>
      <c r="F22" s="83">
        <v>466304</v>
      </c>
      <c r="G22"/>
      <c r="H22"/>
      <c r="I22"/>
      <c r="J22"/>
      <c r="K22"/>
      <c r="L22"/>
      <c r="M22"/>
      <c r="N22"/>
    </row>
    <row r="23" spans="1:14" ht="14.1" customHeight="1">
      <c r="A23" s="23" t="s">
        <v>14</v>
      </c>
      <c r="B23" s="83">
        <v>20880</v>
      </c>
      <c r="C23" s="83">
        <v>2798014</v>
      </c>
      <c r="D23" s="83">
        <v>674549</v>
      </c>
      <c r="E23" s="83">
        <v>86312</v>
      </c>
      <c r="F23" s="83">
        <v>65984</v>
      </c>
      <c r="G23"/>
      <c r="H23"/>
      <c r="I23"/>
      <c r="J23"/>
      <c r="K23"/>
      <c r="L23"/>
      <c r="M23"/>
      <c r="N23"/>
    </row>
    <row r="24" spans="1:14" ht="14.1" customHeight="1">
      <c r="A24" s="23" t="s">
        <v>15</v>
      </c>
      <c r="B24" s="83">
        <v>68188</v>
      </c>
      <c r="C24" s="83">
        <v>14169458</v>
      </c>
      <c r="D24" s="83">
        <v>3083812</v>
      </c>
      <c r="E24" s="83">
        <v>984933</v>
      </c>
      <c r="F24" s="83">
        <v>243074</v>
      </c>
      <c r="G24"/>
      <c r="H24"/>
      <c r="I24"/>
      <c r="J24"/>
      <c r="K24"/>
      <c r="L24"/>
      <c r="M24"/>
      <c r="N24"/>
    </row>
    <row r="25" spans="1:14" ht="14.1" customHeight="1">
      <c r="A25" s="23" t="s">
        <v>23</v>
      </c>
      <c r="B25" s="83">
        <v>217840</v>
      </c>
      <c r="C25" s="83">
        <v>132267531</v>
      </c>
      <c r="D25" s="83">
        <v>26958165</v>
      </c>
      <c r="E25" s="83">
        <v>9599182</v>
      </c>
      <c r="F25" s="83">
        <v>1171938</v>
      </c>
      <c r="G25"/>
      <c r="H25"/>
      <c r="I25"/>
      <c r="J25"/>
      <c r="K25"/>
      <c r="L25"/>
      <c r="M25"/>
      <c r="N25"/>
    </row>
    <row r="26" spans="1:14" ht="14.1" customHeight="1">
      <c r="A26" s="23" t="s">
        <v>24</v>
      </c>
      <c r="B26" s="83">
        <v>29746</v>
      </c>
      <c r="C26" s="83">
        <v>7080033</v>
      </c>
      <c r="D26" s="83">
        <v>1419774</v>
      </c>
      <c r="E26" s="83">
        <v>334704</v>
      </c>
      <c r="F26" s="83">
        <v>122642</v>
      </c>
      <c r="G26"/>
      <c r="H26"/>
      <c r="I26"/>
      <c r="J26"/>
      <c r="K26"/>
      <c r="L26"/>
      <c r="M26"/>
      <c r="N26"/>
    </row>
    <row r="27" spans="1:14" ht="14.1" customHeight="1">
      <c r="A27" s="23" t="s">
        <v>196</v>
      </c>
      <c r="B27" s="83">
        <v>15414</v>
      </c>
      <c r="C27" s="83">
        <v>3807101</v>
      </c>
      <c r="D27" s="83">
        <v>884099</v>
      </c>
      <c r="E27" s="83">
        <v>216255</v>
      </c>
      <c r="F27" s="83">
        <v>58330</v>
      </c>
      <c r="G27"/>
      <c r="H27"/>
      <c r="I27"/>
      <c r="J27"/>
      <c r="K27"/>
      <c r="L27"/>
      <c r="M27"/>
      <c r="N27"/>
    </row>
    <row r="28" spans="1:14" ht="14.1" customHeight="1">
      <c r="A28" s="23" t="s">
        <v>16</v>
      </c>
      <c r="B28" s="83">
        <v>55959</v>
      </c>
      <c r="C28" s="83">
        <v>18610733</v>
      </c>
      <c r="D28" s="83">
        <v>4545449</v>
      </c>
      <c r="E28" s="83">
        <v>1062614</v>
      </c>
      <c r="F28" s="83">
        <v>241444</v>
      </c>
      <c r="G28"/>
      <c r="H28"/>
      <c r="I28"/>
      <c r="J28"/>
      <c r="K28"/>
      <c r="L28"/>
      <c r="M28"/>
      <c r="N28"/>
    </row>
    <row r="29" spans="1:14" ht="14.1" customHeight="1">
      <c r="A29" s="23" t="s">
        <v>1</v>
      </c>
      <c r="B29" s="83">
        <v>7700</v>
      </c>
      <c r="C29" s="83">
        <v>1372743</v>
      </c>
      <c r="D29" s="83">
        <v>347199</v>
      </c>
      <c r="E29" s="83">
        <v>47359</v>
      </c>
      <c r="F29" s="83">
        <v>27799</v>
      </c>
      <c r="G29"/>
      <c r="H29"/>
      <c r="I29"/>
      <c r="J29"/>
      <c r="K29"/>
      <c r="L29"/>
      <c r="M29"/>
      <c r="N29"/>
    </row>
    <row r="30" spans="1:14" ht="14.1" customHeight="1">
      <c r="A30" s="23" t="s">
        <v>35</v>
      </c>
      <c r="B30" s="83">
        <v>1139</v>
      </c>
      <c r="C30" s="83">
        <v>305618</v>
      </c>
      <c r="D30" s="83">
        <v>78280</v>
      </c>
      <c r="E30" s="83">
        <v>20814</v>
      </c>
      <c r="F30" s="83">
        <v>4950</v>
      </c>
      <c r="M30"/>
      <c r="N30"/>
    </row>
    <row r="31" spans="1:14" ht="14.1" customHeight="1">
      <c r="A31" s="23" t="s">
        <v>33</v>
      </c>
      <c r="B31" s="83">
        <v>929</v>
      </c>
      <c r="C31" s="83">
        <v>204903</v>
      </c>
      <c r="D31" s="83">
        <v>62609</v>
      </c>
      <c r="E31" s="83">
        <v>4822</v>
      </c>
      <c r="F31" s="83">
        <v>4803</v>
      </c>
      <c r="M31"/>
      <c r="N31"/>
    </row>
    <row r="32" spans="1:14" ht="12.6" customHeight="1">
      <c r="A32" s="42"/>
      <c r="B32" s="101"/>
      <c r="C32" s="101"/>
      <c r="D32" s="101"/>
      <c r="E32" s="110"/>
      <c r="F32" s="104"/>
    </row>
    <row r="33" spans="1:4" ht="14.1" customHeight="1">
      <c r="A33" s="43" t="s">
        <v>254</v>
      </c>
      <c r="B33" s="43"/>
      <c r="C33" s="43"/>
      <c r="D33" s="43"/>
    </row>
    <row r="34" spans="1:4" ht="14.1" customHeight="1"/>
    <row r="35" spans="1:4" ht="14.1" customHeight="1"/>
  </sheetData>
  <hyperlinks>
    <hyperlink ref="I2" location="'Índice Cap_17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zoomScaleNormal="100" workbookViewId="0">
      <selection activeCell="A3" sqref="A3"/>
    </sheetView>
  </sheetViews>
  <sheetFormatPr baseColWidth="10" defaultRowHeight="12.75"/>
  <cols>
    <col min="1" max="1" width="17.7109375" style="4" customWidth="1"/>
    <col min="2" max="2" width="14.42578125" style="4" customWidth="1"/>
    <col min="3" max="4" width="15.140625" style="4" customWidth="1"/>
    <col min="5" max="5" width="15.140625" style="90" customWidth="1"/>
    <col min="6" max="6" width="14.5703125" style="90" customWidth="1"/>
    <col min="7" max="7" width="6.140625" style="4" customWidth="1"/>
    <col min="8" max="16384" width="11.42578125" style="4"/>
  </cols>
  <sheetData>
    <row r="1" spans="1:14" ht="14.1" customHeight="1" thickBot="1">
      <c r="A1" s="1" t="s">
        <v>263</v>
      </c>
      <c r="B1" s="1"/>
      <c r="C1" s="1"/>
      <c r="D1" s="1"/>
      <c r="E1" s="102"/>
      <c r="F1" s="102"/>
    </row>
    <row r="2" spans="1:14" ht="14.1" customHeight="1">
      <c r="A2" s="3"/>
      <c r="B2" s="3"/>
      <c r="C2" s="3"/>
      <c r="D2" s="3"/>
      <c r="I2" s="290" t="s">
        <v>329</v>
      </c>
    </row>
    <row r="3" spans="1:14" ht="14.1" customHeight="1">
      <c r="A3" s="5" t="s">
        <v>355</v>
      </c>
      <c r="B3" s="5"/>
      <c r="C3" s="5"/>
      <c r="D3" s="5"/>
    </row>
    <row r="4" spans="1:14" ht="14.1" customHeight="1">
      <c r="A4" s="5"/>
      <c r="B4" s="5"/>
      <c r="C4" s="5"/>
      <c r="D4" s="5"/>
    </row>
    <row r="5" spans="1:14" ht="14.1" customHeight="1">
      <c r="A5" s="6" t="s">
        <v>253</v>
      </c>
      <c r="B5" s="6"/>
      <c r="C5" s="6"/>
      <c r="D5" s="6"/>
      <c r="G5" s="198"/>
    </row>
    <row r="6" spans="1:14" ht="9.9499999999999993" customHeight="1">
      <c r="A6" s="36"/>
      <c r="B6" s="36"/>
      <c r="C6" s="36"/>
      <c r="D6" s="36"/>
      <c r="E6" s="103"/>
    </row>
    <row r="7" spans="1:14" s="3" customFormat="1" ht="12" customHeight="1">
      <c r="A7" s="54"/>
      <c r="B7" s="55"/>
      <c r="C7" s="55" t="s">
        <v>252</v>
      </c>
      <c r="D7" s="55"/>
      <c r="E7" s="55" t="s">
        <v>249</v>
      </c>
      <c r="F7" s="55"/>
    </row>
    <row r="8" spans="1:14" s="90" customFormat="1" ht="12" customHeight="1">
      <c r="A8" s="197"/>
      <c r="B8" s="17" t="s">
        <v>246</v>
      </c>
      <c r="C8" s="17" t="s">
        <v>251</v>
      </c>
      <c r="D8" s="17" t="s">
        <v>247</v>
      </c>
      <c r="E8" s="17" t="s">
        <v>250</v>
      </c>
      <c r="F8" s="17" t="s">
        <v>248</v>
      </c>
    </row>
    <row r="9" spans="1:14" ht="14.1" customHeight="1">
      <c r="A9" s="19"/>
      <c r="G9"/>
      <c r="H9"/>
      <c r="I9"/>
      <c r="J9"/>
      <c r="K9"/>
      <c r="L9"/>
    </row>
    <row r="10" spans="1:14" ht="14.1" customHeight="1">
      <c r="A10" s="49" t="s">
        <v>0</v>
      </c>
      <c r="B10" s="83">
        <v>840229</v>
      </c>
      <c r="C10" s="83">
        <v>656526509</v>
      </c>
      <c r="D10" s="83">
        <v>46788091</v>
      </c>
      <c r="E10" s="83">
        <v>8547717</v>
      </c>
      <c r="F10" s="83">
        <v>2918805</v>
      </c>
      <c r="G10"/>
      <c r="H10"/>
      <c r="I10"/>
      <c r="J10"/>
      <c r="K10"/>
      <c r="L10"/>
      <c r="M10"/>
      <c r="N10"/>
    </row>
    <row r="11" spans="1:14" ht="14.1" customHeight="1">
      <c r="A11" s="8" t="s">
        <v>7</v>
      </c>
      <c r="B11" s="83">
        <v>150359</v>
      </c>
      <c r="C11" s="83">
        <v>80447715</v>
      </c>
      <c r="D11" s="83">
        <v>5873458</v>
      </c>
      <c r="E11" s="83">
        <v>1158806</v>
      </c>
      <c r="F11" s="83">
        <v>457512</v>
      </c>
      <c r="G11"/>
      <c r="H11"/>
      <c r="I11"/>
      <c r="J11"/>
      <c r="K11"/>
      <c r="L11"/>
      <c r="M11"/>
      <c r="N11"/>
    </row>
    <row r="12" spans="1:14" ht="14.1" customHeight="1">
      <c r="A12" s="24" t="s">
        <v>8</v>
      </c>
      <c r="B12" s="83">
        <v>22918</v>
      </c>
      <c r="C12" s="83">
        <v>17169741</v>
      </c>
      <c r="D12" s="83">
        <v>1232087</v>
      </c>
      <c r="E12" s="83">
        <v>249966</v>
      </c>
      <c r="F12" s="83">
        <v>80075</v>
      </c>
      <c r="G12"/>
      <c r="H12"/>
      <c r="I12"/>
      <c r="J12"/>
      <c r="K12"/>
      <c r="L12"/>
      <c r="M12"/>
      <c r="N12"/>
    </row>
    <row r="13" spans="1:14" ht="14.1" customHeight="1">
      <c r="A13" s="25" t="s">
        <v>195</v>
      </c>
      <c r="B13" s="83">
        <v>17984</v>
      </c>
      <c r="C13" s="83">
        <v>9304538</v>
      </c>
      <c r="D13" s="83">
        <v>850490</v>
      </c>
      <c r="E13" s="83">
        <v>146491</v>
      </c>
      <c r="F13" s="83">
        <v>60495</v>
      </c>
      <c r="G13"/>
      <c r="H13" s="292"/>
      <c r="I13"/>
      <c r="J13"/>
      <c r="K13"/>
      <c r="L13"/>
      <c r="M13"/>
      <c r="N13"/>
    </row>
    <row r="14" spans="1:14" ht="14.1" customHeight="1">
      <c r="A14" s="26" t="s">
        <v>228</v>
      </c>
      <c r="B14" s="83">
        <v>18987</v>
      </c>
      <c r="C14" s="83">
        <v>11295749</v>
      </c>
      <c r="D14" s="83">
        <v>1004762</v>
      </c>
      <c r="E14" s="83">
        <v>174807</v>
      </c>
      <c r="F14" s="83">
        <v>71464</v>
      </c>
      <c r="G14"/>
      <c r="H14" s="305"/>
      <c r="I14"/>
      <c r="J14"/>
      <c r="K14"/>
      <c r="L14"/>
      <c r="M14"/>
      <c r="N14"/>
    </row>
    <row r="15" spans="1:14" ht="14.1" customHeight="1">
      <c r="A15" s="24" t="s">
        <v>9</v>
      </c>
      <c r="B15" s="83">
        <v>34921</v>
      </c>
      <c r="C15" s="83">
        <v>21532671</v>
      </c>
      <c r="D15" s="83">
        <v>1763430</v>
      </c>
      <c r="E15" s="83">
        <v>474660</v>
      </c>
      <c r="F15" s="83">
        <v>132825</v>
      </c>
      <c r="G15"/>
      <c r="H15"/>
      <c r="I15"/>
      <c r="J15"/>
      <c r="K15"/>
      <c r="L15"/>
      <c r="M15"/>
      <c r="N15"/>
    </row>
    <row r="16" spans="1:14" ht="14.1" customHeight="1">
      <c r="A16" s="25" t="s">
        <v>10</v>
      </c>
      <c r="B16" s="83">
        <v>9184</v>
      </c>
      <c r="C16" s="83">
        <v>5775058</v>
      </c>
      <c r="D16" s="83">
        <v>458436</v>
      </c>
      <c r="E16" s="83">
        <v>57841</v>
      </c>
      <c r="F16" s="83">
        <v>32985</v>
      </c>
      <c r="G16"/>
      <c r="H16"/>
      <c r="I16"/>
      <c r="J16"/>
      <c r="K16"/>
      <c r="L16"/>
      <c r="M16"/>
      <c r="N16"/>
    </row>
    <row r="17" spans="1:14" ht="14.1" customHeight="1">
      <c r="A17" s="8" t="s">
        <v>12</v>
      </c>
      <c r="B17" s="83">
        <v>45249</v>
      </c>
      <c r="C17" s="83">
        <v>29364239</v>
      </c>
      <c r="D17" s="83">
        <v>1816423</v>
      </c>
      <c r="E17" s="83">
        <v>417662</v>
      </c>
      <c r="F17" s="83">
        <v>136310</v>
      </c>
      <c r="G17"/>
      <c r="H17"/>
      <c r="I17"/>
      <c r="J17"/>
      <c r="K17"/>
      <c r="L17"/>
      <c r="M17"/>
      <c r="N17"/>
    </row>
    <row r="18" spans="1:14" ht="14.1" customHeight="1">
      <c r="A18" s="28" t="s">
        <v>11</v>
      </c>
      <c r="B18" s="83">
        <v>35148</v>
      </c>
      <c r="C18" s="83">
        <v>19160068</v>
      </c>
      <c r="D18" s="83">
        <v>1299752</v>
      </c>
      <c r="E18" s="83">
        <v>275839</v>
      </c>
      <c r="F18" s="83">
        <v>100494</v>
      </c>
      <c r="G18"/>
      <c r="H18"/>
      <c r="I18"/>
      <c r="J18"/>
      <c r="K18"/>
      <c r="L18"/>
      <c r="M18"/>
      <c r="N18"/>
    </row>
    <row r="19" spans="1:14" ht="14.1" customHeight="1">
      <c r="A19" s="23" t="s">
        <v>13</v>
      </c>
      <c r="B19" s="83">
        <v>149674</v>
      </c>
      <c r="C19" s="83">
        <v>126829161</v>
      </c>
      <c r="D19" s="83">
        <v>10262179</v>
      </c>
      <c r="E19" s="83">
        <v>1569348</v>
      </c>
      <c r="F19" s="83">
        <v>545508</v>
      </c>
      <c r="G19"/>
      <c r="H19"/>
      <c r="I19"/>
      <c r="J19"/>
      <c r="K19"/>
      <c r="L19"/>
      <c r="M19"/>
      <c r="N19"/>
    </row>
    <row r="20" spans="1:14" ht="14.1" customHeight="1">
      <c r="A20" s="23" t="s">
        <v>22</v>
      </c>
      <c r="B20" s="83">
        <v>91682</v>
      </c>
      <c r="C20" s="83">
        <v>58840501</v>
      </c>
      <c r="D20" s="83">
        <v>4927195</v>
      </c>
      <c r="E20" s="83">
        <v>833620</v>
      </c>
      <c r="F20" s="83">
        <v>328263</v>
      </c>
      <c r="G20"/>
      <c r="H20"/>
      <c r="I20"/>
      <c r="J20"/>
      <c r="K20"/>
      <c r="L20"/>
      <c r="M20"/>
      <c r="N20"/>
    </row>
    <row r="21" spans="1:14" ht="14.1" customHeight="1">
      <c r="A21" s="23" t="s">
        <v>14</v>
      </c>
      <c r="B21" s="83">
        <v>20627</v>
      </c>
      <c r="C21" s="83">
        <v>9232295</v>
      </c>
      <c r="D21" s="83">
        <v>603566</v>
      </c>
      <c r="E21" s="83">
        <v>138876</v>
      </c>
      <c r="F21" s="83">
        <v>55550</v>
      </c>
      <c r="G21"/>
      <c r="H21"/>
      <c r="I21"/>
      <c r="J21"/>
      <c r="K21"/>
      <c r="L21"/>
      <c r="M21"/>
      <c r="N21"/>
    </row>
    <row r="22" spans="1:14" ht="14.1" customHeight="1">
      <c r="A22" s="23" t="s">
        <v>15</v>
      </c>
      <c r="B22" s="83">
        <v>53046</v>
      </c>
      <c r="C22" s="83">
        <v>39691318</v>
      </c>
      <c r="D22" s="83">
        <v>2408892</v>
      </c>
      <c r="E22" s="83">
        <v>515054</v>
      </c>
      <c r="F22" s="83">
        <v>168752</v>
      </c>
      <c r="G22"/>
      <c r="H22"/>
      <c r="I22"/>
      <c r="J22"/>
      <c r="K22"/>
      <c r="L22"/>
      <c r="M22"/>
      <c r="N22"/>
    </row>
    <row r="23" spans="1:14" ht="14.1" customHeight="1">
      <c r="A23" s="23" t="s">
        <v>23</v>
      </c>
      <c r="B23" s="83">
        <v>105837</v>
      </c>
      <c r="C23" s="83">
        <v>165163338</v>
      </c>
      <c r="D23" s="83">
        <v>9765274</v>
      </c>
      <c r="E23" s="83">
        <v>1759057</v>
      </c>
      <c r="F23" s="83">
        <v>453629</v>
      </c>
      <c r="G23"/>
      <c r="H23"/>
      <c r="I23"/>
      <c r="J23"/>
      <c r="K23"/>
      <c r="L23"/>
      <c r="M23"/>
      <c r="N23"/>
    </row>
    <row r="24" spans="1:14" ht="14.1" customHeight="1">
      <c r="A24" s="23" t="s">
        <v>24</v>
      </c>
      <c r="B24" s="83">
        <v>26627</v>
      </c>
      <c r="C24" s="83">
        <v>19992207</v>
      </c>
      <c r="D24" s="83">
        <v>1346860</v>
      </c>
      <c r="E24" s="83">
        <v>261733</v>
      </c>
      <c r="F24" s="83">
        <v>101846</v>
      </c>
      <c r="G24"/>
      <c r="H24"/>
      <c r="I24"/>
      <c r="J24"/>
      <c r="K24"/>
      <c r="L24"/>
      <c r="M24"/>
      <c r="N24"/>
    </row>
    <row r="25" spans="1:14" ht="14.1" customHeight="1">
      <c r="A25" s="23" t="s">
        <v>196</v>
      </c>
      <c r="B25" s="83">
        <v>10924</v>
      </c>
      <c r="C25" s="83">
        <v>8282483</v>
      </c>
      <c r="D25" s="83">
        <v>559919</v>
      </c>
      <c r="E25" s="83">
        <v>99466</v>
      </c>
      <c r="F25" s="83">
        <v>36814</v>
      </c>
      <c r="G25"/>
      <c r="H25"/>
      <c r="I25"/>
      <c r="J25"/>
      <c r="K25"/>
      <c r="L25"/>
      <c r="M25"/>
      <c r="N25"/>
    </row>
    <row r="26" spans="1:14" ht="14.1" customHeight="1">
      <c r="A26" s="23" t="s">
        <v>16</v>
      </c>
      <c r="B26" s="83">
        <v>37882</v>
      </c>
      <c r="C26" s="83">
        <v>29284495</v>
      </c>
      <c r="D26" s="83">
        <v>2254782</v>
      </c>
      <c r="E26" s="83">
        <v>349496</v>
      </c>
      <c r="F26" s="83">
        <v>129884</v>
      </c>
      <c r="G26"/>
      <c r="H26"/>
      <c r="I26"/>
      <c r="J26"/>
      <c r="K26"/>
      <c r="L26"/>
      <c r="M26"/>
      <c r="N26"/>
    </row>
    <row r="27" spans="1:14" ht="14.1" customHeight="1">
      <c r="A27" s="23" t="s">
        <v>1</v>
      </c>
      <c r="B27" s="83">
        <v>5915</v>
      </c>
      <c r="C27" s="83">
        <v>3304281</v>
      </c>
      <c r="D27" s="83">
        <v>263569</v>
      </c>
      <c r="E27" s="83">
        <v>53476</v>
      </c>
      <c r="F27" s="83">
        <v>18260</v>
      </c>
      <c r="G27"/>
      <c r="H27"/>
      <c r="I27"/>
      <c r="J27"/>
      <c r="K27"/>
      <c r="L27"/>
      <c r="M27"/>
      <c r="N27"/>
    </row>
    <row r="28" spans="1:14" ht="14.1" customHeight="1">
      <c r="A28" s="23" t="s">
        <v>35</v>
      </c>
      <c r="B28" s="83">
        <v>1573</v>
      </c>
      <c r="C28" s="83">
        <v>954641</v>
      </c>
      <c r="D28" s="83">
        <v>54956</v>
      </c>
      <c r="E28" s="83">
        <v>7300</v>
      </c>
      <c r="F28" s="83">
        <v>4160</v>
      </c>
      <c r="G28"/>
      <c r="H28"/>
      <c r="I28"/>
      <c r="J28"/>
      <c r="K28"/>
      <c r="L28"/>
      <c r="M28"/>
      <c r="N28"/>
    </row>
    <row r="29" spans="1:14" ht="14.1" customHeight="1">
      <c r="A29" s="23" t="s">
        <v>33</v>
      </c>
      <c r="B29" s="83">
        <v>1691</v>
      </c>
      <c r="C29" s="83">
        <v>902012</v>
      </c>
      <c r="D29" s="83">
        <v>42061</v>
      </c>
      <c r="E29" s="83">
        <v>4219</v>
      </c>
      <c r="F29" s="83">
        <v>3979</v>
      </c>
      <c r="G29"/>
      <c r="H29"/>
      <c r="I29"/>
      <c r="J29"/>
      <c r="K29"/>
      <c r="L29"/>
      <c r="M29"/>
      <c r="N29"/>
    </row>
    <row r="30" spans="1:14" ht="14.1" customHeight="1">
      <c r="A30" s="42"/>
      <c r="B30" s="101"/>
      <c r="C30" s="101"/>
      <c r="D30" s="101"/>
      <c r="E30" s="110"/>
      <c r="F30" s="104"/>
    </row>
    <row r="31" spans="1:14" ht="14.1" customHeight="1">
      <c r="A31" s="43" t="s">
        <v>255</v>
      </c>
      <c r="B31" s="43"/>
      <c r="C31" s="43"/>
      <c r="D31" s="43"/>
      <c r="G31"/>
      <c r="H31"/>
      <c r="I31"/>
      <c r="J31"/>
      <c r="K31"/>
      <c r="L31"/>
    </row>
    <row r="32" spans="1:14" ht="14.1" customHeight="1"/>
    <row r="33" ht="14.1" customHeight="1"/>
  </sheetData>
  <hyperlinks>
    <hyperlink ref="I2" location="'Índice Cap_17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8"/>
  <sheetViews>
    <sheetView zoomScaleNormal="100" workbookViewId="0">
      <selection activeCell="A5" sqref="A5"/>
    </sheetView>
  </sheetViews>
  <sheetFormatPr baseColWidth="10" defaultRowHeight="12.75"/>
  <cols>
    <col min="1" max="1" width="29.140625" style="4" customWidth="1"/>
    <col min="2" max="2" width="15.5703125" style="4" customWidth="1"/>
    <col min="3" max="4" width="16.28515625" style="90" customWidth="1"/>
    <col min="5" max="5" width="14.85546875" style="90" customWidth="1"/>
    <col min="6" max="6" width="4.7109375" style="90" customWidth="1"/>
    <col min="7" max="8" width="11.42578125" style="4"/>
    <col min="9" max="9" width="15.5703125" style="4" customWidth="1"/>
    <col min="10" max="10" width="2.42578125" style="4" customWidth="1"/>
    <col min="11" max="16384" width="11.42578125" style="4"/>
  </cols>
  <sheetData>
    <row r="1" spans="1:14" ht="14.1" customHeight="1" thickBot="1">
      <c r="A1" s="1" t="s">
        <v>263</v>
      </c>
      <c r="B1" s="1"/>
      <c r="C1" s="102"/>
      <c r="D1" s="102"/>
      <c r="E1" s="102"/>
      <c r="F1" s="165"/>
    </row>
    <row r="2" spans="1:14" ht="12.95" customHeight="1">
      <c r="A2" s="3"/>
      <c r="B2" s="3"/>
      <c r="I2" s="290" t="s">
        <v>329</v>
      </c>
    </row>
    <row r="3" spans="1:14" ht="12.95" customHeight="1">
      <c r="A3" s="94" t="s">
        <v>274</v>
      </c>
      <c r="B3" s="3"/>
    </row>
    <row r="4" spans="1:14" ht="12.95" customHeight="1">
      <c r="A4" s="3"/>
      <c r="B4" s="3"/>
    </row>
    <row r="5" spans="1:14" ht="12.95" customHeight="1">
      <c r="A5" s="5" t="s">
        <v>374</v>
      </c>
      <c r="B5" s="5"/>
    </row>
    <row r="6" spans="1:14" ht="12.95" customHeight="1">
      <c r="A6" s="5"/>
      <c r="B6" s="5"/>
    </row>
    <row r="7" spans="1:14" ht="12.95" customHeight="1">
      <c r="A7" s="6" t="s">
        <v>151</v>
      </c>
      <c r="B7" s="6"/>
      <c r="C7" s="131"/>
      <c r="D7" s="149"/>
    </row>
    <row r="8" spans="1:14" ht="9.9499999999999993" customHeight="1">
      <c r="A8" s="36"/>
      <c r="B8" s="36"/>
      <c r="C8" s="150"/>
      <c r="D8" s="149"/>
    </row>
    <row r="9" spans="1:14" ht="12.95" customHeight="1">
      <c r="A9" s="87"/>
      <c r="B9" s="95" t="s">
        <v>150</v>
      </c>
      <c r="C9" s="95" t="s">
        <v>211</v>
      </c>
      <c r="D9" s="95" t="s">
        <v>147</v>
      </c>
      <c r="E9" s="95" t="s">
        <v>149</v>
      </c>
    </row>
    <row r="10" spans="1:14" ht="12.95" customHeight="1">
      <c r="A10" s="15"/>
      <c r="B10" s="17"/>
      <c r="C10" s="17" t="s">
        <v>212</v>
      </c>
      <c r="D10" s="17" t="s">
        <v>148</v>
      </c>
      <c r="E10" s="17" t="s">
        <v>200</v>
      </c>
      <c r="I10"/>
      <c r="J10"/>
      <c r="K10"/>
    </row>
    <row r="11" spans="1:14" s="12" customFormat="1" ht="12.95" customHeight="1">
      <c r="A11" s="19"/>
      <c r="B11" s="19"/>
      <c r="C11" s="148"/>
      <c r="D11" s="148"/>
      <c r="E11" s="18"/>
      <c r="F11" s="18"/>
      <c r="I11"/>
      <c r="J11"/>
      <c r="K11" s="4"/>
      <c r="L11" s="4"/>
      <c r="M11" s="4"/>
      <c r="N11" s="4"/>
    </row>
    <row r="12" spans="1:14" ht="12.95" customHeight="1">
      <c r="A12" s="49" t="s">
        <v>0</v>
      </c>
      <c r="B12" s="151">
        <v>1417173</v>
      </c>
      <c r="C12" s="151">
        <v>966836</v>
      </c>
      <c r="D12" s="151">
        <v>31389683</v>
      </c>
      <c r="E12" s="325">
        <v>675.77991614094037</v>
      </c>
      <c r="F12" s="83"/>
      <c r="G12" s="292"/>
      <c r="H12"/>
      <c r="I12"/>
      <c r="J12"/>
    </row>
    <row r="13" spans="1:14" ht="12.95" customHeight="1">
      <c r="A13" s="8" t="s">
        <v>7</v>
      </c>
      <c r="B13" s="151">
        <v>169088</v>
      </c>
      <c r="C13" s="151">
        <v>149447</v>
      </c>
      <c r="D13" s="151">
        <v>5397541</v>
      </c>
      <c r="E13" s="325">
        <v>642.59363427036772</v>
      </c>
      <c r="F13" s="83"/>
      <c r="G13"/>
      <c r="H13"/>
      <c r="I13"/>
      <c r="J13"/>
      <c r="K13"/>
    </row>
    <row r="14" spans="1:14" ht="12.95" customHeight="1">
      <c r="A14" s="24" t="s">
        <v>8</v>
      </c>
      <c r="B14" s="151">
        <v>32433</v>
      </c>
      <c r="C14" s="151">
        <v>30989</v>
      </c>
      <c r="D14" s="151">
        <v>833873</v>
      </c>
      <c r="E14" s="325">
        <v>628.67223100923286</v>
      </c>
      <c r="F14" s="83"/>
      <c r="G14"/>
      <c r="H14"/>
      <c r="I14"/>
      <c r="J14"/>
    </row>
    <row r="15" spans="1:14" ht="12.95" customHeight="1">
      <c r="A15" s="25" t="s">
        <v>195</v>
      </c>
      <c r="B15" s="151">
        <v>22603</v>
      </c>
      <c r="C15" s="151">
        <v>19177</v>
      </c>
      <c r="D15" s="151">
        <v>662094</v>
      </c>
      <c r="E15" s="325">
        <v>630.64102137275597</v>
      </c>
      <c r="F15" s="83"/>
      <c r="G15"/>
      <c r="H15"/>
      <c r="I15"/>
      <c r="J15"/>
    </row>
    <row r="16" spans="1:14" ht="12.95" customHeight="1">
      <c r="A16" s="26" t="s">
        <v>228</v>
      </c>
      <c r="B16" s="151">
        <v>49201</v>
      </c>
      <c r="C16" s="151">
        <v>31484</v>
      </c>
      <c r="D16" s="151">
        <v>938331</v>
      </c>
      <c r="E16" s="325">
        <v>834.09240602993577</v>
      </c>
      <c r="F16" s="83"/>
      <c r="G16"/>
      <c r="H16"/>
      <c r="I16"/>
      <c r="J16"/>
    </row>
    <row r="17" spans="1:10" ht="12.95" customHeight="1">
      <c r="A17" s="24" t="s">
        <v>9</v>
      </c>
      <c r="B17" s="151">
        <v>65767</v>
      </c>
      <c r="C17" s="151">
        <v>35235</v>
      </c>
      <c r="D17" s="151">
        <v>1533864</v>
      </c>
      <c r="E17" s="325">
        <v>721.43005786825336</v>
      </c>
      <c r="F17" s="83"/>
      <c r="G17"/>
      <c r="H17"/>
      <c r="I17"/>
      <c r="J17"/>
    </row>
    <row r="18" spans="1:10" ht="12.95" customHeight="1">
      <c r="A18" s="25" t="s">
        <v>10</v>
      </c>
      <c r="B18" s="151">
        <v>13595</v>
      </c>
      <c r="C18" s="151">
        <v>11245</v>
      </c>
      <c r="D18" s="151">
        <v>399689</v>
      </c>
      <c r="E18" s="325">
        <v>682.81047609920392</v>
      </c>
      <c r="F18" s="83"/>
      <c r="G18"/>
      <c r="H18"/>
      <c r="I18"/>
      <c r="J18"/>
    </row>
    <row r="19" spans="1:10" ht="12.95" customHeight="1">
      <c r="A19" s="8" t="s">
        <v>12</v>
      </c>
      <c r="B19" s="151">
        <v>46595</v>
      </c>
      <c r="C19" s="151">
        <v>47694</v>
      </c>
      <c r="D19" s="151">
        <v>1723336</v>
      </c>
      <c r="E19" s="325">
        <v>695.43227582671739</v>
      </c>
      <c r="F19" s="83"/>
      <c r="G19"/>
      <c r="H19"/>
      <c r="I19"/>
      <c r="J19"/>
    </row>
    <row r="20" spans="1:10" ht="12.95" customHeight="1">
      <c r="A20" s="28" t="s">
        <v>11</v>
      </c>
      <c r="B20" s="151">
        <v>49278</v>
      </c>
      <c r="C20" s="151">
        <v>40074</v>
      </c>
      <c r="D20" s="151">
        <v>1440811</v>
      </c>
      <c r="E20" s="325">
        <v>698.48460820446894</v>
      </c>
      <c r="F20" s="83"/>
      <c r="G20"/>
      <c r="H20"/>
      <c r="I20"/>
      <c r="J20"/>
    </row>
    <row r="21" spans="1:10" ht="12.95" customHeight="1">
      <c r="A21" s="23" t="s">
        <v>13</v>
      </c>
      <c r="B21" s="151">
        <v>243990</v>
      </c>
      <c r="C21" s="151">
        <v>173547</v>
      </c>
      <c r="D21" s="151">
        <v>5052498</v>
      </c>
      <c r="E21" s="325">
        <v>683.04775494631554</v>
      </c>
      <c r="F21" s="83"/>
      <c r="G21"/>
      <c r="H21"/>
      <c r="I21"/>
      <c r="J21"/>
    </row>
    <row r="22" spans="1:10" ht="12.95" customHeight="1">
      <c r="A22" s="23" t="s">
        <v>22</v>
      </c>
      <c r="B22" s="151">
        <v>153130</v>
      </c>
      <c r="C22" s="151">
        <v>111902</v>
      </c>
      <c r="D22" s="151">
        <v>3317983</v>
      </c>
      <c r="E22" s="325">
        <v>671.70074561689216</v>
      </c>
      <c r="F22" s="83"/>
      <c r="G22"/>
      <c r="H22"/>
      <c r="I22"/>
      <c r="J22"/>
    </row>
    <row r="23" spans="1:10" ht="12.95" customHeight="1">
      <c r="A23" s="23" t="s">
        <v>14</v>
      </c>
      <c r="B23" s="151">
        <v>16787</v>
      </c>
      <c r="C23" s="151">
        <v>21163</v>
      </c>
      <c r="D23" s="151">
        <v>768613</v>
      </c>
      <c r="E23" s="325">
        <v>704.10083005961735</v>
      </c>
      <c r="F23" s="83"/>
      <c r="G23"/>
      <c r="H23"/>
      <c r="I23"/>
      <c r="J23"/>
    </row>
    <row r="24" spans="1:10" ht="12.95" customHeight="1">
      <c r="A24" s="23" t="s">
        <v>15</v>
      </c>
      <c r="B24" s="151">
        <v>52705</v>
      </c>
      <c r="C24" s="151">
        <v>51632</v>
      </c>
      <c r="D24" s="151">
        <v>1924631</v>
      </c>
      <c r="E24" s="325">
        <v>703.79276791961877</v>
      </c>
      <c r="F24" s="83"/>
      <c r="G24"/>
      <c r="H24"/>
      <c r="I24"/>
      <c r="J24"/>
    </row>
    <row r="25" spans="1:10" ht="12.95" customHeight="1">
      <c r="A25" s="23" t="s">
        <v>23</v>
      </c>
      <c r="B25" s="151">
        <v>388647</v>
      </c>
      <c r="C25" s="151">
        <v>143481</v>
      </c>
      <c r="D25" s="151">
        <v>4339426</v>
      </c>
      <c r="E25" s="325">
        <v>679.59650999034545</v>
      </c>
      <c r="F25" s="83"/>
      <c r="G25"/>
      <c r="H25"/>
      <c r="I25"/>
      <c r="J25"/>
    </row>
    <row r="26" spans="1:10" ht="12.95" customHeight="1">
      <c r="A26" s="23" t="s">
        <v>24</v>
      </c>
      <c r="B26" s="151">
        <v>36028</v>
      </c>
      <c r="C26" s="151">
        <v>28772</v>
      </c>
      <c r="D26" s="151">
        <v>990941</v>
      </c>
      <c r="E26" s="325">
        <v>676.97717532869876</v>
      </c>
      <c r="F26" s="83"/>
      <c r="G26"/>
      <c r="H26"/>
      <c r="I26"/>
      <c r="J26"/>
    </row>
    <row r="27" spans="1:10" ht="12.95" customHeight="1">
      <c r="A27" s="23" t="s">
        <v>196</v>
      </c>
      <c r="B27" s="151">
        <v>14838</v>
      </c>
      <c r="C27" s="151">
        <v>14028</v>
      </c>
      <c r="D27" s="151">
        <v>436193</v>
      </c>
      <c r="E27" s="325">
        <v>685.40479871319576</v>
      </c>
      <c r="F27" s="83"/>
      <c r="G27"/>
      <c r="H27"/>
      <c r="I27"/>
      <c r="J27"/>
    </row>
    <row r="28" spans="1:10" ht="12.95" customHeight="1">
      <c r="A28" s="23" t="s">
        <v>16</v>
      </c>
      <c r="B28" s="151">
        <v>50267</v>
      </c>
      <c r="C28" s="151">
        <v>46949</v>
      </c>
      <c r="D28" s="151">
        <v>1309350</v>
      </c>
      <c r="E28" s="325">
        <v>604.75278840741555</v>
      </c>
      <c r="F28" s="83"/>
      <c r="G28"/>
      <c r="H28"/>
      <c r="I28"/>
      <c r="J28"/>
    </row>
    <row r="29" spans="1:10" ht="12.95" customHeight="1">
      <c r="A29" s="23" t="s">
        <v>1</v>
      </c>
      <c r="B29" s="151">
        <v>7836</v>
      </c>
      <c r="C29" s="151">
        <v>6480</v>
      </c>
      <c r="D29" s="151">
        <v>199003</v>
      </c>
      <c r="E29" s="325">
        <v>634.63867026611854</v>
      </c>
      <c r="F29" s="83"/>
      <c r="G29"/>
      <c r="H29"/>
      <c r="I29"/>
      <c r="J29"/>
    </row>
    <row r="30" spans="1:10" ht="12.95" customHeight="1">
      <c r="A30" s="23" t="s">
        <v>146</v>
      </c>
      <c r="B30" s="151">
        <v>4385</v>
      </c>
      <c r="C30" s="151">
        <v>3537</v>
      </c>
      <c r="D30" s="151">
        <v>121506</v>
      </c>
      <c r="E30" s="325">
        <v>717.85663246779723</v>
      </c>
      <c r="F30" s="83"/>
      <c r="I30"/>
      <c r="J30"/>
    </row>
    <row r="31" spans="1:10" ht="12.95" customHeight="1">
      <c r="A31" s="42"/>
      <c r="B31" s="42"/>
      <c r="C31" s="104"/>
      <c r="D31" s="104"/>
      <c r="E31" s="104"/>
      <c r="F31" s="103"/>
      <c r="I31"/>
      <c r="J31"/>
    </row>
    <row r="32" spans="1:10" ht="12.95" customHeight="1">
      <c r="A32" s="84" t="s">
        <v>214</v>
      </c>
      <c r="B32" s="43"/>
      <c r="G32"/>
      <c r="H32"/>
      <c r="I32"/>
      <c r="J32"/>
    </row>
    <row r="33" spans="1:11" ht="12.95" customHeight="1">
      <c r="A33" s="43"/>
      <c r="B33" s="43"/>
      <c r="I33"/>
      <c r="J33"/>
    </row>
    <row r="34" spans="1:11" ht="12.95" customHeight="1">
      <c r="A34" s="43"/>
      <c r="G34"/>
      <c r="H34"/>
      <c r="I34"/>
      <c r="J34"/>
    </row>
    <row r="35" spans="1:11" ht="12.95" customHeight="1">
      <c r="A35" s="43"/>
      <c r="B35" s="43"/>
      <c r="G35"/>
      <c r="H35"/>
      <c r="I35"/>
      <c r="J35"/>
    </row>
    <row r="36" spans="1:11">
      <c r="A36" s="43"/>
      <c r="B36" s="43"/>
      <c r="G36"/>
      <c r="H36"/>
      <c r="I36"/>
      <c r="J36"/>
      <c r="K36"/>
    </row>
    <row r="37" spans="1:11" ht="15.75" customHeight="1">
      <c r="A37" s="35" t="s">
        <v>375</v>
      </c>
      <c r="B37" s="115"/>
      <c r="C37" s="79"/>
      <c r="D37" s="79"/>
      <c r="E37" s="79"/>
      <c r="F37" s="79"/>
      <c r="G37"/>
      <c r="H37" s="239" t="s">
        <v>48</v>
      </c>
      <c r="I37" s="199"/>
    </row>
    <row r="38" spans="1:11" ht="8.25" customHeight="1">
      <c r="A38"/>
      <c r="B38"/>
      <c r="C38"/>
      <c r="D38"/>
      <c r="E38"/>
      <c r="F38"/>
      <c r="H38" s="107"/>
      <c r="I38" s="91"/>
      <c r="J38"/>
      <c r="K38"/>
    </row>
    <row r="39" spans="1:11">
      <c r="G39"/>
      <c r="H39" s="107"/>
      <c r="I39" s="91"/>
      <c r="J39"/>
      <c r="K39"/>
    </row>
    <row r="40" spans="1:11">
      <c r="G40"/>
      <c r="H40" s="108" t="s">
        <v>0</v>
      </c>
      <c r="I40" s="91"/>
      <c r="J40"/>
      <c r="K40"/>
    </row>
    <row r="41" spans="1:11">
      <c r="G41"/>
      <c r="H41" s="108" t="s">
        <v>7</v>
      </c>
      <c r="I41" s="325">
        <v>675.77991614094037</v>
      </c>
      <c r="J41"/>
      <c r="K41"/>
    </row>
    <row r="42" spans="1:11">
      <c r="G42"/>
      <c r="H42" s="108" t="s">
        <v>8</v>
      </c>
      <c r="I42" s="325">
        <v>675.77991614094037</v>
      </c>
      <c r="J42"/>
      <c r="K42"/>
    </row>
    <row r="43" spans="1:11">
      <c r="G43"/>
      <c r="H43" s="108" t="s">
        <v>19</v>
      </c>
      <c r="I43" s="325">
        <v>675.77991614094037</v>
      </c>
      <c r="J43"/>
      <c r="K43"/>
    </row>
    <row r="44" spans="1:11">
      <c r="G44"/>
      <c r="H44" s="108" t="s">
        <v>20</v>
      </c>
      <c r="I44" s="325">
        <v>675.77991614094037</v>
      </c>
      <c r="J44"/>
      <c r="K44"/>
    </row>
    <row r="45" spans="1:11">
      <c r="G45"/>
      <c r="H45" s="108" t="s">
        <v>9</v>
      </c>
      <c r="I45" s="325">
        <v>675.77991614094037</v>
      </c>
      <c r="J45"/>
      <c r="K45"/>
    </row>
    <row r="46" spans="1:11">
      <c r="G46"/>
      <c r="H46" s="108" t="s">
        <v>10</v>
      </c>
      <c r="I46" s="325">
        <v>675.77991614094037</v>
      </c>
      <c r="J46"/>
      <c r="K46"/>
    </row>
    <row r="47" spans="1:11">
      <c r="G47"/>
      <c r="H47" s="108" t="s">
        <v>193</v>
      </c>
      <c r="I47" s="325">
        <v>675.77991614094037</v>
      </c>
      <c r="J47"/>
      <c r="K47"/>
    </row>
    <row r="48" spans="1:11">
      <c r="G48"/>
      <c r="H48" s="108" t="s">
        <v>21</v>
      </c>
      <c r="I48" s="325">
        <v>675.77991614094037</v>
      </c>
      <c r="J48"/>
      <c r="K48"/>
    </row>
    <row r="49" spans="7:11">
      <c r="G49"/>
      <c r="H49" s="108" t="s">
        <v>13</v>
      </c>
      <c r="I49" s="325">
        <v>675.77991614094037</v>
      </c>
      <c r="J49"/>
      <c r="K49"/>
    </row>
    <row r="50" spans="7:11">
      <c r="G50"/>
      <c r="H50" s="108" t="s">
        <v>22</v>
      </c>
      <c r="I50" s="325">
        <v>675.77991614094037</v>
      </c>
      <c r="J50"/>
      <c r="K50"/>
    </row>
    <row r="51" spans="7:11">
      <c r="G51"/>
      <c r="H51" s="108" t="s">
        <v>14</v>
      </c>
      <c r="I51" s="325">
        <v>675.77991614094037</v>
      </c>
      <c r="J51"/>
      <c r="K51"/>
    </row>
    <row r="52" spans="7:11">
      <c r="G52"/>
      <c r="H52" s="108" t="s">
        <v>15</v>
      </c>
      <c r="I52" s="325">
        <v>675.77991614094037</v>
      </c>
      <c r="J52"/>
      <c r="K52"/>
    </row>
    <row r="53" spans="7:11">
      <c r="G53"/>
      <c r="H53" s="108" t="s">
        <v>23</v>
      </c>
      <c r="I53" s="325">
        <v>675.77991614094037</v>
      </c>
      <c r="J53"/>
      <c r="K53"/>
    </row>
    <row r="54" spans="7:11">
      <c r="G54"/>
      <c r="H54" s="108" t="s">
        <v>24</v>
      </c>
      <c r="I54" s="325">
        <v>675.77991614094037</v>
      </c>
      <c r="J54"/>
      <c r="K54"/>
    </row>
    <row r="55" spans="7:11">
      <c r="G55"/>
      <c r="H55" s="108" t="s">
        <v>25</v>
      </c>
      <c r="I55" s="325">
        <v>675.77991614094037</v>
      </c>
      <c r="J55"/>
      <c r="K55"/>
    </row>
    <row r="56" spans="7:11">
      <c r="G56"/>
      <c r="H56" s="108" t="s">
        <v>16</v>
      </c>
      <c r="I56" s="325">
        <v>675.77991614094037</v>
      </c>
    </row>
    <row r="57" spans="7:11">
      <c r="H57" s="108" t="s">
        <v>245</v>
      </c>
      <c r="I57" s="325">
        <v>675.77991614094037</v>
      </c>
    </row>
    <row r="58" spans="7:11">
      <c r="H58" s="134" t="s">
        <v>17</v>
      </c>
      <c r="I58" s="325">
        <v>675.77991614094037</v>
      </c>
    </row>
  </sheetData>
  <phoneticPr fontId="4" type="noConversion"/>
  <hyperlinks>
    <hyperlink ref="I2" location="'Índice Cap_17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7"/>
  <sheetViews>
    <sheetView zoomScaleNormal="100" workbookViewId="0">
      <selection activeCell="A5" sqref="A5"/>
    </sheetView>
  </sheetViews>
  <sheetFormatPr baseColWidth="10" defaultRowHeight="12.75"/>
  <cols>
    <col min="1" max="1" width="20.42578125" style="4" customWidth="1"/>
    <col min="2" max="2" width="8.42578125" style="4" customWidth="1"/>
    <col min="3" max="3" width="11.140625" style="4" customWidth="1"/>
    <col min="4" max="4" width="4" style="4" customWidth="1"/>
    <col min="5" max="5" width="9.28515625" style="90" customWidth="1"/>
    <col min="6" max="6" width="11.42578125" style="90"/>
    <col min="7" max="7" width="2.5703125" style="90" customWidth="1"/>
    <col min="8" max="8" width="7.28515625" style="90" customWidth="1"/>
    <col min="9" max="9" width="8.5703125" style="90" customWidth="1"/>
    <col min="10" max="10" width="9" style="90" customWidth="1"/>
    <col min="11" max="11" width="3.42578125" style="4" customWidth="1"/>
    <col min="12" max="16384" width="11.42578125" style="4"/>
  </cols>
  <sheetData>
    <row r="1" spans="1:14" ht="14.1" customHeight="1" thickBot="1">
      <c r="A1" s="1" t="s">
        <v>263</v>
      </c>
      <c r="B1" s="1"/>
      <c r="C1" s="1"/>
      <c r="D1" s="1"/>
      <c r="E1" s="102"/>
      <c r="F1" s="102"/>
      <c r="G1" s="102"/>
      <c r="H1" s="102"/>
      <c r="I1" s="102"/>
      <c r="J1" s="102"/>
    </row>
    <row r="2" spans="1:14" ht="14.1" customHeight="1">
      <c r="A2" s="3"/>
      <c r="B2" s="3"/>
      <c r="C2" s="3"/>
      <c r="D2" s="3"/>
      <c r="N2" s="290" t="s">
        <v>329</v>
      </c>
    </row>
    <row r="3" spans="1:14" ht="14.1" customHeight="1">
      <c r="A3" s="94" t="s">
        <v>275</v>
      </c>
      <c r="B3" s="3"/>
      <c r="C3" s="3"/>
      <c r="D3" s="3"/>
    </row>
    <row r="4" spans="1:14" ht="14.1" customHeight="1">
      <c r="A4" s="3"/>
      <c r="B4" s="3"/>
      <c r="C4" s="3"/>
      <c r="D4" s="3"/>
    </row>
    <row r="5" spans="1:14" ht="14.1" customHeight="1">
      <c r="A5" s="5" t="s">
        <v>356</v>
      </c>
      <c r="B5" s="5"/>
      <c r="C5" s="5"/>
      <c r="D5" s="5"/>
    </row>
    <row r="6" spans="1:14" ht="14.1" customHeight="1">
      <c r="A6" s="5"/>
      <c r="B6" s="5"/>
      <c r="C6" s="5"/>
      <c r="D6" s="5"/>
    </row>
    <row r="7" spans="1:14" ht="14.1" customHeight="1">
      <c r="A7" s="6" t="s">
        <v>18</v>
      </c>
      <c r="B7" s="6"/>
      <c r="C7" s="6"/>
      <c r="D7" s="6"/>
    </row>
    <row r="8" spans="1:14" ht="9.9499999999999993" customHeight="1">
      <c r="A8" s="36"/>
      <c r="B8" s="36"/>
      <c r="C8" s="36"/>
      <c r="D8" s="36"/>
      <c r="E8" s="103"/>
    </row>
    <row r="9" spans="1:14" ht="14.1" customHeight="1">
      <c r="A9" s="87"/>
      <c r="B9" s="37" t="s">
        <v>141</v>
      </c>
      <c r="C9" s="14"/>
      <c r="D9" s="14"/>
      <c r="E9" s="37" t="s">
        <v>142</v>
      </c>
      <c r="F9" s="38"/>
      <c r="G9" s="95"/>
      <c r="H9" s="95" t="s">
        <v>139</v>
      </c>
      <c r="I9" s="95" t="s">
        <v>143</v>
      </c>
      <c r="J9" s="95" t="s">
        <v>144</v>
      </c>
    </row>
    <row r="10" spans="1:14" ht="13.5" customHeight="1">
      <c r="A10" s="116"/>
      <c r="B10" s="95" t="s">
        <v>205</v>
      </c>
      <c r="C10" s="95" t="s">
        <v>206</v>
      </c>
      <c r="D10" s="117"/>
      <c r="E10" s="95" t="s">
        <v>205</v>
      </c>
      <c r="F10" s="95" t="s">
        <v>206</v>
      </c>
      <c r="G10" s="114"/>
      <c r="H10" s="114" t="s">
        <v>140</v>
      </c>
      <c r="I10" s="114" t="s">
        <v>202</v>
      </c>
      <c r="J10" s="114" t="s">
        <v>203</v>
      </c>
    </row>
    <row r="11" spans="1:14" ht="11.25" customHeight="1">
      <c r="A11" s="15"/>
      <c r="B11" s="118" t="s">
        <v>204</v>
      </c>
      <c r="C11" s="118" t="s">
        <v>207</v>
      </c>
      <c r="D11" s="118"/>
      <c r="E11" s="118" t="s">
        <v>204</v>
      </c>
      <c r="F11" s="118" t="s">
        <v>207</v>
      </c>
      <c r="G11" s="118"/>
      <c r="H11" s="118"/>
      <c r="I11" s="119" t="s">
        <v>209</v>
      </c>
      <c r="J11" s="119" t="s">
        <v>210</v>
      </c>
    </row>
    <row r="12" spans="1:14" ht="14.1" customHeight="1">
      <c r="A12" s="19"/>
      <c r="B12" s="19"/>
      <c r="C12" s="19"/>
      <c r="D12" s="19"/>
    </row>
    <row r="13" spans="1:14" ht="14.1" customHeight="1">
      <c r="A13" s="49" t="s">
        <v>0</v>
      </c>
      <c r="B13" s="151">
        <v>47523598</v>
      </c>
      <c r="C13" s="151">
        <v>45693370</v>
      </c>
      <c r="D13" s="151"/>
      <c r="E13" s="151">
        <v>110254905</v>
      </c>
      <c r="F13" s="151">
        <v>197980823</v>
      </c>
      <c r="G13" s="151"/>
      <c r="H13" s="308">
        <v>3.31</v>
      </c>
      <c r="I13" s="308">
        <v>56.92</v>
      </c>
      <c r="J13" s="83">
        <v>189960</v>
      </c>
    </row>
    <row r="14" spans="1:14" ht="14.1" customHeight="1">
      <c r="A14" s="8" t="s">
        <v>7</v>
      </c>
      <c r="B14" s="83">
        <v>9332378</v>
      </c>
      <c r="C14" s="83">
        <v>7352892</v>
      </c>
      <c r="D14" s="83"/>
      <c r="E14" s="83">
        <v>23483467</v>
      </c>
      <c r="F14" s="83">
        <v>24299397</v>
      </c>
      <c r="G14" s="83"/>
      <c r="H14" s="120">
        <v>2.86</v>
      </c>
      <c r="I14" s="120">
        <v>51.88</v>
      </c>
      <c r="J14" s="83">
        <v>30811.583333333332</v>
      </c>
    </row>
    <row r="15" spans="1:14" ht="14.1" customHeight="1">
      <c r="A15" s="24" t="s">
        <v>8</v>
      </c>
      <c r="B15" s="83">
        <v>1919603</v>
      </c>
      <c r="C15" s="83">
        <v>485092</v>
      </c>
      <c r="D15" s="83"/>
      <c r="E15" s="83">
        <v>3721370</v>
      </c>
      <c r="F15" s="83">
        <v>862885</v>
      </c>
      <c r="G15" s="83"/>
      <c r="H15" s="120">
        <v>1.91</v>
      </c>
      <c r="I15" s="120">
        <v>33.5</v>
      </c>
      <c r="J15" s="83">
        <v>3541.1666666666665</v>
      </c>
    </row>
    <row r="16" spans="1:14" ht="14.1" customHeight="1">
      <c r="A16" s="25" t="s">
        <v>195</v>
      </c>
      <c r="B16" s="83">
        <v>1413204</v>
      </c>
      <c r="C16" s="83">
        <v>252118</v>
      </c>
      <c r="D16" s="83"/>
      <c r="E16" s="83">
        <v>2867346</v>
      </c>
      <c r="F16" s="83">
        <v>450906</v>
      </c>
      <c r="G16" s="83"/>
      <c r="H16" s="120">
        <v>1.99</v>
      </c>
      <c r="I16" s="120">
        <v>38.049999999999997</v>
      </c>
      <c r="J16" s="83">
        <v>2635.25</v>
      </c>
    </row>
    <row r="17" spans="1:10" ht="14.1" customHeight="1">
      <c r="A17" s="26" t="s">
        <v>228</v>
      </c>
      <c r="B17" s="83">
        <v>1183090</v>
      </c>
      <c r="C17" s="83">
        <v>7650394</v>
      </c>
      <c r="D17" s="83"/>
      <c r="E17" s="83">
        <v>4772064</v>
      </c>
      <c r="F17" s="83">
        <v>49841164</v>
      </c>
      <c r="G17" s="83"/>
      <c r="H17" s="120">
        <v>6.18</v>
      </c>
      <c r="I17" s="120">
        <v>75.66</v>
      </c>
      <c r="J17" s="83">
        <v>27124</v>
      </c>
    </row>
    <row r="18" spans="1:10" ht="14.1" customHeight="1">
      <c r="A18" s="24" t="s">
        <v>9</v>
      </c>
      <c r="B18" s="83">
        <v>1841973</v>
      </c>
      <c r="C18" s="83">
        <v>6793264</v>
      </c>
      <c r="D18" s="83"/>
      <c r="E18" s="83">
        <v>7803215</v>
      </c>
      <c r="F18" s="83">
        <v>56036400</v>
      </c>
      <c r="G18" s="83"/>
      <c r="H18" s="120">
        <v>7.39</v>
      </c>
      <c r="I18" s="120">
        <v>74.319999999999993</v>
      </c>
      <c r="J18" s="83">
        <v>40295.416666666664</v>
      </c>
    </row>
    <row r="19" spans="1:10" ht="14.1" customHeight="1">
      <c r="A19" s="25" t="s">
        <v>10</v>
      </c>
      <c r="B19" s="83">
        <v>871188</v>
      </c>
      <c r="C19" s="83">
        <v>203094</v>
      </c>
      <c r="D19" s="83"/>
      <c r="E19" s="83">
        <v>2060268</v>
      </c>
      <c r="F19" s="83">
        <v>423425</v>
      </c>
      <c r="G19" s="83"/>
      <c r="H19" s="120">
        <v>2.31</v>
      </c>
      <c r="I19" s="120">
        <v>44.07</v>
      </c>
      <c r="J19" s="83">
        <v>1889.1666666666667</v>
      </c>
    </row>
    <row r="20" spans="1:10" ht="14.1" customHeight="1">
      <c r="A20" s="8" t="s">
        <v>12</v>
      </c>
      <c r="B20" s="83">
        <v>3519132</v>
      </c>
      <c r="C20" s="83">
        <v>1040549</v>
      </c>
      <c r="D20" s="83"/>
      <c r="E20" s="83">
        <v>5907550</v>
      </c>
      <c r="F20" s="83">
        <v>1534015</v>
      </c>
      <c r="G20" s="83"/>
      <c r="H20" s="120">
        <v>1.63</v>
      </c>
      <c r="I20" s="120">
        <v>34.68</v>
      </c>
      <c r="J20" s="83">
        <v>6514</v>
      </c>
    </row>
    <row r="21" spans="1:10" ht="14.1" customHeight="1">
      <c r="A21" s="28" t="s">
        <v>11</v>
      </c>
      <c r="B21" s="83">
        <v>1627437</v>
      </c>
      <c r="C21" s="83">
        <v>335795</v>
      </c>
      <c r="D21" s="83"/>
      <c r="E21" s="83">
        <v>2730082</v>
      </c>
      <c r="F21" s="83">
        <v>538961</v>
      </c>
      <c r="G21" s="83"/>
      <c r="H21" s="120">
        <v>1.67</v>
      </c>
      <c r="I21" s="120">
        <v>26.98</v>
      </c>
      <c r="J21" s="83">
        <v>2892.25</v>
      </c>
    </row>
    <row r="22" spans="1:10" ht="14.1" customHeight="1">
      <c r="A22" s="23" t="s">
        <v>13</v>
      </c>
      <c r="B22" s="83">
        <v>6935070</v>
      </c>
      <c r="C22" s="83">
        <v>10751286</v>
      </c>
      <c r="D22" s="83"/>
      <c r="E22" s="83">
        <v>15702545</v>
      </c>
      <c r="F22" s="83">
        <v>36279509</v>
      </c>
      <c r="G22" s="83"/>
      <c r="H22" s="120">
        <v>2.94</v>
      </c>
      <c r="I22" s="120">
        <v>57.03</v>
      </c>
      <c r="J22" s="83">
        <v>30322.166666666668</v>
      </c>
    </row>
    <row r="23" spans="1:10" ht="14.1" customHeight="1">
      <c r="A23" s="23" t="s">
        <v>22</v>
      </c>
      <c r="B23" s="83">
        <v>4900296</v>
      </c>
      <c r="C23" s="83">
        <v>2857088</v>
      </c>
      <c r="D23" s="83"/>
      <c r="E23" s="83">
        <v>15190004</v>
      </c>
      <c r="F23" s="83">
        <v>11286142</v>
      </c>
      <c r="G23" s="83"/>
      <c r="H23" s="120">
        <v>3.41</v>
      </c>
      <c r="I23" s="120">
        <v>58.15</v>
      </c>
      <c r="J23" s="83">
        <v>14024.25</v>
      </c>
    </row>
    <row r="24" spans="1:10" ht="14.1" customHeight="1">
      <c r="A24" s="23" t="s">
        <v>14</v>
      </c>
      <c r="B24" s="83">
        <v>1068481</v>
      </c>
      <c r="C24" s="83">
        <v>209458</v>
      </c>
      <c r="D24" s="83"/>
      <c r="E24" s="83">
        <v>1859182</v>
      </c>
      <c r="F24" s="83">
        <v>299116</v>
      </c>
      <c r="G24" s="83"/>
      <c r="H24" s="120">
        <v>1.69</v>
      </c>
      <c r="I24" s="120">
        <v>29.98</v>
      </c>
      <c r="J24" s="83">
        <v>2248.25</v>
      </c>
    </row>
    <row r="25" spans="1:10" ht="14.1" customHeight="1">
      <c r="A25" s="23" t="s">
        <v>15</v>
      </c>
      <c r="B25" s="83">
        <v>2928461</v>
      </c>
      <c r="C25" s="83">
        <v>1157729</v>
      </c>
      <c r="D25" s="83"/>
      <c r="E25" s="83">
        <v>5868298</v>
      </c>
      <c r="F25" s="83">
        <v>1816405</v>
      </c>
      <c r="G25" s="83"/>
      <c r="H25" s="120">
        <v>1.88</v>
      </c>
      <c r="I25" s="120">
        <v>33.76</v>
      </c>
      <c r="J25" s="83">
        <v>6245.916666666667</v>
      </c>
    </row>
    <row r="26" spans="1:10" ht="14.1" customHeight="1">
      <c r="A26" s="23" t="s">
        <v>23</v>
      </c>
      <c r="B26" s="83">
        <v>6216163</v>
      </c>
      <c r="C26" s="83">
        <v>4946224</v>
      </c>
      <c r="D26" s="83"/>
      <c r="E26" s="83">
        <v>10651266</v>
      </c>
      <c r="F26" s="83">
        <v>11043862</v>
      </c>
      <c r="G26" s="83"/>
      <c r="H26" s="120">
        <v>1.94</v>
      </c>
      <c r="I26" s="120">
        <v>55.84</v>
      </c>
      <c r="J26" s="83">
        <v>13229.25</v>
      </c>
    </row>
    <row r="27" spans="1:10" ht="14.1" customHeight="1">
      <c r="A27" s="23" t="s">
        <v>24</v>
      </c>
      <c r="B27" s="83">
        <v>872766</v>
      </c>
      <c r="C27" s="83">
        <v>227604</v>
      </c>
      <c r="D27" s="83"/>
      <c r="E27" s="83">
        <v>2076669</v>
      </c>
      <c r="F27" s="83">
        <v>677318</v>
      </c>
      <c r="G27" s="83"/>
      <c r="H27" s="120">
        <v>2.5</v>
      </c>
      <c r="I27" s="120">
        <v>45.87</v>
      </c>
      <c r="J27" s="83">
        <v>2015.3333333333333</v>
      </c>
    </row>
    <row r="28" spans="1:10" ht="14.1" customHeight="1">
      <c r="A28" s="23" t="s">
        <v>196</v>
      </c>
      <c r="B28" s="83">
        <v>660139</v>
      </c>
      <c r="C28" s="83">
        <v>263116</v>
      </c>
      <c r="D28" s="83"/>
      <c r="E28" s="83">
        <v>1287895</v>
      </c>
      <c r="F28" s="83">
        <v>411726</v>
      </c>
      <c r="G28" s="83"/>
      <c r="H28" s="120">
        <v>1.84</v>
      </c>
      <c r="I28" s="120">
        <v>39.19</v>
      </c>
      <c r="J28" s="83">
        <v>1282.4166666666667</v>
      </c>
    </row>
    <row r="29" spans="1:10" ht="14.1" customHeight="1">
      <c r="A29" s="23" t="s">
        <v>16</v>
      </c>
      <c r="B29" s="83">
        <v>1670047</v>
      </c>
      <c r="C29" s="83">
        <v>1012890</v>
      </c>
      <c r="D29" s="83"/>
      <c r="E29" s="83">
        <v>3209970</v>
      </c>
      <c r="F29" s="83">
        <v>1938253</v>
      </c>
      <c r="G29" s="83"/>
      <c r="H29" s="120">
        <v>1.92</v>
      </c>
      <c r="I29" s="120">
        <v>51.26</v>
      </c>
      <c r="J29" s="83">
        <v>3779.3333333333335</v>
      </c>
    </row>
    <row r="30" spans="1:10" ht="14.1" customHeight="1">
      <c r="A30" s="23" t="s">
        <v>1</v>
      </c>
      <c r="B30" s="83">
        <v>476318</v>
      </c>
      <c r="C30" s="83">
        <v>110133</v>
      </c>
      <c r="D30" s="83"/>
      <c r="E30" s="83">
        <v>826388</v>
      </c>
      <c r="F30" s="83">
        <v>170079</v>
      </c>
      <c r="G30" s="83"/>
      <c r="H30" s="120">
        <v>1.7</v>
      </c>
      <c r="I30" s="120">
        <v>45.41</v>
      </c>
      <c r="J30" s="83">
        <v>818.83333333333337</v>
      </c>
    </row>
    <row r="31" spans="1:10" ht="14.1" customHeight="1">
      <c r="A31" s="23" t="s">
        <v>35</v>
      </c>
      <c r="B31" s="83">
        <v>47978</v>
      </c>
      <c r="C31" s="83">
        <v>27865</v>
      </c>
      <c r="D31" s="83"/>
      <c r="E31" s="83">
        <v>114718</v>
      </c>
      <c r="F31" s="83">
        <v>46038</v>
      </c>
      <c r="G31" s="83"/>
      <c r="H31" s="120">
        <v>2.12</v>
      </c>
      <c r="I31" s="120">
        <v>55.64</v>
      </c>
      <c r="J31" s="83">
        <v>142.91666666666666</v>
      </c>
    </row>
    <row r="32" spans="1:10" ht="14.1" customHeight="1">
      <c r="A32" s="23" t="s">
        <v>33</v>
      </c>
      <c r="B32" s="83">
        <v>39873</v>
      </c>
      <c r="C32" s="83">
        <v>16778</v>
      </c>
      <c r="D32" s="83"/>
      <c r="E32" s="83">
        <v>122609</v>
      </c>
      <c r="F32" s="83">
        <v>25222</v>
      </c>
      <c r="G32" s="83"/>
      <c r="H32" s="120">
        <v>2.61</v>
      </c>
      <c r="I32" s="120">
        <v>47.8</v>
      </c>
      <c r="J32" s="83">
        <v>148.5</v>
      </c>
    </row>
    <row r="33" spans="1:10" ht="14.1" customHeight="1">
      <c r="A33" s="42"/>
      <c r="B33" s="42"/>
      <c r="C33" s="42"/>
      <c r="D33" s="104"/>
      <c r="E33" s="104"/>
      <c r="F33" s="104"/>
      <c r="G33" s="104"/>
      <c r="H33" s="104"/>
      <c r="I33" s="104"/>
      <c r="J33" s="104"/>
    </row>
    <row r="34" spans="1:10" ht="14.1" customHeight="1">
      <c r="A34" s="43" t="s">
        <v>145</v>
      </c>
      <c r="B34" s="43"/>
      <c r="C34" s="43"/>
      <c r="D34" s="43"/>
    </row>
    <row r="35" spans="1:10" ht="14.1" customHeight="1">
      <c r="A35" s="43" t="s">
        <v>208</v>
      </c>
      <c r="B35" s="43"/>
      <c r="C35" s="43"/>
      <c r="D35" s="43"/>
    </row>
    <row r="36" spans="1:10">
      <c r="A36" s="43" t="s">
        <v>215</v>
      </c>
      <c r="B36" s="43"/>
      <c r="C36" s="43"/>
      <c r="D36" s="43"/>
    </row>
    <row r="37" spans="1:10">
      <c r="A37" s="43"/>
      <c r="B37" s="43"/>
      <c r="C37" s="43"/>
      <c r="D37" s="43"/>
    </row>
  </sheetData>
  <phoneticPr fontId="4" type="noConversion"/>
  <hyperlinks>
    <hyperlink ref="N2" location="'Índice Cap_17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ignoredErrors>
    <ignoredError sqref="I11:J11" numberStoredAsText="1"/>
  </ignoredError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4"/>
  <sheetViews>
    <sheetView zoomScaleNormal="100" workbookViewId="0">
      <selection activeCell="A3" sqref="A3"/>
    </sheetView>
  </sheetViews>
  <sheetFormatPr baseColWidth="10" defaultRowHeight="12.75"/>
  <cols>
    <col min="1" max="1" width="24.42578125" style="4" customWidth="1"/>
    <col min="2" max="2" width="12.7109375" style="4" customWidth="1"/>
    <col min="3" max="3" width="14.42578125" style="4" customWidth="1"/>
    <col min="4" max="4" width="11.7109375" style="90" customWidth="1"/>
    <col min="5" max="5" width="6.42578125" style="90" customWidth="1"/>
    <col min="6" max="6" width="10.7109375" style="90" customWidth="1"/>
    <col min="7" max="7" width="11.7109375" style="90" customWidth="1"/>
    <col min="8" max="8" width="5" style="4" customWidth="1"/>
    <col min="9" max="10" width="10.140625" style="4" customWidth="1"/>
    <col min="11" max="11" width="3.42578125" style="4" customWidth="1"/>
    <col min="12" max="16384" width="11.42578125" style="4"/>
  </cols>
  <sheetData>
    <row r="1" spans="1:16" ht="14.1" customHeight="1" thickBot="1">
      <c r="A1" s="1" t="s">
        <v>263</v>
      </c>
      <c r="B1" s="1"/>
      <c r="C1" s="1"/>
      <c r="D1" s="102"/>
      <c r="E1" s="102"/>
      <c r="F1" s="102"/>
      <c r="G1" s="102"/>
    </row>
    <row r="2" spans="1:16" ht="14.1" customHeight="1">
      <c r="A2" s="3"/>
      <c r="B2" s="3"/>
      <c r="C2" s="3"/>
      <c r="L2" s="290" t="s">
        <v>329</v>
      </c>
    </row>
    <row r="3" spans="1:16" ht="14.1" customHeight="1">
      <c r="A3" s="94" t="s">
        <v>358</v>
      </c>
      <c r="B3" s="3"/>
      <c r="C3" s="3"/>
    </row>
    <row r="4" spans="1:16" ht="14.1" customHeight="1">
      <c r="A4" s="3"/>
      <c r="B4" s="3"/>
      <c r="C4" s="3"/>
    </row>
    <row r="5" spans="1:16" ht="14.1" customHeight="1">
      <c r="A5" s="6" t="s">
        <v>66</v>
      </c>
      <c r="B5" s="6"/>
      <c r="C5" s="6"/>
      <c r="H5" s="146"/>
      <c r="I5" s="147"/>
      <c r="J5" s="147"/>
      <c r="K5" s="147"/>
      <c r="L5" s="147"/>
      <c r="M5" s="147"/>
      <c r="N5" s="147"/>
      <c r="O5" s="147"/>
    </row>
    <row r="6" spans="1:16" ht="9.9499999999999993" customHeight="1">
      <c r="A6" s="36"/>
      <c r="B6" s="36"/>
      <c r="C6" s="36"/>
      <c r="D6" s="103"/>
    </row>
    <row r="7" spans="1:16" ht="14.1" customHeight="1">
      <c r="A7" s="87"/>
      <c r="B7" s="95" t="s">
        <v>153</v>
      </c>
      <c r="C7" s="95" t="s">
        <v>154</v>
      </c>
      <c r="D7" s="95" t="s">
        <v>156</v>
      </c>
      <c r="E7" s="37"/>
      <c r="F7" s="334" t="s">
        <v>357</v>
      </c>
      <c r="G7" s="334"/>
      <c r="I7" s="198"/>
    </row>
    <row r="8" spans="1:16" ht="14.1" customHeight="1">
      <c r="A8" s="15"/>
      <c r="B8" s="17"/>
      <c r="C8" s="17"/>
      <c r="D8" s="17" t="s">
        <v>155</v>
      </c>
      <c r="E8" s="15"/>
      <c r="F8" s="16" t="s">
        <v>153</v>
      </c>
      <c r="G8" s="16" t="s">
        <v>154</v>
      </c>
    </row>
    <row r="9" spans="1:16" ht="12" customHeight="1">
      <c r="A9" s="19"/>
      <c r="B9" s="19"/>
      <c r="C9" s="19"/>
      <c r="D9" s="18"/>
      <c r="E9" s="18"/>
      <c r="F9" s="18"/>
      <c r="G9" s="18"/>
    </row>
    <row r="10" spans="1:16" ht="12.2" customHeight="1">
      <c r="A10" s="49" t="s">
        <v>0</v>
      </c>
      <c r="B10" s="83">
        <v>250241332.16776001</v>
      </c>
      <c r="C10" s="83">
        <v>274415211.47962004</v>
      </c>
      <c r="D10" s="61">
        <f>B10/C10*100</f>
        <v>91.190765562332771</v>
      </c>
      <c r="E10" s="83"/>
      <c r="F10" s="121">
        <v>4.0150587994775799</v>
      </c>
      <c r="G10" s="121">
        <v>3.3358630056345366</v>
      </c>
      <c r="I10" s="77"/>
      <c r="J10" s="121"/>
      <c r="K10" s="83"/>
      <c r="L10" s="83"/>
      <c r="M10" s="83"/>
      <c r="N10" s="83"/>
      <c r="O10" s="61"/>
      <c r="P10" s="202"/>
    </row>
    <row r="11" spans="1:16" ht="12.2" customHeight="1">
      <c r="A11" s="8" t="s">
        <v>7</v>
      </c>
      <c r="B11" s="83">
        <v>24987093.709279999</v>
      </c>
      <c r="C11" s="83">
        <v>26619428.313999999</v>
      </c>
      <c r="D11" s="61">
        <f t="shared" ref="D11:D29" si="0">B11/C11*100</f>
        <v>93.86788256507559</v>
      </c>
      <c r="E11" s="83"/>
      <c r="F11" s="121">
        <v>-6.3323109826171091</v>
      </c>
      <c r="G11" s="121">
        <v>-14.138691705946876</v>
      </c>
      <c r="I11" s="77"/>
      <c r="J11" s="121"/>
      <c r="K11" s="83"/>
      <c r="L11" s="83"/>
      <c r="M11" s="83"/>
      <c r="N11" s="83"/>
      <c r="O11" s="61"/>
      <c r="P11" s="202"/>
    </row>
    <row r="12" spans="1:16" ht="12.2" customHeight="1">
      <c r="A12" s="24" t="s">
        <v>8</v>
      </c>
      <c r="B12" s="83">
        <v>10567164.69971</v>
      </c>
      <c r="C12" s="83">
        <v>10090999.014409998</v>
      </c>
      <c r="D12" s="61">
        <f t="shared" si="0"/>
        <v>104.71871699343183</v>
      </c>
      <c r="E12" s="83"/>
      <c r="F12" s="121">
        <v>12.627701162575944</v>
      </c>
      <c r="G12" s="121">
        <v>17.823141157839249</v>
      </c>
      <c r="I12" s="77"/>
      <c r="J12" s="121"/>
      <c r="K12" s="83"/>
      <c r="L12" s="83"/>
      <c r="M12" s="83"/>
      <c r="N12" s="83"/>
      <c r="O12" s="61"/>
      <c r="P12" s="202"/>
    </row>
    <row r="13" spans="1:16" ht="12.2" customHeight="1">
      <c r="A13" s="25" t="s">
        <v>195</v>
      </c>
      <c r="B13" s="83">
        <v>3753369.3653100007</v>
      </c>
      <c r="C13" s="83">
        <v>3255888.82137</v>
      </c>
      <c r="D13" s="61">
        <f t="shared" si="0"/>
        <v>115.27940821181582</v>
      </c>
      <c r="E13" s="83"/>
      <c r="F13" s="121">
        <v>-2.2155798085799732</v>
      </c>
      <c r="G13" s="121">
        <v>-2.5780908823172362</v>
      </c>
      <c r="I13" s="75"/>
      <c r="J13" s="121"/>
      <c r="K13" s="83"/>
      <c r="L13" s="83"/>
      <c r="M13" s="83"/>
      <c r="N13" s="83"/>
      <c r="O13" s="61"/>
      <c r="P13" s="202"/>
    </row>
    <row r="14" spans="1:16" ht="12.2" customHeight="1">
      <c r="A14" s="26" t="s">
        <v>228</v>
      </c>
      <c r="B14" s="83">
        <v>1112743.00826</v>
      </c>
      <c r="C14" s="83">
        <v>1559534.6181600003</v>
      </c>
      <c r="D14" s="61">
        <f t="shared" si="0"/>
        <v>71.350965557459546</v>
      </c>
      <c r="E14" s="83"/>
      <c r="F14" s="121">
        <v>20.193057359009842</v>
      </c>
      <c r="G14" s="121">
        <v>7.151465071147868</v>
      </c>
      <c r="I14" s="73"/>
      <c r="J14" s="121"/>
      <c r="K14" s="83"/>
      <c r="L14" s="83"/>
      <c r="M14" s="83"/>
      <c r="N14" s="83"/>
      <c r="O14" s="61"/>
      <c r="P14" s="202"/>
    </row>
    <row r="15" spans="1:16" ht="12.2" customHeight="1">
      <c r="A15" s="24" t="s">
        <v>9</v>
      </c>
      <c r="B15" s="83">
        <v>2458100.4143500002</v>
      </c>
      <c r="C15" s="83">
        <v>3305221.5735300002</v>
      </c>
      <c r="D15" s="61">
        <f t="shared" si="0"/>
        <v>74.370215722776237</v>
      </c>
      <c r="E15" s="83"/>
      <c r="F15" s="121">
        <v>2.2241372477870156</v>
      </c>
      <c r="G15" s="121">
        <v>-11.769399481549918</v>
      </c>
      <c r="I15" s="77"/>
      <c r="J15" s="121"/>
      <c r="K15" s="83"/>
      <c r="L15" s="83"/>
      <c r="M15" s="83"/>
      <c r="N15" s="83"/>
      <c r="O15" s="61"/>
      <c r="P15" s="202"/>
    </row>
    <row r="16" spans="1:16" ht="12.2" customHeight="1">
      <c r="A16" s="25" t="s">
        <v>10</v>
      </c>
      <c r="B16" s="83">
        <v>2341689.9684000001</v>
      </c>
      <c r="C16" s="83">
        <v>1980965.3030600001</v>
      </c>
      <c r="D16" s="61">
        <f t="shared" si="0"/>
        <v>118.20953980278142</v>
      </c>
      <c r="E16" s="83"/>
      <c r="F16" s="121">
        <v>-8.0421929879856595</v>
      </c>
      <c r="G16" s="121">
        <v>6.406591239015226</v>
      </c>
      <c r="I16" s="77"/>
      <c r="J16" s="121"/>
      <c r="K16" s="83"/>
      <c r="L16" s="83"/>
      <c r="M16" s="83"/>
      <c r="N16" s="83"/>
      <c r="O16" s="61"/>
      <c r="P16" s="202"/>
    </row>
    <row r="17" spans="1:16" ht="12.2" customHeight="1">
      <c r="A17" s="28" t="s">
        <v>11</v>
      </c>
      <c r="B17" s="83">
        <v>5996266.79691</v>
      </c>
      <c r="C17" s="83">
        <v>6818147.7957799993</v>
      </c>
      <c r="D17" s="61">
        <f t="shared" si="0"/>
        <v>87.945685199451219</v>
      </c>
      <c r="E17" s="83"/>
      <c r="F17" s="121">
        <v>11.064732631303048</v>
      </c>
      <c r="G17" s="121">
        <v>14.125285976746</v>
      </c>
      <c r="I17" s="72"/>
      <c r="J17" s="121"/>
      <c r="K17" s="83"/>
      <c r="L17" s="83"/>
      <c r="M17" s="83"/>
      <c r="N17" s="83"/>
      <c r="O17" s="61"/>
      <c r="P17" s="202"/>
    </row>
    <row r="18" spans="1:16" ht="12.2" customHeight="1">
      <c r="A18" s="28" t="s">
        <v>12</v>
      </c>
      <c r="B18" s="83">
        <v>15740049.973520001</v>
      </c>
      <c r="C18" s="83">
        <v>12553139.544739999</v>
      </c>
      <c r="D18" s="61">
        <f t="shared" si="0"/>
        <v>125.3873576201531</v>
      </c>
      <c r="E18" s="83"/>
      <c r="F18" s="121">
        <v>18.304636003629238</v>
      </c>
      <c r="G18" s="121">
        <v>2.3630624063987078</v>
      </c>
      <c r="I18" s="309"/>
      <c r="J18" s="121"/>
      <c r="K18" s="83"/>
      <c r="L18" s="83"/>
      <c r="M18" s="83"/>
      <c r="N18" s="83"/>
      <c r="O18" s="61"/>
      <c r="P18" s="202"/>
    </row>
    <row r="19" spans="1:16" ht="12.2" customHeight="1">
      <c r="A19" s="23" t="s">
        <v>13</v>
      </c>
      <c r="B19" s="83">
        <v>63859981.272789992</v>
      </c>
      <c r="C19" s="83">
        <v>76850314.882750005</v>
      </c>
      <c r="D19" s="61">
        <f t="shared" si="0"/>
        <v>83.096577249189835</v>
      </c>
      <c r="E19" s="83"/>
      <c r="F19" s="121">
        <v>5.8797692125553764</v>
      </c>
      <c r="G19" s="121">
        <v>5.4062070759919703</v>
      </c>
      <c r="I19" s="76"/>
      <c r="J19" s="121"/>
      <c r="K19" s="83"/>
      <c r="L19" s="83"/>
      <c r="M19" s="83"/>
      <c r="N19" s="83"/>
      <c r="O19" s="61"/>
      <c r="P19" s="202"/>
    </row>
    <row r="20" spans="1:16" ht="12.2" customHeight="1">
      <c r="A20" s="23" t="s">
        <v>22</v>
      </c>
      <c r="B20" s="83">
        <v>28557321.412279997</v>
      </c>
      <c r="C20" s="83">
        <v>23988921.470049996</v>
      </c>
      <c r="D20" s="61">
        <f t="shared" si="0"/>
        <v>119.04379047608961</v>
      </c>
      <c r="E20" s="83"/>
      <c r="F20" s="121">
        <v>14.208789692759064</v>
      </c>
      <c r="G20" s="121">
        <v>11.616410092349316</v>
      </c>
      <c r="I20" s="76"/>
      <c r="J20" s="121"/>
      <c r="K20" s="83"/>
      <c r="L20" s="83"/>
      <c r="M20" s="83"/>
      <c r="N20" s="83"/>
      <c r="O20" s="61"/>
      <c r="P20" s="202"/>
    </row>
    <row r="21" spans="1:16" ht="12.2" customHeight="1">
      <c r="A21" s="23" t="s">
        <v>14</v>
      </c>
      <c r="B21" s="83">
        <v>1720741.8811000001</v>
      </c>
      <c r="C21" s="83">
        <v>1047266.0292199999</v>
      </c>
      <c r="D21" s="61">
        <f t="shared" si="0"/>
        <v>164.30800131859547</v>
      </c>
      <c r="E21" s="83"/>
      <c r="F21" s="121">
        <v>2.7497664790381799</v>
      </c>
      <c r="G21" s="121">
        <v>6.3071467108913382</v>
      </c>
      <c r="I21" s="73"/>
      <c r="J21" s="121"/>
      <c r="K21" s="83"/>
      <c r="L21" s="83"/>
      <c r="M21" s="83"/>
      <c r="N21" s="83"/>
      <c r="O21" s="61"/>
      <c r="P21" s="202"/>
    </row>
    <row r="22" spans="1:16" ht="12.2" customHeight="1">
      <c r="A22" s="23" t="s">
        <v>15</v>
      </c>
      <c r="B22" s="83">
        <v>18832512.083310004</v>
      </c>
      <c r="C22" s="83">
        <v>15142936.44877</v>
      </c>
      <c r="D22" s="61">
        <f t="shared" si="0"/>
        <v>124.36499451095362</v>
      </c>
      <c r="E22" s="83"/>
      <c r="F22" s="121">
        <v>5.7408100638720585</v>
      </c>
      <c r="G22" s="121">
        <v>5.021371019655291</v>
      </c>
      <c r="I22" s="74"/>
      <c r="J22" s="121"/>
      <c r="K22" s="83"/>
      <c r="L22" s="83"/>
      <c r="M22" s="83"/>
      <c r="N22" s="83"/>
      <c r="O22" s="61"/>
      <c r="P22" s="202"/>
    </row>
    <row r="23" spans="1:16" ht="12.2" customHeight="1">
      <c r="A23" s="23" t="s">
        <v>23</v>
      </c>
      <c r="B23" s="83">
        <v>28889576.64246</v>
      </c>
      <c r="C23" s="83">
        <v>58936387.05289001</v>
      </c>
      <c r="D23" s="61">
        <f t="shared" si="0"/>
        <v>49.018234892027316</v>
      </c>
      <c r="E23" s="83"/>
      <c r="F23" s="121">
        <v>1.3983508661642514</v>
      </c>
      <c r="G23" s="121">
        <v>12.390978435779232</v>
      </c>
      <c r="I23" s="77"/>
      <c r="J23" s="121"/>
      <c r="K23" s="83"/>
      <c r="L23" s="83"/>
      <c r="M23" s="83"/>
      <c r="N23" s="83"/>
      <c r="O23" s="61"/>
      <c r="P23" s="202"/>
    </row>
    <row r="24" spans="1:16" ht="12.2" customHeight="1">
      <c r="A24" s="23" t="s">
        <v>24</v>
      </c>
      <c r="B24" s="83">
        <v>9213315.5801100004</v>
      </c>
      <c r="C24" s="83">
        <v>9115367.6108500008</v>
      </c>
      <c r="D24" s="61">
        <f t="shared" si="0"/>
        <v>101.07453668838777</v>
      </c>
      <c r="E24" s="83"/>
      <c r="F24" s="121">
        <v>-11.756858688203423</v>
      </c>
      <c r="G24" s="121">
        <v>-23.791840991230345</v>
      </c>
      <c r="I24" s="77"/>
      <c r="J24" s="121"/>
      <c r="K24" s="83"/>
      <c r="L24" s="83"/>
      <c r="M24" s="83"/>
      <c r="N24" s="83"/>
      <c r="O24" s="61"/>
      <c r="P24" s="202"/>
    </row>
    <row r="25" spans="1:16" ht="12.2" customHeight="1">
      <c r="A25" s="23" t="s">
        <v>196</v>
      </c>
      <c r="B25" s="83">
        <v>8459969.0551999994</v>
      </c>
      <c r="C25" s="83">
        <v>4528293.8266800009</v>
      </c>
      <c r="D25" s="61">
        <f t="shared" si="0"/>
        <v>186.82464917261291</v>
      </c>
      <c r="E25" s="83"/>
      <c r="F25" s="121">
        <v>3.9167910005017981</v>
      </c>
      <c r="G25" s="121">
        <v>8.7647561110727601</v>
      </c>
      <c r="I25" s="77"/>
      <c r="J25" s="121"/>
      <c r="K25" s="83"/>
      <c r="L25" s="83"/>
      <c r="M25" s="83"/>
      <c r="N25" s="83"/>
      <c r="O25" s="61"/>
      <c r="P25" s="202"/>
    </row>
    <row r="26" spans="1:16" ht="12.2" customHeight="1">
      <c r="A26" s="23" t="s">
        <v>16</v>
      </c>
      <c r="B26" s="83">
        <v>21955315.521400001</v>
      </c>
      <c r="C26" s="83">
        <v>16821742.126180001</v>
      </c>
      <c r="D26" s="61">
        <f t="shared" si="0"/>
        <v>130.51748954842509</v>
      </c>
      <c r="E26" s="83"/>
      <c r="F26" s="121">
        <v>-2.4397132276201567</v>
      </c>
      <c r="G26" s="121">
        <v>-1.8270504080918193</v>
      </c>
      <c r="I26" s="74"/>
      <c r="J26" s="121"/>
      <c r="K26" s="83"/>
      <c r="L26" s="83"/>
      <c r="M26" s="83"/>
      <c r="N26" s="83"/>
      <c r="O26" s="61"/>
      <c r="P26" s="202"/>
    </row>
    <row r="27" spans="1:16" ht="12.2" customHeight="1">
      <c r="A27" s="23" t="s">
        <v>1</v>
      </c>
      <c r="B27" s="83">
        <v>1709038.73719</v>
      </c>
      <c r="C27" s="83">
        <v>1175312.6274700002</v>
      </c>
      <c r="D27" s="61">
        <f t="shared" si="0"/>
        <v>145.4114162687853</v>
      </c>
      <c r="E27" s="83"/>
      <c r="F27" s="121">
        <v>3.9334153807829635</v>
      </c>
      <c r="G27" s="121">
        <v>1.7165968245712186</v>
      </c>
      <c r="I27" s="77"/>
      <c r="J27" s="121"/>
      <c r="K27" s="83"/>
      <c r="L27" s="83"/>
      <c r="M27" s="83"/>
      <c r="N27" s="83"/>
      <c r="O27" s="61"/>
      <c r="P27" s="202"/>
    </row>
    <row r="28" spans="1:16" ht="12.2" customHeight="1">
      <c r="A28" s="23" t="s">
        <v>146</v>
      </c>
      <c r="B28" s="83">
        <v>83578.779890000005</v>
      </c>
      <c r="C28" s="83">
        <v>604444.86921999999</v>
      </c>
      <c r="D28" s="61">
        <f t="shared" si="0"/>
        <v>13.82736195574849</v>
      </c>
      <c r="E28" s="83"/>
      <c r="F28" s="78">
        <v>16.528844622925483</v>
      </c>
      <c r="G28" s="78">
        <v>-6.5273150287428789</v>
      </c>
      <c r="I28" s="77"/>
      <c r="J28" s="121"/>
      <c r="K28" s="83"/>
      <c r="L28" s="83"/>
      <c r="M28" s="83"/>
      <c r="N28" s="83"/>
      <c r="O28" s="61"/>
      <c r="P28" s="202"/>
    </row>
    <row r="29" spans="1:16" ht="12.2" customHeight="1">
      <c r="A29" s="23" t="s">
        <v>194</v>
      </c>
      <c r="B29" s="83">
        <v>3503.26629</v>
      </c>
      <c r="C29" s="83">
        <v>20899.550489999998</v>
      </c>
      <c r="D29" s="61">
        <f t="shared" si="0"/>
        <v>16.762400185000345</v>
      </c>
      <c r="E29" s="83"/>
      <c r="F29" s="121">
        <v>-54.967872604270148</v>
      </c>
      <c r="G29" s="121">
        <v>-49.150690421483965</v>
      </c>
      <c r="I29" s="77"/>
      <c r="J29" s="121"/>
      <c r="K29" s="83"/>
      <c r="L29" s="83"/>
      <c r="M29" s="83"/>
      <c r="N29" s="83"/>
      <c r="O29" s="61"/>
      <c r="P29" s="202"/>
    </row>
    <row r="30" spans="1:16" ht="12" customHeight="1">
      <c r="A30" s="42"/>
      <c r="B30" s="101"/>
      <c r="C30" s="101"/>
      <c r="D30" s="122"/>
      <c r="E30" s="104"/>
      <c r="F30" s="122"/>
      <c r="G30" s="122"/>
      <c r="J30" s="83"/>
      <c r="K30" s="83"/>
      <c r="L30" s="83"/>
      <c r="M30" s="83"/>
      <c r="N30" s="83"/>
      <c r="O30" s="61"/>
      <c r="P30" s="202"/>
    </row>
    <row r="31" spans="1:16" ht="12.2" customHeight="1">
      <c r="A31" s="123" t="s">
        <v>158</v>
      </c>
      <c r="B31" s="43"/>
      <c r="C31" s="43"/>
      <c r="J31" s="97"/>
      <c r="K31" s="97" t="s">
        <v>314</v>
      </c>
      <c r="L31" s="97"/>
      <c r="M31" s="97"/>
      <c r="N31" s="97"/>
      <c r="O31" s="61"/>
      <c r="P31" s="61"/>
    </row>
    <row r="32" spans="1:16" ht="12.2" customHeight="1">
      <c r="A32" s="123" t="s">
        <v>157</v>
      </c>
      <c r="B32" s="43"/>
      <c r="C32" s="43"/>
    </row>
    <row r="33" spans="1:13" ht="14.1" customHeight="1">
      <c r="A33" s="123"/>
      <c r="B33" s="43"/>
      <c r="C33" s="43"/>
      <c r="I33" s="172" t="s">
        <v>48</v>
      </c>
      <c r="J33" s="106"/>
    </row>
    <row r="34" spans="1:13" ht="12.75" customHeight="1">
      <c r="A34" s="123"/>
      <c r="B34" s="43"/>
      <c r="C34" s="43"/>
      <c r="I34" s="196"/>
      <c r="J34" s="91"/>
    </row>
    <row r="35" spans="1:13" ht="14.1" customHeight="1">
      <c r="A35" s="123"/>
      <c r="B35" s="43"/>
      <c r="C35" s="43"/>
      <c r="I35" s="271" t="s">
        <v>194</v>
      </c>
      <c r="J35" s="272">
        <v>16.762400185000345</v>
      </c>
      <c r="L35" s="23"/>
      <c r="M35" s="61"/>
    </row>
    <row r="36" spans="1:13">
      <c r="A36" s="123"/>
      <c r="B36" s="43"/>
      <c r="C36" s="43"/>
      <c r="I36" s="155" t="s">
        <v>23</v>
      </c>
      <c r="J36" s="273">
        <v>49.018234892027316</v>
      </c>
      <c r="L36" s="23"/>
      <c r="M36" s="61"/>
    </row>
    <row r="37" spans="1:13" ht="12.6" customHeight="1">
      <c r="A37" s="123"/>
      <c r="B37" s="43"/>
      <c r="C37" s="43"/>
      <c r="I37" s="158" t="s">
        <v>228</v>
      </c>
      <c r="J37" s="273">
        <v>71.350965557459546</v>
      </c>
      <c r="L37" s="26"/>
      <c r="M37" s="61"/>
    </row>
    <row r="38" spans="1:13" ht="12.6" customHeight="1">
      <c r="A38" s="124" t="s">
        <v>359</v>
      </c>
      <c r="B38" s="79"/>
      <c r="C38" s="79"/>
      <c r="D38" s="125"/>
      <c r="E38" s="125"/>
      <c r="F38" s="125"/>
      <c r="G38" s="125"/>
      <c r="I38" s="157" t="s">
        <v>9</v>
      </c>
      <c r="J38" s="273">
        <v>74.370215722776237</v>
      </c>
      <c r="L38" s="24"/>
      <c r="M38" s="61"/>
    </row>
    <row r="39" spans="1:13" ht="12.6" customHeight="1">
      <c r="I39" s="155" t="s">
        <v>13</v>
      </c>
      <c r="J39" s="273">
        <v>83.096577249189835</v>
      </c>
      <c r="L39" s="23"/>
      <c r="M39" s="61"/>
    </row>
    <row r="40" spans="1:13" ht="12.6" customHeight="1">
      <c r="I40" s="155" t="s">
        <v>11</v>
      </c>
      <c r="J40" s="273">
        <v>87.945685199451219</v>
      </c>
      <c r="L40" s="23"/>
      <c r="M40" s="61"/>
    </row>
    <row r="41" spans="1:13" ht="12.6" customHeight="1">
      <c r="I41" s="311" t="s">
        <v>0</v>
      </c>
      <c r="J41" s="273">
        <v>91.190765562332771</v>
      </c>
      <c r="L41" s="8"/>
      <c r="M41" s="61"/>
    </row>
    <row r="42" spans="1:13" ht="12.6" customHeight="1">
      <c r="I42" s="310" t="s">
        <v>7</v>
      </c>
      <c r="J42" s="273">
        <v>93.86788256507559</v>
      </c>
      <c r="L42" s="49"/>
      <c r="M42" s="61"/>
    </row>
    <row r="43" spans="1:13" ht="12.6" customHeight="1">
      <c r="I43" s="266" t="s">
        <v>24</v>
      </c>
      <c r="J43" s="273">
        <v>101.07453668838777</v>
      </c>
      <c r="L43" s="28"/>
      <c r="M43" s="61"/>
    </row>
    <row r="44" spans="1:13" ht="12.6" customHeight="1">
      <c r="I44" s="266" t="s">
        <v>8</v>
      </c>
      <c r="J44" s="273">
        <v>104.71871699343183</v>
      </c>
      <c r="L44" s="28"/>
      <c r="M44" s="61"/>
    </row>
    <row r="45" spans="1:13" ht="12.6" customHeight="1">
      <c r="I45" s="157" t="s">
        <v>195</v>
      </c>
      <c r="J45" s="273">
        <v>115.27940821181582</v>
      </c>
      <c r="L45" s="24"/>
      <c r="M45" s="61"/>
    </row>
    <row r="46" spans="1:13" ht="12.6" customHeight="1">
      <c r="I46" s="157" t="s">
        <v>10</v>
      </c>
      <c r="J46" s="273">
        <v>118.20953980278142</v>
      </c>
      <c r="L46" s="25"/>
      <c r="M46" s="61"/>
    </row>
    <row r="47" spans="1:13" ht="12.6" customHeight="1">
      <c r="I47" s="155" t="s">
        <v>22</v>
      </c>
      <c r="J47" s="273">
        <v>119.04379047608961</v>
      </c>
      <c r="L47" s="23"/>
      <c r="M47" s="61"/>
    </row>
    <row r="48" spans="1:13" ht="12.6" customHeight="1">
      <c r="I48" s="155" t="s">
        <v>15</v>
      </c>
      <c r="J48" s="273">
        <v>124.36499451095362</v>
      </c>
      <c r="L48" s="23"/>
      <c r="M48" s="61"/>
    </row>
    <row r="49" spans="9:13" ht="12.6" customHeight="1">
      <c r="I49" s="155" t="s">
        <v>12</v>
      </c>
      <c r="J49" s="273">
        <v>125.3873576201531</v>
      </c>
      <c r="L49" s="23"/>
      <c r="M49" s="61"/>
    </row>
    <row r="50" spans="9:13" ht="12.6" customHeight="1">
      <c r="I50" s="157" t="s">
        <v>16</v>
      </c>
      <c r="J50" s="273">
        <v>130.51748954842509</v>
      </c>
      <c r="L50" s="25"/>
      <c r="M50" s="61"/>
    </row>
    <row r="51" spans="9:13" ht="12.6" customHeight="1">
      <c r="I51" s="312" t="s">
        <v>1</v>
      </c>
      <c r="J51" s="273">
        <v>145.4114162687853</v>
      </c>
      <c r="L51" s="23"/>
      <c r="M51" s="61"/>
    </row>
    <row r="52" spans="9:13" ht="12.6" customHeight="1">
      <c r="I52" s="155" t="s">
        <v>14</v>
      </c>
      <c r="J52" s="273">
        <v>164.30800131859547</v>
      </c>
      <c r="L52" s="23"/>
      <c r="M52" s="61"/>
    </row>
    <row r="53" spans="9:13" ht="12.75" customHeight="1">
      <c r="I53" s="155" t="s">
        <v>196</v>
      </c>
      <c r="J53" s="273">
        <v>186.82464917261291</v>
      </c>
      <c r="L53" s="23"/>
      <c r="M53" s="61"/>
    </row>
    <row r="54" spans="9:13" ht="9.9499999999999993" customHeight="1">
      <c r="I54" s="171"/>
      <c r="J54" s="135"/>
    </row>
  </sheetData>
  <sortState ref="L10:M29">
    <sortCondition ref="M10:M29"/>
  </sortState>
  <mergeCells count="1">
    <mergeCell ref="F7:G7"/>
  </mergeCells>
  <phoneticPr fontId="4" type="noConversion"/>
  <hyperlinks>
    <hyperlink ref="L2" location="'Índice Cap_17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3"/>
  <sheetViews>
    <sheetView zoomScaleNormal="100" workbookViewId="0">
      <selection activeCell="A5" sqref="A5"/>
    </sheetView>
  </sheetViews>
  <sheetFormatPr baseColWidth="10" defaultRowHeight="12.75"/>
  <cols>
    <col min="1" max="1" width="18.85546875" style="4" customWidth="1"/>
    <col min="2" max="2" width="5.140625" style="4" customWidth="1"/>
    <col min="3" max="4" width="7.7109375" style="90" customWidth="1"/>
    <col min="5" max="6" width="5.140625" style="90" customWidth="1"/>
    <col min="7" max="8" width="7.7109375" style="90" customWidth="1"/>
    <col min="9" max="9" width="5.140625" style="90" customWidth="1"/>
    <col min="10" max="10" width="5.5703125" style="90" customWidth="1"/>
    <col min="11" max="11" width="7.7109375" style="90" customWidth="1"/>
    <col min="12" max="12" width="8.5703125" style="90" customWidth="1"/>
    <col min="13" max="13" width="5.28515625" style="4" customWidth="1"/>
    <col min="14" max="14" width="12.42578125" style="4" customWidth="1"/>
    <col min="15" max="16384" width="11.42578125" style="4"/>
  </cols>
  <sheetData>
    <row r="1" spans="1:17" ht="14.1" customHeight="1" thickBot="1">
      <c r="A1" s="1" t="s">
        <v>263</v>
      </c>
      <c r="B1" s="1"/>
      <c r="C1" s="102"/>
      <c r="D1" s="102"/>
      <c r="E1" s="102"/>
      <c r="F1" s="102"/>
      <c r="G1" s="102"/>
      <c r="H1" s="102"/>
      <c r="I1" s="102"/>
      <c r="J1" s="102"/>
      <c r="K1" s="102"/>
      <c r="L1" s="102"/>
    </row>
    <row r="2" spans="1:17" ht="14.1" customHeight="1">
      <c r="A2" s="3"/>
      <c r="B2" s="3"/>
      <c r="P2" s="290" t="s">
        <v>329</v>
      </c>
    </row>
    <row r="3" spans="1:17" ht="14.1" customHeight="1">
      <c r="A3" s="94" t="s">
        <v>276</v>
      </c>
      <c r="B3" s="3"/>
    </row>
    <row r="4" spans="1:17" ht="14.1" customHeight="1">
      <c r="A4" s="3"/>
      <c r="B4" s="3"/>
    </row>
    <row r="5" spans="1:17" ht="14.1" customHeight="1">
      <c r="A5" s="5" t="s">
        <v>261</v>
      </c>
      <c r="B5" s="5"/>
    </row>
    <row r="6" spans="1:17" ht="14.1" customHeight="1">
      <c r="A6" s="5" t="s">
        <v>380</v>
      </c>
      <c r="B6" s="5"/>
    </row>
    <row r="7" spans="1:17" ht="14.1" customHeight="1">
      <c r="A7" s="5"/>
      <c r="B7" s="5"/>
    </row>
    <row r="8" spans="1:17" ht="14.1" customHeight="1">
      <c r="A8" s="89"/>
      <c r="B8" s="37" t="s">
        <v>199</v>
      </c>
      <c r="C8" s="37"/>
      <c r="D8" s="37"/>
      <c r="E8" s="37"/>
      <c r="F8" s="37" t="s">
        <v>152</v>
      </c>
      <c r="G8" s="37"/>
      <c r="H8" s="37"/>
      <c r="I8" s="37"/>
      <c r="J8" s="126" t="s">
        <v>213</v>
      </c>
      <c r="K8" s="126"/>
      <c r="L8" s="126"/>
    </row>
    <row r="9" spans="1:17" ht="14.1" customHeight="1">
      <c r="A9" s="15"/>
      <c r="B9" s="39">
        <v>2013</v>
      </c>
      <c r="C9" s="39">
        <v>2014</v>
      </c>
      <c r="D9" s="39">
        <v>2015</v>
      </c>
      <c r="E9" s="15"/>
      <c r="F9" s="39">
        <v>2013</v>
      </c>
      <c r="G9" s="39">
        <v>2014</v>
      </c>
      <c r="H9" s="39">
        <v>2015</v>
      </c>
      <c r="I9" s="15"/>
      <c r="J9" s="39">
        <v>2013</v>
      </c>
      <c r="K9" s="39">
        <v>2014</v>
      </c>
      <c r="L9" s="39">
        <v>2015</v>
      </c>
      <c r="N9"/>
      <c r="O9"/>
      <c r="P9"/>
      <c r="Q9"/>
    </row>
    <row r="10" spans="1:17" s="12" customFormat="1" ht="14.1" customHeight="1">
      <c r="A10" s="19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N10"/>
      <c r="O10"/>
      <c r="P10"/>
      <c r="Q10"/>
    </row>
    <row r="11" spans="1:17" ht="14.1" customHeight="1">
      <c r="A11" s="49" t="s">
        <v>0</v>
      </c>
      <c r="B11" s="121">
        <v>-1.7</v>
      </c>
      <c r="C11" s="121">
        <v>1.5</v>
      </c>
      <c r="D11" s="121">
        <v>3.3</v>
      </c>
      <c r="E11" s="121"/>
      <c r="F11" s="121">
        <v>-2.1</v>
      </c>
      <c r="G11" s="121">
        <v>2.7</v>
      </c>
      <c r="H11" s="121">
        <v>4.8</v>
      </c>
      <c r="I11" s="121"/>
      <c r="J11" s="121">
        <v>-3.9</v>
      </c>
      <c r="K11" s="121">
        <v>0.9</v>
      </c>
      <c r="L11" s="121">
        <v>3.6</v>
      </c>
      <c r="N11"/>
      <c r="O11"/>
      <c r="P11"/>
      <c r="Q11"/>
    </row>
    <row r="12" spans="1:17" ht="14.1" customHeight="1">
      <c r="A12" s="8" t="s">
        <v>7</v>
      </c>
      <c r="B12" s="121">
        <v>-6</v>
      </c>
      <c r="C12" s="121">
        <v>2.6</v>
      </c>
      <c r="D12" s="121">
        <v>3.7</v>
      </c>
      <c r="E12" s="121"/>
      <c r="F12" s="121">
        <v>-2.9</v>
      </c>
      <c r="G12" s="121">
        <v>3.3</v>
      </c>
      <c r="H12" s="121">
        <v>4.4000000000000004</v>
      </c>
      <c r="I12" s="121"/>
      <c r="J12" s="121">
        <v>-3.7</v>
      </c>
      <c r="K12" s="121">
        <v>0.7</v>
      </c>
      <c r="L12" s="121">
        <v>3.2</v>
      </c>
      <c r="N12"/>
      <c r="O12"/>
      <c r="P12"/>
      <c r="Q12"/>
    </row>
    <row r="13" spans="1:17" ht="14.1" customHeight="1">
      <c r="A13" s="24" t="s">
        <v>8</v>
      </c>
      <c r="B13" s="121">
        <v>-2.8</v>
      </c>
      <c r="C13" s="121">
        <v>4.7</v>
      </c>
      <c r="D13" s="121">
        <v>1.1000000000000001</v>
      </c>
      <c r="E13" s="121"/>
      <c r="F13" s="121">
        <v>-0.9</v>
      </c>
      <c r="G13" s="121">
        <v>2.7</v>
      </c>
      <c r="H13" s="121">
        <v>3.2</v>
      </c>
      <c r="I13" s="121"/>
      <c r="J13" s="121">
        <v>-4.0999999999999996</v>
      </c>
      <c r="K13" s="121">
        <v>-2.1</v>
      </c>
      <c r="L13" s="121">
        <v>2.7</v>
      </c>
      <c r="N13"/>
      <c r="O13"/>
      <c r="P13"/>
      <c r="Q13"/>
    </row>
    <row r="14" spans="1:17" ht="14.1" customHeight="1">
      <c r="A14" s="25" t="s">
        <v>195</v>
      </c>
      <c r="B14" s="121">
        <v>-2.2000000000000002</v>
      </c>
      <c r="C14" s="121">
        <v>-1.3</v>
      </c>
      <c r="D14" s="121">
        <v>7.6</v>
      </c>
      <c r="E14" s="121"/>
      <c r="F14" s="121">
        <v>-3</v>
      </c>
      <c r="G14" s="121">
        <v>2.2000000000000002</v>
      </c>
      <c r="H14" s="121">
        <v>3.3</v>
      </c>
      <c r="I14" s="121"/>
      <c r="J14" s="121">
        <v>-4.5</v>
      </c>
      <c r="K14" s="121">
        <v>-0.6</v>
      </c>
      <c r="L14" s="121">
        <v>1</v>
      </c>
      <c r="N14"/>
      <c r="O14"/>
      <c r="P14"/>
      <c r="Q14"/>
    </row>
    <row r="15" spans="1:17" ht="14.1" customHeight="1">
      <c r="A15" s="26" t="s">
        <v>228</v>
      </c>
      <c r="B15" s="121">
        <v>-4.5</v>
      </c>
      <c r="C15" s="121">
        <v>-0.3</v>
      </c>
      <c r="D15" s="121">
        <v>1.6</v>
      </c>
      <c r="E15" s="121"/>
      <c r="F15" s="121">
        <v>5.3</v>
      </c>
      <c r="G15" s="121">
        <v>5</v>
      </c>
      <c r="H15" s="121">
        <v>6.9</v>
      </c>
      <c r="I15" s="121"/>
      <c r="J15" s="121">
        <v>2.7</v>
      </c>
      <c r="K15" s="121">
        <v>3.2</v>
      </c>
      <c r="L15" s="121">
        <v>6.3</v>
      </c>
      <c r="N15"/>
      <c r="O15"/>
      <c r="P15"/>
      <c r="Q15"/>
    </row>
    <row r="16" spans="1:17" ht="14.1" customHeight="1">
      <c r="A16" s="24" t="s">
        <v>9</v>
      </c>
      <c r="B16" s="121">
        <v>-4.0999999999999996</v>
      </c>
      <c r="C16" s="121">
        <v>-0.4</v>
      </c>
      <c r="D16" s="121">
        <v>-0.2</v>
      </c>
      <c r="E16" s="121"/>
      <c r="F16" s="121">
        <v>-1.3</v>
      </c>
      <c r="G16" s="121">
        <v>4.4000000000000004</v>
      </c>
      <c r="H16" s="121">
        <v>2.7</v>
      </c>
      <c r="I16" s="121"/>
      <c r="J16" s="121">
        <v>-0.4</v>
      </c>
      <c r="K16" s="121">
        <v>4.5999999999999996</v>
      </c>
      <c r="L16" s="121">
        <v>4.2</v>
      </c>
      <c r="N16"/>
      <c r="O16"/>
      <c r="P16"/>
      <c r="Q16"/>
    </row>
    <row r="17" spans="1:17" ht="14.1" customHeight="1">
      <c r="A17" s="25" t="s">
        <v>10</v>
      </c>
      <c r="B17" s="121">
        <v>-3.7</v>
      </c>
      <c r="C17" s="121">
        <v>-1.5</v>
      </c>
      <c r="D17" s="121">
        <v>-1.7</v>
      </c>
      <c r="E17" s="121"/>
      <c r="F17" s="121">
        <v>-6.9</v>
      </c>
      <c r="G17" s="121">
        <v>1.6</v>
      </c>
      <c r="H17" s="121">
        <v>4.0999999999999996</v>
      </c>
      <c r="I17" s="121"/>
      <c r="J17" s="121">
        <v>-4.9000000000000004</v>
      </c>
      <c r="K17" s="121">
        <v>2.4</v>
      </c>
      <c r="L17" s="121">
        <v>5.5</v>
      </c>
      <c r="N17"/>
      <c r="O17"/>
      <c r="P17"/>
      <c r="Q17"/>
    </row>
    <row r="18" spans="1:17" ht="14.1" customHeight="1">
      <c r="A18" s="8" t="s">
        <v>12</v>
      </c>
      <c r="B18" s="121">
        <v>-7</v>
      </c>
      <c r="C18" s="121">
        <v>6.6</v>
      </c>
      <c r="D18" s="121">
        <v>1.6</v>
      </c>
      <c r="E18" s="121"/>
      <c r="F18" s="121">
        <v>-1</v>
      </c>
      <c r="G18" s="121">
        <v>1.5</v>
      </c>
      <c r="H18" s="121">
        <v>2.4</v>
      </c>
      <c r="I18" s="121"/>
      <c r="J18" s="121">
        <v>-5.6</v>
      </c>
      <c r="K18" s="121">
        <v>-1.5</v>
      </c>
      <c r="L18" s="121">
        <v>3.8</v>
      </c>
      <c r="N18"/>
      <c r="O18"/>
      <c r="P18"/>
      <c r="Q18"/>
    </row>
    <row r="19" spans="1:17" ht="14.1" customHeight="1">
      <c r="A19" s="28" t="s">
        <v>11</v>
      </c>
      <c r="B19" s="121">
        <v>-2.5</v>
      </c>
      <c r="C19" s="121">
        <v>0.8</v>
      </c>
      <c r="D19" s="121">
        <v>4.3</v>
      </c>
      <c r="E19" s="121"/>
      <c r="F19" s="121">
        <v>-2.7</v>
      </c>
      <c r="G19" s="121">
        <v>1.6</v>
      </c>
      <c r="H19" s="121">
        <v>3.8</v>
      </c>
      <c r="I19" s="121"/>
      <c r="J19" s="121">
        <v>-4.5</v>
      </c>
      <c r="K19" s="121">
        <v>0.5</v>
      </c>
      <c r="L19" s="121">
        <v>2.4</v>
      </c>
      <c r="N19"/>
      <c r="O19"/>
      <c r="P19"/>
      <c r="Q19"/>
    </row>
    <row r="20" spans="1:17" ht="14.1" customHeight="1">
      <c r="A20" s="23" t="s">
        <v>13</v>
      </c>
      <c r="B20" s="121">
        <v>1</v>
      </c>
      <c r="C20" s="121">
        <v>1.6</v>
      </c>
      <c r="D20" s="121">
        <v>2.6</v>
      </c>
      <c r="E20" s="121"/>
      <c r="F20" s="121">
        <v>-2.1</v>
      </c>
      <c r="G20" s="121">
        <v>3</v>
      </c>
      <c r="H20" s="121">
        <v>6.1</v>
      </c>
      <c r="I20" s="121"/>
      <c r="J20" s="121">
        <v>-4.0999999999999996</v>
      </c>
      <c r="K20" s="121">
        <v>1.4</v>
      </c>
      <c r="L20" s="121">
        <v>3.6</v>
      </c>
      <c r="N20"/>
      <c r="O20"/>
      <c r="P20"/>
      <c r="Q20"/>
    </row>
    <row r="21" spans="1:17" ht="14.1" customHeight="1">
      <c r="A21" s="23" t="s">
        <v>22</v>
      </c>
      <c r="B21" s="121">
        <v>2.1</v>
      </c>
      <c r="C21" s="121">
        <v>3.4</v>
      </c>
      <c r="D21" s="121">
        <v>5.9</v>
      </c>
      <c r="E21" s="121"/>
      <c r="F21" s="121">
        <v>-2.1</v>
      </c>
      <c r="G21" s="121">
        <v>2.6</v>
      </c>
      <c r="H21" s="121">
        <v>6.1</v>
      </c>
      <c r="I21" s="121"/>
      <c r="J21" s="121">
        <v>-3.4</v>
      </c>
      <c r="K21" s="121">
        <v>2.1</v>
      </c>
      <c r="L21" s="121">
        <v>5</v>
      </c>
      <c r="N21"/>
      <c r="O21"/>
      <c r="P21"/>
      <c r="Q21"/>
    </row>
    <row r="22" spans="1:17" ht="14.1" customHeight="1">
      <c r="A22" s="23" t="s">
        <v>14</v>
      </c>
      <c r="B22" s="121">
        <v>-1.2</v>
      </c>
      <c r="C22" s="121">
        <v>2.6</v>
      </c>
      <c r="D22" s="121">
        <v>1.3</v>
      </c>
      <c r="E22" s="121"/>
      <c r="F22" s="121">
        <v>-4.4000000000000004</v>
      </c>
      <c r="G22" s="121">
        <v>2.2999999999999998</v>
      </c>
      <c r="H22" s="121">
        <v>5.9</v>
      </c>
      <c r="I22" s="121"/>
      <c r="J22" s="121">
        <v>-4.3</v>
      </c>
      <c r="K22" s="121">
        <v>0.1</v>
      </c>
      <c r="L22" s="121">
        <v>1.6</v>
      </c>
      <c r="N22"/>
      <c r="O22"/>
      <c r="P22"/>
      <c r="Q22"/>
    </row>
    <row r="23" spans="1:17" ht="14.1" customHeight="1">
      <c r="A23" s="23" t="s">
        <v>15</v>
      </c>
      <c r="B23" s="121">
        <v>3.2</v>
      </c>
      <c r="C23" s="121">
        <v>-4</v>
      </c>
      <c r="D23" s="121">
        <v>4.2</v>
      </c>
      <c r="E23" s="121"/>
      <c r="F23" s="121">
        <v>-2.6</v>
      </c>
      <c r="G23" s="121">
        <v>2.6</v>
      </c>
      <c r="H23" s="121">
        <v>4.9000000000000004</v>
      </c>
      <c r="I23" s="121"/>
      <c r="J23" s="121">
        <v>-4.9000000000000004</v>
      </c>
      <c r="K23" s="121">
        <v>0</v>
      </c>
      <c r="L23" s="121">
        <v>4.5</v>
      </c>
      <c r="N23"/>
      <c r="O23"/>
      <c r="P23"/>
      <c r="Q23"/>
    </row>
    <row r="24" spans="1:17" ht="14.1" customHeight="1">
      <c r="A24" s="23" t="s">
        <v>23</v>
      </c>
      <c r="B24" s="121">
        <v>-2.7</v>
      </c>
      <c r="C24" s="121">
        <v>-1.2</v>
      </c>
      <c r="D24" s="121">
        <v>3.2</v>
      </c>
      <c r="E24" s="121"/>
      <c r="F24" s="121">
        <v>-2.2999999999999998</v>
      </c>
      <c r="G24" s="121">
        <v>1.8</v>
      </c>
      <c r="H24" s="121">
        <v>4.3</v>
      </c>
      <c r="I24" s="121"/>
      <c r="J24" s="121">
        <v>-4.2</v>
      </c>
      <c r="K24" s="121">
        <v>-0.2</v>
      </c>
      <c r="L24" s="121">
        <v>4.0999999999999996</v>
      </c>
      <c r="N24"/>
      <c r="O24"/>
      <c r="P24"/>
      <c r="Q24"/>
    </row>
    <row r="25" spans="1:17" ht="14.1" customHeight="1">
      <c r="A25" s="23" t="s">
        <v>24</v>
      </c>
      <c r="B25" s="121">
        <v>-3.7</v>
      </c>
      <c r="C25" s="121">
        <v>0.4</v>
      </c>
      <c r="D25" s="121">
        <v>3.7</v>
      </c>
      <c r="E25" s="121"/>
      <c r="F25" s="121">
        <v>0.1</v>
      </c>
      <c r="G25" s="121">
        <v>4.3</v>
      </c>
      <c r="H25" s="121">
        <v>4.0999999999999996</v>
      </c>
      <c r="I25" s="121"/>
      <c r="J25" s="121">
        <v>-6.1</v>
      </c>
      <c r="K25" s="121">
        <v>1.4</v>
      </c>
      <c r="L25" s="121">
        <v>2.5</v>
      </c>
      <c r="N25"/>
      <c r="O25"/>
      <c r="P25"/>
      <c r="Q25"/>
    </row>
    <row r="26" spans="1:17" ht="14.1" customHeight="1">
      <c r="A26" s="23" t="s">
        <v>196</v>
      </c>
      <c r="B26" s="121">
        <v>-1</v>
      </c>
      <c r="C26" s="121">
        <v>5.2</v>
      </c>
      <c r="D26" s="121">
        <v>2.2999999999999998</v>
      </c>
      <c r="E26" s="121"/>
      <c r="F26" s="121">
        <v>-4.5</v>
      </c>
      <c r="G26" s="121">
        <v>3.5</v>
      </c>
      <c r="H26" s="121">
        <v>4</v>
      </c>
      <c r="I26" s="121"/>
      <c r="J26" s="121">
        <v>-2.4</v>
      </c>
      <c r="K26" s="121">
        <v>1.5</v>
      </c>
      <c r="L26" s="121">
        <v>2.2999999999999998</v>
      </c>
      <c r="N26"/>
      <c r="O26"/>
      <c r="P26"/>
      <c r="Q26"/>
    </row>
    <row r="27" spans="1:17" ht="14.1" customHeight="1">
      <c r="A27" s="23" t="s">
        <v>16</v>
      </c>
      <c r="B27" s="121">
        <v>-3.4</v>
      </c>
      <c r="C27" s="121">
        <v>0.1</v>
      </c>
      <c r="D27" s="121">
        <v>3.8</v>
      </c>
      <c r="E27" s="121"/>
      <c r="F27" s="121">
        <v>-3.6</v>
      </c>
      <c r="G27" s="121">
        <v>4.2</v>
      </c>
      <c r="H27" s="121">
        <v>4.3</v>
      </c>
      <c r="I27" s="121"/>
      <c r="J27" s="121">
        <v>-6.1</v>
      </c>
      <c r="K27" s="121">
        <v>1.5</v>
      </c>
      <c r="L27" s="121">
        <v>1.3</v>
      </c>
      <c r="N27"/>
      <c r="O27"/>
      <c r="P27"/>
      <c r="Q27"/>
    </row>
    <row r="28" spans="1:17" ht="14.1" customHeight="1">
      <c r="A28" s="23" t="s">
        <v>1</v>
      </c>
      <c r="B28" s="121">
        <v>-4.7</v>
      </c>
      <c r="C28" s="121">
        <v>5.5</v>
      </c>
      <c r="D28" s="121">
        <v>3.2</v>
      </c>
      <c r="E28" s="121"/>
      <c r="F28" s="121">
        <v>0.8</v>
      </c>
      <c r="G28" s="121">
        <v>3.4</v>
      </c>
      <c r="H28" s="121">
        <v>6.2</v>
      </c>
      <c r="I28" s="121"/>
      <c r="J28" s="121">
        <v>-3.3</v>
      </c>
      <c r="K28" s="121">
        <v>0.8</v>
      </c>
      <c r="L28" s="121">
        <v>2.6</v>
      </c>
      <c r="N28"/>
      <c r="O28"/>
      <c r="P28"/>
      <c r="Q28"/>
    </row>
    <row r="29" spans="1:17" ht="14.1" customHeight="1">
      <c r="A29" s="42"/>
      <c r="B29" s="127"/>
      <c r="C29" s="122"/>
      <c r="D29" s="122"/>
      <c r="E29" s="122"/>
      <c r="F29" s="122"/>
      <c r="G29" s="122"/>
      <c r="H29" s="122"/>
      <c r="I29" s="122"/>
      <c r="J29" s="122"/>
      <c r="K29" s="122"/>
      <c r="L29" s="122"/>
      <c r="N29"/>
      <c r="O29"/>
      <c r="P29"/>
      <c r="Q29"/>
    </row>
    <row r="30" spans="1:17" ht="14.1" customHeight="1">
      <c r="A30" s="43" t="s">
        <v>236</v>
      </c>
      <c r="B30" s="43"/>
      <c r="N30"/>
      <c r="O30"/>
      <c r="P30"/>
      <c r="Q30"/>
    </row>
    <row r="31" spans="1:17" ht="14.1" customHeight="1">
      <c r="A31" s="43" t="s">
        <v>229</v>
      </c>
      <c r="B31" s="43"/>
    </row>
    <row r="32" spans="1:17" ht="14.1" customHeight="1">
      <c r="A32" s="43"/>
      <c r="B32" s="43"/>
    </row>
    <row r="33" spans="1:2" ht="12.95" customHeight="1">
      <c r="A33" s="43"/>
      <c r="B33" s="43"/>
    </row>
  </sheetData>
  <sortState ref="O10:P26">
    <sortCondition ref="P12:P28"/>
  </sortState>
  <phoneticPr fontId="4" type="noConversion"/>
  <hyperlinks>
    <hyperlink ref="P2" location="'Índice Cap_17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zoomScaleNormal="100" workbookViewId="0"/>
  </sheetViews>
  <sheetFormatPr baseColWidth="10" defaultRowHeight="12.75"/>
  <cols>
    <col min="1" max="1" width="27.85546875" style="4" customWidth="1"/>
    <col min="2" max="7" width="10.7109375" style="4" customWidth="1"/>
    <col min="8" max="16384" width="11.42578125" style="4"/>
  </cols>
  <sheetData>
    <row r="1" spans="1:9" ht="14.1" customHeight="1" thickBot="1">
      <c r="A1" s="1" t="s">
        <v>263</v>
      </c>
      <c r="B1" s="1"/>
      <c r="C1" s="102"/>
      <c r="D1" s="102"/>
      <c r="E1" s="102"/>
      <c r="F1" s="102"/>
      <c r="G1" s="102"/>
    </row>
    <row r="2" spans="1:9" ht="14.25">
      <c r="I2" s="290" t="s">
        <v>329</v>
      </c>
    </row>
    <row r="9" spans="1:9">
      <c r="I9" s="198"/>
    </row>
  </sheetData>
  <phoneticPr fontId="4" type="noConversion"/>
  <hyperlinks>
    <hyperlink ref="I2" location="'Índice Cap_17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1"/>
  <sheetViews>
    <sheetView showGridLines="0" zoomScaleNormal="100" workbookViewId="0">
      <selection activeCell="A5" sqref="A5"/>
    </sheetView>
  </sheetViews>
  <sheetFormatPr baseColWidth="10" defaultRowHeight="12.75"/>
  <cols>
    <col min="1" max="1" width="18.28515625" style="4" customWidth="1"/>
    <col min="2" max="2" width="10.42578125" style="4" customWidth="1"/>
    <col min="3" max="4" width="11.5703125" style="4" customWidth="1"/>
    <col min="5" max="5" width="6.42578125" style="4" customWidth="1"/>
    <col min="6" max="6" width="10.42578125" style="90" customWidth="1"/>
    <col min="7" max="7" width="11.5703125" style="90" customWidth="1"/>
    <col min="8" max="8" width="11.7109375" style="90" customWidth="1"/>
    <col min="9" max="9" width="10" style="90" customWidth="1"/>
    <col min="10" max="10" width="9.42578125" style="90" customWidth="1"/>
    <col min="11" max="11" width="9" style="90" customWidth="1"/>
    <col min="12" max="12" width="9.28515625" style="4" customWidth="1"/>
    <col min="13" max="15" width="11.42578125" style="4"/>
    <col min="16" max="16" width="1.28515625" style="4" customWidth="1"/>
    <col min="17" max="16384" width="11.42578125" style="4"/>
  </cols>
  <sheetData>
    <row r="1" spans="1:17" ht="14.1" customHeight="1" thickBot="1">
      <c r="A1" s="1" t="s">
        <v>263</v>
      </c>
      <c r="B1" s="1"/>
      <c r="C1" s="1"/>
      <c r="D1" s="1"/>
      <c r="E1" s="1"/>
      <c r="F1" s="102"/>
      <c r="G1" s="102"/>
      <c r="H1" s="102"/>
      <c r="I1" s="4"/>
      <c r="J1" s="4"/>
      <c r="K1" s="4"/>
    </row>
    <row r="2" spans="1:17" ht="12.95" customHeight="1">
      <c r="A2" s="3"/>
      <c r="B2" s="3"/>
      <c r="C2" s="3"/>
      <c r="D2" s="3"/>
      <c r="E2" s="3"/>
      <c r="L2" s="290" t="s">
        <v>329</v>
      </c>
    </row>
    <row r="3" spans="1:17" ht="14.1" customHeight="1">
      <c r="A3" s="94" t="s">
        <v>277</v>
      </c>
      <c r="B3" s="3"/>
      <c r="C3" s="3"/>
      <c r="D3" s="3"/>
      <c r="E3" s="3"/>
    </row>
    <row r="4" spans="1:17" ht="12.95" customHeight="1">
      <c r="A4" s="3"/>
      <c r="B4" s="3"/>
      <c r="C4" s="3"/>
      <c r="D4" s="3"/>
      <c r="E4" s="3"/>
    </row>
    <row r="5" spans="1:17" ht="14.1" customHeight="1">
      <c r="A5" s="5" t="s">
        <v>360</v>
      </c>
      <c r="B5" s="5"/>
      <c r="C5" s="5"/>
      <c r="D5" s="5"/>
      <c r="E5" s="5"/>
      <c r="F5" s="5"/>
      <c r="G5" s="5"/>
      <c r="L5" s="90"/>
      <c r="M5" s="90"/>
    </row>
    <row r="6" spans="1:17" ht="12.95" customHeight="1">
      <c r="A6" s="5"/>
      <c r="B6" s="5"/>
      <c r="C6" s="5"/>
      <c r="D6" s="5"/>
      <c r="E6" s="5"/>
      <c r="F6" s="5"/>
      <c r="G6" s="5"/>
      <c r="L6" s="90"/>
      <c r="M6" s="90"/>
    </row>
    <row r="7" spans="1:17" ht="14.1" customHeight="1">
      <c r="A7" s="6" t="s">
        <v>66</v>
      </c>
      <c r="B7" s="6"/>
      <c r="C7" s="6"/>
      <c r="D7" s="6"/>
      <c r="E7" s="6"/>
      <c r="F7" s="6"/>
      <c r="G7" s="6"/>
      <c r="L7" s="90"/>
      <c r="M7" s="90"/>
    </row>
    <row r="8" spans="1:17" ht="9.9499999999999993" customHeight="1">
      <c r="A8" s="36"/>
      <c r="B8" s="36"/>
      <c r="C8" s="36"/>
      <c r="D8" s="90"/>
      <c r="E8" s="90"/>
      <c r="I8"/>
      <c r="J8"/>
      <c r="K8"/>
      <c r="L8"/>
      <c r="M8"/>
      <c r="N8"/>
      <c r="O8"/>
      <c r="P8"/>
      <c r="Q8"/>
    </row>
    <row r="9" spans="1:17" ht="14.1" customHeight="1">
      <c r="A9" s="87"/>
      <c r="B9" s="13" t="s">
        <v>242</v>
      </c>
      <c r="C9" s="37"/>
      <c r="D9" s="37"/>
      <c r="E9" s="13"/>
      <c r="F9" s="13" t="s">
        <v>243</v>
      </c>
      <c r="G9" s="13"/>
      <c r="H9" s="13"/>
      <c r="I9"/>
      <c r="J9"/>
      <c r="K9"/>
      <c r="L9"/>
      <c r="M9"/>
      <c r="N9"/>
      <c r="O9"/>
      <c r="P9"/>
      <c r="Q9"/>
    </row>
    <row r="10" spans="1:17" ht="14.1" customHeight="1">
      <c r="A10" s="15"/>
      <c r="B10" s="189" t="s">
        <v>4</v>
      </c>
      <c r="C10" s="189" t="s">
        <v>178</v>
      </c>
      <c r="D10" s="189" t="s">
        <v>239</v>
      </c>
      <c r="E10" s="190"/>
      <c r="F10" s="189" t="s">
        <v>4</v>
      </c>
      <c r="G10" s="189" t="s">
        <v>178</v>
      </c>
      <c r="H10" s="189" t="s">
        <v>239</v>
      </c>
      <c r="I10"/>
      <c r="J10"/>
      <c r="K10"/>
      <c r="L10"/>
      <c r="M10"/>
      <c r="N10"/>
      <c r="O10"/>
      <c r="P10"/>
      <c r="Q10"/>
    </row>
    <row r="11" spans="1:17" ht="11.1" customHeight="1">
      <c r="A11" s="19"/>
      <c r="B11" s="19"/>
      <c r="C11" s="19"/>
      <c r="D11" s="18"/>
      <c r="E11" s="103"/>
      <c r="F11" s="103"/>
      <c r="G11" s="18"/>
      <c r="H11" s="18"/>
      <c r="I11"/>
      <c r="J11"/>
      <c r="K11"/>
      <c r="L11"/>
      <c r="M11"/>
      <c r="N11"/>
      <c r="O11"/>
      <c r="P11"/>
      <c r="Q11"/>
    </row>
    <row r="12" spans="1:17">
      <c r="A12" s="49" t="s">
        <v>0</v>
      </c>
      <c r="B12" s="128">
        <v>7724626.1163799996</v>
      </c>
      <c r="C12" s="128">
        <v>2239792.8133</v>
      </c>
      <c r="D12" s="128">
        <v>5484833.30308</v>
      </c>
      <c r="E12" s="83"/>
      <c r="F12" s="128">
        <v>4220793.2471500002</v>
      </c>
      <c r="G12" s="83">
        <v>1482480.19564</v>
      </c>
      <c r="H12" s="83">
        <v>2738313.0515100001</v>
      </c>
      <c r="I12"/>
      <c r="J12" s="23"/>
      <c r="K12" s="128"/>
      <c r="L12"/>
      <c r="M12"/>
      <c r="N12"/>
      <c r="O12"/>
      <c r="P12"/>
      <c r="Q12"/>
    </row>
    <row r="13" spans="1:17">
      <c r="A13" s="8" t="s">
        <v>7</v>
      </c>
      <c r="B13" s="128">
        <v>996602.85473000002</v>
      </c>
      <c r="C13" s="128">
        <v>215426.28310999999</v>
      </c>
      <c r="D13" s="128">
        <v>781176.57161999994</v>
      </c>
      <c r="E13" s="83"/>
      <c r="F13" s="128">
        <v>451391.37131999998</v>
      </c>
      <c r="G13" s="83">
        <v>146215.04579999999</v>
      </c>
      <c r="H13" s="83">
        <v>305176.32552000001</v>
      </c>
      <c r="I13"/>
      <c r="J13" s="23"/>
      <c r="K13" s="128"/>
      <c r="L13"/>
      <c r="M13"/>
      <c r="N13"/>
      <c r="O13"/>
      <c r="P13"/>
      <c r="Q13"/>
    </row>
    <row r="14" spans="1:17">
      <c r="A14" s="24" t="s">
        <v>8</v>
      </c>
      <c r="B14" s="128">
        <v>330526.04071999999</v>
      </c>
      <c r="C14" s="128">
        <v>146118.71832000001</v>
      </c>
      <c r="D14" s="128">
        <v>184407.3224</v>
      </c>
      <c r="E14" s="83"/>
      <c r="F14" s="128">
        <v>221530.2023</v>
      </c>
      <c r="G14" s="83">
        <v>131732.02191000001</v>
      </c>
      <c r="H14" s="83">
        <v>89798.180389999994</v>
      </c>
      <c r="I14"/>
      <c r="J14" s="23"/>
      <c r="K14" s="128"/>
      <c r="L14"/>
      <c r="M14"/>
      <c r="N14"/>
      <c r="O14"/>
      <c r="P14"/>
      <c r="Q14"/>
    </row>
    <row r="15" spans="1:17">
      <c r="A15" s="25" t="s">
        <v>195</v>
      </c>
      <c r="B15" s="128">
        <v>201955.68322000001</v>
      </c>
      <c r="C15" s="128">
        <v>52804.737809999999</v>
      </c>
      <c r="D15" s="128">
        <v>149150.94540999999</v>
      </c>
      <c r="E15" s="83"/>
      <c r="F15" s="128">
        <v>156633.57991999999</v>
      </c>
      <c r="G15" s="83">
        <v>46273.67282</v>
      </c>
      <c r="H15" s="83">
        <v>110359.9071</v>
      </c>
      <c r="K15" s="128"/>
      <c r="L15"/>
      <c r="M15"/>
      <c r="N15"/>
      <c r="O15"/>
      <c r="P15"/>
      <c r="Q15"/>
    </row>
    <row r="16" spans="1:17">
      <c r="A16" s="26" t="s">
        <v>228</v>
      </c>
      <c r="B16" s="128">
        <v>263216.63863</v>
      </c>
      <c r="C16" s="128">
        <v>70187.744879999998</v>
      </c>
      <c r="D16" s="128">
        <v>193028.89374999999</v>
      </c>
      <c r="E16" s="83"/>
      <c r="F16" s="128">
        <v>82596.430919999999</v>
      </c>
      <c r="G16" s="83">
        <v>17223.136600000002</v>
      </c>
      <c r="H16" s="83">
        <v>65373.294320000001</v>
      </c>
      <c r="I16"/>
      <c r="J16" s="23"/>
      <c r="K16" s="128"/>
      <c r="L16"/>
      <c r="M16"/>
      <c r="N16"/>
      <c r="O16"/>
      <c r="P16"/>
      <c r="Q16"/>
    </row>
    <row r="17" spans="1:17">
      <c r="A17" s="24" t="s">
        <v>9</v>
      </c>
      <c r="B17" s="128">
        <v>379586.33470000001</v>
      </c>
      <c r="C17" s="128">
        <v>86853.480620000002</v>
      </c>
      <c r="D17" s="128">
        <v>292732.85408000002</v>
      </c>
      <c r="E17" s="83"/>
      <c r="F17" s="128">
        <v>274608.58412000001</v>
      </c>
      <c r="G17" s="83">
        <v>51518.505530000002</v>
      </c>
      <c r="H17" s="83">
        <v>223090.07858999999</v>
      </c>
      <c r="I17" s="318"/>
      <c r="J17" s="23"/>
      <c r="K17" s="128"/>
      <c r="L17"/>
      <c r="M17"/>
      <c r="N17"/>
      <c r="O17"/>
      <c r="P17"/>
      <c r="Q17"/>
    </row>
    <row r="18" spans="1:17">
      <c r="A18" s="25" t="s">
        <v>10</v>
      </c>
      <c r="B18" s="128">
        <v>117037.20986</v>
      </c>
      <c r="C18" s="128">
        <v>33579.742969999999</v>
      </c>
      <c r="D18" s="128">
        <v>83457.466889999996</v>
      </c>
      <c r="E18" s="83"/>
      <c r="F18" s="128">
        <v>80315.46501</v>
      </c>
      <c r="G18" s="83">
        <v>28869.188269999999</v>
      </c>
      <c r="H18" s="83">
        <v>51446.276740000001</v>
      </c>
      <c r="I18"/>
      <c r="J18" s="319"/>
      <c r="K18" s="128"/>
      <c r="L18"/>
      <c r="M18"/>
      <c r="N18"/>
      <c r="O18"/>
      <c r="P18"/>
      <c r="Q18"/>
    </row>
    <row r="19" spans="1:17">
      <c r="A19" s="8" t="s">
        <v>11</v>
      </c>
      <c r="B19" s="128">
        <v>273673.8836</v>
      </c>
      <c r="C19" s="128">
        <v>75104.864069999996</v>
      </c>
      <c r="D19" s="128">
        <v>198569.01952999999</v>
      </c>
      <c r="E19" s="151"/>
      <c r="F19" s="128">
        <v>84509.061560000002</v>
      </c>
      <c r="G19" s="151">
        <v>23417.031510000001</v>
      </c>
      <c r="H19" s="151">
        <v>61092.030050000001</v>
      </c>
      <c r="I19"/>
      <c r="J19" s="23"/>
      <c r="K19" s="128"/>
      <c r="L19"/>
      <c r="M19"/>
      <c r="N19"/>
      <c r="O19"/>
      <c r="P19"/>
      <c r="Q19"/>
    </row>
    <row r="20" spans="1:17">
      <c r="A20" s="8" t="s">
        <v>12</v>
      </c>
      <c r="B20" s="128">
        <v>450481.77652000001</v>
      </c>
      <c r="C20" s="128">
        <v>123285.33417</v>
      </c>
      <c r="D20" s="128">
        <v>327196.44235000003</v>
      </c>
      <c r="E20" s="151"/>
      <c r="F20" s="128">
        <v>200352.42006</v>
      </c>
      <c r="G20" s="151">
        <v>49777.591549999997</v>
      </c>
      <c r="H20" s="151">
        <v>150574.82850999999</v>
      </c>
      <c r="I20"/>
      <c r="J20" s="23"/>
      <c r="K20" s="128"/>
      <c r="L20"/>
      <c r="M20"/>
      <c r="N20"/>
      <c r="O20"/>
      <c r="P20"/>
      <c r="Q20"/>
    </row>
    <row r="21" spans="1:17">
      <c r="A21" s="23" t="s">
        <v>13</v>
      </c>
      <c r="B21" s="128">
        <v>1066024.33451</v>
      </c>
      <c r="C21" s="128">
        <v>366844.30339999998</v>
      </c>
      <c r="D21" s="128">
        <v>699180.03110999998</v>
      </c>
      <c r="E21" s="83"/>
      <c r="F21" s="128">
        <v>667193.85560999997</v>
      </c>
      <c r="G21" s="83">
        <v>291997.23125000001</v>
      </c>
      <c r="H21" s="83">
        <v>375196.62436000002</v>
      </c>
      <c r="I21"/>
      <c r="J21" s="26"/>
      <c r="K21" s="128"/>
      <c r="L21"/>
      <c r="M21"/>
      <c r="N21"/>
      <c r="O21"/>
      <c r="P21"/>
      <c r="Q21"/>
    </row>
    <row r="22" spans="1:17">
      <c r="A22" s="23" t="s">
        <v>22</v>
      </c>
      <c r="B22" s="128">
        <v>361026.80943000002</v>
      </c>
      <c r="C22" s="128">
        <v>168307.52184</v>
      </c>
      <c r="D22" s="128">
        <v>192719.28758999999</v>
      </c>
      <c r="E22" s="83"/>
      <c r="F22" s="128">
        <v>257336.40398999999</v>
      </c>
      <c r="G22" s="83">
        <v>146097.00688999999</v>
      </c>
      <c r="H22" s="83">
        <v>111239.3971</v>
      </c>
      <c r="I22"/>
      <c r="J22" s="8"/>
      <c r="K22" s="128"/>
      <c r="L22"/>
      <c r="M22"/>
      <c r="N22"/>
      <c r="O22"/>
      <c r="P22"/>
      <c r="Q22"/>
    </row>
    <row r="23" spans="1:17">
      <c r="A23" s="23" t="s">
        <v>14</v>
      </c>
      <c r="B23" s="128">
        <v>233721.08358999999</v>
      </c>
      <c r="C23" s="128">
        <v>74636.045509999996</v>
      </c>
      <c r="D23" s="128">
        <v>159085.03808</v>
      </c>
      <c r="E23" s="83"/>
      <c r="F23" s="128">
        <v>122055.03236</v>
      </c>
      <c r="G23" s="83">
        <v>45349.066529999996</v>
      </c>
      <c r="H23" s="83">
        <v>76705.965830000001</v>
      </c>
      <c r="I23"/>
      <c r="J23" s="24"/>
      <c r="K23" s="128"/>
      <c r="L23"/>
      <c r="M23"/>
      <c r="N23"/>
      <c r="O23"/>
      <c r="P23"/>
      <c r="Q23"/>
    </row>
    <row r="24" spans="1:17">
      <c r="A24" s="23" t="s">
        <v>15</v>
      </c>
      <c r="B24" s="128">
        <v>672690.93657000002</v>
      </c>
      <c r="C24" s="128">
        <v>148556.17279000001</v>
      </c>
      <c r="D24" s="128">
        <v>524134.76377999998</v>
      </c>
      <c r="E24" s="83"/>
      <c r="F24" s="128">
        <v>305442.33937</v>
      </c>
      <c r="G24" s="83">
        <v>78233.803849999997</v>
      </c>
      <c r="H24" s="83">
        <v>227208.53552</v>
      </c>
      <c r="I24"/>
      <c r="J24" s="23"/>
      <c r="K24" s="128"/>
      <c r="L24"/>
      <c r="M24"/>
      <c r="N24"/>
      <c r="O24"/>
      <c r="P24"/>
      <c r="Q24"/>
    </row>
    <row r="25" spans="1:17">
      <c r="A25" s="23" t="s">
        <v>23</v>
      </c>
      <c r="B25" s="128">
        <v>717312.80226999999</v>
      </c>
      <c r="C25" s="128">
        <v>225712.74924999999</v>
      </c>
      <c r="D25" s="128">
        <v>491600.05301999999</v>
      </c>
      <c r="E25" s="83"/>
      <c r="F25" s="128">
        <v>447303.43994000001</v>
      </c>
      <c r="G25" s="83">
        <v>108827.88741</v>
      </c>
      <c r="H25" s="83">
        <v>338475.55252999999</v>
      </c>
      <c r="I25"/>
      <c r="J25" s="24"/>
      <c r="K25" s="128"/>
      <c r="L25"/>
      <c r="M25"/>
      <c r="N25"/>
      <c r="O25"/>
      <c r="P25"/>
      <c r="Q25"/>
    </row>
    <row r="26" spans="1:17">
      <c r="A26" s="23" t="s">
        <v>24</v>
      </c>
      <c r="B26" s="128">
        <v>234818.24595000001</v>
      </c>
      <c r="C26" s="128">
        <v>73846.209130000003</v>
      </c>
      <c r="D26" s="128">
        <v>160972.03682000001</v>
      </c>
      <c r="E26" s="83"/>
      <c r="F26" s="128">
        <v>101577.32905</v>
      </c>
      <c r="G26" s="83">
        <v>32531.339769999999</v>
      </c>
      <c r="H26" s="83">
        <v>69045.989279999994</v>
      </c>
      <c r="I26"/>
      <c r="J26" s="8"/>
      <c r="K26" s="128"/>
      <c r="L26"/>
      <c r="M26"/>
      <c r="N26"/>
      <c r="O26"/>
      <c r="P26"/>
      <c r="Q26"/>
    </row>
    <row r="27" spans="1:17">
      <c r="A27" s="23" t="s">
        <v>196</v>
      </c>
      <c r="B27" s="128">
        <v>150765.59331</v>
      </c>
      <c r="C27" s="128">
        <v>29258.968550000001</v>
      </c>
      <c r="D27" s="128">
        <v>121506.62476000001</v>
      </c>
      <c r="E27" s="83"/>
      <c r="F27" s="128">
        <v>145822.72777999999</v>
      </c>
      <c r="G27" s="83">
        <v>27101.55258</v>
      </c>
      <c r="H27" s="83">
        <v>118721.1752</v>
      </c>
      <c r="I27"/>
      <c r="J27" s="23"/>
      <c r="K27" s="128"/>
      <c r="L27"/>
      <c r="M27"/>
      <c r="N27"/>
      <c r="O27"/>
      <c r="P27"/>
      <c r="Q27"/>
    </row>
    <row r="28" spans="1:17">
      <c r="A28" s="23" t="s">
        <v>16</v>
      </c>
      <c r="B28" s="128">
        <v>979729.89662000001</v>
      </c>
      <c r="C28" s="128">
        <v>264418.88426000002</v>
      </c>
      <c r="D28" s="128">
        <v>715311.01236000005</v>
      </c>
      <c r="E28" s="83"/>
      <c r="F28" s="128">
        <v>558437.42474000005</v>
      </c>
      <c r="G28" s="83">
        <v>225690.82957</v>
      </c>
      <c r="H28" s="83">
        <v>332746.59516999999</v>
      </c>
      <c r="I28"/>
      <c r="J28" s="23"/>
      <c r="K28" s="128"/>
      <c r="L28"/>
      <c r="M28"/>
      <c r="N28"/>
      <c r="O28"/>
      <c r="P28"/>
      <c r="Q28"/>
    </row>
    <row r="29" spans="1:17">
      <c r="A29" s="23" t="s">
        <v>1</v>
      </c>
      <c r="B29" s="128">
        <v>82537.065409999996</v>
      </c>
      <c r="C29" s="128">
        <v>28394.314480000001</v>
      </c>
      <c r="D29" s="128">
        <v>54142.750930000002</v>
      </c>
      <c r="E29" s="83"/>
      <c r="F29" s="128">
        <v>41570.387889999998</v>
      </c>
      <c r="G29" s="83">
        <v>13719.69951</v>
      </c>
      <c r="H29" s="83">
        <v>27850.68838</v>
      </c>
      <c r="I29"/>
      <c r="J29" s="23"/>
      <c r="K29" s="128"/>
      <c r="L29"/>
      <c r="M29"/>
      <c r="N29"/>
      <c r="O29"/>
      <c r="P29"/>
      <c r="Q29"/>
    </row>
    <row r="30" spans="1:17">
      <c r="A30" s="23" t="s">
        <v>35</v>
      </c>
      <c r="B30" s="128">
        <v>26730.83772</v>
      </c>
      <c r="C30" s="128">
        <v>21044.009719999998</v>
      </c>
      <c r="D30" s="128">
        <v>5686.8280000000004</v>
      </c>
      <c r="E30" s="83"/>
      <c r="F30" s="128">
        <v>17907.66963</v>
      </c>
      <c r="G30" s="83">
        <v>16668.802029999999</v>
      </c>
      <c r="H30" s="83">
        <v>1238.8676</v>
      </c>
      <c r="I30"/>
      <c r="J30" s="8"/>
      <c r="K30" s="128"/>
      <c r="L30"/>
      <c r="M30"/>
      <c r="N30"/>
      <c r="O30"/>
      <c r="P30"/>
      <c r="Q30"/>
    </row>
    <row r="31" spans="1:17">
      <c r="A31" s="23" t="s">
        <v>33</v>
      </c>
      <c r="B31" s="128">
        <v>21143.656299999999</v>
      </c>
      <c r="C31" s="128">
        <v>16330.46494</v>
      </c>
      <c r="D31" s="128">
        <v>4813.1913599999998</v>
      </c>
      <c r="E31" s="83"/>
      <c r="F31" s="128">
        <v>4209.5215799999996</v>
      </c>
      <c r="G31" s="83">
        <v>1236.78226</v>
      </c>
      <c r="H31" s="83">
        <v>2972.7393200000001</v>
      </c>
      <c r="I31"/>
      <c r="J31" s="23"/>
      <c r="K31" s="128"/>
      <c r="L31"/>
      <c r="M31"/>
      <c r="N31"/>
      <c r="O31"/>
      <c r="P31"/>
      <c r="Q31"/>
    </row>
    <row r="32" spans="1:17">
      <c r="A32" s="23" t="s">
        <v>241</v>
      </c>
      <c r="B32" s="128">
        <v>165044.43272000001</v>
      </c>
      <c r="C32" s="128">
        <v>19082.263480000001</v>
      </c>
      <c r="D32" s="128">
        <v>145962.16923999999</v>
      </c>
      <c r="E32" s="130"/>
      <c r="F32" s="151" t="s">
        <v>52</v>
      </c>
      <c r="G32" s="140" t="s">
        <v>52</v>
      </c>
      <c r="H32" s="51" t="s">
        <v>52</v>
      </c>
      <c r="J32" s="49"/>
      <c r="K32" s="128"/>
      <c r="L32"/>
      <c r="M32"/>
      <c r="N32"/>
      <c r="O32"/>
      <c r="P32"/>
      <c r="Q32"/>
    </row>
    <row r="33" spans="1:17" ht="11.1" customHeight="1">
      <c r="A33" s="122"/>
      <c r="B33" s="122"/>
      <c r="C33" s="122"/>
      <c r="D33" s="122"/>
      <c r="E33" s="122"/>
      <c r="F33" s="122"/>
      <c r="G33" s="122"/>
      <c r="H33" s="122"/>
      <c r="I33"/>
      <c r="J33"/>
      <c r="K33"/>
      <c r="L33"/>
      <c r="M33"/>
      <c r="N33"/>
      <c r="O33"/>
      <c r="P33"/>
      <c r="Q33"/>
    </row>
    <row r="34" spans="1:17" ht="12.75" customHeight="1">
      <c r="A34" s="188" t="s">
        <v>240</v>
      </c>
      <c r="B34" s="188"/>
      <c r="C34" s="43"/>
      <c r="E34" s="90"/>
      <c r="I34"/>
      <c r="J34" s="201" t="s">
        <v>48</v>
      </c>
      <c r="K34" s="199"/>
      <c r="L34" s="83"/>
    </row>
    <row r="35" spans="1:17" ht="12.75" customHeight="1">
      <c r="A35" s="43" t="s">
        <v>311</v>
      </c>
      <c r="B35" s="43"/>
      <c r="C35" s="43"/>
      <c r="D35" s="43"/>
      <c r="E35" s="43"/>
      <c r="F35" s="43"/>
      <c r="J35" s="200" t="s">
        <v>135</v>
      </c>
      <c r="K35" s="91"/>
      <c r="L35" s="112"/>
      <c r="N35"/>
      <c r="O35" s="128"/>
    </row>
    <row r="36" spans="1:17" ht="12" customHeight="1">
      <c r="A36" s="43"/>
      <c r="B36" s="43"/>
      <c r="C36" s="43"/>
      <c r="D36" s="43"/>
      <c r="E36" s="43"/>
      <c r="F36" s="43"/>
      <c r="J36" s="200"/>
      <c r="K36" s="129"/>
      <c r="N36" s="128"/>
    </row>
    <row r="37" spans="1:17" ht="12" customHeight="1">
      <c r="A37" s="124" t="s">
        <v>361</v>
      </c>
      <c r="B37" s="79"/>
      <c r="C37" s="79"/>
      <c r="D37" s="79"/>
      <c r="E37" s="79"/>
      <c r="F37" s="79"/>
      <c r="G37" s="79"/>
      <c r="H37" s="79"/>
      <c r="I37" s="125"/>
      <c r="J37" s="156" t="s">
        <v>33</v>
      </c>
      <c r="K37" s="129">
        <v>21143.656299999999</v>
      </c>
      <c r="L37" s="79"/>
      <c r="N37" s="128"/>
    </row>
    <row r="38" spans="1:17" s="3" customFormat="1" ht="12" customHeight="1">
      <c r="A38" s="124"/>
      <c r="B38" s="79"/>
      <c r="C38" s="79"/>
      <c r="D38" s="79"/>
      <c r="E38" s="79"/>
      <c r="F38" s="79"/>
      <c r="G38" s="79"/>
      <c r="H38" s="79"/>
      <c r="J38" s="155" t="s">
        <v>35</v>
      </c>
      <c r="K38" s="129">
        <v>26730.83772</v>
      </c>
      <c r="N38" s="128"/>
    </row>
    <row r="39" spans="1:17" ht="14.1" customHeight="1">
      <c r="J39" s="155" t="s">
        <v>1</v>
      </c>
      <c r="K39" s="129">
        <v>82537.065409999996</v>
      </c>
    </row>
    <row r="40" spans="1:17" ht="13.5" customHeight="1">
      <c r="J40" s="156" t="s">
        <v>10</v>
      </c>
      <c r="K40" s="129">
        <v>117037.20986</v>
      </c>
    </row>
    <row r="41" spans="1:17" ht="14.1" customHeight="1">
      <c r="J41" s="155" t="s">
        <v>196</v>
      </c>
      <c r="K41" s="129">
        <v>150765.59331</v>
      </c>
    </row>
    <row r="42" spans="1:17" ht="14.1" customHeight="1">
      <c r="J42" s="316" t="s">
        <v>241</v>
      </c>
      <c r="K42" s="166">
        <v>165044.43272000001</v>
      </c>
    </row>
    <row r="43" spans="1:17" ht="14.1" customHeight="1">
      <c r="J43" s="155" t="s">
        <v>195</v>
      </c>
      <c r="K43" s="129">
        <v>201955.68322000001</v>
      </c>
    </row>
    <row r="44" spans="1:17" ht="14.1" customHeight="1">
      <c r="J44" s="155" t="s">
        <v>14</v>
      </c>
      <c r="K44" s="129">
        <v>233721.08358999999</v>
      </c>
    </row>
    <row r="45" spans="1:17" ht="14.1" customHeight="1">
      <c r="J45" s="155" t="s">
        <v>24</v>
      </c>
      <c r="K45" s="129">
        <v>234818.24595000001</v>
      </c>
    </row>
    <row r="46" spans="1:17" ht="14.1" customHeight="1">
      <c r="J46" s="155" t="s">
        <v>228</v>
      </c>
      <c r="K46" s="129">
        <v>263216.63863</v>
      </c>
    </row>
    <row r="47" spans="1:17" ht="14.1" customHeight="1">
      <c r="J47" s="158" t="s">
        <v>11</v>
      </c>
      <c r="K47" s="129">
        <v>273673.8836</v>
      </c>
    </row>
    <row r="48" spans="1:17" ht="14.1" customHeight="1">
      <c r="J48" s="155" t="s">
        <v>8</v>
      </c>
      <c r="K48" s="129">
        <v>330526.04071999999</v>
      </c>
    </row>
    <row r="49" spans="6:15" ht="14.1" customHeight="1">
      <c r="F49" s="4"/>
      <c r="G49" s="4"/>
      <c r="H49" s="4"/>
      <c r="J49" s="157" t="s">
        <v>22</v>
      </c>
      <c r="K49" s="129">
        <v>361026.80943000002</v>
      </c>
    </row>
    <row r="50" spans="6:15" ht="13.5" customHeight="1">
      <c r="F50" s="4"/>
      <c r="G50" s="4"/>
      <c r="H50" s="4"/>
      <c r="I50" s="4"/>
      <c r="J50" s="157" t="s">
        <v>9</v>
      </c>
      <c r="K50" s="129">
        <v>379586.33470000001</v>
      </c>
    </row>
    <row r="51" spans="6:15" ht="14.1" customHeight="1">
      <c r="F51" s="4"/>
      <c r="G51" s="4"/>
      <c r="H51" s="4"/>
      <c r="I51" s="4"/>
      <c r="J51" s="157" t="s">
        <v>12</v>
      </c>
      <c r="K51" s="129">
        <v>450481.77652000001</v>
      </c>
    </row>
    <row r="52" spans="6:15" ht="14.1" customHeight="1">
      <c r="F52" s="4"/>
      <c r="G52" s="4"/>
      <c r="H52" s="4"/>
      <c r="I52" s="4"/>
      <c r="J52" s="155" t="s">
        <v>15</v>
      </c>
      <c r="K52" s="129">
        <v>672690.93657000002</v>
      </c>
    </row>
    <row r="53" spans="6:15" ht="14.1" customHeight="1">
      <c r="F53" s="4"/>
      <c r="G53" s="4"/>
      <c r="H53" s="4"/>
      <c r="I53" s="4"/>
      <c r="J53" s="156" t="s">
        <v>23</v>
      </c>
      <c r="K53" s="129">
        <v>717312.80226999999</v>
      </c>
    </row>
    <row r="54" spans="6:15" ht="11.25" customHeight="1">
      <c r="F54" s="4"/>
      <c r="G54" s="4"/>
      <c r="H54" s="4"/>
      <c r="I54" s="4"/>
      <c r="J54" s="155" t="s">
        <v>16</v>
      </c>
      <c r="K54" s="129">
        <v>979729.89662000001</v>
      </c>
    </row>
    <row r="55" spans="6:15" ht="9" customHeight="1">
      <c r="F55" s="4"/>
      <c r="G55" s="4"/>
      <c r="H55" s="4"/>
      <c r="I55" s="4"/>
      <c r="J55" s="155" t="s">
        <v>7</v>
      </c>
      <c r="K55" s="129">
        <v>996602.85473000002</v>
      </c>
    </row>
    <row r="56" spans="6:15" ht="9.75" customHeight="1">
      <c r="F56" s="4"/>
      <c r="G56" s="4"/>
      <c r="H56" s="4"/>
      <c r="I56" s="4"/>
      <c r="J56" s="317" t="s">
        <v>13</v>
      </c>
      <c r="K56" s="173">
        <v>1066024.33451</v>
      </c>
    </row>
    <row r="57" spans="6:15" ht="14.1" customHeight="1">
      <c r="F57" s="4"/>
      <c r="G57" s="4"/>
      <c r="H57" s="4"/>
      <c r="I57" s="4"/>
      <c r="J57" s="4"/>
      <c r="K57" s="4"/>
    </row>
    <row r="58" spans="6:15" ht="14.1" customHeight="1">
      <c r="F58" s="4"/>
      <c r="G58" s="4"/>
      <c r="H58" s="4"/>
      <c r="I58" s="4"/>
      <c r="J58" s="4"/>
      <c r="K58" s="4"/>
    </row>
    <row r="59" spans="6:15">
      <c r="I59" s="4"/>
      <c r="J59" s="4"/>
      <c r="K59" s="4"/>
    </row>
    <row r="61" spans="6:15">
      <c r="N61" s="23"/>
      <c r="O61" s="128"/>
    </row>
  </sheetData>
  <sortState ref="J37:K56">
    <sortCondition ref="K37:K56"/>
  </sortState>
  <hyperlinks>
    <hyperlink ref="L2" location="'Índice Cap_17'!B8" display="Volver al índice"/>
  </hyperlinks>
  <pageMargins left="0.59055118110236227" right="0.59055118110236227" top="0.98425196850393704" bottom="0.98425196850393704" header="0.31496062992125984" footer="0"/>
  <pageSetup paperSize="9" orientation="portrait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7"/>
  <sheetViews>
    <sheetView zoomScaleNormal="100" workbookViewId="0">
      <selection activeCell="A3" sqref="A3"/>
    </sheetView>
  </sheetViews>
  <sheetFormatPr baseColWidth="10" defaultRowHeight="12.75"/>
  <cols>
    <col min="1" max="1" width="28.42578125" style="4" customWidth="1"/>
    <col min="2" max="2" width="13.5703125" style="4" customWidth="1"/>
    <col min="3" max="4" width="15.42578125" style="4" customWidth="1"/>
    <col min="5" max="5" width="6.5703125" style="4" customWidth="1"/>
    <col min="6" max="6" width="12.7109375" style="90" customWidth="1"/>
    <col min="7" max="7" width="7.7109375" style="90" customWidth="1"/>
    <col min="8" max="8" width="11.85546875" style="90" customWidth="1"/>
    <col min="9" max="9" width="9.85546875" style="90" customWidth="1"/>
    <col min="10" max="10" width="9.5703125" style="90" customWidth="1"/>
    <col min="11" max="11" width="1.5703125" style="4" customWidth="1"/>
    <col min="12" max="12" width="8.7109375" style="4" customWidth="1"/>
    <col min="13" max="13" width="8.140625" style="4" customWidth="1"/>
    <col min="14" max="14" width="16.28515625" style="4" customWidth="1"/>
    <col min="15" max="15" width="17.42578125" style="4" customWidth="1"/>
    <col min="16" max="16384" width="11.42578125" style="4"/>
  </cols>
  <sheetData>
    <row r="1" spans="1:18" ht="14.1" customHeight="1" thickBot="1">
      <c r="A1" s="1" t="s">
        <v>263</v>
      </c>
      <c r="B1" s="1"/>
      <c r="C1" s="1"/>
      <c r="D1" s="1"/>
      <c r="E1" s="1"/>
      <c r="F1" s="102"/>
      <c r="G1" s="102"/>
      <c r="H1" s="102"/>
      <c r="I1" s="102"/>
      <c r="J1" s="102"/>
      <c r="K1" s="102"/>
      <c r="L1" s="102"/>
    </row>
    <row r="2" spans="1:18" ht="14.1" customHeight="1">
      <c r="A2" s="3"/>
      <c r="B2" s="3"/>
      <c r="C2" s="3"/>
      <c r="D2" s="3"/>
      <c r="E2" s="3"/>
      <c r="K2" s="90"/>
      <c r="L2" s="90"/>
    </row>
    <row r="3" spans="1:18" ht="13.5" customHeight="1">
      <c r="A3" s="5" t="s">
        <v>381</v>
      </c>
      <c r="B3" s="5"/>
      <c r="C3" s="5"/>
      <c r="D3" s="5"/>
      <c r="E3" s="5"/>
      <c r="H3" s="131"/>
      <c r="J3" s="290" t="s">
        <v>329</v>
      </c>
    </row>
    <row r="4" spans="1:18" ht="14.1" customHeight="1">
      <c r="A4" s="5"/>
      <c r="B4" s="5"/>
      <c r="C4" s="5"/>
      <c r="D4" s="5"/>
      <c r="E4" s="5"/>
    </row>
    <row r="5" spans="1:18" ht="14.1" customHeight="1">
      <c r="A5" s="6" t="s">
        <v>67</v>
      </c>
      <c r="B5" s="6"/>
      <c r="C5" s="6"/>
      <c r="D5" s="6"/>
      <c r="E5" s="6"/>
    </row>
    <row r="6" spans="1:18" ht="9.9499999999999993" customHeight="1">
      <c r="A6" s="36"/>
      <c r="B6" s="90"/>
      <c r="C6" s="90"/>
      <c r="D6" s="90"/>
      <c r="E6" s="90"/>
      <c r="F6" s="4"/>
      <c r="G6" s="4"/>
      <c r="H6" s="4"/>
      <c r="I6" s="4"/>
      <c r="J6" s="4"/>
    </row>
    <row r="7" spans="1:18" ht="14.1" customHeight="1">
      <c r="A7" s="95"/>
      <c r="B7" s="132" t="s">
        <v>179</v>
      </c>
      <c r="C7" s="132"/>
      <c r="D7" s="132"/>
      <c r="E7" s="274"/>
      <c r="F7" s="335" t="s">
        <v>296</v>
      </c>
      <c r="G7" s="4"/>
      <c r="H7" s="4"/>
      <c r="I7" s="4"/>
      <c r="J7" s="4"/>
    </row>
    <row r="8" spans="1:18" ht="11.1" customHeight="1">
      <c r="A8" s="113"/>
      <c r="B8" s="114" t="s">
        <v>279</v>
      </c>
      <c r="C8" s="114" t="s">
        <v>293</v>
      </c>
      <c r="D8" s="114" t="s">
        <v>294</v>
      </c>
      <c r="E8" s="114"/>
      <c r="F8" s="336"/>
      <c r="G8" s="4"/>
      <c r="H8" s="4"/>
      <c r="I8" s="4"/>
      <c r="J8" s="4"/>
    </row>
    <row r="9" spans="1:18" ht="11.1" customHeight="1">
      <c r="A9" s="15"/>
      <c r="B9" s="15"/>
      <c r="C9" s="17" t="s">
        <v>295</v>
      </c>
      <c r="D9" s="17" t="s">
        <v>295</v>
      </c>
      <c r="E9" s="17"/>
      <c r="F9" s="337"/>
      <c r="G9" s="4"/>
      <c r="H9" s="4"/>
      <c r="I9" s="4"/>
      <c r="J9" s="4"/>
    </row>
    <row r="10" spans="1:18" ht="12" customHeight="1">
      <c r="A10" s="19"/>
      <c r="B10" s="18"/>
      <c r="C10" s="18"/>
      <c r="D10" s="18"/>
      <c r="E10" s="18"/>
      <c r="F10" s="18"/>
      <c r="G10" s="4"/>
      <c r="H10" s="4"/>
      <c r="I10" s="4"/>
      <c r="J10" s="4"/>
      <c r="O10" s="203"/>
    </row>
    <row r="11" spans="1:18" ht="14.1" customHeight="1">
      <c r="A11" s="49" t="s">
        <v>0</v>
      </c>
      <c r="B11" s="29">
        <v>1475.2</v>
      </c>
      <c r="C11" s="29">
        <v>1734.2750000000001</v>
      </c>
      <c r="D11" s="29">
        <v>1465.7749999999999</v>
      </c>
      <c r="E11" s="29"/>
      <c r="F11" s="29">
        <v>1095.5250000000001</v>
      </c>
      <c r="G11" s="4"/>
      <c r="H11" s="4"/>
      <c r="I11" s="4"/>
      <c r="P11" s="202"/>
      <c r="Q11" s="202"/>
      <c r="R11" s="202"/>
    </row>
    <row r="12" spans="1:18" ht="14.1" customHeight="1">
      <c r="A12" s="8" t="s">
        <v>7</v>
      </c>
      <c r="B12" s="29">
        <v>1215.9750000000001</v>
      </c>
      <c r="C12" s="29">
        <v>1362.7249999999999</v>
      </c>
      <c r="D12" s="29">
        <v>1213.075</v>
      </c>
      <c r="E12" s="29"/>
      <c r="F12" s="29">
        <v>1068.5999999999999</v>
      </c>
      <c r="G12" s="4"/>
      <c r="H12" s="318"/>
      <c r="I12" s="29"/>
      <c r="P12" s="202"/>
      <c r="Q12" s="202"/>
      <c r="R12" s="202"/>
    </row>
    <row r="13" spans="1:18" ht="14.1" customHeight="1">
      <c r="A13" s="24" t="s">
        <v>8</v>
      </c>
      <c r="B13" s="29">
        <v>1197.3499999999999</v>
      </c>
      <c r="C13" s="29">
        <v>1484.7</v>
      </c>
      <c r="D13" s="29">
        <v>1185.9499999999998</v>
      </c>
      <c r="E13" s="29"/>
      <c r="F13" s="29">
        <v>1013.575</v>
      </c>
      <c r="G13" s="4"/>
      <c r="H13" s="23"/>
      <c r="I13" s="29"/>
      <c r="P13" s="202"/>
      <c r="Q13" s="202"/>
      <c r="R13" s="202"/>
    </row>
    <row r="14" spans="1:18" ht="14.1" customHeight="1">
      <c r="A14" s="25" t="s">
        <v>195</v>
      </c>
      <c r="B14" s="29">
        <v>1270.55</v>
      </c>
      <c r="C14" s="29">
        <v>1561.1999999999998</v>
      </c>
      <c r="D14" s="29">
        <v>1259.5</v>
      </c>
      <c r="E14" s="29"/>
      <c r="F14" s="29">
        <v>1064</v>
      </c>
      <c r="G14" s="4"/>
      <c r="H14" s="320"/>
      <c r="I14" s="29"/>
      <c r="P14" s="202"/>
      <c r="Q14" s="202"/>
      <c r="R14" s="202"/>
    </row>
    <row r="15" spans="1:18" ht="14.1" customHeight="1">
      <c r="A15" s="26" t="s">
        <v>228</v>
      </c>
      <c r="B15" s="29">
        <v>1943.7750000000001</v>
      </c>
      <c r="C15" s="29">
        <v>2324.875</v>
      </c>
      <c r="D15" s="29">
        <v>1931.425</v>
      </c>
      <c r="E15" s="29"/>
      <c r="F15" s="29">
        <v>1160.9499999999998</v>
      </c>
      <c r="G15" s="4"/>
      <c r="H15" s="29"/>
      <c r="I15" s="29"/>
      <c r="P15" s="202"/>
      <c r="Q15" s="202"/>
      <c r="R15" s="202"/>
    </row>
    <row r="16" spans="1:18" ht="14.1" customHeight="1">
      <c r="A16" s="24" t="s">
        <v>9</v>
      </c>
      <c r="B16" s="29">
        <v>1314.25</v>
      </c>
      <c r="C16" s="29">
        <v>1444.35</v>
      </c>
      <c r="D16" s="29">
        <v>1310.875</v>
      </c>
      <c r="E16" s="29"/>
      <c r="F16" s="29">
        <v>968.17500000000007</v>
      </c>
      <c r="G16" s="4"/>
      <c r="H16" s="29"/>
      <c r="I16" s="29"/>
      <c r="P16" s="202"/>
      <c r="Q16" s="202"/>
      <c r="R16" s="202"/>
    </row>
    <row r="17" spans="1:18" ht="14.1" customHeight="1">
      <c r="A17" s="25" t="s">
        <v>10</v>
      </c>
      <c r="B17" s="29">
        <v>1477.9</v>
      </c>
      <c r="C17" s="29">
        <v>1695.9749999999999</v>
      </c>
      <c r="D17" s="29">
        <v>1466.45</v>
      </c>
      <c r="E17" s="29"/>
      <c r="F17" s="29">
        <v>1051.9749999999999</v>
      </c>
      <c r="G17" s="4"/>
      <c r="H17" s="24"/>
      <c r="I17" s="29"/>
      <c r="P17" s="202"/>
      <c r="Q17" s="202"/>
      <c r="R17" s="202"/>
    </row>
    <row r="18" spans="1:18" ht="14.1" customHeight="1">
      <c r="A18" s="8" t="s">
        <v>12</v>
      </c>
      <c r="B18" s="29">
        <v>1057.55</v>
      </c>
      <c r="C18" s="29">
        <v>1259.7249999999999</v>
      </c>
      <c r="D18" s="29">
        <v>1049.675</v>
      </c>
      <c r="E18" s="29"/>
      <c r="F18" s="29">
        <v>990.67500000000007</v>
      </c>
      <c r="G18" s="4"/>
      <c r="H18" s="23"/>
      <c r="I18" s="29"/>
      <c r="P18" s="202"/>
      <c r="Q18" s="202"/>
      <c r="R18" s="202"/>
    </row>
    <row r="19" spans="1:18" ht="14.1" customHeight="1">
      <c r="A19" s="28" t="s">
        <v>11</v>
      </c>
      <c r="B19" s="29">
        <v>885.6</v>
      </c>
      <c r="C19" s="29">
        <v>1043.3</v>
      </c>
      <c r="D19" s="29">
        <v>878.65000000000009</v>
      </c>
      <c r="E19" s="29"/>
      <c r="F19" s="29">
        <v>947.97500000000002</v>
      </c>
      <c r="G19" s="4"/>
      <c r="H19" s="25"/>
      <c r="I19" s="29"/>
      <c r="P19" s="202"/>
      <c r="Q19" s="202"/>
      <c r="R19" s="202"/>
    </row>
    <row r="20" spans="1:18" ht="14.1" customHeight="1">
      <c r="A20" s="23" t="s">
        <v>13</v>
      </c>
      <c r="B20" s="29">
        <v>1684.65</v>
      </c>
      <c r="C20" s="29">
        <v>1975.9499999999998</v>
      </c>
      <c r="D20" s="29">
        <v>1677.1499999999999</v>
      </c>
      <c r="E20" s="29"/>
      <c r="F20" s="29">
        <v>1266.7750000000001</v>
      </c>
      <c r="G20" s="4"/>
      <c r="H20" s="23"/>
      <c r="I20" s="29"/>
      <c r="P20" s="202"/>
      <c r="Q20" s="202"/>
      <c r="R20" s="202"/>
    </row>
    <row r="21" spans="1:18" ht="14.1" customHeight="1">
      <c r="A21" s="23" t="s">
        <v>22</v>
      </c>
      <c r="B21" s="29">
        <v>1138.2</v>
      </c>
      <c r="C21" s="29">
        <v>1408.7249999999999</v>
      </c>
      <c r="D21" s="29">
        <v>1130.0500000000002</v>
      </c>
      <c r="E21" s="29"/>
      <c r="F21" s="29">
        <v>1085.075</v>
      </c>
      <c r="G21" s="4"/>
      <c r="H21" s="25"/>
      <c r="I21" s="29"/>
      <c r="P21" s="202"/>
      <c r="Q21" s="202"/>
      <c r="R21" s="202"/>
    </row>
    <row r="22" spans="1:18" ht="14.1" customHeight="1">
      <c r="A22" s="23" t="s">
        <v>14</v>
      </c>
      <c r="B22" s="29">
        <v>862.15</v>
      </c>
      <c r="C22" s="29">
        <v>975.44999999999993</v>
      </c>
      <c r="D22" s="29">
        <v>857.45</v>
      </c>
      <c r="E22" s="29"/>
      <c r="F22" s="29">
        <v>760.125</v>
      </c>
      <c r="G22" s="4"/>
      <c r="H22" s="8"/>
      <c r="I22" s="29"/>
      <c r="P22" s="202"/>
      <c r="Q22" s="202"/>
      <c r="R22" s="202"/>
    </row>
    <row r="23" spans="1:18" ht="14.1" customHeight="1">
      <c r="A23" s="23" t="s">
        <v>15</v>
      </c>
      <c r="B23" s="29">
        <v>1178.3499999999999</v>
      </c>
      <c r="C23" s="29">
        <v>1449.8249999999998</v>
      </c>
      <c r="D23" s="29">
        <v>1166.8499999999999</v>
      </c>
      <c r="E23" s="29"/>
      <c r="F23" s="29">
        <v>911.55</v>
      </c>
      <c r="G23" s="4"/>
      <c r="H23" s="24"/>
      <c r="I23" s="29"/>
      <c r="P23" s="202"/>
      <c r="Q23" s="202"/>
      <c r="R23" s="202"/>
    </row>
    <row r="24" spans="1:18" ht="14.1" customHeight="1">
      <c r="A24" s="23" t="s">
        <v>23</v>
      </c>
      <c r="B24" s="29">
        <v>2074.9250000000002</v>
      </c>
      <c r="C24" s="29">
        <v>2436</v>
      </c>
      <c r="D24" s="29">
        <v>2063.1</v>
      </c>
      <c r="E24" s="29"/>
      <c r="F24" s="29">
        <v>1341</v>
      </c>
      <c r="G24" s="4"/>
      <c r="H24" s="23" t="s">
        <v>369</v>
      </c>
      <c r="I24" s="29"/>
      <c r="P24" s="202"/>
      <c r="Q24" s="202"/>
      <c r="R24" s="202"/>
    </row>
    <row r="25" spans="1:18" ht="14.1" customHeight="1">
      <c r="A25" s="23" t="s">
        <v>24</v>
      </c>
      <c r="B25" s="29">
        <v>988.32500000000005</v>
      </c>
      <c r="C25" s="29">
        <v>1192.9749999999999</v>
      </c>
      <c r="D25" s="29">
        <v>978.47500000000002</v>
      </c>
      <c r="E25" s="29"/>
      <c r="F25" s="29">
        <v>974.25</v>
      </c>
      <c r="G25" s="4"/>
      <c r="H25" s="23"/>
      <c r="I25" s="29"/>
      <c r="P25" s="202"/>
      <c r="Q25" s="202"/>
      <c r="R25" s="202"/>
    </row>
    <row r="26" spans="1:18" ht="14.1" customHeight="1">
      <c r="A26" s="23" t="s">
        <v>196</v>
      </c>
      <c r="B26" s="29">
        <v>1328.5</v>
      </c>
      <c r="C26" s="29">
        <v>1651.05</v>
      </c>
      <c r="D26" s="29">
        <v>1303.7722687224668</v>
      </c>
      <c r="E26" s="29"/>
      <c r="F26" s="29">
        <v>1184.3249999999998</v>
      </c>
      <c r="G26" s="4"/>
      <c r="H26" s="26"/>
      <c r="I26" s="29"/>
      <c r="P26" s="202"/>
      <c r="Q26" s="202"/>
      <c r="R26" s="202"/>
    </row>
    <row r="27" spans="1:18" ht="14.1" customHeight="1">
      <c r="A27" s="23" t="s">
        <v>16</v>
      </c>
      <c r="B27" s="29">
        <v>2408.9499999999998</v>
      </c>
      <c r="C27" s="29">
        <v>2702.1749999999997</v>
      </c>
      <c r="D27" s="29">
        <v>2393.8249999999998</v>
      </c>
      <c r="E27" s="29"/>
      <c r="F27" s="29">
        <v>1146.05</v>
      </c>
      <c r="G27" s="4"/>
      <c r="H27" s="23"/>
      <c r="I27" s="29"/>
      <c r="P27" s="202"/>
      <c r="Q27" s="202"/>
      <c r="R27" s="202"/>
    </row>
    <row r="28" spans="1:18" ht="14.1" customHeight="1">
      <c r="A28" s="23" t="s">
        <v>1</v>
      </c>
      <c r="B28" s="29">
        <v>1104.875</v>
      </c>
      <c r="C28" s="204">
        <v>1524.4666666666665</v>
      </c>
      <c r="D28" s="29">
        <v>1080.5</v>
      </c>
      <c r="E28" s="29"/>
      <c r="F28" s="29">
        <v>1020.6250000000001</v>
      </c>
      <c r="G28" s="4"/>
      <c r="H28" s="23"/>
      <c r="I28" s="29"/>
      <c r="P28" s="202"/>
      <c r="Q28" s="202"/>
      <c r="R28" s="202"/>
    </row>
    <row r="29" spans="1:18" ht="14.1" customHeight="1">
      <c r="A29" s="23" t="s">
        <v>146</v>
      </c>
      <c r="B29" s="29">
        <v>1554.175</v>
      </c>
      <c r="C29" s="204">
        <v>1864.3250000000003</v>
      </c>
      <c r="D29" s="29">
        <v>1533.3500000000001</v>
      </c>
      <c r="E29" s="29"/>
      <c r="F29" s="204"/>
      <c r="G29" s="4"/>
      <c r="H29" s="23"/>
      <c r="I29" s="204"/>
      <c r="P29" s="202"/>
      <c r="Q29" s="202"/>
      <c r="R29" s="202"/>
    </row>
    <row r="30" spans="1:18" ht="12" customHeight="1">
      <c r="A30" s="42"/>
      <c r="B30" s="122"/>
      <c r="C30" s="104"/>
      <c r="D30" s="122"/>
      <c r="E30" s="122"/>
      <c r="F30" s="122"/>
      <c r="G30" s="4"/>
      <c r="H30" s="4"/>
      <c r="I30" s="4"/>
      <c r="J30" s="4"/>
    </row>
    <row r="31" spans="1:18" ht="14.1" customHeight="1">
      <c r="A31" s="123" t="s">
        <v>297</v>
      </c>
      <c r="B31" s="90"/>
      <c r="C31" s="90"/>
      <c r="D31" s="90"/>
      <c r="E31" s="90"/>
      <c r="G31" s="4"/>
      <c r="H31" s="4"/>
      <c r="I31" s="4"/>
      <c r="J31" s="4"/>
    </row>
    <row r="32" spans="1:18" ht="14.1" customHeight="1">
      <c r="A32" s="43"/>
      <c r="B32" s="43"/>
      <c r="C32" s="43"/>
      <c r="D32" s="43"/>
      <c r="E32" s="43"/>
      <c r="H32" s="4"/>
      <c r="I32" s="4"/>
      <c r="J32" s="4"/>
    </row>
    <row r="33" spans="1:13" ht="13.5" customHeight="1">
      <c r="A33" s="43"/>
      <c r="B33" s="43"/>
      <c r="C33" s="43"/>
      <c r="D33" s="43"/>
      <c r="E33" s="43"/>
      <c r="H33" s="248" t="s">
        <v>48</v>
      </c>
      <c r="I33" s="240"/>
      <c r="J33" s="240"/>
      <c r="K33" s="240"/>
      <c r="L33" s="240"/>
      <c r="M33" s="199"/>
    </row>
    <row r="34" spans="1:13" ht="15" customHeight="1">
      <c r="A34" s="124" t="s">
        <v>362</v>
      </c>
      <c r="B34" s="79"/>
      <c r="C34" s="79"/>
      <c r="D34" s="79"/>
      <c r="E34" s="79"/>
      <c r="F34" s="79"/>
      <c r="G34" s="3"/>
      <c r="H34" s="107" t="s">
        <v>135</v>
      </c>
      <c r="I34" s="86"/>
      <c r="J34" s="86"/>
      <c r="K34" s="86"/>
      <c r="L34" s="86" t="s">
        <v>368</v>
      </c>
      <c r="M34" s="91"/>
    </row>
    <row r="35" spans="1:13">
      <c r="H35" s="108"/>
      <c r="I35" s="86" t="s">
        <v>366</v>
      </c>
      <c r="J35" s="86" t="s">
        <v>367</v>
      </c>
      <c r="K35" s="86"/>
      <c r="L35" s="86" t="s">
        <v>366</v>
      </c>
      <c r="M35" s="91" t="s">
        <v>367</v>
      </c>
    </row>
    <row r="36" spans="1:13">
      <c r="H36" s="108" t="s">
        <v>7</v>
      </c>
      <c r="I36" s="321">
        <v>1215.9750000000001</v>
      </c>
      <c r="J36" s="321">
        <v>1068.5999999999999</v>
      </c>
      <c r="K36" s="321"/>
      <c r="L36" s="321">
        <v>1475.2</v>
      </c>
      <c r="M36" s="322">
        <v>1095.5250000000001</v>
      </c>
    </row>
    <row r="37" spans="1:13">
      <c r="H37" s="108" t="s">
        <v>8</v>
      </c>
      <c r="I37" s="321">
        <v>1197.3499999999999</v>
      </c>
      <c r="J37" s="321">
        <v>1013.575</v>
      </c>
      <c r="K37" s="321"/>
      <c r="L37" s="321">
        <v>1475.2</v>
      </c>
      <c r="M37" s="322">
        <v>1095.5250000000001</v>
      </c>
    </row>
    <row r="38" spans="1:13">
      <c r="H38" s="108" t="s">
        <v>19</v>
      </c>
      <c r="I38" s="321">
        <v>1270.55</v>
      </c>
      <c r="J38" s="321">
        <v>1064</v>
      </c>
      <c r="K38" s="321"/>
      <c r="L38" s="321">
        <v>1475.2</v>
      </c>
      <c r="M38" s="322">
        <v>1095.5250000000001</v>
      </c>
    </row>
    <row r="39" spans="1:13">
      <c r="H39" s="108" t="s">
        <v>20</v>
      </c>
      <c r="I39" s="321">
        <v>1943.7750000000001</v>
      </c>
      <c r="J39" s="321">
        <v>1160.9499999999998</v>
      </c>
      <c r="K39" s="321"/>
      <c r="L39" s="321">
        <v>1475.2</v>
      </c>
      <c r="M39" s="322">
        <v>1095.5250000000001</v>
      </c>
    </row>
    <row r="40" spans="1:13">
      <c r="H40" s="108" t="s">
        <v>9</v>
      </c>
      <c r="I40" s="321">
        <v>1314.25</v>
      </c>
      <c r="J40" s="321">
        <v>968.17500000000007</v>
      </c>
      <c r="K40" s="321"/>
      <c r="L40" s="321">
        <v>1475.2</v>
      </c>
      <c r="M40" s="322">
        <v>1095.5250000000001</v>
      </c>
    </row>
    <row r="41" spans="1:13">
      <c r="H41" s="108" t="s">
        <v>10</v>
      </c>
      <c r="I41" s="321">
        <v>1477.9</v>
      </c>
      <c r="J41" s="321">
        <v>1051.9749999999999</v>
      </c>
      <c r="K41" s="321"/>
      <c r="L41" s="321">
        <v>1475.2</v>
      </c>
      <c r="M41" s="322">
        <v>1095.5250000000001</v>
      </c>
    </row>
    <row r="42" spans="1:13">
      <c r="H42" s="108" t="s">
        <v>193</v>
      </c>
      <c r="I42" s="321">
        <v>1057.55</v>
      </c>
      <c r="J42" s="321">
        <v>990.67500000000007</v>
      </c>
      <c r="K42" s="321"/>
      <c r="L42" s="321">
        <v>1475.2</v>
      </c>
      <c r="M42" s="322">
        <v>1095.5250000000001</v>
      </c>
    </row>
    <row r="43" spans="1:13">
      <c r="H43" s="108" t="s">
        <v>21</v>
      </c>
      <c r="I43" s="321">
        <v>885.6</v>
      </c>
      <c r="J43" s="321">
        <v>947.97500000000002</v>
      </c>
      <c r="K43" s="321"/>
      <c r="L43" s="321">
        <v>1475.2</v>
      </c>
      <c r="M43" s="322">
        <v>1095.5250000000001</v>
      </c>
    </row>
    <row r="44" spans="1:13">
      <c r="H44" s="108" t="s">
        <v>13</v>
      </c>
      <c r="I44" s="321">
        <v>1684.65</v>
      </c>
      <c r="J44" s="321">
        <v>1266.7750000000001</v>
      </c>
      <c r="K44" s="321"/>
      <c r="L44" s="321">
        <v>1475.2</v>
      </c>
      <c r="M44" s="322">
        <v>1095.5250000000001</v>
      </c>
    </row>
    <row r="45" spans="1:13">
      <c r="H45" s="108" t="s">
        <v>22</v>
      </c>
      <c r="I45" s="321">
        <v>1138.2</v>
      </c>
      <c r="J45" s="321">
        <v>1085.075</v>
      </c>
      <c r="K45" s="321"/>
      <c r="L45" s="321">
        <v>1475.2</v>
      </c>
      <c r="M45" s="322">
        <v>1095.5250000000001</v>
      </c>
    </row>
    <row r="46" spans="1:13">
      <c r="H46" s="108" t="s">
        <v>14</v>
      </c>
      <c r="I46" s="321">
        <v>862.15</v>
      </c>
      <c r="J46" s="321">
        <v>760.125</v>
      </c>
      <c r="K46" s="321"/>
      <c r="L46" s="321">
        <v>1475.2</v>
      </c>
      <c r="M46" s="322">
        <v>1095.5250000000001</v>
      </c>
    </row>
    <row r="47" spans="1:13">
      <c r="H47" s="108" t="s">
        <v>15</v>
      </c>
      <c r="I47" s="321">
        <v>1178.3499999999999</v>
      </c>
      <c r="J47" s="321">
        <v>911.55</v>
      </c>
      <c r="K47" s="321"/>
      <c r="L47" s="321">
        <v>1475.2</v>
      </c>
      <c r="M47" s="322">
        <v>1095.5250000000001</v>
      </c>
    </row>
    <row r="48" spans="1:13">
      <c r="H48" s="108" t="s">
        <v>23</v>
      </c>
      <c r="I48" s="321">
        <v>2074.9250000000002</v>
      </c>
      <c r="J48" s="321">
        <v>1341</v>
      </c>
      <c r="K48" s="321"/>
      <c r="L48" s="321">
        <v>1475.2</v>
      </c>
      <c r="M48" s="322">
        <v>1095.5250000000001</v>
      </c>
    </row>
    <row r="49" spans="8:13">
      <c r="H49" s="108" t="s">
        <v>24</v>
      </c>
      <c r="I49" s="321">
        <v>988.32500000000005</v>
      </c>
      <c r="J49" s="321">
        <v>974.25</v>
      </c>
      <c r="K49" s="321"/>
      <c r="L49" s="321">
        <v>1475.2</v>
      </c>
      <c r="M49" s="322">
        <v>1095.5250000000001</v>
      </c>
    </row>
    <row r="50" spans="8:13">
      <c r="H50" s="108" t="s">
        <v>25</v>
      </c>
      <c r="I50" s="321">
        <v>1328.5</v>
      </c>
      <c r="J50" s="321">
        <v>1184.3249999999998</v>
      </c>
      <c r="K50" s="321"/>
      <c r="L50" s="321">
        <v>1475.2</v>
      </c>
      <c r="M50" s="322">
        <v>1095.5250000000001</v>
      </c>
    </row>
    <row r="51" spans="8:13">
      <c r="H51" s="108" t="s">
        <v>16</v>
      </c>
      <c r="I51" s="321">
        <v>2408.9499999999998</v>
      </c>
      <c r="J51" s="321">
        <v>1146.05</v>
      </c>
      <c r="K51" s="321"/>
      <c r="L51" s="321">
        <v>1475.2</v>
      </c>
      <c r="M51" s="322">
        <v>1095.5250000000001</v>
      </c>
    </row>
    <row r="52" spans="8:13">
      <c r="H52" s="108" t="s">
        <v>245</v>
      </c>
      <c r="I52" s="321">
        <v>1104.875</v>
      </c>
      <c r="J52" s="321">
        <v>1020.6250000000001</v>
      </c>
      <c r="K52" s="321"/>
      <c r="L52" s="321">
        <v>1475.2</v>
      </c>
      <c r="M52" s="322">
        <v>1095.5250000000001</v>
      </c>
    </row>
    <row r="53" spans="8:13">
      <c r="H53" s="134"/>
      <c r="I53" s="323"/>
      <c r="J53" s="323"/>
      <c r="K53" s="323"/>
      <c r="L53" s="323"/>
      <c r="M53" s="135"/>
    </row>
    <row r="54" spans="8:13">
      <c r="H54" s="4"/>
      <c r="I54" s="4"/>
      <c r="J54" s="4"/>
    </row>
    <row r="55" spans="8:13">
      <c r="J55" s="4"/>
    </row>
    <row r="56" spans="8:13">
      <c r="J56" s="4"/>
    </row>
    <row r="57" spans="8:13">
      <c r="J57" s="4"/>
    </row>
  </sheetData>
  <mergeCells count="1">
    <mergeCell ref="F7:F9"/>
  </mergeCells>
  <phoneticPr fontId="4" type="noConversion"/>
  <hyperlinks>
    <hyperlink ref="J3" location="'Índice Cap_17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6"/>
  <sheetViews>
    <sheetView zoomScaleNormal="100" workbookViewId="0">
      <selection activeCell="A5" sqref="A5"/>
    </sheetView>
  </sheetViews>
  <sheetFormatPr baseColWidth="10" defaultRowHeight="12.75"/>
  <cols>
    <col min="1" max="1" width="15.42578125" style="4" customWidth="1"/>
    <col min="2" max="2" width="9.85546875" style="4" customWidth="1"/>
    <col min="3" max="3" width="11.85546875" style="4" customWidth="1"/>
    <col min="4" max="4" width="11.5703125" style="4" customWidth="1"/>
    <col min="5" max="5" width="4" style="4" customWidth="1"/>
    <col min="6" max="6" width="10.85546875" style="90" customWidth="1"/>
    <col min="7" max="7" width="9.42578125" style="90" customWidth="1"/>
    <col min="8" max="8" width="9.28515625" style="90" customWidth="1"/>
    <col min="9" max="9" width="10" style="90" customWidth="1"/>
    <col min="10" max="10" width="7.5703125" style="4" customWidth="1"/>
    <col min="11" max="11" width="13.28515625" style="4" customWidth="1"/>
    <col min="12" max="14" width="11.42578125" style="4"/>
    <col min="15" max="15" width="13.28515625" style="4" customWidth="1"/>
    <col min="16" max="16384" width="11.42578125" style="4"/>
  </cols>
  <sheetData>
    <row r="1" spans="1:16" ht="14.1" customHeight="1" thickBot="1">
      <c r="A1" s="1" t="s">
        <v>263</v>
      </c>
      <c r="B1" s="1"/>
      <c r="C1" s="1"/>
      <c r="D1" s="1"/>
      <c r="E1" s="1"/>
      <c r="F1" s="102"/>
      <c r="G1" s="102"/>
      <c r="H1" s="102"/>
      <c r="I1" s="102"/>
    </row>
    <row r="2" spans="1:16" ht="14.1" customHeight="1">
      <c r="A2" s="3"/>
      <c r="B2" s="3"/>
      <c r="C2" s="3"/>
      <c r="D2" s="3"/>
      <c r="E2" s="3"/>
      <c r="L2" s="290" t="s">
        <v>329</v>
      </c>
    </row>
    <row r="3" spans="1:16" ht="14.1" customHeight="1">
      <c r="A3" s="94" t="s">
        <v>278</v>
      </c>
      <c r="B3" s="3"/>
      <c r="C3" s="3"/>
      <c r="D3" s="3"/>
      <c r="E3" s="3"/>
    </row>
    <row r="4" spans="1:16" ht="14.1" customHeight="1">
      <c r="A4" s="3"/>
      <c r="B4" s="3"/>
      <c r="C4" s="3"/>
      <c r="D4" s="3"/>
      <c r="E4" s="3"/>
    </row>
    <row r="5" spans="1:16" ht="14.1" customHeight="1">
      <c r="A5" s="5" t="s">
        <v>363</v>
      </c>
      <c r="B5" s="5"/>
      <c r="C5" s="5"/>
      <c r="D5" s="5"/>
      <c r="E5" s="5"/>
    </row>
    <row r="6" spans="1:16" ht="14.1" customHeight="1">
      <c r="A6" s="5"/>
      <c r="B6" s="5"/>
      <c r="C6" s="5"/>
      <c r="D6" s="5"/>
      <c r="E6" s="5"/>
    </row>
    <row r="7" spans="1:16" ht="14.1" customHeight="1">
      <c r="A7" s="6" t="s">
        <v>188</v>
      </c>
      <c r="B7" s="6"/>
      <c r="C7" s="6"/>
      <c r="D7" s="6"/>
      <c r="E7" s="6"/>
    </row>
    <row r="8" spans="1:16" ht="9.9499999999999993" customHeight="1">
      <c r="A8" s="36"/>
      <c r="B8" s="36"/>
      <c r="C8" s="36"/>
      <c r="D8" s="36"/>
      <c r="E8" s="36"/>
      <c r="F8" s="103"/>
      <c r="G8" s="103"/>
      <c r="H8" s="103"/>
    </row>
    <row r="9" spans="1:16" ht="14.1" customHeight="1">
      <c r="A9" s="37"/>
      <c r="B9" s="37" t="s">
        <v>180</v>
      </c>
      <c r="C9" s="37"/>
      <c r="D9" s="37"/>
      <c r="E9" s="95"/>
      <c r="F9" s="37" t="s">
        <v>186</v>
      </c>
      <c r="G9" s="95"/>
      <c r="H9" s="95"/>
      <c r="I9" s="95"/>
    </row>
    <row r="10" spans="1:16" ht="12" customHeight="1">
      <c r="A10" s="113"/>
      <c r="B10" s="95" t="s">
        <v>181</v>
      </c>
      <c r="C10" s="95" t="s">
        <v>115</v>
      </c>
      <c r="D10" s="95" t="s">
        <v>184</v>
      </c>
      <c r="E10" s="114"/>
      <c r="F10" s="95" t="s">
        <v>115</v>
      </c>
      <c r="G10" s="95" t="s">
        <v>181</v>
      </c>
      <c r="H10" s="95" t="s">
        <v>181</v>
      </c>
      <c r="I10" s="95" t="s">
        <v>189</v>
      </c>
    </row>
    <row r="11" spans="1:16" ht="12" customHeight="1">
      <c r="A11" s="136"/>
      <c r="B11" s="70" t="s">
        <v>182</v>
      </c>
      <c r="C11" s="70" t="s">
        <v>183</v>
      </c>
      <c r="D11" s="70" t="s">
        <v>185</v>
      </c>
      <c r="E11" s="70"/>
      <c r="F11" s="70" t="s">
        <v>187</v>
      </c>
      <c r="G11" s="70" t="s">
        <v>182</v>
      </c>
      <c r="H11" s="70" t="s">
        <v>190</v>
      </c>
      <c r="I11" s="70" t="s">
        <v>185</v>
      </c>
    </row>
    <row r="12" spans="1:16" ht="14.1" customHeight="1">
      <c r="A12" s="19"/>
      <c r="B12" s="19"/>
      <c r="C12" s="19"/>
      <c r="D12" s="19"/>
      <c r="E12" s="19"/>
      <c r="F12" s="18"/>
      <c r="G12" s="18"/>
      <c r="H12" s="4"/>
      <c r="I12" s="4"/>
    </row>
    <row r="13" spans="1:16" ht="14.1" customHeight="1">
      <c r="A13" s="49" t="s">
        <v>0</v>
      </c>
      <c r="B13" s="137">
        <v>13687954</v>
      </c>
      <c r="C13" s="133">
        <v>1134958.69</v>
      </c>
      <c r="D13" s="137">
        <v>2277072566.9000001</v>
      </c>
      <c r="E13" s="137"/>
      <c r="F13" s="133">
        <v>47387942.600000001</v>
      </c>
      <c r="G13" s="137">
        <v>39293573</v>
      </c>
      <c r="H13" s="137">
        <v>49971906</v>
      </c>
      <c r="I13" s="137">
        <v>56376971.530000001</v>
      </c>
      <c r="K13"/>
      <c r="L13"/>
      <c r="M13"/>
      <c r="N13"/>
      <c r="O13"/>
      <c r="P13"/>
    </row>
    <row r="14" spans="1:16" ht="14.1" customHeight="1">
      <c r="A14" s="8" t="s">
        <v>7</v>
      </c>
      <c r="B14" s="187">
        <v>2482953</v>
      </c>
      <c r="C14" s="288">
        <v>194928.51</v>
      </c>
      <c r="D14" s="187">
        <v>374219480.10000002</v>
      </c>
      <c r="E14" s="137"/>
      <c r="F14" s="133">
        <v>8487968.8800000008</v>
      </c>
      <c r="G14" s="137">
        <v>2785491</v>
      </c>
      <c r="H14" s="137">
        <v>4287220</v>
      </c>
      <c r="I14" s="137">
        <v>13421015.119999999</v>
      </c>
      <c r="J14"/>
      <c r="K14"/>
      <c r="L14"/>
      <c r="M14"/>
      <c r="N14"/>
      <c r="O14"/>
      <c r="P14"/>
    </row>
    <row r="15" spans="1:16" ht="14.1" customHeight="1">
      <c r="A15" s="24" t="s">
        <v>8</v>
      </c>
      <c r="B15" s="187">
        <v>473364</v>
      </c>
      <c r="C15" s="288">
        <v>37399.15</v>
      </c>
      <c r="D15" s="187">
        <v>69285207.129999995</v>
      </c>
      <c r="E15" s="137"/>
      <c r="F15" s="133">
        <v>4730576.5199999996</v>
      </c>
      <c r="G15" s="137">
        <v>2486035</v>
      </c>
      <c r="H15" s="137">
        <v>3412438</v>
      </c>
      <c r="I15" s="137">
        <v>4060703.46</v>
      </c>
      <c r="J15"/>
      <c r="K15"/>
      <c r="L15"/>
      <c r="M15"/>
      <c r="N15"/>
      <c r="O15"/>
      <c r="P15"/>
    </row>
    <row r="16" spans="1:16" ht="14.1" customHeight="1">
      <c r="A16" s="25" t="s">
        <v>195</v>
      </c>
      <c r="B16" s="187">
        <v>350878</v>
      </c>
      <c r="C16" s="288">
        <v>30091.32</v>
      </c>
      <c r="D16" s="187">
        <v>48149178.82</v>
      </c>
      <c r="E16" s="137"/>
      <c r="F16" s="133">
        <v>1024392.46</v>
      </c>
      <c r="G16" s="137">
        <v>1485029</v>
      </c>
      <c r="H16" s="137">
        <v>1853982</v>
      </c>
      <c r="I16" s="137">
        <v>1114158.1100000001</v>
      </c>
      <c r="J16"/>
      <c r="K16"/>
      <c r="L16"/>
      <c r="M16"/>
      <c r="N16"/>
      <c r="O16"/>
      <c r="P16"/>
    </row>
    <row r="17" spans="1:16" ht="14.1" customHeight="1">
      <c r="A17" s="26" t="s">
        <v>228</v>
      </c>
      <c r="B17" s="187">
        <v>285891</v>
      </c>
      <c r="C17" s="288">
        <v>24573.56</v>
      </c>
      <c r="D17" s="187">
        <v>75146565.129999995</v>
      </c>
      <c r="E17" s="137"/>
      <c r="F17" s="133">
        <v>474640.8</v>
      </c>
      <c r="G17" s="137">
        <v>271394</v>
      </c>
      <c r="H17" s="137">
        <v>450602</v>
      </c>
      <c r="I17" s="137">
        <v>3527001.13</v>
      </c>
      <c r="J17"/>
      <c r="K17"/>
      <c r="L17"/>
      <c r="M17"/>
      <c r="N17"/>
      <c r="O17"/>
      <c r="P17"/>
    </row>
    <row r="18" spans="1:16" ht="14.1" customHeight="1">
      <c r="A18" s="24" t="s">
        <v>9</v>
      </c>
      <c r="B18" s="187">
        <v>543791</v>
      </c>
      <c r="C18" s="288">
        <v>41671.550000000003</v>
      </c>
      <c r="D18" s="187">
        <v>92235438.260000005</v>
      </c>
      <c r="E18" s="137"/>
      <c r="F18" s="133">
        <v>683041.22</v>
      </c>
      <c r="G18" s="137">
        <v>756757</v>
      </c>
      <c r="H18" s="137">
        <v>1016320</v>
      </c>
      <c r="I18" s="137">
        <v>1378656.64</v>
      </c>
      <c r="J18"/>
      <c r="K18"/>
      <c r="L18"/>
      <c r="M18"/>
      <c r="N18"/>
      <c r="O18"/>
      <c r="P18"/>
    </row>
    <row r="19" spans="1:16" ht="14.1" customHeight="1">
      <c r="A19" s="25" t="s">
        <v>10</v>
      </c>
      <c r="B19" s="187">
        <v>160194</v>
      </c>
      <c r="C19" s="288">
        <v>18413.89</v>
      </c>
      <c r="D19" s="187">
        <v>40796036.090000004</v>
      </c>
      <c r="E19" s="137"/>
      <c r="F19" s="133">
        <v>499625.76</v>
      </c>
      <c r="G19" s="137">
        <v>502732</v>
      </c>
      <c r="H19" s="137">
        <v>600010</v>
      </c>
      <c r="I19" s="137">
        <v>1039353.33</v>
      </c>
      <c r="J19"/>
      <c r="K19"/>
      <c r="L19"/>
      <c r="M19"/>
      <c r="N19"/>
      <c r="O19"/>
      <c r="P19"/>
    </row>
    <row r="20" spans="1:16" ht="14.1" customHeight="1">
      <c r="A20" s="8" t="s">
        <v>12</v>
      </c>
      <c r="B20" s="187">
        <v>1813862</v>
      </c>
      <c r="C20" s="288">
        <v>119724.78</v>
      </c>
      <c r="D20" s="187">
        <v>119989540.63</v>
      </c>
      <c r="E20" s="137"/>
      <c r="F20" s="133">
        <v>9263543.6799999997</v>
      </c>
      <c r="G20" s="137">
        <v>9125112</v>
      </c>
      <c r="H20" s="137">
        <v>10532637</v>
      </c>
      <c r="I20" s="137">
        <v>6642092.7300000004</v>
      </c>
      <c r="J20"/>
      <c r="K20"/>
      <c r="L20"/>
      <c r="M20"/>
      <c r="N20"/>
      <c r="O20"/>
      <c r="P20"/>
    </row>
    <row r="21" spans="1:16" ht="14.1" customHeight="1">
      <c r="A21" s="28" t="s">
        <v>11</v>
      </c>
      <c r="B21" s="187">
        <v>1265758</v>
      </c>
      <c r="C21" s="288">
        <v>99368.86</v>
      </c>
      <c r="D21" s="187">
        <v>97847222.319999993</v>
      </c>
      <c r="E21" s="137"/>
      <c r="F21" s="133">
        <v>7824615.04</v>
      </c>
      <c r="G21" s="137">
        <v>4358321</v>
      </c>
      <c r="H21" s="137">
        <v>5509871</v>
      </c>
      <c r="I21" s="137">
        <v>4854335.75</v>
      </c>
      <c r="J21"/>
      <c r="K21"/>
      <c r="L21"/>
      <c r="M21"/>
      <c r="N21"/>
      <c r="O21"/>
      <c r="P21"/>
    </row>
    <row r="22" spans="1:16" ht="14.1" customHeight="1">
      <c r="A22" s="23" t="s">
        <v>13</v>
      </c>
      <c r="B22" s="187">
        <v>1559983</v>
      </c>
      <c r="C22" s="288">
        <v>146482.9</v>
      </c>
      <c r="D22" s="187">
        <v>395802021.80000001</v>
      </c>
      <c r="E22" s="137"/>
      <c r="F22" s="133">
        <v>3038574.22</v>
      </c>
      <c r="G22" s="137">
        <v>1354234</v>
      </c>
      <c r="H22" s="137">
        <v>2837563</v>
      </c>
      <c r="I22" s="137">
        <v>3807521.63</v>
      </c>
      <c r="J22"/>
      <c r="K22"/>
      <c r="L22"/>
      <c r="M22"/>
      <c r="N22"/>
      <c r="O22"/>
      <c r="P22"/>
    </row>
    <row r="23" spans="1:16" ht="14.1" customHeight="1">
      <c r="A23" s="23" t="s">
        <v>22</v>
      </c>
      <c r="B23" s="187">
        <v>1319172</v>
      </c>
      <c r="C23" s="288">
        <v>115198.97</v>
      </c>
      <c r="D23" s="187">
        <v>235603962.90000001</v>
      </c>
      <c r="E23" s="137"/>
      <c r="F23" s="133">
        <v>2179536.11</v>
      </c>
      <c r="G23" s="137">
        <v>2210209</v>
      </c>
      <c r="H23" s="137">
        <v>2999208</v>
      </c>
      <c r="I23" s="137">
        <v>5434749.3600000003</v>
      </c>
      <c r="J23"/>
      <c r="K23"/>
      <c r="L23"/>
      <c r="M23"/>
      <c r="N23"/>
      <c r="O23"/>
      <c r="P23"/>
    </row>
    <row r="24" spans="1:16" ht="14.1" customHeight="1">
      <c r="A24" s="23" t="s">
        <v>14</v>
      </c>
      <c r="B24" s="187">
        <v>612488</v>
      </c>
      <c r="C24" s="288">
        <v>34952.239999999998</v>
      </c>
      <c r="D24" s="187">
        <v>33195920.690000001</v>
      </c>
      <c r="E24" s="137"/>
      <c r="F24" s="133">
        <v>4127713.07</v>
      </c>
      <c r="G24" s="137">
        <v>1247568</v>
      </c>
      <c r="H24" s="137">
        <v>1803125</v>
      </c>
      <c r="I24" s="137">
        <v>2389396.7799999998</v>
      </c>
      <c r="J24"/>
      <c r="K24"/>
      <c r="L24"/>
      <c r="M24"/>
      <c r="N24"/>
      <c r="O24"/>
      <c r="P24"/>
    </row>
    <row r="25" spans="1:16" ht="14.1" customHeight="1">
      <c r="A25" s="23" t="s">
        <v>15</v>
      </c>
      <c r="B25" s="187">
        <v>1563261</v>
      </c>
      <c r="C25" s="288">
        <v>105190.24</v>
      </c>
      <c r="D25" s="187">
        <v>93299903.140000001</v>
      </c>
      <c r="E25" s="137"/>
      <c r="F25" s="133">
        <v>2839736.48</v>
      </c>
      <c r="G25" s="137">
        <v>11116393</v>
      </c>
      <c r="H25" s="137">
        <v>12619294</v>
      </c>
      <c r="I25" s="137">
        <v>3562618.57</v>
      </c>
      <c r="J25"/>
      <c r="K25"/>
      <c r="L25"/>
      <c r="M25"/>
      <c r="N25"/>
      <c r="O25"/>
      <c r="P25"/>
    </row>
    <row r="26" spans="1:16" ht="14.1" customHeight="1">
      <c r="A26" s="23" t="s">
        <v>23</v>
      </c>
      <c r="B26" s="187">
        <v>660799</v>
      </c>
      <c r="C26" s="288">
        <v>99675.86</v>
      </c>
      <c r="D26" s="187">
        <v>516164694.69999999</v>
      </c>
      <c r="E26" s="137"/>
      <c r="F26" s="133">
        <v>659130.43999999994</v>
      </c>
      <c r="G26" s="137">
        <v>425654</v>
      </c>
      <c r="H26" s="137">
        <v>486288</v>
      </c>
      <c r="I26" s="137">
        <v>1891453.43</v>
      </c>
      <c r="J26"/>
      <c r="K26"/>
      <c r="L26"/>
      <c r="M26"/>
      <c r="N26"/>
      <c r="O26"/>
      <c r="P26"/>
    </row>
    <row r="27" spans="1:16" ht="14.1" customHeight="1">
      <c r="A27" s="23" t="s">
        <v>24</v>
      </c>
      <c r="B27" s="187">
        <v>450782</v>
      </c>
      <c r="C27" s="288">
        <v>57265.68</v>
      </c>
      <c r="D27" s="187">
        <v>65058922.210000001</v>
      </c>
      <c r="E27" s="137"/>
      <c r="F27" s="133">
        <v>1058948.07</v>
      </c>
      <c r="G27" s="137">
        <v>467062</v>
      </c>
      <c r="H27" s="137">
        <v>783200</v>
      </c>
      <c r="I27" s="137">
        <v>2499187.64</v>
      </c>
      <c r="J27"/>
      <c r="K27"/>
      <c r="L27"/>
      <c r="M27"/>
      <c r="N27"/>
      <c r="O27"/>
      <c r="P27"/>
    </row>
    <row r="28" spans="1:16" ht="14.1" customHeight="1">
      <c r="A28" s="23" t="s">
        <v>196</v>
      </c>
      <c r="B28" s="187" t="s">
        <v>227</v>
      </c>
      <c r="C28" s="288" t="s">
        <v>227</v>
      </c>
      <c r="D28" s="187" t="s">
        <v>227</v>
      </c>
      <c r="E28" s="137"/>
      <c r="F28" s="288" t="s">
        <v>227</v>
      </c>
      <c r="G28" s="187" t="s">
        <v>227</v>
      </c>
      <c r="H28" s="187" t="s">
        <v>227</v>
      </c>
      <c r="I28" s="187" t="s">
        <v>227</v>
      </c>
      <c r="J28"/>
      <c r="K28"/>
      <c r="L28"/>
      <c r="M28"/>
      <c r="N28"/>
      <c r="O28"/>
      <c r="P28"/>
    </row>
    <row r="29" spans="1:16" ht="14.1" customHeight="1">
      <c r="A29" s="23" t="s">
        <v>16</v>
      </c>
      <c r="B29" s="187" t="s">
        <v>227</v>
      </c>
      <c r="C29" s="288" t="s">
        <v>227</v>
      </c>
      <c r="D29" s="187" t="s">
        <v>227</v>
      </c>
      <c r="E29" s="137"/>
      <c r="F29" s="288" t="s">
        <v>227</v>
      </c>
      <c r="G29" s="187" t="s">
        <v>227</v>
      </c>
      <c r="H29" s="187" t="s">
        <v>227</v>
      </c>
      <c r="I29" s="187" t="s">
        <v>227</v>
      </c>
      <c r="K29"/>
      <c r="L29"/>
      <c r="M29"/>
      <c r="N29"/>
      <c r="O29"/>
      <c r="P29"/>
    </row>
    <row r="30" spans="1:16" ht="14.1" customHeight="1">
      <c r="A30" s="23" t="s">
        <v>1</v>
      </c>
      <c r="B30" s="187">
        <v>126894</v>
      </c>
      <c r="C30" s="288">
        <v>9010.99</v>
      </c>
      <c r="D30" s="187">
        <v>14230696.01</v>
      </c>
      <c r="E30" s="137"/>
      <c r="F30" s="133">
        <v>493720.7</v>
      </c>
      <c r="G30" s="137">
        <v>700842</v>
      </c>
      <c r="H30" s="137">
        <v>777829</v>
      </c>
      <c r="I30" s="137">
        <v>735425.11</v>
      </c>
      <c r="J30"/>
      <c r="K30" s="314"/>
      <c r="L30" s="313"/>
      <c r="M30" s="303"/>
      <c r="N30" s="303"/>
      <c r="O30"/>
      <c r="P30"/>
    </row>
    <row r="31" spans="1:16" ht="14.1" customHeight="1">
      <c r="A31" s="23" t="s">
        <v>35</v>
      </c>
      <c r="B31" s="187">
        <v>7700</v>
      </c>
      <c r="C31" s="288">
        <v>507.7</v>
      </c>
      <c r="D31" s="187">
        <v>2589423.31</v>
      </c>
      <c r="E31" s="137"/>
      <c r="F31" s="288">
        <v>1598.81</v>
      </c>
      <c r="G31" s="187">
        <v>363</v>
      </c>
      <c r="H31" s="187">
        <v>1825</v>
      </c>
      <c r="I31" s="187" t="s">
        <v>227</v>
      </c>
      <c r="K31" s="314"/>
      <c r="L31" s="313"/>
      <c r="M31" s="303"/>
      <c r="N31" s="303"/>
      <c r="O31"/>
      <c r="P31"/>
    </row>
    <row r="32" spans="1:16" ht="14.1" customHeight="1">
      <c r="A32" s="23" t="s">
        <v>33</v>
      </c>
      <c r="B32" s="187">
        <v>10184</v>
      </c>
      <c r="C32" s="288">
        <v>502.49</v>
      </c>
      <c r="D32" s="187">
        <v>3458353.64</v>
      </c>
      <c r="E32" s="137"/>
      <c r="F32" s="288">
        <v>580.33000000000004</v>
      </c>
      <c r="G32" s="187">
        <v>377</v>
      </c>
      <c r="H32" s="187">
        <v>494</v>
      </c>
      <c r="I32" s="187">
        <v>19302.73</v>
      </c>
      <c r="J32" s="265"/>
      <c r="K32"/>
      <c r="L32"/>
      <c r="M32"/>
      <c r="N32"/>
      <c r="O32"/>
      <c r="P32"/>
    </row>
    <row r="33" spans="1:14" ht="14.1" customHeight="1">
      <c r="A33" s="42"/>
      <c r="B33" s="101"/>
      <c r="C33" s="101"/>
      <c r="D33" s="101"/>
      <c r="E33" s="101"/>
      <c r="F33" s="122"/>
      <c r="G33" s="122"/>
      <c r="H33" s="122"/>
      <c r="I33" s="122"/>
      <c r="J33"/>
      <c r="K33"/>
      <c r="L33"/>
      <c r="M33"/>
      <c r="N33"/>
    </row>
    <row r="34" spans="1:14" ht="14.1" customHeight="1">
      <c r="A34" s="123" t="s">
        <v>282</v>
      </c>
      <c r="B34" s="123"/>
      <c r="C34" s="123"/>
      <c r="D34" s="43"/>
      <c r="E34" s="43"/>
    </row>
    <row r="35" spans="1:14" ht="14.1" customHeight="1">
      <c r="A35" s="138" t="s">
        <v>230</v>
      </c>
      <c r="B35" s="43"/>
      <c r="C35" s="111"/>
      <c r="D35" s="43"/>
      <c r="E35" s="43"/>
      <c r="F35" s="112"/>
    </row>
    <row r="36" spans="1:14" ht="14.1" customHeight="1"/>
  </sheetData>
  <phoneticPr fontId="4" type="noConversion"/>
  <hyperlinks>
    <hyperlink ref="L2" location="'Índice Cap_17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74"/>
  <sheetViews>
    <sheetView zoomScaleNormal="100" workbookViewId="0">
      <selection activeCell="A3" sqref="A3"/>
    </sheetView>
  </sheetViews>
  <sheetFormatPr baseColWidth="10" defaultRowHeight="12.75"/>
  <cols>
    <col min="1" max="1" width="19" style="4" customWidth="1"/>
    <col min="2" max="3" width="7.85546875" style="4" customWidth="1"/>
    <col min="4" max="4" width="2.5703125" style="4" customWidth="1"/>
    <col min="5" max="6" width="7.85546875" style="4" customWidth="1"/>
    <col min="7" max="7" width="5.28515625" style="4" customWidth="1"/>
    <col min="8" max="9" width="7.85546875" style="4" customWidth="1"/>
    <col min="10" max="10" width="2.5703125" style="4" customWidth="1"/>
    <col min="11" max="12" width="7.85546875" style="4" customWidth="1"/>
    <col min="13" max="13" width="4.28515625" style="4" customWidth="1"/>
    <col min="14" max="15" width="11.42578125" style="4"/>
    <col min="16" max="21" width="8.7109375" style="4" customWidth="1"/>
    <col min="22" max="16384" width="11.42578125" style="4"/>
  </cols>
  <sheetData>
    <row r="1" spans="1:30" ht="14.1" customHeight="1" thickBot="1">
      <c r="A1" s="1" t="s">
        <v>263</v>
      </c>
      <c r="B1" s="1"/>
      <c r="C1" s="1"/>
      <c r="D1" s="1"/>
      <c r="E1" s="1"/>
      <c r="F1" s="1"/>
      <c r="G1" s="1"/>
      <c r="H1" s="1"/>
      <c r="I1" s="1"/>
      <c r="J1" s="1"/>
      <c r="K1" s="2"/>
      <c r="L1" s="2"/>
    </row>
    <row r="2" spans="1:30" ht="14.1" customHeight="1">
      <c r="A2" s="3"/>
      <c r="B2" s="3"/>
      <c r="C2" s="3"/>
      <c r="D2" s="3"/>
      <c r="E2" s="3"/>
      <c r="F2" s="3"/>
      <c r="G2" s="3"/>
      <c r="H2" s="3"/>
      <c r="I2" s="3"/>
      <c r="K2" s="3"/>
      <c r="L2" s="3"/>
      <c r="O2" s="290" t="s">
        <v>329</v>
      </c>
    </row>
    <row r="3" spans="1:30" ht="12.75" customHeight="1">
      <c r="A3" s="5" t="s">
        <v>332</v>
      </c>
      <c r="B3" s="5"/>
      <c r="C3" s="5"/>
      <c r="D3" s="5"/>
      <c r="E3" s="5"/>
      <c r="F3" s="5"/>
      <c r="G3" s="5"/>
      <c r="H3" s="5"/>
      <c r="I3" s="5"/>
      <c r="K3" s="3"/>
      <c r="L3" s="3"/>
    </row>
    <row r="4" spans="1:30" ht="14.1" customHeight="1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</row>
    <row r="5" spans="1:30" ht="14.1" customHeight="1">
      <c r="A5" s="6" t="s">
        <v>18</v>
      </c>
      <c r="B5" s="6"/>
      <c r="C5" s="6"/>
      <c r="D5" s="6"/>
      <c r="E5" s="6"/>
      <c r="F5" s="6"/>
      <c r="G5" s="6"/>
      <c r="H5" s="6"/>
      <c r="I5" s="6"/>
      <c r="J5" s="6"/>
      <c r="K5" s="205"/>
      <c r="L5" s="3"/>
      <c r="O5" s="292"/>
    </row>
    <row r="6" spans="1:30" ht="9.9499999999999993" customHeight="1">
      <c r="A6" s="36"/>
      <c r="B6" s="36"/>
      <c r="C6" s="36"/>
      <c r="D6" s="36"/>
      <c r="E6" s="36"/>
      <c r="F6" s="36"/>
      <c r="G6" s="36"/>
      <c r="H6" s="36"/>
      <c r="I6" s="36"/>
      <c r="J6" s="36"/>
      <c r="K6" s="8"/>
      <c r="L6" s="8"/>
    </row>
    <row r="7" spans="1:30" ht="14.1" customHeight="1">
      <c r="A7" s="223"/>
      <c r="B7" s="224" t="s">
        <v>265</v>
      </c>
      <c r="C7" s="224"/>
      <c r="D7" s="224"/>
      <c r="E7" s="224"/>
      <c r="F7" s="224"/>
      <c r="G7" s="224"/>
      <c r="H7" s="224" t="s">
        <v>264</v>
      </c>
      <c r="I7" s="224"/>
      <c r="J7" s="224"/>
      <c r="K7" s="224"/>
      <c r="L7" s="224"/>
      <c r="N7"/>
      <c r="P7"/>
      <c r="Q7"/>
      <c r="R7"/>
      <c r="S7"/>
    </row>
    <row r="8" spans="1:30" s="18" customFormat="1" ht="14.1" customHeight="1">
      <c r="A8" s="226"/>
      <c r="B8" s="231" t="s">
        <v>3</v>
      </c>
      <c r="C8" s="225"/>
      <c r="D8" s="225"/>
      <c r="E8" s="231" t="s">
        <v>2</v>
      </c>
      <c r="F8" s="225"/>
      <c r="G8" s="226"/>
      <c r="H8" s="231" t="s">
        <v>3</v>
      </c>
      <c r="I8" s="225"/>
      <c r="J8" s="225"/>
      <c r="K8" s="231" t="s">
        <v>2</v>
      </c>
      <c r="L8" s="225"/>
      <c r="N8"/>
      <c r="O8"/>
      <c r="P8"/>
      <c r="Q8"/>
      <c r="R8"/>
      <c r="S8"/>
    </row>
    <row r="9" spans="1:30" s="18" customFormat="1" ht="14.1" customHeight="1">
      <c r="A9" s="227"/>
      <c r="B9" s="228" t="s">
        <v>27</v>
      </c>
      <c r="C9" s="229" t="s">
        <v>28</v>
      </c>
      <c r="D9" s="227"/>
      <c r="E9" s="228" t="s">
        <v>27</v>
      </c>
      <c r="F9" s="229" t="s">
        <v>28</v>
      </c>
      <c r="G9" s="230"/>
      <c r="H9" s="228" t="s">
        <v>27</v>
      </c>
      <c r="I9" s="229" t="s">
        <v>28</v>
      </c>
      <c r="J9" s="227"/>
      <c r="K9" s="228" t="s">
        <v>27</v>
      </c>
      <c r="L9" s="229" t="s">
        <v>28</v>
      </c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</row>
    <row r="10" spans="1:30" s="18" customFormat="1" ht="14.1" customHeight="1">
      <c r="A10" s="19"/>
      <c r="B10" s="19"/>
      <c r="C10" s="19"/>
      <c r="D10" s="19"/>
      <c r="E10" s="19"/>
      <c r="F10" s="19"/>
      <c r="G10" s="19"/>
      <c r="H10" s="19"/>
      <c r="I10" s="40"/>
      <c r="J10" s="19"/>
      <c r="K10" s="19"/>
      <c r="L10" s="4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</row>
    <row r="11" spans="1:30" s="12" customFormat="1" ht="14.1" customHeight="1">
      <c r="A11" s="20" t="s">
        <v>0</v>
      </c>
      <c r="B11" s="21">
        <v>271437.69727800001</v>
      </c>
      <c r="C11" s="21">
        <v>89246.452885999999</v>
      </c>
      <c r="D11" s="20"/>
      <c r="E11" s="21">
        <v>271437.69727800001</v>
      </c>
      <c r="F11" s="21">
        <v>89246.452885999999</v>
      </c>
      <c r="G11" s="20"/>
      <c r="H11" s="128">
        <v>52226.902851999999</v>
      </c>
      <c r="I11" s="128">
        <v>291386.656051</v>
      </c>
      <c r="J11" s="128"/>
      <c r="K11" s="128">
        <v>98933.697279999993</v>
      </c>
      <c r="L11" s="128">
        <v>253069.33606800003</v>
      </c>
      <c r="N11"/>
      <c r="O11"/>
      <c r="P11"/>
      <c r="Q11"/>
      <c r="R11"/>
      <c r="S11"/>
      <c r="T11"/>
      <c r="U11" s="303"/>
      <c r="V11"/>
      <c r="W11"/>
      <c r="X11"/>
      <c r="Y11"/>
      <c r="Z11"/>
      <c r="AA11"/>
      <c r="AB11"/>
      <c r="AC11"/>
      <c r="AD11"/>
    </row>
    <row r="12" spans="1:30" s="12" customFormat="1" ht="14.1" customHeight="1">
      <c r="A12" s="8" t="s">
        <v>7</v>
      </c>
      <c r="B12" s="21">
        <v>32024.093331</v>
      </c>
      <c r="C12" s="21">
        <v>11382.503000999999</v>
      </c>
      <c r="D12" s="8"/>
      <c r="E12" s="21">
        <v>37914.573949999998</v>
      </c>
      <c r="F12" s="21">
        <v>11829.534495</v>
      </c>
      <c r="G12" s="8"/>
      <c r="H12" s="128">
        <v>5083.8536489999997</v>
      </c>
      <c r="I12" s="128">
        <v>37569.788452000001</v>
      </c>
      <c r="J12" s="128"/>
      <c r="K12" s="128">
        <v>11973.274890999999</v>
      </c>
      <c r="L12" s="128">
        <v>30746.520909999999</v>
      </c>
      <c r="N12"/>
      <c r="O12"/>
      <c r="P12"/>
      <c r="Q12"/>
      <c r="R12"/>
      <c r="S12"/>
      <c r="T12"/>
      <c r="U12" s="303"/>
      <c r="V12"/>
      <c r="W12"/>
      <c r="X12"/>
      <c r="Y12"/>
      <c r="Z12"/>
      <c r="AA12"/>
      <c r="AB12"/>
      <c r="AC12"/>
      <c r="AD12"/>
    </row>
    <row r="13" spans="1:30" s="12" customFormat="1" ht="14.1" customHeight="1">
      <c r="A13" s="24" t="s">
        <v>8</v>
      </c>
      <c r="B13" s="21">
        <v>8082.6735230000004</v>
      </c>
      <c r="C13" s="21">
        <v>3286.8375080000001</v>
      </c>
      <c r="D13" s="24"/>
      <c r="E13" s="21">
        <v>8436.8773290000008</v>
      </c>
      <c r="F13" s="21">
        <v>3940.0590830000001</v>
      </c>
      <c r="G13" s="24"/>
      <c r="H13" s="128">
        <v>866.39495499999998</v>
      </c>
      <c r="I13" s="128">
        <v>5930.0964370000002</v>
      </c>
      <c r="J13" s="128"/>
      <c r="K13" s="128">
        <v>2333.1651609999999</v>
      </c>
      <c r="L13" s="128">
        <v>8940.071605000001</v>
      </c>
      <c r="N13"/>
      <c r="O13"/>
      <c r="P13"/>
      <c r="Q13"/>
      <c r="R13"/>
      <c r="S13"/>
      <c r="T13"/>
      <c r="U13" s="303"/>
      <c r="V13"/>
      <c r="W13"/>
      <c r="X13"/>
      <c r="Y13"/>
      <c r="Z13"/>
      <c r="AA13"/>
      <c r="AB13"/>
      <c r="AC13"/>
      <c r="AD13"/>
    </row>
    <row r="14" spans="1:30" s="12" customFormat="1" ht="14.1" customHeight="1">
      <c r="A14" s="25" t="s">
        <v>195</v>
      </c>
      <c r="B14" s="21">
        <v>5746.8680469999999</v>
      </c>
      <c r="C14" s="21">
        <v>1097.5247750000001</v>
      </c>
      <c r="D14" s="25"/>
      <c r="E14" s="21">
        <v>6655.1008149999998</v>
      </c>
      <c r="F14" s="21">
        <v>1190.1708570000001</v>
      </c>
      <c r="G14" s="25"/>
      <c r="H14" s="260">
        <v>984.65069200000005</v>
      </c>
      <c r="I14" s="260">
        <v>2806.758476</v>
      </c>
      <c r="J14" s="260"/>
      <c r="K14" s="260">
        <v>2462.7919910000001</v>
      </c>
      <c r="L14" s="260">
        <v>2432.84656</v>
      </c>
      <c r="N14"/>
      <c r="O14"/>
      <c r="P14"/>
      <c r="Q14"/>
      <c r="R14"/>
      <c r="S14"/>
      <c r="T14"/>
      <c r="U14" s="303"/>
      <c r="V14"/>
      <c r="W14"/>
      <c r="X14"/>
      <c r="Y14"/>
      <c r="Z14"/>
      <c r="AA14"/>
      <c r="AB14"/>
      <c r="AC14"/>
      <c r="AD14"/>
    </row>
    <row r="15" spans="1:30" s="12" customFormat="1" ht="14.1" customHeight="1">
      <c r="A15" s="26" t="s">
        <v>228</v>
      </c>
      <c r="B15" s="21">
        <v>13446.775489</v>
      </c>
      <c r="C15" s="21">
        <v>3824.2841320000002</v>
      </c>
      <c r="D15" s="26"/>
      <c r="E15" s="21">
        <v>10860.979927</v>
      </c>
      <c r="F15" s="21">
        <v>3093.6524450000002</v>
      </c>
      <c r="G15" s="26"/>
      <c r="H15" s="128">
        <v>1388.771107</v>
      </c>
      <c r="I15" s="128">
        <v>11045.484317999999</v>
      </c>
      <c r="J15" s="128"/>
      <c r="K15" s="128">
        <v>2167.1869609999999</v>
      </c>
      <c r="L15" s="128">
        <v>6073.4441320000005</v>
      </c>
      <c r="N15"/>
      <c r="O15"/>
      <c r="P15"/>
      <c r="Q15"/>
      <c r="R15"/>
      <c r="S15"/>
      <c r="T15"/>
      <c r="U15" s="303"/>
      <c r="V15"/>
      <c r="W15"/>
      <c r="X15"/>
      <c r="Y15"/>
      <c r="Z15"/>
      <c r="AA15"/>
      <c r="AB15"/>
      <c r="AC15"/>
      <c r="AD15"/>
    </row>
    <row r="16" spans="1:30" s="12" customFormat="1" ht="14.1" customHeight="1">
      <c r="A16" s="24" t="s">
        <v>9</v>
      </c>
      <c r="B16" s="21">
        <v>12889.391976000001</v>
      </c>
      <c r="C16" s="21">
        <v>3230.0353709999999</v>
      </c>
      <c r="D16" s="24"/>
      <c r="E16" s="21">
        <v>12911.398534</v>
      </c>
      <c r="F16" s="21">
        <v>3170.517578</v>
      </c>
      <c r="G16" s="24"/>
      <c r="H16" s="128">
        <v>4139.4580999999998</v>
      </c>
      <c r="I16" s="128">
        <v>20666.263701</v>
      </c>
      <c r="J16" s="128"/>
      <c r="K16" s="128">
        <v>4419.4243690000003</v>
      </c>
      <c r="L16" s="128">
        <v>13967.160055</v>
      </c>
      <c r="N16"/>
      <c r="O16"/>
      <c r="P16"/>
      <c r="Q16"/>
      <c r="R16"/>
      <c r="S16"/>
      <c r="T16"/>
      <c r="U16" s="303"/>
      <c r="V16"/>
      <c r="W16"/>
      <c r="X16"/>
      <c r="Y16"/>
      <c r="Z16"/>
      <c r="AA16"/>
      <c r="AB16"/>
      <c r="AC16"/>
      <c r="AD16"/>
    </row>
    <row r="17" spans="1:30" s="12" customFormat="1" ht="14.1" customHeight="1">
      <c r="A17" s="25" t="s">
        <v>10</v>
      </c>
      <c r="B17" s="21">
        <v>4584.2274349999998</v>
      </c>
      <c r="C17" s="21">
        <v>777.24214800000004</v>
      </c>
      <c r="D17" s="25"/>
      <c r="E17" s="21">
        <v>4742.8771260000003</v>
      </c>
      <c r="F17" s="21">
        <v>1033.242857</v>
      </c>
      <c r="G17" s="25"/>
      <c r="H17" s="128">
        <v>487.90856400000001</v>
      </c>
      <c r="I17" s="128">
        <v>1675.5810439999998</v>
      </c>
      <c r="J17" s="128"/>
      <c r="K17" s="128">
        <v>1114.2018909999999</v>
      </c>
      <c r="L17" s="128">
        <v>1750.902636</v>
      </c>
      <c r="N17"/>
      <c r="O17"/>
      <c r="P17"/>
      <c r="Q17"/>
      <c r="R17"/>
      <c r="S17"/>
      <c r="T17"/>
      <c r="U17" s="303"/>
      <c r="V17"/>
      <c r="W17"/>
      <c r="X17"/>
      <c r="Y17"/>
      <c r="Z17"/>
      <c r="AA17"/>
      <c r="AB17"/>
      <c r="AC17"/>
      <c r="AD17"/>
    </row>
    <row r="18" spans="1:30" s="12" customFormat="1" ht="14.1" customHeight="1">
      <c r="A18" s="8" t="s">
        <v>12</v>
      </c>
      <c r="B18" s="21">
        <v>15299.92208</v>
      </c>
      <c r="C18" s="21">
        <v>3291.1942779999999</v>
      </c>
      <c r="D18" s="8"/>
      <c r="E18" s="21">
        <v>22143.328527000001</v>
      </c>
      <c r="F18" s="21">
        <v>4713.090107</v>
      </c>
      <c r="G18" s="8"/>
      <c r="H18" s="260">
        <v>1610.043592</v>
      </c>
      <c r="I18" s="260">
        <v>6472.2633660000001</v>
      </c>
      <c r="J18" s="260"/>
      <c r="K18" s="260">
        <v>4624.0498889999999</v>
      </c>
      <c r="L18" s="260">
        <v>6519.1886329999998</v>
      </c>
      <c r="N18"/>
      <c r="O18"/>
      <c r="P18"/>
      <c r="Q18"/>
      <c r="R18"/>
      <c r="S18"/>
      <c r="T18"/>
      <c r="U18" s="303"/>
      <c r="V18"/>
      <c r="W18"/>
      <c r="X18"/>
      <c r="Y18"/>
      <c r="Z18"/>
      <c r="AA18"/>
      <c r="AB18"/>
      <c r="AC18"/>
      <c r="AD18"/>
    </row>
    <row r="19" spans="1:30" s="12" customFormat="1" ht="14.1" customHeight="1">
      <c r="A19" s="28" t="s">
        <v>11</v>
      </c>
      <c r="B19" s="21">
        <v>19738.868933999998</v>
      </c>
      <c r="C19" s="21">
        <v>5611.332386</v>
      </c>
      <c r="D19" s="28"/>
      <c r="E19" s="21">
        <v>26223.900846</v>
      </c>
      <c r="F19" s="21">
        <v>7762.452738</v>
      </c>
      <c r="G19" s="28"/>
      <c r="H19" s="260">
        <v>1046.0899979999999</v>
      </c>
      <c r="I19" s="260">
        <v>7116.2737749999997</v>
      </c>
      <c r="J19" s="260"/>
      <c r="K19" s="260">
        <v>3443.685082</v>
      </c>
      <c r="L19" s="260">
        <v>7307.7441240000007</v>
      </c>
      <c r="N19"/>
      <c r="O19"/>
      <c r="P19"/>
      <c r="Q19"/>
      <c r="R19"/>
      <c r="S19"/>
      <c r="T19"/>
      <c r="U19" s="303"/>
      <c r="V19"/>
      <c r="W19"/>
      <c r="X19"/>
      <c r="Y19"/>
      <c r="Z19"/>
      <c r="AA19"/>
      <c r="AB19"/>
      <c r="AC19"/>
      <c r="AD19"/>
    </row>
    <row r="20" spans="1:30" s="12" customFormat="1" ht="14.1" customHeight="1">
      <c r="A20" s="23" t="s">
        <v>13</v>
      </c>
      <c r="B20" s="21">
        <v>27717.819788000001</v>
      </c>
      <c r="C20" s="21">
        <v>13404.242727000001</v>
      </c>
      <c r="D20" s="23"/>
      <c r="E20" s="21">
        <v>24304.303607999998</v>
      </c>
      <c r="F20" s="21">
        <v>12891.254053000001</v>
      </c>
      <c r="G20" s="23"/>
      <c r="H20" s="137">
        <v>9326.1925699999993</v>
      </c>
      <c r="I20" s="137">
        <v>71468.643055000008</v>
      </c>
      <c r="J20" s="137"/>
      <c r="K20" s="137">
        <v>18486.369093000001</v>
      </c>
      <c r="L20" s="137">
        <v>64438.801961000005</v>
      </c>
      <c r="N20"/>
      <c r="O20"/>
      <c r="P20"/>
      <c r="Q20"/>
      <c r="R20"/>
      <c r="S20"/>
      <c r="T20"/>
      <c r="U20" s="303"/>
      <c r="V20"/>
      <c r="W20"/>
      <c r="X20"/>
      <c r="Y20"/>
      <c r="Z20"/>
      <c r="AA20"/>
      <c r="AB20"/>
      <c r="AC20"/>
      <c r="AD20"/>
    </row>
    <row r="21" spans="1:30" s="12" customFormat="1" ht="14.1" customHeight="1">
      <c r="A21" s="23" t="s">
        <v>22</v>
      </c>
      <c r="B21" s="21">
        <v>24003.085450999999</v>
      </c>
      <c r="C21" s="21">
        <v>11129.292248</v>
      </c>
      <c r="D21" s="23"/>
      <c r="E21" s="21">
        <v>23783.747273000001</v>
      </c>
      <c r="F21" s="21">
        <v>11290.841071999999</v>
      </c>
      <c r="G21" s="23"/>
      <c r="H21" s="137">
        <v>4663.3543669999999</v>
      </c>
      <c r="I21" s="137">
        <v>39015.228129000003</v>
      </c>
      <c r="J21" s="137"/>
      <c r="K21" s="137">
        <v>9766.9694070000005</v>
      </c>
      <c r="L21" s="137">
        <v>39729.210856000005</v>
      </c>
      <c r="N21"/>
      <c r="O21"/>
      <c r="P21"/>
      <c r="Q21"/>
      <c r="R21"/>
      <c r="S21"/>
      <c r="T21"/>
      <c r="U21" s="303"/>
      <c r="V21"/>
      <c r="W21"/>
      <c r="X21"/>
      <c r="Y21"/>
      <c r="Z21"/>
      <c r="AA21"/>
      <c r="AB21"/>
      <c r="AC21"/>
      <c r="AD21"/>
    </row>
    <row r="22" spans="1:30" s="12" customFormat="1" ht="14.1" customHeight="1">
      <c r="A22" s="23" t="s">
        <v>14</v>
      </c>
      <c r="B22" s="21">
        <v>6676.7111619999996</v>
      </c>
      <c r="C22" s="21">
        <v>1059.6199260000001</v>
      </c>
      <c r="D22" s="23"/>
      <c r="E22" s="21">
        <v>9239.3047769999994</v>
      </c>
      <c r="F22" s="21">
        <v>1453.6218919999999</v>
      </c>
      <c r="G22" s="23"/>
      <c r="H22" s="137">
        <v>385.39502099999999</v>
      </c>
      <c r="I22" s="137">
        <v>1871.6081820000002</v>
      </c>
      <c r="J22" s="137"/>
      <c r="K22" s="137">
        <v>1175.647455</v>
      </c>
      <c r="L22" s="137">
        <v>1917.8403839999999</v>
      </c>
      <c r="N22"/>
      <c r="O22"/>
      <c r="P22"/>
      <c r="Q22"/>
      <c r="R22"/>
      <c r="S22"/>
      <c r="T22"/>
      <c r="U22" s="303"/>
      <c r="V22"/>
      <c r="W22"/>
      <c r="X22"/>
      <c r="Y22"/>
      <c r="Z22"/>
      <c r="AA22"/>
      <c r="AB22"/>
      <c r="AC22"/>
      <c r="AD22"/>
    </row>
    <row r="23" spans="1:30" s="12" customFormat="1" ht="14.1" customHeight="1">
      <c r="A23" s="23" t="s">
        <v>15</v>
      </c>
      <c r="B23" s="21">
        <v>11031.929969000001</v>
      </c>
      <c r="C23" s="21">
        <v>2031.5497130000001</v>
      </c>
      <c r="D23" s="23"/>
      <c r="E23" s="21">
        <v>12810.557505999999</v>
      </c>
      <c r="F23" s="21">
        <v>2135.27522</v>
      </c>
      <c r="G23" s="23"/>
      <c r="H23" s="137">
        <v>3962.2660919999998</v>
      </c>
      <c r="I23" s="137">
        <v>6189.8921840000003</v>
      </c>
      <c r="J23" s="137"/>
      <c r="K23" s="137">
        <v>6455.7481529999995</v>
      </c>
      <c r="L23" s="137">
        <v>3533.0592029999998</v>
      </c>
      <c r="N23"/>
      <c r="O23"/>
      <c r="P23"/>
      <c r="Q23"/>
      <c r="R23"/>
      <c r="S23"/>
      <c r="T23"/>
      <c r="U23" s="303"/>
      <c r="V23"/>
      <c r="W23"/>
      <c r="X23"/>
      <c r="Y23"/>
      <c r="Z23"/>
      <c r="AA23"/>
      <c r="AB23"/>
      <c r="AC23"/>
      <c r="AD23"/>
    </row>
    <row r="24" spans="1:30" s="12" customFormat="1" ht="14.1" customHeight="1">
      <c r="A24" s="23" t="s">
        <v>23</v>
      </c>
      <c r="B24" s="21">
        <v>61981.975190999998</v>
      </c>
      <c r="C24" s="21">
        <v>14825.284141</v>
      </c>
      <c r="D24" s="23"/>
      <c r="E24" s="21">
        <v>42400.523958999998</v>
      </c>
      <c r="F24" s="21">
        <v>12598.160629</v>
      </c>
      <c r="G24" s="23"/>
      <c r="H24" s="137">
        <v>14252.044801</v>
      </c>
      <c r="I24" s="137">
        <v>56536.064638000011</v>
      </c>
      <c r="J24" s="137"/>
      <c r="K24" s="137">
        <v>22406.331215999999</v>
      </c>
      <c r="L24" s="137">
        <v>40178.519700000004</v>
      </c>
      <c r="N24"/>
      <c r="O24"/>
      <c r="P24"/>
      <c r="Q24"/>
      <c r="R24"/>
      <c r="S24"/>
      <c r="T24"/>
      <c r="U24" s="303"/>
      <c r="V24"/>
      <c r="W24"/>
      <c r="X24"/>
      <c r="Y24"/>
      <c r="Z24"/>
      <c r="AA24"/>
      <c r="AB24"/>
      <c r="AC24"/>
      <c r="AD24"/>
    </row>
    <row r="25" spans="1:30" s="12" customFormat="1" ht="14.1" customHeight="1">
      <c r="A25" s="23" t="s">
        <v>24</v>
      </c>
      <c r="B25" s="21">
        <v>8152.9751399999996</v>
      </c>
      <c r="C25" s="21">
        <v>5196.8321999999998</v>
      </c>
      <c r="D25" s="23"/>
      <c r="E25" s="21">
        <v>7984.4715029999998</v>
      </c>
      <c r="F25" s="21">
        <v>5631.60239</v>
      </c>
      <c r="G25" s="23"/>
      <c r="H25" s="137">
        <v>930.18276600000002</v>
      </c>
      <c r="I25" s="137">
        <v>7734.1365019999994</v>
      </c>
      <c r="J25" s="137"/>
      <c r="K25" s="137">
        <v>2127.3174049999998</v>
      </c>
      <c r="L25" s="137">
        <v>9603.2411009999996</v>
      </c>
      <c r="N25"/>
      <c r="O25"/>
      <c r="P25"/>
      <c r="Q25"/>
      <c r="R25"/>
      <c r="S25"/>
      <c r="T25"/>
      <c r="U25" s="303"/>
      <c r="V25"/>
      <c r="W25"/>
      <c r="X25"/>
      <c r="Y25"/>
      <c r="Z25"/>
      <c r="AA25"/>
      <c r="AB25"/>
      <c r="AC25"/>
      <c r="AD25"/>
    </row>
    <row r="26" spans="1:30" s="12" customFormat="1" ht="14.1" customHeight="1">
      <c r="A26" s="23" t="s">
        <v>196</v>
      </c>
      <c r="B26" s="21">
        <v>4419.4072900000001</v>
      </c>
      <c r="C26" s="21">
        <v>2167.667199</v>
      </c>
      <c r="D26" s="23"/>
      <c r="E26" s="21">
        <v>4108.2320140000002</v>
      </c>
      <c r="F26" s="21">
        <v>1297.9597819999999</v>
      </c>
      <c r="G26" s="23"/>
      <c r="H26" s="137">
        <v>781.24610900000005</v>
      </c>
      <c r="I26" s="137">
        <v>3181.4645289999999</v>
      </c>
      <c r="J26" s="137"/>
      <c r="K26" s="137">
        <v>1478.76466</v>
      </c>
      <c r="L26" s="137">
        <v>3402.6155770000005</v>
      </c>
      <c r="N26"/>
      <c r="O26"/>
      <c r="P26"/>
      <c r="Q26"/>
      <c r="R26"/>
      <c r="S26"/>
      <c r="T26"/>
      <c r="U26" s="303"/>
      <c r="V26"/>
      <c r="W26"/>
      <c r="X26"/>
      <c r="Y26"/>
      <c r="Z26"/>
      <c r="AA26"/>
      <c r="AB26"/>
      <c r="AC26"/>
      <c r="AD26"/>
    </row>
    <row r="27" spans="1:30" s="12" customFormat="1" ht="14.1" customHeight="1">
      <c r="A27" s="23" t="s">
        <v>16</v>
      </c>
      <c r="B27" s="21">
        <v>10358.669094000001</v>
      </c>
      <c r="C27" s="21">
        <v>5021.2682130000003</v>
      </c>
      <c r="D27" s="23"/>
      <c r="E27" s="21">
        <v>10432.555899999999</v>
      </c>
      <c r="F27" s="21">
        <v>2910.9419640000001</v>
      </c>
      <c r="G27" s="23"/>
      <c r="H27" s="137">
        <v>1865.794899</v>
      </c>
      <c r="I27" s="137">
        <v>9359.539381999999</v>
      </c>
      <c r="J27" s="137"/>
      <c r="K27" s="137">
        <v>3374.624718</v>
      </c>
      <c r="L27" s="137">
        <v>9697.3623630000002</v>
      </c>
      <c r="N27"/>
      <c r="O27"/>
      <c r="P27"/>
      <c r="Q27"/>
      <c r="R27"/>
      <c r="S27"/>
      <c r="T27"/>
      <c r="U27" s="303"/>
      <c r="V27"/>
      <c r="W27"/>
      <c r="X27"/>
      <c r="Y27"/>
      <c r="Z27"/>
      <c r="AA27"/>
      <c r="AB27"/>
      <c r="AC27"/>
      <c r="AD27"/>
    </row>
    <row r="28" spans="1:30" s="12" customFormat="1" ht="14.1" customHeight="1">
      <c r="A28" s="23" t="s">
        <v>1</v>
      </c>
      <c r="B28" s="21">
        <v>2707.3487420000001</v>
      </c>
      <c r="C28" s="21">
        <v>978.13767099999995</v>
      </c>
      <c r="D28" s="23"/>
      <c r="E28" s="21">
        <v>2550.3623339999999</v>
      </c>
      <c r="F28" s="21">
        <v>1288.708691</v>
      </c>
      <c r="G28" s="23"/>
      <c r="H28" s="137">
        <v>220.228632</v>
      </c>
      <c r="I28" s="137">
        <v>1487.9876259999999</v>
      </c>
      <c r="J28" s="137"/>
      <c r="K28" s="137">
        <v>618.07509600000003</v>
      </c>
      <c r="L28" s="137">
        <v>1528.9340459999999</v>
      </c>
      <c r="M28" s="41"/>
      <c r="N28"/>
      <c r="O28"/>
      <c r="P28"/>
      <c r="Q28"/>
      <c r="R28"/>
      <c r="S28"/>
      <c r="T28"/>
      <c r="U28" s="303"/>
      <c r="V28"/>
      <c r="W28"/>
      <c r="X28"/>
      <c r="Y28"/>
      <c r="Z28"/>
      <c r="AA28"/>
      <c r="AB28"/>
      <c r="AC28"/>
      <c r="AD28"/>
    </row>
    <row r="29" spans="1:30" s="12" customFormat="1" ht="14.1" customHeight="1">
      <c r="A29" s="12" t="s">
        <v>35</v>
      </c>
      <c r="B29" s="21">
        <v>1256.8721680000001</v>
      </c>
      <c r="C29" s="21">
        <v>332.32987100000003</v>
      </c>
      <c r="E29" s="21">
        <v>2043.2581970000001</v>
      </c>
      <c r="F29" s="21">
        <v>247.533974</v>
      </c>
      <c r="H29" s="137">
        <v>128.939188</v>
      </c>
      <c r="I29" s="137">
        <v>348.136259</v>
      </c>
      <c r="J29" s="137"/>
      <c r="K29" s="137">
        <v>202.56135800000001</v>
      </c>
      <c r="L29" s="137">
        <v>230.72079599999998</v>
      </c>
      <c r="N29"/>
      <c r="O29"/>
      <c r="P29"/>
      <c r="Q29"/>
      <c r="R29"/>
      <c r="S29"/>
      <c r="T29"/>
      <c r="U29" s="303"/>
      <c r="V29"/>
      <c r="W29"/>
      <c r="X29"/>
      <c r="Y29"/>
      <c r="Z29"/>
      <c r="AA29"/>
      <c r="AB29"/>
      <c r="AC29"/>
      <c r="AD29"/>
    </row>
    <row r="30" spans="1:30" s="12" customFormat="1" ht="14.1" customHeight="1">
      <c r="A30" s="12" t="s">
        <v>33</v>
      </c>
      <c r="B30" s="21">
        <v>1318.0824680000001</v>
      </c>
      <c r="C30" s="21">
        <v>599.27537800000005</v>
      </c>
      <c r="E30" s="21">
        <v>1891.343153</v>
      </c>
      <c r="F30" s="21">
        <v>767.83305900000005</v>
      </c>
      <c r="H30" s="137">
        <v>104.08775</v>
      </c>
      <c r="I30" s="137">
        <v>911.44599599999992</v>
      </c>
      <c r="J30" s="137"/>
      <c r="K30" s="137">
        <v>303.50848400000001</v>
      </c>
      <c r="L30" s="137">
        <v>1071.1514260000001</v>
      </c>
      <c r="N30"/>
      <c r="O30"/>
      <c r="P30"/>
      <c r="Q30"/>
      <c r="R30"/>
      <c r="S30"/>
      <c r="T30"/>
      <c r="U30" s="303"/>
      <c r="V30"/>
      <c r="W30"/>
      <c r="X30"/>
      <c r="Y30"/>
      <c r="Z30"/>
      <c r="AA30"/>
      <c r="AB30"/>
      <c r="AC30"/>
      <c r="AD30"/>
    </row>
    <row r="31" spans="1:30" s="12" customFormat="1" ht="14.1" customHeight="1">
      <c r="A31" s="42"/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</row>
    <row r="32" spans="1:30" s="12" customFormat="1" ht="14.1" customHeight="1">
      <c r="A32" s="43" t="s">
        <v>258</v>
      </c>
      <c r="B32" s="43"/>
      <c r="C32" s="43"/>
      <c r="D32" s="43"/>
      <c r="E32" s="43"/>
      <c r="F32" s="43"/>
      <c r="G32" s="43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</row>
    <row r="33" spans="1:30" s="12" customFormat="1" ht="12.75" customHeight="1">
      <c r="A33" s="43" t="s">
        <v>292</v>
      </c>
      <c r="H33" s="41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</row>
    <row r="34" spans="1:30" s="12" customFormat="1" ht="14.1" customHeight="1"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</row>
    <row r="35" spans="1:30" s="12" customFormat="1" ht="14.1" customHeight="1"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</row>
    <row r="36" spans="1:30" s="12" customFormat="1" ht="14.1" customHeight="1">
      <c r="N36"/>
      <c r="O36"/>
      <c r="P36"/>
      <c r="Q36"/>
      <c r="R36"/>
    </row>
    <row r="37" spans="1:30" s="12" customFormat="1" ht="14.1" customHeight="1">
      <c r="N37"/>
      <c r="O37"/>
      <c r="P37"/>
      <c r="Q37"/>
      <c r="R37"/>
    </row>
    <row r="38" spans="1:30" ht="14.1" customHeight="1">
      <c r="N38"/>
      <c r="O38"/>
      <c r="P38"/>
      <c r="Q38"/>
      <c r="R38"/>
    </row>
    <row r="39" spans="1:30" ht="14.1" customHeight="1">
      <c r="N39"/>
      <c r="O39"/>
      <c r="P39"/>
      <c r="Q39"/>
      <c r="R39"/>
    </row>
    <row r="40" spans="1:30" ht="14.1" customHeight="1">
      <c r="N40"/>
      <c r="O40"/>
      <c r="P40"/>
      <c r="Q40"/>
      <c r="R40"/>
    </row>
    <row r="41" spans="1:30" ht="14.1" customHeight="1"/>
    <row r="42" spans="1:30" ht="14.1" customHeight="1"/>
    <row r="43" spans="1:30" ht="14.1" customHeight="1"/>
    <row r="44" spans="1:30" ht="14.1" customHeight="1"/>
    <row r="45" spans="1:30" ht="14.1" customHeight="1"/>
    <row r="46" spans="1:30" ht="14.1" customHeight="1"/>
    <row r="47" spans="1:30" ht="14.1" customHeight="1"/>
    <row r="48" spans="1:30" ht="14.1" customHeight="1"/>
    <row r="49" ht="14.1" customHeight="1"/>
    <row r="50" ht="14.1" customHeight="1"/>
    <row r="51" ht="14.1" customHeight="1"/>
    <row r="52" ht="14.1" customHeight="1"/>
    <row r="53" ht="14.1" customHeight="1"/>
    <row r="54" ht="14.1" customHeight="1"/>
    <row r="55" ht="14.1" customHeight="1"/>
    <row r="56" ht="14.1" customHeight="1"/>
    <row r="57" ht="14.1" customHeight="1"/>
    <row r="58" ht="14.1" customHeight="1"/>
    <row r="59" ht="14.1" customHeight="1"/>
    <row r="60" ht="14.1" customHeight="1"/>
    <row r="61" ht="14.1" customHeight="1"/>
    <row r="62" ht="14.1" customHeight="1"/>
    <row r="63" ht="14.1" customHeight="1"/>
    <row r="64" ht="14.1" customHeight="1"/>
    <row r="65" ht="14.1" customHeight="1"/>
    <row r="66" ht="14.1" customHeight="1"/>
    <row r="67" ht="14.1" customHeight="1"/>
    <row r="68" ht="14.1" customHeight="1"/>
    <row r="69" ht="14.1" customHeight="1"/>
    <row r="70" ht="14.1" customHeight="1"/>
    <row r="71" ht="14.1" customHeight="1"/>
    <row r="72" ht="14.1" customHeight="1"/>
    <row r="73" ht="14.1" customHeight="1"/>
    <row r="74" ht="14.1" customHeight="1"/>
  </sheetData>
  <phoneticPr fontId="4" type="noConversion"/>
  <hyperlinks>
    <hyperlink ref="O2" location="'Índice Cap_17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K30" sqref="K30"/>
    </sheetView>
  </sheetViews>
  <sheetFormatPr baseColWidth="10" defaultRowHeight="12.75"/>
  <sheetData/>
  <pageMargins left="0.7" right="0.7" top="0.75" bottom="0.75" header="0.3" footer="0.3"/>
  <pageSetup paperSize="9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6"/>
  <sheetViews>
    <sheetView zoomScaleNormal="100" workbookViewId="0">
      <selection activeCell="A3" sqref="A3"/>
    </sheetView>
  </sheetViews>
  <sheetFormatPr baseColWidth="10" defaultRowHeight="12.75"/>
  <cols>
    <col min="1" max="1" width="33.7109375" style="4" customWidth="1"/>
    <col min="2" max="2" width="10.28515625" style="4" customWidth="1"/>
    <col min="3" max="4" width="13.85546875" style="4" customWidth="1"/>
    <col min="5" max="5" width="20.5703125" style="4" customWidth="1"/>
    <col min="6" max="16384" width="11.42578125" style="4"/>
  </cols>
  <sheetData>
    <row r="1" spans="1:8" ht="14.1" customHeight="1" thickBot="1">
      <c r="A1" s="1" t="s">
        <v>263</v>
      </c>
      <c r="B1" s="2"/>
      <c r="C1" s="2"/>
      <c r="D1" s="2"/>
      <c r="E1" s="2"/>
    </row>
    <row r="2" spans="1:8" ht="14.1" customHeight="1">
      <c r="A2" s="3"/>
      <c r="B2" s="3"/>
      <c r="C2" s="3"/>
      <c r="E2" s="3"/>
      <c r="H2" s="290" t="s">
        <v>329</v>
      </c>
    </row>
    <row r="3" spans="1:8" ht="14.1" customHeight="1">
      <c r="A3" s="5" t="s">
        <v>333</v>
      </c>
      <c r="B3" s="3"/>
      <c r="C3" s="3"/>
      <c r="E3" s="3"/>
    </row>
    <row r="4" spans="1:8" ht="14.1" customHeight="1">
      <c r="A4" s="5"/>
      <c r="B4" s="3"/>
      <c r="C4" s="3"/>
      <c r="E4" s="3"/>
    </row>
    <row r="5" spans="1:8" ht="14.1" customHeight="1">
      <c r="A5" s="6" t="s">
        <v>280</v>
      </c>
      <c r="B5" s="3"/>
      <c r="C5" s="3"/>
      <c r="E5" s="3"/>
    </row>
    <row r="6" spans="1:8" ht="9.9499999999999993" customHeight="1">
      <c r="A6" s="3"/>
      <c r="B6" s="211"/>
      <c r="C6" s="211"/>
      <c r="D6" s="211"/>
      <c r="E6" s="44"/>
    </row>
    <row r="7" spans="1:8" s="18" customFormat="1" ht="12" customHeight="1">
      <c r="A7" s="45"/>
      <c r="B7" s="46"/>
      <c r="C7" s="46"/>
      <c r="D7" s="46"/>
      <c r="E7" s="46" t="s">
        <v>256</v>
      </c>
    </row>
    <row r="8" spans="1:8" s="18" customFormat="1" ht="12" customHeight="1">
      <c r="A8" s="15"/>
      <c r="B8" s="17" t="s">
        <v>29</v>
      </c>
      <c r="C8" s="17" t="s">
        <v>30</v>
      </c>
      <c r="D8" s="17" t="s">
        <v>31</v>
      </c>
      <c r="E8" s="17" t="s">
        <v>308</v>
      </c>
    </row>
    <row r="9" spans="1:8" s="12" customFormat="1" ht="14.1" customHeight="1">
      <c r="A9" s="47"/>
      <c r="B9" s="48"/>
      <c r="C9" s="48"/>
      <c r="D9" s="48"/>
      <c r="E9" s="48"/>
      <c r="F9"/>
    </row>
    <row r="10" spans="1:8" s="12" customFormat="1" ht="14.1" customHeight="1">
      <c r="A10" s="49" t="s">
        <v>0</v>
      </c>
      <c r="B10" s="137">
        <v>166248</v>
      </c>
      <c r="C10" s="137">
        <v>419109</v>
      </c>
      <c r="D10" s="137">
        <v>422276</v>
      </c>
      <c r="E10" s="62">
        <v>-5.9323000000000001E-2</v>
      </c>
      <c r="F10" s="293"/>
      <c r="G10" s="293"/>
      <c r="H10" s="62"/>
    </row>
    <row r="11" spans="1:8" s="12" customFormat="1" ht="14.1" customHeight="1">
      <c r="A11" s="8" t="s">
        <v>7</v>
      </c>
      <c r="B11" s="137">
        <v>29662</v>
      </c>
      <c r="C11" s="137">
        <v>80523</v>
      </c>
      <c r="D11" s="137">
        <v>71977</v>
      </c>
      <c r="E11" s="62">
        <v>1.017787</v>
      </c>
      <c r="F11" s="249"/>
      <c r="G11" s="249"/>
      <c r="H11" s="62"/>
    </row>
    <row r="12" spans="1:8" s="12" customFormat="1" ht="14.1" customHeight="1">
      <c r="A12" s="24" t="s">
        <v>8</v>
      </c>
      <c r="B12" s="137">
        <v>4290</v>
      </c>
      <c r="C12" s="137">
        <v>11330</v>
      </c>
      <c r="D12" s="137">
        <v>14328</v>
      </c>
      <c r="E12" s="62">
        <v>-2.2686639999999998</v>
      </c>
      <c r="F12" s="294"/>
      <c r="G12" s="294"/>
      <c r="H12" s="62"/>
    </row>
    <row r="13" spans="1:8" s="12" customFormat="1" ht="14.1" customHeight="1">
      <c r="A13" s="25" t="s">
        <v>195</v>
      </c>
      <c r="B13" s="137">
        <v>3526</v>
      </c>
      <c r="C13" s="137">
        <v>6457</v>
      </c>
      <c r="D13" s="137">
        <v>13546</v>
      </c>
      <c r="E13" s="62">
        <v>-6.7908609999999996</v>
      </c>
      <c r="F13" s="249"/>
      <c r="G13" s="249"/>
      <c r="H13" s="62"/>
    </row>
    <row r="14" spans="1:8" s="12" customFormat="1" ht="14.1" customHeight="1">
      <c r="A14" s="26" t="s">
        <v>228</v>
      </c>
      <c r="B14" s="137">
        <v>4550</v>
      </c>
      <c r="C14" s="137">
        <v>10580</v>
      </c>
      <c r="D14" s="137">
        <v>8406</v>
      </c>
      <c r="E14" s="62">
        <v>1.924866</v>
      </c>
      <c r="F14" s="293"/>
      <c r="G14" s="293"/>
      <c r="H14" s="62"/>
    </row>
    <row r="15" spans="1:8" s="12" customFormat="1" ht="14.1" customHeight="1">
      <c r="A15" s="24" t="s">
        <v>9</v>
      </c>
      <c r="B15" s="137">
        <v>6865</v>
      </c>
      <c r="C15" s="137">
        <v>16161</v>
      </c>
      <c r="D15" s="137">
        <v>15094</v>
      </c>
      <c r="E15" s="62">
        <v>0.50167399999999995</v>
      </c>
      <c r="F15" s="295"/>
      <c r="G15" s="295"/>
      <c r="H15" s="62"/>
    </row>
    <row r="16" spans="1:8" s="12" customFormat="1" ht="14.1" customHeight="1">
      <c r="A16" s="25" t="s">
        <v>10</v>
      </c>
      <c r="B16" s="137">
        <v>2096</v>
      </c>
      <c r="C16" s="137">
        <v>4368</v>
      </c>
      <c r="D16" s="137">
        <v>6039</v>
      </c>
      <c r="E16" s="62">
        <v>-2.8634040000000001</v>
      </c>
      <c r="F16" s="249"/>
      <c r="G16" s="249"/>
      <c r="H16" s="62"/>
    </row>
    <row r="17" spans="1:8" s="12" customFormat="1" ht="14.1" customHeight="1">
      <c r="A17" s="8" t="s">
        <v>12</v>
      </c>
      <c r="B17" s="137">
        <v>7378</v>
      </c>
      <c r="C17" s="137">
        <v>17366</v>
      </c>
      <c r="D17" s="137">
        <v>29249</v>
      </c>
      <c r="E17" s="62">
        <v>-4.8218829999999997</v>
      </c>
      <c r="F17" s="249"/>
      <c r="G17" s="249"/>
      <c r="H17" s="62"/>
    </row>
    <row r="18" spans="1:8" s="12" customFormat="1" ht="14.1" customHeight="1">
      <c r="A18" s="28" t="s">
        <v>11</v>
      </c>
      <c r="B18" s="137">
        <v>7036</v>
      </c>
      <c r="C18" s="137">
        <v>18175</v>
      </c>
      <c r="D18" s="137">
        <v>19888</v>
      </c>
      <c r="E18" s="62">
        <v>-0.83394500000000005</v>
      </c>
      <c r="F18" s="296"/>
      <c r="G18" s="296"/>
      <c r="H18" s="62"/>
    </row>
    <row r="19" spans="1:8" s="12" customFormat="1" ht="14.1" customHeight="1">
      <c r="A19" s="23" t="s">
        <v>13</v>
      </c>
      <c r="B19" s="137">
        <v>27287</v>
      </c>
      <c r="C19" s="137">
        <v>69902</v>
      </c>
      <c r="D19" s="137">
        <v>64810</v>
      </c>
      <c r="E19" s="62">
        <v>0.68861300000000003</v>
      </c>
      <c r="F19" s="249"/>
      <c r="G19" s="249"/>
      <c r="H19" s="62"/>
    </row>
    <row r="20" spans="1:8" s="12" customFormat="1" ht="14.1" customHeight="1">
      <c r="A20" s="23" t="s">
        <v>22</v>
      </c>
      <c r="B20" s="137">
        <v>17796</v>
      </c>
      <c r="C20" s="137">
        <v>43311</v>
      </c>
      <c r="D20" s="137">
        <v>44320</v>
      </c>
      <c r="E20" s="62">
        <v>-0.20460800000000001</v>
      </c>
      <c r="F20" s="297"/>
      <c r="G20" s="297"/>
      <c r="H20" s="62"/>
    </row>
    <row r="21" spans="1:8" s="12" customFormat="1" ht="14.1" customHeight="1">
      <c r="A21" s="23" t="s">
        <v>14</v>
      </c>
      <c r="B21" s="137">
        <v>3439</v>
      </c>
      <c r="C21" s="137">
        <v>8854</v>
      </c>
      <c r="D21" s="137">
        <v>11495</v>
      </c>
      <c r="E21" s="62">
        <v>-2.4281990000000002</v>
      </c>
      <c r="F21" s="295"/>
      <c r="G21" s="295"/>
      <c r="H21" s="62"/>
    </row>
    <row r="22" spans="1:8" s="12" customFormat="1" ht="14.1" customHeight="1">
      <c r="A22" s="23" t="s">
        <v>15</v>
      </c>
      <c r="B22" s="137">
        <v>9234</v>
      </c>
      <c r="C22" s="137">
        <v>19412</v>
      </c>
      <c r="D22" s="137">
        <v>31681</v>
      </c>
      <c r="E22" s="62">
        <v>-4.5021209999999998</v>
      </c>
      <c r="F22" s="249"/>
      <c r="G22" s="249"/>
      <c r="H22" s="62"/>
    </row>
    <row r="23" spans="1:8" s="12" customFormat="1" ht="14.1" customHeight="1">
      <c r="A23" s="23" t="s">
        <v>23</v>
      </c>
      <c r="B23" s="137">
        <v>23886</v>
      </c>
      <c r="C23" s="137">
        <v>64681</v>
      </c>
      <c r="D23" s="137">
        <v>46769</v>
      </c>
      <c r="E23" s="62">
        <v>2.7967909999999998</v>
      </c>
      <c r="F23" s="249"/>
      <c r="G23" s="249"/>
      <c r="H23" s="62"/>
    </row>
    <row r="24" spans="1:8" s="12" customFormat="1" ht="14.1" customHeight="1">
      <c r="A24" s="23" t="s">
        <v>24</v>
      </c>
      <c r="B24" s="137">
        <v>4856</v>
      </c>
      <c r="C24" s="137">
        <v>15947</v>
      </c>
      <c r="D24" s="137">
        <v>11130</v>
      </c>
      <c r="E24" s="62">
        <v>3.2917839999999998</v>
      </c>
      <c r="F24" s="294"/>
      <c r="G24" s="294"/>
      <c r="H24" s="62"/>
    </row>
    <row r="25" spans="1:8" s="12" customFormat="1" ht="14.1" customHeight="1">
      <c r="A25" s="23" t="s">
        <v>196</v>
      </c>
      <c r="B25" s="137">
        <v>2671</v>
      </c>
      <c r="C25" s="137">
        <v>6013</v>
      </c>
      <c r="D25" s="137">
        <v>5675</v>
      </c>
      <c r="E25" s="62">
        <v>0.53137699999999999</v>
      </c>
      <c r="F25" s="298"/>
      <c r="G25" s="298"/>
      <c r="H25" s="62"/>
    </row>
    <row r="26" spans="1:8" s="12" customFormat="1" ht="14.1" customHeight="1">
      <c r="A26" s="23" t="s">
        <v>16</v>
      </c>
      <c r="B26" s="137">
        <v>7421</v>
      </c>
      <c r="C26" s="137">
        <v>18840</v>
      </c>
      <c r="D26" s="137">
        <v>21503</v>
      </c>
      <c r="E26" s="62">
        <v>-1.231554</v>
      </c>
      <c r="F26" s="249"/>
      <c r="G26" s="249"/>
      <c r="H26" s="62"/>
    </row>
    <row r="27" spans="1:8" s="12" customFormat="1" ht="14.1" customHeight="1">
      <c r="A27" s="23" t="s">
        <v>1</v>
      </c>
      <c r="B27" s="137">
        <v>1062</v>
      </c>
      <c r="C27" s="137">
        <v>2734</v>
      </c>
      <c r="D27" s="137">
        <v>3089</v>
      </c>
      <c r="E27" s="62">
        <v>-1.1351150000000001</v>
      </c>
      <c r="F27" s="249"/>
      <c r="G27" s="249"/>
      <c r="H27" s="62"/>
    </row>
    <row r="28" spans="1:8" s="12" customFormat="1" ht="14.1" customHeight="1">
      <c r="A28" s="12" t="s">
        <v>35</v>
      </c>
      <c r="B28" s="137">
        <v>413</v>
      </c>
      <c r="C28" s="137">
        <v>1093</v>
      </c>
      <c r="D28" s="137">
        <v>496</v>
      </c>
      <c r="E28" s="62">
        <v>7.0680620000000003</v>
      </c>
      <c r="F28" s="299"/>
      <c r="G28" s="299"/>
      <c r="H28" s="62"/>
    </row>
    <row r="29" spans="1:8" s="12" customFormat="1" ht="14.1" customHeight="1">
      <c r="A29" s="12" t="s">
        <v>33</v>
      </c>
      <c r="B29" s="137">
        <v>289</v>
      </c>
      <c r="C29" s="137">
        <v>1518</v>
      </c>
      <c r="D29" s="137">
        <v>523</v>
      </c>
      <c r="E29" s="62">
        <v>11.762744</v>
      </c>
      <c r="F29" s="299"/>
      <c r="G29" s="299"/>
      <c r="H29" s="62"/>
    </row>
    <row r="30" spans="1:8" s="12" customFormat="1" ht="14.1" customHeight="1">
      <c r="A30" s="12" t="s">
        <v>34</v>
      </c>
      <c r="B30" s="137">
        <v>2491</v>
      </c>
      <c r="C30" s="137">
        <v>1844</v>
      </c>
      <c r="D30" s="137">
        <v>2258</v>
      </c>
      <c r="E30" s="50"/>
      <c r="F30"/>
      <c r="G30" s="62"/>
    </row>
    <row r="31" spans="1:8" s="12" customFormat="1" ht="14.1" customHeight="1">
      <c r="A31" s="42"/>
      <c r="B31" s="42"/>
      <c r="C31" s="42"/>
      <c r="D31" s="42"/>
      <c r="E31" s="42"/>
      <c r="F31"/>
    </row>
    <row r="32" spans="1:8" s="12" customFormat="1" ht="14.1" customHeight="1">
      <c r="A32" s="43" t="s">
        <v>32</v>
      </c>
      <c r="B32" s="41"/>
      <c r="C32" s="41"/>
      <c r="D32" s="41"/>
    </row>
    <row r="33" spans="1:1" s="12" customFormat="1" ht="14.1" customHeight="1">
      <c r="A33" s="43" t="s">
        <v>292</v>
      </c>
    </row>
    <row r="34" spans="1:1" s="12" customFormat="1" ht="14.1" customHeight="1"/>
    <row r="35" spans="1:1" s="12" customFormat="1" ht="14.1" customHeight="1"/>
    <row r="36" spans="1:1" s="12" customFormat="1" ht="14.1" customHeight="1"/>
    <row r="37" spans="1:1" s="12" customFormat="1" ht="14.1" customHeight="1"/>
    <row r="38" spans="1:1" s="12" customFormat="1" ht="14.1" customHeight="1"/>
    <row r="39" spans="1:1" s="12" customFormat="1" ht="14.1" customHeight="1"/>
    <row r="40" spans="1:1" s="12" customFormat="1" ht="10.5"/>
    <row r="41" spans="1:1" s="12" customFormat="1" ht="10.5"/>
    <row r="42" spans="1:1" s="12" customFormat="1" ht="10.5"/>
    <row r="43" spans="1:1" s="12" customFormat="1" ht="10.5"/>
    <row r="44" spans="1:1" s="12" customFormat="1" ht="10.5"/>
    <row r="45" spans="1:1" s="12" customFormat="1" ht="10.5"/>
    <row r="46" spans="1:1" s="12" customFormat="1" ht="10.5"/>
    <row r="47" spans="1:1" s="12" customFormat="1" ht="10.5"/>
    <row r="48" spans="1:1" s="12" customFormat="1" ht="10.5"/>
    <row r="49" spans="1:1" s="12" customFormat="1" ht="10.5"/>
    <row r="50" spans="1:1" s="12" customFormat="1" ht="10.5"/>
    <row r="51" spans="1:1" s="12" customFormat="1" ht="10.5"/>
    <row r="52" spans="1:1" s="12" customFormat="1" ht="10.5"/>
    <row r="53" spans="1:1" s="12" customFormat="1" ht="10.5"/>
    <row r="54" spans="1:1" s="12" customFormat="1" ht="10.5"/>
    <row r="55" spans="1:1" s="12" customFormat="1" ht="10.5"/>
    <row r="56" spans="1:1" s="12" customFormat="1" ht="10.5"/>
    <row r="57" spans="1:1" s="12" customFormat="1" ht="10.5"/>
    <row r="58" spans="1:1" s="12" customFormat="1" ht="10.5"/>
    <row r="59" spans="1:1" s="12" customFormat="1" ht="10.5"/>
    <row r="60" spans="1:1" s="12" customFormat="1" ht="10.5"/>
    <row r="61" spans="1:1" s="12" customFormat="1" ht="10.5"/>
    <row r="62" spans="1:1" s="12" customFormat="1" ht="10.5"/>
    <row r="63" spans="1:1" s="12" customFormat="1" ht="10.5"/>
    <row r="64" spans="1:1">
      <c r="A64" s="12"/>
    </row>
    <row r="65" spans="1:1">
      <c r="A65" s="12"/>
    </row>
    <row r="66" spans="1:1">
      <c r="A66" s="12"/>
    </row>
  </sheetData>
  <sortState ref="G10:H29">
    <sortCondition ref="H10:H29"/>
  </sortState>
  <phoneticPr fontId="4" type="noConversion"/>
  <hyperlinks>
    <hyperlink ref="H2" location="'Índice Cap_17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7"/>
  <sheetViews>
    <sheetView zoomScaleNormal="100" workbookViewId="0">
      <selection activeCell="A5" sqref="A5"/>
    </sheetView>
  </sheetViews>
  <sheetFormatPr baseColWidth="10" defaultRowHeight="12.75"/>
  <cols>
    <col min="1" max="1" width="24.42578125" style="4" customWidth="1"/>
    <col min="2" max="7" width="11.28515625" style="53" customWidth="1"/>
    <col min="8" max="8" width="6.140625" style="4" customWidth="1"/>
    <col min="9" max="9" width="11.42578125" style="4"/>
    <col min="10" max="10" width="15.7109375" style="4" customWidth="1"/>
    <col min="11" max="11" width="13.42578125" style="4" customWidth="1"/>
    <col min="12" max="16384" width="11.42578125" style="4"/>
  </cols>
  <sheetData>
    <row r="1" spans="1:12" ht="14.1" customHeight="1" thickBot="1">
      <c r="A1" s="1" t="s">
        <v>263</v>
      </c>
      <c r="B1" s="52"/>
      <c r="C1" s="52"/>
      <c r="D1" s="52"/>
      <c r="E1" s="52"/>
      <c r="F1" s="52"/>
      <c r="G1" s="52"/>
      <c r="H1" s="3"/>
      <c r="I1" s="3"/>
      <c r="J1" s="3"/>
      <c r="K1" s="3"/>
    </row>
    <row r="2" spans="1:12" ht="14.1" customHeight="1">
      <c r="A2" s="3"/>
      <c r="H2" s="3"/>
      <c r="I2" s="3"/>
      <c r="J2" s="290" t="s">
        <v>329</v>
      </c>
      <c r="K2" s="3"/>
    </row>
    <row r="3" spans="1:12" ht="14.1" customHeight="1">
      <c r="A3" s="94" t="s">
        <v>268</v>
      </c>
      <c r="H3" s="3"/>
      <c r="I3" s="3"/>
      <c r="J3" s="3"/>
      <c r="K3" s="3"/>
    </row>
    <row r="4" spans="1:12" ht="14.1" customHeight="1">
      <c r="A4" s="3"/>
      <c r="H4" s="3"/>
      <c r="I4" s="3"/>
      <c r="J4" s="3"/>
      <c r="K4" s="3"/>
    </row>
    <row r="5" spans="1:12" ht="14.1" customHeight="1">
      <c r="A5" s="5" t="s">
        <v>334</v>
      </c>
      <c r="H5" s="3"/>
      <c r="I5" s="3"/>
      <c r="J5" s="3"/>
      <c r="K5" s="3"/>
    </row>
    <row r="6" spans="1:12" ht="14.1" customHeight="1">
      <c r="A6" s="5"/>
      <c r="H6" s="3"/>
      <c r="I6" s="3"/>
      <c r="J6" s="3"/>
      <c r="K6" s="3"/>
    </row>
    <row r="7" spans="1:12" ht="14.1" customHeight="1">
      <c r="A7" s="6" t="s">
        <v>45</v>
      </c>
      <c r="H7" s="3"/>
      <c r="I7" s="3"/>
      <c r="J7" s="3"/>
      <c r="K7" s="3"/>
    </row>
    <row r="8" spans="1:12" ht="9.9499999999999993" customHeight="1">
      <c r="A8" s="3"/>
      <c r="H8" s="3"/>
      <c r="I8" s="3"/>
      <c r="J8" s="3"/>
      <c r="K8" s="3"/>
    </row>
    <row r="9" spans="1:12" ht="12" customHeight="1">
      <c r="A9" s="54"/>
      <c r="B9" s="55" t="s">
        <v>36</v>
      </c>
      <c r="C9" s="55" t="s">
        <v>37</v>
      </c>
      <c r="D9" s="55" t="s">
        <v>37</v>
      </c>
      <c r="E9" s="55" t="s">
        <v>37</v>
      </c>
      <c r="F9" s="55" t="s">
        <v>38</v>
      </c>
      <c r="G9" s="55" t="s">
        <v>38</v>
      </c>
      <c r="H9" s="3"/>
      <c r="I9" s="3"/>
      <c r="J9" s="3"/>
      <c r="K9" s="3"/>
    </row>
    <row r="10" spans="1:12" ht="12" customHeight="1">
      <c r="A10" s="56"/>
      <c r="B10" s="57" t="s">
        <v>39</v>
      </c>
      <c r="C10" s="57" t="s">
        <v>40</v>
      </c>
      <c r="D10" s="57" t="s">
        <v>41</v>
      </c>
      <c r="E10" s="57" t="s">
        <v>42</v>
      </c>
      <c r="F10" s="57" t="s">
        <v>43</v>
      </c>
      <c r="G10" s="57" t="s">
        <v>44</v>
      </c>
      <c r="H10" s="3"/>
      <c r="I10"/>
      <c r="J10"/>
      <c r="K10"/>
      <c r="L10"/>
    </row>
    <row r="11" spans="1:12" ht="12" customHeight="1">
      <c r="A11" s="47"/>
      <c r="B11" s="58"/>
      <c r="C11" s="58"/>
      <c r="D11" s="58"/>
      <c r="E11" s="58"/>
      <c r="F11" s="58"/>
      <c r="G11" s="58"/>
      <c r="H11" s="3"/>
    </row>
    <row r="12" spans="1:12" s="12" customFormat="1" ht="12" customHeight="1">
      <c r="A12" s="49" t="s">
        <v>0</v>
      </c>
      <c r="B12" s="59">
        <v>38489.599999999999</v>
      </c>
      <c r="C12" s="59">
        <v>22873.7</v>
      </c>
      <c r="D12" s="59">
        <v>18094.2</v>
      </c>
      <c r="E12" s="59">
        <v>4779.5</v>
      </c>
      <c r="F12" s="60">
        <v>59.43</v>
      </c>
      <c r="G12" s="60">
        <v>20.9</v>
      </c>
      <c r="H12" s="11"/>
      <c r="I12"/>
      <c r="J12"/>
      <c r="K12"/>
      <c r="L12"/>
    </row>
    <row r="13" spans="1:12" s="12" customFormat="1" ht="12" customHeight="1">
      <c r="A13" s="8" t="s">
        <v>7</v>
      </c>
      <c r="B13" s="191">
        <v>6879.8</v>
      </c>
      <c r="C13" s="191">
        <v>4017.7</v>
      </c>
      <c r="D13" s="191">
        <v>2819.4</v>
      </c>
      <c r="E13" s="191">
        <v>1198.3</v>
      </c>
      <c r="F13" s="60">
        <v>58.4</v>
      </c>
      <c r="G13" s="60">
        <v>29.83</v>
      </c>
      <c r="H13" s="11"/>
      <c r="I13"/>
      <c r="J13"/>
      <c r="K13"/>
      <c r="L13"/>
    </row>
    <row r="14" spans="1:12" s="12" customFormat="1" ht="12" customHeight="1">
      <c r="A14" s="24" t="s">
        <v>8</v>
      </c>
      <c r="B14" s="191">
        <v>1095.8</v>
      </c>
      <c r="C14" s="191">
        <v>642</v>
      </c>
      <c r="D14" s="191">
        <v>548.29999999999995</v>
      </c>
      <c r="E14" s="191">
        <v>93.7</v>
      </c>
      <c r="F14" s="60">
        <v>58.59</v>
      </c>
      <c r="G14" s="60">
        <v>14.6</v>
      </c>
      <c r="H14" s="11"/>
      <c r="I14"/>
      <c r="J14"/>
      <c r="K14"/>
      <c r="L14"/>
    </row>
    <row r="15" spans="1:12" s="12" customFormat="1" ht="12" customHeight="1">
      <c r="A15" s="25" t="s">
        <v>195</v>
      </c>
      <c r="B15" s="191">
        <v>909.6</v>
      </c>
      <c r="C15" s="191">
        <v>471.2</v>
      </c>
      <c r="D15" s="191">
        <v>375.4</v>
      </c>
      <c r="E15" s="191">
        <v>95.8</v>
      </c>
      <c r="F15" s="60">
        <v>51.8</v>
      </c>
      <c r="G15" s="60">
        <v>20.329999999999998</v>
      </c>
      <c r="H15" s="11"/>
      <c r="I15"/>
      <c r="J15"/>
      <c r="K15"/>
      <c r="L15"/>
    </row>
    <row r="16" spans="1:12" s="12" customFormat="1" ht="12" customHeight="1">
      <c r="A16" s="26" t="s">
        <v>228</v>
      </c>
      <c r="B16" s="191">
        <v>939.3</v>
      </c>
      <c r="C16" s="191">
        <v>604.29999999999995</v>
      </c>
      <c r="D16" s="191">
        <v>501.5</v>
      </c>
      <c r="E16" s="191">
        <v>102.8</v>
      </c>
      <c r="F16" s="60">
        <v>64.34</v>
      </c>
      <c r="G16" s="60">
        <v>17.02</v>
      </c>
      <c r="H16" s="11"/>
      <c r="I16"/>
      <c r="J16"/>
      <c r="K16"/>
      <c r="L16"/>
    </row>
    <row r="17" spans="1:12" s="12" customFormat="1" ht="12" customHeight="1">
      <c r="A17" s="24" t="s">
        <v>9</v>
      </c>
      <c r="B17" s="191">
        <v>1795.9</v>
      </c>
      <c r="C17" s="191">
        <v>1110.4000000000001</v>
      </c>
      <c r="D17" s="191">
        <v>813.3</v>
      </c>
      <c r="E17" s="191">
        <v>297.10000000000002</v>
      </c>
      <c r="F17" s="60">
        <v>61.83</v>
      </c>
      <c r="G17" s="60">
        <v>26.75</v>
      </c>
      <c r="H17" s="11"/>
      <c r="I17"/>
      <c r="J17"/>
      <c r="K17"/>
      <c r="L17"/>
    </row>
    <row r="18" spans="1:12" s="12" customFormat="1" ht="12" customHeight="1">
      <c r="A18" s="25" t="s">
        <v>10</v>
      </c>
      <c r="B18" s="191">
        <v>492.4</v>
      </c>
      <c r="C18" s="191">
        <v>274.60000000000002</v>
      </c>
      <c r="D18" s="191">
        <v>226</v>
      </c>
      <c r="E18" s="191">
        <v>48.6</v>
      </c>
      <c r="F18" s="60">
        <v>55.77</v>
      </c>
      <c r="G18" s="60">
        <v>17.71</v>
      </c>
      <c r="H18" s="11"/>
      <c r="I18"/>
      <c r="J18"/>
      <c r="K18"/>
      <c r="L18"/>
    </row>
    <row r="19" spans="1:12" s="12" customFormat="1" ht="12" customHeight="1">
      <c r="A19" s="8" t="s">
        <v>12</v>
      </c>
      <c r="B19" s="191">
        <v>2087.6999999999998</v>
      </c>
      <c r="C19" s="191">
        <v>1145.3</v>
      </c>
      <c r="D19" s="191">
        <v>943.9</v>
      </c>
      <c r="E19" s="191">
        <v>201.4</v>
      </c>
      <c r="F19" s="60">
        <v>54.86</v>
      </c>
      <c r="G19" s="60">
        <v>17.579999999999998</v>
      </c>
      <c r="H19" s="11"/>
      <c r="I19"/>
      <c r="J19"/>
      <c r="K19"/>
      <c r="L19"/>
    </row>
    <row r="20" spans="1:12" s="12" customFormat="1" ht="12" customHeight="1">
      <c r="A20" s="28" t="s">
        <v>11</v>
      </c>
      <c r="B20" s="191">
        <v>1684.6</v>
      </c>
      <c r="C20" s="191">
        <v>988.6</v>
      </c>
      <c r="D20" s="191">
        <v>741.7</v>
      </c>
      <c r="E20" s="191">
        <v>246.8</v>
      </c>
      <c r="F20" s="60">
        <v>58.68</v>
      </c>
      <c r="G20" s="60">
        <v>24.97</v>
      </c>
      <c r="H20" s="11"/>
      <c r="I20"/>
      <c r="J20"/>
      <c r="K20"/>
      <c r="L20"/>
    </row>
    <row r="21" spans="1:12" s="12" customFormat="1" ht="12" customHeight="1">
      <c r="A21" s="23" t="s">
        <v>13</v>
      </c>
      <c r="B21" s="191">
        <v>6077.7</v>
      </c>
      <c r="C21" s="191">
        <v>3770.5</v>
      </c>
      <c r="D21" s="191">
        <v>3101.9</v>
      </c>
      <c r="E21" s="191">
        <v>668.6</v>
      </c>
      <c r="F21" s="60">
        <v>62.04</v>
      </c>
      <c r="G21" s="60">
        <v>17.73</v>
      </c>
      <c r="I21"/>
      <c r="J21"/>
      <c r="K21"/>
      <c r="L21"/>
    </row>
    <row r="22" spans="1:12" s="12" customFormat="1" ht="12" customHeight="1">
      <c r="A22" s="23" t="s">
        <v>22</v>
      </c>
      <c r="B22" s="191">
        <v>4098.6000000000004</v>
      </c>
      <c r="C22" s="191">
        <v>2426</v>
      </c>
      <c r="D22" s="191">
        <v>1905.6</v>
      </c>
      <c r="E22" s="191">
        <v>520.4</v>
      </c>
      <c r="F22" s="60">
        <v>59.19</v>
      </c>
      <c r="G22" s="60">
        <v>21.45</v>
      </c>
      <c r="I22"/>
      <c r="J22"/>
      <c r="K22"/>
      <c r="L22"/>
    </row>
    <row r="23" spans="1:12" s="12" customFormat="1" ht="12" customHeight="1">
      <c r="A23" s="23" t="s">
        <v>14</v>
      </c>
      <c r="B23" s="191">
        <v>910.6</v>
      </c>
      <c r="C23" s="191">
        <v>500.5</v>
      </c>
      <c r="D23" s="191">
        <v>360</v>
      </c>
      <c r="E23" s="191">
        <v>140.5</v>
      </c>
      <c r="F23" s="60">
        <v>54.96</v>
      </c>
      <c r="G23" s="60">
        <v>28.07</v>
      </c>
      <c r="I23"/>
      <c r="J23"/>
      <c r="K23"/>
      <c r="L23"/>
    </row>
    <row r="24" spans="1:12" s="12" customFormat="1" ht="12" customHeight="1">
      <c r="A24" s="23" t="s">
        <v>15</v>
      </c>
      <c r="B24" s="191">
        <v>2353.8000000000002</v>
      </c>
      <c r="C24" s="191">
        <v>1255.2</v>
      </c>
      <c r="D24" s="191">
        <v>1032.5</v>
      </c>
      <c r="E24" s="191">
        <v>222.7</v>
      </c>
      <c r="F24" s="60">
        <v>53.33</v>
      </c>
      <c r="G24" s="60">
        <v>17.739999999999998</v>
      </c>
      <c r="I24"/>
      <c r="J24"/>
      <c r="K24"/>
      <c r="L24"/>
    </row>
    <row r="25" spans="1:12" s="12" customFormat="1" ht="12" customHeight="1">
      <c r="A25" s="23" t="s">
        <v>23</v>
      </c>
      <c r="B25" s="191">
        <v>5264.2</v>
      </c>
      <c r="C25" s="191">
        <v>3408.5</v>
      </c>
      <c r="D25" s="191">
        <v>2845.7</v>
      </c>
      <c r="E25" s="191">
        <v>562.79999999999995</v>
      </c>
      <c r="F25" s="60">
        <v>64.75</v>
      </c>
      <c r="G25" s="60">
        <v>16.510000000000002</v>
      </c>
      <c r="I25"/>
      <c r="J25"/>
      <c r="K25"/>
      <c r="L25"/>
    </row>
    <row r="26" spans="1:12" s="12" customFormat="1" ht="12" customHeight="1">
      <c r="A26" s="23" t="s">
        <v>24</v>
      </c>
      <c r="B26" s="191">
        <v>1182.4000000000001</v>
      </c>
      <c r="C26" s="191">
        <v>701.2</v>
      </c>
      <c r="D26" s="191">
        <v>536.29999999999995</v>
      </c>
      <c r="E26" s="191">
        <v>164.9</v>
      </c>
      <c r="F26" s="60">
        <v>59.31</v>
      </c>
      <c r="G26" s="60">
        <v>23.51</v>
      </c>
      <c r="I26"/>
      <c r="J26"/>
      <c r="K26"/>
      <c r="L26"/>
    </row>
    <row r="27" spans="1:12" s="12" customFormat="1" ht="12" customHeight="1">
      <c r="A27" s="23" t="s">
        <v>196</v>
      </c>
      <c r="B27" s="191">
        <v>521.1</v>
      </c>
      <c r="C27" s="191">
        <v>305.7</v>
      </c>
      <c r="D27" s="191">
        <v>264.39999999999998</v>
      </c>
      <c r="E27" s="191">
        <v>41.4</v>
      </c>
      <c r="F27" s="60">
        <v>58.67</v>
      </c>
      <c r="G27" s="60">
        <v>13.53</v>
      </c>
      <c r="I27"/>
      <c r="J27"/>
      <c r="K27"/>
      <c r="L27"/>
    </row>
    <row r="28" spans="1:12" s="12" customFormat="1" ht="12" customHeight="1">
      <c r="A28" s="23" t="s">
        <v>16</v>
      </c>
      <c r="B28" s="191">
        <v>1810.1</v>
      </c>
      <c r="C28" s="191">
        <v>1027.4000000000001</v>
      </c>
      <c r="D28" s="191">
        <v>894.9</v>
      </c>
      <c r="E28" s="191">
        <v>132.5</v>
      </c>
      <c r="F28" s="60">
        <v>56.76</v>
      </c>
      <c r="G28" s="60">
        <v>12.89</v>
      </c>
      <c r="I28"/>
      <c r="J28"/>
      <c r="K28"/>
      <c r="L28"/>
    </row>
    <row r="29" spans="1:12" s="12" customFormat="1" ht="12" customHeight="1">
      <c r="A29" s="23" t="s">
        <v>1</v>
      </c>
      <c r="B29" s="191">
        <v>259.10000000000002</v>
      </c>
      <c r="C29" s="191">
        <v>153.80000000000001</v>
      </c>
      <c r="D29" s="191">
        <v>132.30000000000001</v>
      </c>
      <c r="E29" s="191">
        <v>21.5</v>
      </c>
      <c r="F29" s="60">
        <v>59.38</v>
      </c>
      <c r="G29" s="60">
        <v>13.97</v>
      </c>
      <c r="H29" s="62"/>
      <c r="I29"/>
      <c r="J29"/>
      <c r="K29"/>
      <c r="L29"/>
    </row>
    <row r="30" spans="1:12" s="12" customFormat="1" ht="12" customHeight="1">
      <c r="A30" s="23" t="s">
        <v>35</v>
      </c>
      <c r="B30" s="191">
        <v>64.8</v>
      </c>
      <c r="C30" s="191">
        <v>36.200000000000003</v>
      </c>
      <c r="D30" s="191">
        <v>27.8</v>
      </c>
      <c r="E30" s="191">
        <v>8.4</v>
      </c>
      <c r="F30" s="60">
        <v>55.89</v>
      </c>
      <c r="G30" s="60">
        <v>23.25</v>
      </c>
      <c r="I30"/>
      <c r="J30"/>
      <c r="K30"/>
      <c r="L30"/>
    </row>
    <row r="31" spans="1:12" s="12" customFormat="1" ht="12" customHeight="1">
      <c r="A31" s="23" t="s">
        <v>33</v>
      </c>
      <c r="B31" s="191">
        <v>62.1</v>
      </c>
      <c r="C31" s="191">
        <v>34.6</v>
      </c>
      <c r="D31" s="191">
        <v>23.3</v>
      </c>
      <c r="E31" s="191">
        <v>11.3</v>
      </c>
      <c r="F31" s="60">
        <v>55.78</v>
      </c>
      <c r="G31" s="60">
        <v>32.64</v>
      </c>
      <c r="I31"/>
      <c r="J31"/>
      <c r="K31"/>
      <c r="L31"/>
    </row>
    <row r="32" spans="1:12" s="12" customFormat="1" ht="12" customHeight="1">
      <c r="A32" s="42"/>
      <c r="B32" s="63"/>
      <c r="C32" s="63"/>
      <c r="D32" s="63"/>
      <c r="E32" s="63"/>
      <c r="F32" s="64"/>
      <c r="G32" s="64"/>
      <c r="I32"/>
      <c r="J32"/>
      <c r="K32"/>
    </row>
    <row r="33" spans="1:11" s="12" customFormat="1" ht="14.1" customHeight="1">
      <c r="A33" s="43" t="s">
        <v>46</v>
      </c>
      <c r="B33" s="65"/>
      <c r="C33" s="65"/>
      <c r="D33" s="65"/>
      <c r="E33" s="65"/>
      <c r="F33" s="65"/>
      <c r="G33" s="65"/>
    </row>
    <row r="34" spans="1:11" s="12" customFormat="1" ht="12" customHeight="1">
      <c r="A34" s="43" t="s">
        <v>218</v>
      </c>
      <c r="B34" s="65"/>
      <c r="C34" s="65"/>
      <c r="D34" s="65"/>
      <c r="E34" s="65"/>
      <c r="F34" s="65"/>
      <c r="G34" s="65"/>
      <c r="J34" s="60"/>
      <c r="K34" s="60"/>
    </row>
    <row r="35" spans="1:11" s="12" customFormat="1" ht="12" customHeight="1">
      <c r="A35" s="43"/>
      <c r="B35" s="65"/>
      <c r="C35" s="65"/>
      <c r="D35" s="65"/>
      <c r="E35" s="65"/>
      <c r="F35" s="65"/>
      <c r="G35" s="65"/>
      <c r="J35" s="60"/>
      <c r="K35" s="60"/>
    </row>
    <row r="36" spans="1:11" s="12" customFormat="1" ht="12.75" customHeight="1">
      <c r="A36" s="43"/>
      <c r="B36" s="65"/>
      <c r="C36" s="65"/>
      <c r="D36" s="65"/>
      <c r="E36" s="65"/>
      <c r="F36" s="65"/>
      <c r="G36" s="65"/>
    </row>
    <row r="37" spans="1:11" s="12" customFormat="1" ht="12.75" customHeight="1">
      <c r="A37" s="326" t="s">
        <v>335</v>
      </c>
      <c r="B37" s="327"/>
      <c r="C37" s="327"/>
      <c r="D37" s="327"/>
      <c r="E37" s="327"/>
      <c r="F37" s="327"/>
      <c r="G37" s="327"/>
      <c r="I37" s="239" t="s">
        <v>48</v>
      </c>
      <c r="J37" s="240"/>
      <c r="K37" s="241"/>
    </row>
    <row r="38" spans="1:11" s="12" customFormat="1" ht="12.75" customHeight="1">
      <c r="I38" s="160"/>
      <c r="J38" s="8" t="s">
        <v>234</v>
      </c>
      <c r="K38" s="161"/>
    </row>
    <row r="39" spans="1:11" s="12" customFormat="1" ht="12.95" customHeight="1">
      <c r="I39" s="160"/>
      <c r="J39" s="8" t="s">
        <v>235</v>
      </c>
      <c r="K39" s="161"/>
    </row>
    <row r="40" spans="1:11" s="12" customFormat="1" ht="12.95" customHeight="1">
      <c r="B40" s="65"/>
      <c r="C40" s="65"/>
      <c r="D40" s="65"/>
      <c r="E40" s="65"/>
      <c r="F40" s="65"/>
      <c r="G40" s="65"/>
      <c r="I40" s="160"/>
      <c r="J40" s="8" t="s">
        <v>49</v>
      </c>
      <c r="K40" s="161" t="s">
        <v>47</v>
      </c>
    </row>
    <row r="41" spans="1:11" s="12" customFormat="1" ht="12.95" customHeight="1">
      <c r="B41" s="65"/>
      <c r="C41" s="65"/>
      <c r="D41" s="65"/>
      <c r="E41" s="65"/>
      <c r="F41" s="65"/>
      <c r="G41" s="65"/>
      <c r="I41" s="160"/>
      <c r="J41" s="60"/>
      <c r="K41" s="162"/>
    </row>
    <row r="42" spans="1:11" s="12" customFormat="1" ht="12.95" customHeight="1">
      <c r="B42" s="65"/>
      <c r="C42" s="65"/>
      <c r="D42" s="65"/>
      <c r="E42" s="65"/>
      <c r="F42" s="65"/>
      <c r="G42" s="65"/>
      <c r="I42" s="108" t="s">
        <v>7</v>
      </c>
      <c r="J42" s="60">
        <f>$F$12</f>
        <v>59.43</v>
      </c>
      <c r="K42" s="162">
        <f>$G$12</f>
        <v>20.9</v>
      </c>
    </row>
    <row r="43" spans="1:11" ht="12.95" customHeight="1">
      <c r="A43" s="12"/>
      <c r="B43" s="65"/>
      <c r="C43" s="65"/>
      <c r="D43" s="65"/>
      <c r="E43" s="65"/>
      <c r="F43" s="65"/>
      <c r="G43" s="65"/>
      <c r="I43" s="108" t="s">
        <v>8</v>
      </c>
      <c r="J43" s="60">
        <f>$J$42</f>
        <v>59.43</v>
      </c>
      <c r="K43" s="162">
        <f>K42</f>
        <v>20.9</v>
      </c>
    </row>
    <row r="44" spans="1:11" ht="12.95" customHeight="1">
      <c r="I44" s="108" t="s">
        <v>19</v>
      </c>
      <c r="J44" s="60">
        <f t="shared" ref="J44:J60" si="0">$J$42</f>
        <v>59.43</v>
      </c>
      <c r="K44" s="162">
        <f t="shared" ref="K44:K60" si="1">K43</f>
        <v>20.9</v>
      </c>
    </row>
    <row r="45" spans="1:11" ht="12.95" customHeight="1">
      <c r="I45" s="108" t="s">
        <v>20</v>
      </c>
      <c r="J45" s="60">
        <f t="shared" si="0"/>
        <v>59.43</v>
      </c>
      <c r="K45" s="162">
        <f t="shared" si="1"/>
        <v>20.9</v>
      </c>
    </row>
    <row r="46" spans="1:11" ht="12.95" customHeight="1">
      <c r="I46" s="108" t="s">
        <v>9</v>
      </c>
      <c r="J46" s="60">
        <f t="shared" si="0"/>
        <v>59.43</v>
      </c>
      <c r="K46" s="162">
        <f t="shared" si="1"/>
        <v>20.9</v>
      </c>
    </row>
    <row r="47" spans="1:11" ht="12.95" customHeight="1">
      <c r="I47" s="108" t="s">
        <v>10</v>
      </c>
      <c r="J47" s="60">
        <f t="shared" si="0"/>
        <v>59.43</v>
      </c>
      <c r="K47" s="162">
        <f t="shared" si="1"/>
        <v>20.9</v>
      </c>
    </row>
    <row r="48" spans="1:11" ht="12.95" customHeight="1">
      <c r="I48" s="108" t="s">
        <v>193</v>
      </c>
      <c r="J48" s="60">
        <f t="shared" si="0"/>
        <v>59.43</v>
      </c>
      <c r="K48" s="162">
        <f t="shared" si="1"/>
        <v>20.9</v>
      </c>
    </row>
    <row r="49" spans="9:11" ht="12.95" customHeight="1">
      <c r="I49" s="108" t="s">
        <v>21</v>
      </c>
      <c r="J49" s="60">
        <f t="shared" si="0"/>
        <v>59.43</v>
      </c>
      <c r="K49" s="162">
        <f t="shared" si="1"/>
        <v>20.9</v>
      </c>
    </row>
    <row r="50" spans="9:11" ht="12.95" customHeight="1">
      <c r="I50" s="108" t="s">
        <v>13</v>
      </c>
      <c r="J50" s="60">
        <f t="shared" si="0"/>
        <v>59.43</v>
      </c>
      <c r="K50" s="162">
        <f t="shared" si="1"/>
        <v>20.9</v>
      </c>
    </row>
    <row r="51" spans="9:11" ht="12.95" customHeight="1">
      <c r="I51" s="108" t="s">
        <v>22</v>
      </c>
      <c r="J51" s="60">
        <f t="shared" si="0"/>
        <v>59.43</v>
      </c>
      <c r="K51" s="162">
        <f t="shared" si="1"/>
        <v>20.9</v>
      </c>
    </row>
    <row r="52" spans="9:11" ht="12.95" customHeight="1">
      <c r="I52" s="108" t="s">
        <v>14</v>
      </c>
      <c r="J52" s="60">
        <f t="shared" si="0"/>
        <v>59.43</v>
      </c>
      <c r="K52" s="162">
        <f t="shared" si="1"/>
        <v>20.9</v>
      </c>
    </row>
    <row r="53" spans="9:11" ht="12.95" customHeight="1">
      <c r="I53" s="108" t="s">
        <v>15</v>
      </c>
      <c r="J53" s="60">
        <f t="shared" si="0"/>
        <v>59.43</v>
      </c>
      <c r="K53" s="162">
        <f t="shared" si="1"/>
        <v>20.9</v>
      </c>
    </row>
    <row r="54" spans="9:11" ht="12.95" customHeight="1">
      <c r="I54" s="108" t="s">
        <v>23</v>
      </c>
      <c r="J54" s="60">
        <f t="shared" si="0"/>
        <v>59.43</v>
      </c>
      <c r="K54" s="162">
        <f>K53</f>
        <v>20.9</v>
      </c>
    </row>
    <row r="55" spans="9:11" ht="12.95" customHeight="1">
      <c r="I55" s="108" t="s">
        <v>24</v>
      </c>
      <c r="J55" s="60">
        <f t="shared" si="0"/>
        <v>59.43</v>
      </c>
      <c r="K55" s="162">
        <f t="shared" si="1"/>
        <v>20.9</v>
      </c>
    </row>
    <row r="56" spans="9:11" ht="12.95" customHeight="1">
      <c r="I56" s="108" t="s">
        <v>25</v>
      </c>
      <c r="J56" s="60">
        <f t="shared" si="0"/>
        <v>59.43</v>
      </c>
      <c r="K56" s="162">
        <f>K55</f>
        <v>20.9</v>
      </c>
    </row>
    <row r="57" spans="9:11" ht="12.95" customHeight="1">
      <c r="I57" s="108" t="s">
        <v>16</v>
      </c>
      <c r="J57" s="60">
        <f t="shared" si="0"/>
        <v>59.43</v>
      </c>
      <c r="K57" s="162">
        <f t="shared" si="1"/>
        <v>20.9</v>
      </c>
    </row>
    <row r="58" spans="9:11" ht="14.1" customHeight="1">
      <c r="I58" s="238" t="s">
        <v>245</v>
      </c>
      <c r="J58" s="60">
        <f t="shared" si="0"/>
        <v>59.43</v>
      </c>
      <c r="K58" s="162">
        <f t="shared" si="1"/>
        <v>20.9</v>
      </c>
    </row>
    <row r="59" spans="9:11" ht="14.1" customHeight="1">
      <c r="I59" s="155" t="s">
        <v>35</v>
      </c>
      <c r="J59" s="60">
        <f t="shared" si="0"/>
        <v>59.43</v>
      </c>
      <c r="K59" s="162">
        <f t="shared" si="1"/>
        <v>20.9</v>
      </c>
    </row>
    <row r="60" spans="9:11" ht="14.1" customHeight="1">
      <c r="I60" s="159" t="s">
        <v>33</v>
      </c>
      <c r="J60" s="163">
        <f t="shared" si="0"/>
        <v>59.43</v>
      </c>
      <c r="K60" s="164">
        <f t="shared" si="1"/>
        <v>20.9</v>
      </c>
    </row>
    <row r="61" spans="9:11" ht="14.1" customHeight="1"/>
    <row r="62" spans="9:11" ht="14.1" customHeight="1"/>
    <row r="63" spans="9:11" ht="14.1" customHeight="1"/>
    <row r="64" spans="9:11" ht="14.1" customHeight="1"/>
    <row r="65" ht="14.1" customHeight="1"/>
    <row r="66" ht="14.1" customHeight="1"/>
    <row r="67" ht="14.1" customHeight="1"/>
    <row r="68" ht="14.1" customHeight="1"/>
    <row r="69" ht="14.1" customHeight="1"/>
    <row r="70" ht="14.1" customHeight="1"/>
    <row r="71" ht="14.1" customHeight="1"/>
    <row r="72" ht="14.1" customHeight="1"/>
    <row r="73" ht="14.1" customHeight="1"/>
    <row r="74" ht="14.1" customHeight="1"/>
    <row r="75" ht="14.1" customHeight="1"/>
    <row r="76" ht="14.1" customHeight="1"/>
    <row r="77" ht="14.1" customHeight="1"/>
    <row r="78" ht="14.1" customHeight="1"/>
    <row r="79" ht="14.1" customHeight="1"/>
    <row r="80" ht="14.1" customHeight="1"/>
    <row r="81" ht="14.1" customHeight="1"/>
    <row r="82" ht="14.1" customHeight="1"/>
    <row r="83" ht="14.1" customHeight="1"/>
    <row r="84" ht="14.1" customHeight="1"/>
    <row r="85" ht="14.1" customHeight="1"/>
    <row r="86" ht="14.1" customHeight="1"/>
    <row r="87" ht="14.1" customHeight="1"/>
    <row r="88" ht="14.1" customHeight="1"/>
    <row r="89" ht="14.1" customHeight="1"/>
    <row r="90" ht="14.1" customHeight="1"/>
    <row r="91" ht="14.1" customHeight="1"/>
    <row r="92" ht="14.1" customHeight="1"/>
    <row r="93" ht="14.1" customHeight="1"/>
    <row r="94" ht="14.1" customHeight="1"/>
    <row r="95" ht="14.1" customHeight="1"/>
    <row r="96" ht="14.1" customHeight="1"/>
    <row r="97" ht="14.1" customHeight="1"/>
  </sheetData>
  <sortState ref="I13:J31">
    <sortCondition ref="J13:J31"/>
  </sortState>
  <mergeCells count="1">
    <mergeCell ref="A37:G37"/>
  </mergeCells>
  <phoneticPr fontId="4" type="noConversion"/>
  <hyperlinks>
    <hyperlink ref="J2" location="'Índice Cap_17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35"/>
  <sheetViews>
    <sheetView zoomScaleNormal="100" zoomScaleSheetLayoutView="100" workbookViewId="0">
      <selection activeCell="A3" sqref="A3"/>
    </sheetView>
  </sheetViews>
  <sheetFormatPr baseColWidth="10" defaultRowHeight="12.75"/>
  <cols>
    <col min="1" max="1" width="16.42578125" style="4" customWidth="1"/>
    <col min="2" max="3" width="4.85546875" style="4" customWidth="1"/>
    <col min="4" max="4" width="5.85546875" style="4" customWidth="1"/>
    <col min="5" max="5" width="4.85546875" style="4" customWidth="1"/>
    <col min="6" max="6" width="6.5703125" style="4" customWidth="1"/>
    <col min="7" max="7" width="1.42578125" style="4" customWidth="1"/>
    <col min="8" max="9" width="4.85546875" style="4" customWidth="1"/>
    <col min="10" max="10" width="5.140625" style="4" customWidth="1"/>
    <col min="11" max="11" width="4.85546875" style="4" customWidth="1"/>
    <col min="12" max="12" width="1.42578125" style="4" customWidth="1"/>
    <col min="13" max="14" width="4.85546875" style="4" customWidth="1"/>
    <col min="15" max="15" width="5.28515625" style="4" customWidth="1"/>
    <col min="16" max="16" width="4.85546875" style="4" customWidth="1"/>
    <col min="17" max="17" width="6.42578125" style="4" customWidth="1"/>
    <col min="18" max="18" width="8" style="4" customWidth="1"/>
    <col min="19" max="19" width="7.85546875" style="4" customWidth="1"/>
    <col min="20" max="20" width="9.140625" style="4" customWidth="1"/>
    <col min="21" max="22" width="11.42578125" style="4"/>
    <col min="23" max="23" width="7.85546875" style="4" customWidth="1"/>
    <col min="24" max="27" width="11.42578125" style="4"/>
    <col min="28" max="28" width="2.7109375" style="4" customWidth="1"/>
    <col min="29" max="16384" width="11.42578125" style="4"/>
  </cols>
  <sheetData>
    <row r="1" spans="1:34" ht="14.1" customHeight="1" thickBot="1">
      <c r="A1" s="1" t="s">
        <v>263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3"/>
      <c r="S1" s="3"/>
      <c r="T1" s="3"/>
      <c r="U1" s="3"/>
    </row>
    <row r="2" spans="1:34" ht="14.1" customHeigh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S2" s="3"/>
      <c r="T2" s="3"/>
      <c r="U2" s="290" t="s">
        <v>329</v>
      </c>
    </row>
    <row r="3" spans="1:34" ht="14.1" customHeight="1">
      <c r="A3" s="5" t="s">
        <v>259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S3" s="3"/>
      <c r="T3" s="3"/>
      <c r="U3" s="3"/>
    </row>
    <row r="4" spans="1:34" ht="14.1" customHeight="1">
      <c r="A4" s="5" t="s">
        <v>336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S4" s="3"/>
      <c r="T4" s="3"/>
      <c r="U4" s="3"/>
    </row>
    <row r="5" spans="1:34" ht="14.1" customHeight="1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3"/>
      <c r="S5" s="3"/>
      <c r="T5" s="3"/>
      <c r="U5" s="3"/>
    </row>
    <row r="6" spans="1:34" ht="9.9499999999999993" customHeight="1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34" s="12" customFormat="1" ht="14.1" customHeight="1">
      <c r="A7" s="66"/>
      <c r="B7" s="67" t="s">
        <v>40</v>
      </c>
      <c r="C7" s="67"/>
      <c r="D7" s="67"/>
      <c r="E7" s="67"/>
      <c r="F7" s="67"/>
      <c r="G7" s="67"/>
      <c r="H7" s="67" t="s">
        <v>41</v>
      </c>
      <c r="I7" s="67"/>
      <c r="J7" s="67"/>
      <c r="K7" s="67"/>
      <c r="L7" s="67"/>
      <c r="M7" s="67" t="s">
        <v>42</v>
      </c>
      <c r="N7" s="67"/>
      <c r="O7" s="67"/>
      <c r="P7" s="67"/>
      <c r="Q7" s="67"/>
      <c r="R7" s="11"/>
    </row>
    <row r="8" spans="1:34" s="12" customFormat="1" ht="14.1" customHeight="1">
      <c r="A8" s="68"/>
      <c r="B8" s="69" t="s">
        <v>55</v>
      </c>
      <c r="C8" s="69" t="s">
        <v>50</v>
      </c>
      <c r="D8" s="69" t="s">
        <v>56</v>
      </c>
      <c r="E8" s="69" t="s">
        <v>51</v>
      </c>
      <c r="F8" s="69" t="s">
        <v>233</v>
      </c>
      <c r="G8" s="70"/>
      <c r="H8" s="69" t="s">
        <v>55</v>
      </c>
      <c r="I8" s="69" t="s">
        <v>50</v>
      </c>
      <c r="J8" s="69" t="s">
        <v>56</v>
      </c>
      <c r="K8" s="69" t="s">
        <v>51</v>
      </c>
      <c r="L8" s="70"/>
      <c r="M8" s="69" t="s">
        <v>55</v>
      </c>
      <c r="N8" s="69" t="s">
        <v>50</v>
      </c>
      <c r="O8" s="69" t="s">
        <v>56</v>
      </c>
      <c r="P8" s="69" t="s">
        <v>51</v>
      </c>
      <c r="Q8" s="69" t="s">
        <v>233</v>
      </c>
      <c r="R8" s="11"/>
      <c r="U8" s="11"/>
    </row>
    <row r="9" spans="1:34" s="12" customFormat="1" ht="14.1" customHeight="1">
      <c r="A9" s="47"/>
      <c r="B9" s="47"/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</row>
    <row r="10" spans="1:34" s="12" customFormat="1" ht="14.1" customHeight="1">
      <c r="A10" s="49" t="s">
        <v>0</v>
      </c>
      <c r="B10" s="71">
        <v>4.4000000000000004</v>
      </c>
      <c r="C10" s="71">
        <v>11.5</v>
      </c>
      <c r="D10" s="71">
        <v>5.5</v>
      </c>
      <c r="E10" s="71">
        <v>66.3</v>
      </c>
      <c r="F10" s="71">
        <v>12.2</v>
      </c>
      <c r="G10" s="71"/>
      <c r="H10" s="71">
        <v>4.3</v>
      </c>
      <c r="I10" s="71">
        <v>13.6</v>
      </c>
      <c r="J10" s="71">
        <v>5.9</v>
      </c>
      <c r="K10" s="71">
        <v>76.2</v>
      </c>
      <c r="L10" s="71"/>
      <c r="M10" s="71">
        <v>4.6573909404749454</v>
      </c>
      <c r="N10" s="71">
        <v>3.6489172507584478</v>
      </c>
      <c r="O10" s="71">
        <v>4.3435505806046661</v>
      </c>
      <c r="P10" s="71">
        <v>28.821006381420652</v>
      </c>
      <c r="Q10" s="71">
        <v>58.529134846741293</v>
      </c>
      <c r="R10" s="193"/>
      <c r="S10" s="193"/>
      <c r="T10" s="193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</row>
    <row r="11" spans="1:34" s="12" customFormat="1" ht="14.1" customHeight="1">
      <c r="A11" s="8" t="s">
        <v>7</v>
      </c>
      <c r="B11" s="71">
        <v>9.8000000000000007</v>
      </c>
      <c r="C11" s="71">
        <v>6.2</v>
      </c>
      <c r="D11" s="71">
        <v>5.4</v>
      </c>
      <c r="E11" s="71">
        <v>62.8</v>
      </c>
      <c r="F11" s="71">
        <v>15.8</v>
      </c>
      <c r="G11" s="72"/>
      <c r="H11" s="71">
        <v>9.4</v>
      </c>
      <c r="I11" s="71">
        <v>7.8</v>
      </c>
      <c r="J11" s="71">
        <v>5.5</v>
      </c>
      <c r="K11" s="71">
        <v>77.2</v>
      </c>
      <c r="L11" s="71"/>
      <c r="M11" s="71">
        <v>10.665108904281066</v>
      </c>
      <c r="N11" s="71">
        <v>2.4534757573228743</v>
      </c>
      <c r="O11" s="71">
        <v>5.1489610281231748</v>
      </c>
      <c r="P11" s="71">
        <v>28.70733539180506</v>
      </c>
      <c r="Q11" s="71">
        <v>53.025118918467832</v>
      </c>
      <c r="R11" s="193"/>
      <c r="S11" s="193"/>
      <c r="T11" s="193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</row>
    <row r="12" spans="1:34" s="12" customFormat="1" ht="14.1" customHeight="1">
      <c r="A12" s="24" t="s">
        <v>8</v>
      </c>
      <c r="B12" s="71">
        <v>5.2</v>
      </c>
      <c r="C12" s="71">
        <v>18.399999999999999</v>
      </c>
      <c r="D12" s="71">
        <v>5.5</v>
      </c>
      <c r="E12" s="71">
        <v>62.6</v>
      </c>
      <c r="F12" s="71">
        <v>8.3000000000000007</v>
      </c>
      <c r="G12" s="73"/>
      <c r="H12" s="71">
        <v>5</v>
      </c>
      <c r="I12" s="71">
        <v>20.3</v>
      </c>
      <c r="J12" s="71">
        <v>5.9</v>
      </c>
      <c r="K12" s="71">
        <v>68.8</v>
      </c>
      <c r="L12" s="71"/>
      <c r="M12" s="71">
        <v>6.0832443970117396</v>
      </c>
      <c r="N12" s="71">
        <v>7.1504802561366061</v>
      </c>
      <c r="O12" s="71">
        <v>2.9882604055496262</v>
      </c>
      <c r="P12" s="71">
        <v>26.787620064034151</v>
      </c>
      <c r="Q12" s="71">
        <v>57.097118463180358</v>
      </c>
      <c r="R12" s="193"/>
      <c r="S12" s="193"/>
      <c r="T12" s="193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</row>
    <row r="13" spans="1:34" s="12" customFormat="1" ht="14.1" customHeight="1">
      <c r="A13" s="25" t="s">
        <v>195</v>
      </c>
      <c r="B13" s="71">
        <v>2.8</v>
      </c>
      <c r="C13" s="71">
        <v>11.7</v>
      </c>
      <c r="D13" s="71">
        <v>4.8</v>
      </c>
      <c r="E13" s="71">
        <v>67.400000000000006</v>
      </c>
      <c r="F13" s="71">
        <v>13.3</v>
      </c>
      <c r="G13" s="74"/>
      <c r="H13" s="71">
        <v>3.4</v>
      </c>
      <c r="I13" s="71">
        <v>13.9</v>
      </c>
      <c r="J13" s="71">
        <v>5.2</v>
      </c>
      <c r="K13" s="71">
        <v>77.5</v>
      </c>
      <c r="L13" s="71"/>
      <c r="M13" s="71">
        <v>0.41753653444676408</v>
      </c>
      <c r="N13" s="71">
        <v>3.0271398747390399</v>
      </c>
      <c r="O13" s="71">
        <v>3.131524008350731</v>
      </c>
      <c r="P13" s="71">
        <v>27.661795407098122</v>
      </c>
      <c r="Q13" s="71">
        <v>65.553235908141971</v>
      </c>
      <c r="R13" s="193"/>
      <c r="S13" s="193"/>
      <c r="T13" s="19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</row>
    <row r="14" spans="1:34" s="12" customFormat="1" ht="14.1" customHeight="1">
      <c r="A14" s="26" t="s">
        <v>228</v>
      </c>
      <c r="B14" s="71">
        <v>0.7</v>
      </c>
      <c r="C14" s="71">
        <v>6.6</v>
      </c>
      <c r="D14" s="71">
        <v>8.4</v>
      </c>
      <c r="E14" s="71">
        <v>76.900000000000006</v>
      </c>
      <c r="F14" s="71">
        <v>7.4</v>
      </c>
      <c r="G14" s="75"/>
      <c r="H14" s="71">
        <v>0.9</v>
      </c>
      <c r="I14" s="71">
        <v>7.5</v>
      </c>
      <c r="J14" s="71">
        <v>8.6</v>
      </c>
      <c r="K14" s="71">
        <v>83</v>
      </c>
      <c r="L14" s="71"/>
      <c r="M14" s="71">
        <v>0</v>
      </c>
      <c r="N14" s="71">
        <v>1.9455252918287937</v>
      </c>
      <c r="O14" s="71">
        <v>7.3929961089494167</v>
      </c>
      <c r="P14" s="71">
        <v>47.276264591439691</v>
      </c>
      <c r="Q14" s="71">
        <v>43.482490272373539</v>
      </c>
      <c r="R14" s="193"/>
      <c r="S14" s="193"/>
      <c r="T14" s="193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</row>
    <row r="15" spans="1:34" s="12" customFormat="1" ht="14.1" customHeight="1">
      <c r="A15" s="24" t="s">
        <v>9</v>
      </c>
      <c r="B15" s="71">
        <v>2.6</v>
      </c>
      <c r="C15" s="71">
        <v>3.7</v>
      </c>
      <c r="D15" s="71">
        <v>4.7</v>
      </c>
      <c r="E15" s="71">
        <v>72.2</v>
      </c>
      <c r="F15" s="71">
        <v>16.8</v>
      </c>
      <c r="G15" s="73"/>
      <c r="H15" s="71">
        <v>3</v>
      </c>
      <c r="I15" s="71">
        <v>4.5999999999999996</v>
      </c>
      <c r="J15" s="71">
        <v>4.8</v>
      </c>
      <c r="K15" s="71">
        <v>87.6</v>
      </c>
      <c r="L15" s="71"/>
      <c r="M15" s="71">
        <v>1.750252440255806</v>
      </c>
      <c r="N15" s="71">
        <v>1.2453719286435543</v>
      </c>
      <c r="O15" s="71">
        <v>4.4092898014136654</v>
      </c>
      <c r="P15" s="71">
        <v>29.821608885897003</v>
      </c>
      <c r="Q15" s="71">
        <v>62.739818243015812</v>
      </c>
      <c r="R15" s="193"/>
      <c r="S15" s="193"/>
      <c r="T15" s="193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</row>
    <row r="16" spans="1:34" s="12" customFormat="1" ht="14.1" customHeight="1">
      <c r="A16" s="25" t="s">
        <v>10</v>
      </c>
      <c r="B16" s="71">
        <v>3.1</v>
      </c>
      <c r="C16" s="71">
        <v>13.3</v>
      </c>
      <c r="D16" s="71">
        <v>5.6</v>
      </c>
      <c r="E16" s="71">
        <v>68.8</v>
      </c>
      <c r="F16" s="71">
        <v>9.3000000000000007</v>
      </c>
      <c r="G16" s="74"/>
      <c r="H16" s="71">
        <v>3.6</v>
      </c>
      <c r="I16" s="71">
        <v>15.3</v>
      </c>
      <c r="J16" s="71">
        <v>5.8</v>
      </c>
      <c r="K16" s="71">
        <v>75.400000000000006</v>
      </c>
      <c r="L16" s="71"/>
      <c r="M16" s="71">
        <v>0.61728395061728392</v>
      </c>
      <c r="N16" s="71">
        <v>4.5267489711934159</v>
      </c>
      <c r="O16" s="71">
        <v>4.7325102880658427</v>
      </c>
      <c r="P16" s="71">
        <v>38.065843621399175</v>
      </c>
      <c r="Q16" s="71">
        <v>52.469135802469133</v>
      </c>
      <c r="R16" s="193"/>
      <c r="S16" s="193"/>
      <c r="T16" s="193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</row>
    <row r="17" spans="1:34" s="12" customFormat="1" ht="14.1" customHeight="1">
      <c r="A17" s="8" t="s">
        <v>12</v>
      </c>
      <c r="B17" s="71">
        <v>6.4</v>
      </c>
      <c r="C17" s="71">
        <v>14.4</v>
      </c>
      <c r="D17" s="71">
        <v>6.5</v>
      </c>
      <c r="E17" s="71">
        <v>62.2</v>
      </c>
      <c r="F17" s="71">
        <v>10.5</v>
      </c>
      <c r="G17" s="76"/>
      <c r="H17" s="71">
        <v>7.2</v>
      </c>
      <c r="I17" s="71">
        <v>16.3</v>
      </c>
      <c r="J17" s="71">
        <v>7.2</v>
      </c>
      <c r="K17" s="71">
        <v>69.3</v>
      </c>
      <c r="L17" s="71"/>
      <c r="M17" s="71">
        <v>2.7805362462760677</v>
      </c>
      <c r="N17" s="71">
        <v>5.1638530287984112</v>
      </c>
      <c r="O17" s="71">
        <v>3.4756703078450841</v>
      </c>
      <c r="P17" s="71">
        <v>29.046673286991062</v>
      </c>
      <c r="Q17" s="71">
        <v>59.533267130089371</v>
      </c>
      <c r="R17" s="193"/>
      <c r="S17" s="193"/>
      <c r="T17" s="193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</row>
    <row r="18" spans="1:34" s="12" customFormat="1" ht="14.1" customHeight="1">
      <c r="A18" s="28" t="s">
        <v>11</v>
      </c>
      <c r="B18" s="71">
        <v>6.8</v>
      </c>
      <c r="C18" s="71">
        <v>12.4</v>
      </c>
      <c r="D18" s="71">
        <v>6.5</v>
      </c>
      <c r="E18" s="71">
        <v>59.4</v>
      </c>
      <c r="F18" s="71">
        <v>15</v>
      </c>
      <c r="G18" s="72"/>
      <c r="H18" s="71">
        <v>6.9</v>
      </c>
      <c r="I18" s="71">
        <v>15.2</v>
      </c>
      <c r="J18" s="71">
        <v>7.4</v>
      </c>
      <c r="K18" s="71">
        <v>70.400000000000006</v>
      </c>
      <c r="L18" s="71"/>
      <c r="M18" s="71">
        <v>6.2398703403565641</v>
      </c>
      <c r="N18" s="71">
        <v>4.0923824959481356</v>
      </c>
      <c r="O18" s="71">
        <v>3.4846029173419772</v>
      </c>
      <c r="P18" s="71">
        <v>26.175040518638568</v>
      </c>
      <c r="Q18" s="71">
        <v>60.008103727714747</v>
      </c>
      <c r="R18" s="193"/>
      <c r="S18" s="193"/>
      <c r="T18" s="193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</row>
    <row r="19" spans="1:34" s="12" customFormat="1" ht="14.1" customHeight="1">
      <c r="A19" s="23" t="s">
        <v>13</v>
      </c>
      <c r="B19" s="71">
        <v>1.5</v>
      </c>
      <c r="C19" s="71">
        <v>16.3</v>
      </c>
      <c r="D19" s="71">
        <v>5.5</v>
      </c>
      <c r="E19" s="71">
        <v>65.599999999999994</v>
      </c>
      <c r="F19" s="71">
        <v>11</v>
      </c>
      <c r="G19" s="77"/>
      <c r="H19" s="71">
        <v>1.7</v>
      </c>
      <c r="I19" s="71">
        <v>19</v>
      </c>
      <c r="J19" s="71">
        <v>5.7</v>
      </c>
      <c r="K19" s="71">
        <v>73.599999999999994</v>
      </c>
      <c r="L19" s="71"/>
      <c r="M19" s="71">
        <v>0.94226742446903977</v>
      </c>
      <c r="N19" s="71">
        <v>3.963505833084056</v>
      </c>
      <c r="O19" s="71">
        <v>4.14298534250673</v>
      </c>
      <c r="P19" s="71">
        <v>28.656895004486987</v>
      </c>
      <c r="Q19" s="71">
        <v>62.309303021238406</v>
      </c>
      <c r="R19" s="193"/>
      <c r="S19" s="193"/>
      <c r="T19" s="193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</row>
    <row r="20" spans="1:34" s="12" customFormat="1" ht="14.1" customHeight="1">
      <c r="A20" s="23" t="s">
        <v>22</v>
      </c>
      <c r="B20" s="71">
        <v>3.1</v>
      </c>
      <c r="C20" s="71">
        <v>14.4</v>
      </c>
      <c r="D20" s="71">
        <v>6</v>
      </c>
      <c r="E20" s="71">
        <v>63.8</v>
      </c>
      <c r="F20" s="71">
        <v>12.8</v>
      </c>
      <c r="G20" s="77"/>
      <c r="H20" s="71">
        <v>3.4</v>
      </c>
      <c r="I20" s="71">
        <v>16.899999999999999</v>
      </c>
      <c r="J20" s="71">
        <v>6.2</v>
      </c>
      <c r="K20" s="71">
        <v>73.5</v>
      </c>
      <c r="L20" s="71"/>
      <c r="M20" s="71">
        <v>1.7102229054573406</v>
      </c>
      <c r="N20" s="71">
        <v>5.2651806302843971</v>
      </c>
      <c r="O20" s="71">
        <v>5.0538047655649505</v>
      </c>
      <c r="P20" s="71">
        <v>28.324365872405842</v>
      </c>
      <c r="Q20" s="71">
        <v>59.627209838585706</v>
      </c>
      <c r="R20" s="193"/>
      <c r="S20" s="193"/>
      <c r="T20" s="193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</row>
    <row r="21" spans="1:34" s="12" customFormat="1" ht="14.1" customHeight="1">
      <c r="A21" s="23" t="s">
        <v>14</v>
      </c>
      <c r="B21" s="71">
        <v>11.9</v>
      </c>
      <c r="C21" s="71">
        <v>8</v>
      </c>
      <c r="D21" s="71">
        <v>6.6</v>
      </c>
      <c r="E21" s="71">
        <v>59.4</v>
      </c>
      <c r="F21" s="71">
        <v>14</v>
      </c>
      <c r="G21" s="77"/>
      <c r="H21" s="71">
        <v>10.6</v>
      </c>
      <c r="I21" s="71">
        <v>9.6999999999999993</v>
      </c>
      <c r="J21" s="71">
        <v>7.6</v>
      </c>
      <c r="K21" s="71">
        <v>72</v>
      </c>
      <c r="L21" s="71"/>
      <c r="M21" s="71">
        <v>15.231316725978647</v>
      </c>
      <c r="N21" s="71">
        <v>3.5587188612099645</v>
      </c>
      <c r="O21" s="71">
        <v>4.0569395017793592</v>
      </c>
      <c r="P21" s="71">
        <v>27.117437722419929</v>
      </c>
      <c r="Q21" s="71">
        <v>50.035587188612098</v>
      </c>
      <c r="R21" s="193"/>
      <c r="S21" s="193"/>
      <c r="T21" s="193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</row>
    <row r="22" spans="1:34" s="12" customFormat="1" ht="14.1" customHeight="1">
      <c r="A22" s="23" t="s">
        <v>15</v>
      </c>
      <c r="B22" s="71">
        <v>5.6</v>
      </c>
      <c r="C22" s="71">
        <v>13.6</v>
      </c>
      <c r="D22" s="71">
        <v>6.4</v>
      </c>
      <c r="E22" s="71">
        <v>63.3</v>
      </c>
      <c r="F22" s="71">
        <v>11.1</v>
      </c>
      <c r="G22" s="77"/>
      <c r="H22" s="71">
        <v>6.3</v>
      </c>
      <c r="I22" s="71">
        <v>15.4</v>
      </c>
      <c r="J22" s="71">
        <v>7.3</v>
      </c>
      <c r="K22" s="71">
        <v>70.900000000000006</v>
      </c>
      <c r="L22" s="71"/>
      <c r="M22" s="71">
        <v>2.2900763358778624</v>
      </c>
      <c r="N22" s="71">
        <v>4.9393803322855865</v>
      </c>
      <c r="O22" s="71">
        <v>2.5145936237090258</v>
      </c>
      <c r="P22" s="71">
        <v>27.660529860799283</v>
      </c>
      <c r="Q22" s="71">
        <v>62.595419847328245</v>
      </c>
      <c r="R22" s="193"/>
      <c r="S22" s="193"/>
      <c r="T22" s="193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</row>
    <row r="23" spans="1:34" s="12" customFormat="1" ht="14.1" customHeight="1">
      <c r="A23" s="23" t="s">
        <v>23</v>
      </c>
      <c r="B23" s="71">
        <v>0.2</v>
      </c>
      <c r="C23" s="71">
        <v>7.5</v>
      </c>
      <c r="D23" s="71">
        <v>4.7</v>
      </c>
      <c r="E23" s="71">
        <v>77.2</v>
      </c>
      <c r="F23" s="71">
        <v>10.4</v>
      </c>
      <c r="G23" s="77"/>
      <c r="H23" s="71">
        <v>0.2</v>
      </c>
      <c r="I23" s="71">
        <v>8.5</v>
      </c>
      <c r="J23" s="71">
        <v>4.7</v>
      </c>
      <c r="K23" s="71">
        <v>86.7</v>
      </c>
      <c r="L23" s="71"/>
      <c r="M23" s="71">
        <v>0.26652452025586354</v>
      </c>
      <c r="N23" s="71">
        <v>2.3454157782515992</v>
      </c>
      <c r="O23" s="71">
        <v>4.4598436389481169</v>
      </c>
      <c r="P23" s="71">
        <v>29.637526652452028</v>
      </c>
      <c r="Q23" s="71">
        <v>63.272921108742011</v>
      </c>
      <c r="R23" s="193"/>
      <c r="S23" s="193"/>
      <c r="T23" s="19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</row>
    <row r="24" spans="1:34" s="12" customFormat="1" ht="14.1" customHeight="1">
      <c r="A24" s="23" t="s">
        <v>24</v>
      </c>
      <c r="B24" s="71">
        <v>11.4</v>
      </c>
      <c r="C24" s="71">
        <v>11.2</v>
      </c>
      <c r="D24" s="71">
        <v>4.5</v>
      </c>
      <c r="E24" s="71">
        <v>59.4</v>
      </c>
      <c r="F24" s="71">
        <v>13.5</v>
      </c>
      <c r="G24" s="77"/>
      <c r="H24" s="71">
        <v>12.1</v>
      </c>
      <c r="I24" s="71">
        <v>13</v>
      </c>
      <c r="J24" s="71">
        <v>5</v>
      </c>
      <c r="K24" s="71">
        <v>69.900000000000006</v>
      </c>
      <c r="L24" s="71"/>
      <c r="M24" s="71">
        <v>9.2783505154639165</v>
      </c>
      <c r="N24" s="71">
        <v>5.1546391752577314</v>
      </c>
      <c r="O24" s="71">
        <v>2.8502122498483931</v>
      </c>
      <c r="P24" s="71">
        <v>25.227410551849605</v>
      </c>
      <c r="Q24" s="71">
        <v>57.428744693753785</v>
      </c>
      <c r="R24" s="193"/>
      <c r="S24" s="193"/>
      <c r="T24" s="193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</row>
    <row r="25" spans="1:34" s="12" customFormat="1" ht="14.1" customHeight="1">
      <c r="A25" s="23" t="s">
        <v>196</v>
      </c>
      <c r="B25" s="71">
        <v>3.2</v>
      </c>
      <c r="C25" s="71">
        <v>22.9</v>
      </c>
      <c r="D25" s="71">
        <v>5.8</v>
      </c>
      <c r="E25" s="71">
        <v>59.7</v>
      </c>
      <c r="F25" s="71">
        <v>8.5</v>
      </c>
      <c r="G25" s="77"/>
      <c r="H25" s="71">
        <v>3.5</v>
      </c>
      <c r="I25" s="71">
        <v>24.6</v>
      </c>
      <c r="J25" s="71">
        <v>6.3</v>
      </c>
      <c r="K25" s="71">
        <v>65.5</v>
      </c>
      <c r="L25" s="71"/>
      <c r="M25" s="71">
        <v>1.2077294685990339</v>
      </c>
      <c r="N25" s="71">
        <v>11.835748792270532</v>
      </c>
      <c r="O25" s="71">
        <v>2.1739130434782608</v>
      </c>
      <c r="P25" s="71">
        <v>22.222222222222221</v>
      </c>
      <c r="Q25" s="71">
        <v>62.560386473429951</v>
      </c>
      <c r="R25" s="193"/>
      <c r="S25" s="193"/>
      <c r="T25" s="193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</row>
    <row r="26" spans="1:34" s="12" customFormat="1" ht="14.1" customHeight="1">
      <c r="A26" s="23" t="s">
        <v>16</v>
      </c>
      <c r="B26" s="71">
        <v>1.1000000000000001</v>
      </c>
      <c r="C26" s="71">
        <v>19</v>
      </c>
      <c r="D26" s="71">
        <v>5</v>
      </c>
      <c r="E26" s="71">
        <v>66.900000000000006</v>
      </c>
      <c r="F26" s="71">
        <v>7.9</v>
      </c>
      <c r="G26" s="77"/>
      <c r="H26" s="71">
        <v>1.2</v>
      </c>
      <c r="I26" s="71">
        <v>20.8</v>
      </c>
      <c r="J26" s="71">
        <v>5.3</v>
      </c>
      <c r="K26" s="71">
        <v>72.7</v>
      </c>
      <c r="L26" s="71"/>
      <c r="M26" s="71">
        <v>0.45283018867924529</v>
      </c>
      <c r="N26" s="71">
        <v>6.6415094339622653</v>
      </c>
      <c r="O26" s="71">
        <v>3.1698113207547172</v>
      </c>
      <c r="P26" s="71">
        <v>28.075471698113212</v>
      </c>
      <c r="Q26" s="71">
        <v>61.660377358490564</v>
      </c>
      <c r="R26" s="193"/>
      <c r="S26" s="193"/>
      <c r="T26" s="193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</row>
    <row r="27" spans="1:34" s="12" customFormat="1" ht="14.1" customHeight="1">
      <c r="A27" s="23" t="s">
        <v>1</v>
      </c>
      <c r="B27" s="71">
        <v>7</v>
      </c>
      <c r="C27" s="71">
        <v>23.5</v>
      </c>
      <c r="D27" s="71">
        <v>5.2</v>
      </c>
      <c r="E27" s="71">
        <v>56.4</v>
      </c>
      <c r="F27" s="71">
        <v>7.9</v>
      </c>
      <c r="G27" s="77"/>
      <c r="H27" s="71">
        <v>6.1</v>
      </c>
      <c r="I27" s="71">
        <v>26</v>
      </c>
      <c r="J27" s="71">
        <v>5.4</v>
      </c>
      <c r="K27" s="71">
        <v>62.5</v>
      </c>
      <c r="L27" s="71"/>
      <c r="M27" s="71">
        <v>13.023255813953488</v>
      </c>
      <c r="N27" s="71">
        <v>7.9069767441860463</v>
      </c>
      <c r="O27" s="71">
        <v>3.7209302325581395</v>
      </c>
      <c r="P27" s="71">
        <v>19.069767441860463</v>
      </c>
      <c r="Q27" s="71">
        <v>56.744186046511629</v>
      </c>
      <c r="R27" s="193"/>
      <c r="S27" s="193"/>
      <c r="T27" s="193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</row>
    <row r="28" spans="1:34" s="12" customFormat="1" ht="14.1" customHeight="1">
      <c r="A28" s="23" t="s">
        <v>35</v>
      </c>
      <c r="B28" s="71">
        <v>0</v>
      </c>
      <c r="C28" s="71">
        <v>0.9</v>
      </c>
      <c r="D28" s="71">
        <v>3.4</v>
      </c>
      <c r="E28" s="71">
        <v>78.400000000000006</v>
      </c>
      <c r="F28" s="71">
        <v>17.3</v>
      </c>
      <c r="G28" s="77"/>
      <c r="H28" s="71">
        <v>0</v>
      </c>
      <c r="I28" s="71">
        <v>1.2</v>
      </c>
      <c r="J28" s="71">
        <v>4.5</v>
      </c>
      <c r="K28" s="71">
        <v>94.3</v>
      </c>
      <c r="L28" s="71"/>
      <c r="M28" s="71">
        <v>0</v>
      </c>
      <c r="N28" s="71">
        <v>0</v>
      </c>
      <c r="O28" s="71">
        <v>0</v>
      </c>
      <c r="P28" s="78">
        <v>26.190476190476193</v>
      </c>
      <c r="Q28" s="78">
        <v>73.80952380952381</v>
      </c>
      <c r="R28" s="193"/>
      <c r="S28" s="193"/>
      <c r="T28" s="193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</row>
    <row r="29" spans="1:34" s="12" customFormat="1" ht="14.1" customHeight="1">
      <c r="A29" s="23" t="s">
        <v>33</v>
      </c>
      <c r="B29" s="71">
        <v>0</v>
      </c>
      <c r="C29" s="71">
        <v>1.9</v>
      </c>
      <c r="D29" s="71">
        <v>3.1</v>
      </c>
      <c r="E29" s="71">
        <v>72.599999999999994</v>
      </c>
      <c r="F29" s="71">
        <v>22.4</v>
      </c>
      <c r="G29" s="77"/>
      <c r="H29" s="71">
        <v>0</v>
      </c>
      <c r="I29" s="71">
        <v>2.9</v>
      </c>
      <c r="J29" s="71">
        <v>3.1</v>
      </c>
      <c r="K29" s="71">
        <v>94.1</v>
      </c>
      <c r="L29" s="71"/>
      <c r="M29" s="71">
        <v>0</v>
      </c>
      <c r="N29" s="71">
        <v>0</v>
      </c>
      <c r="O29" s="78">
        <v>3.5398230088495573</v>
      </c>
      <c r="P29" s="78">
        <v>28.318584070796458</v>
      </c>
      <c r="Q29" s="78">
        <v>68.141592920353972</v>
      </c>
      <c r="R29" s="193"/>
      <c r="S29" s="193"/>
      <c r="T29" s="193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</row>
    <row r="30" spans="1:34" s="12" customFormat="1" ht="14.1" customHeight="1">
      <c r="A30" s="42"/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</row>
    <row r="31" spans="1:34" s="43" customFormat="1" ht="14.1" customHeight="1">
      <c r="A31" s="43" t="s">
        <v>283</v>
      </c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</row>
    <row r="32" spans="1:34" s="43" customFormat="1" ht="14.1" customHeight="1">
      <c r="A32" s="43" t="s">
        <v>53</v>
      </c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</row>
    <row r="33" spans="1:19" ht="14.1" customHeight="1">
      <c r="A33" s="43" t="s">
        <v>377</v>
      </c>
      <c r="B33" s="43"/>
      <c r="C33" s="43"/>
      <c r="D33" s="43"/>
      <c r="E33" s="43"/>
      <c r="F33" s="43"/>
      <c r="G33" s="43"/>
      <c r="S33" s="12"/>
    </row>
    <row r="34" spans="1:19" ht="9.9499999999999993" customHeight="1">
      <c r="A34" s="43" t="s">
        <v>54</v>
      </c>
      <c r="B34" s="43"/>
      <c r="C34" s="43"/>
      <c r="D34" s="43"/>
      <c r="E34" s="43"/>
      <c r="F34" s="43"/>
      <c r="G34" s="43"/>
      <c r="S34" s="43"/>
    </row>
    <row r="35" spans="1:19" ht="9.9499999999999993" customHeight="1">
      <c r="A35" s="43"/>
      <c r="B35" s="43"/>
      <c r="C35" s="43"/>
      <c r="D35" s="43"/>
      <c r="E35" s="43"/>
      <c r="F35" s="43"/>
      <c r="G35" s="43"/>
      <c r="S35" s="12"/>
    </row>
  </sheetData>
  <phoneticPr fontId="4" type="noConversion"/>
  <hyperlinks>
    <hyperlink ref="U2" location="'Índice Cap_17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"/>
  <sheetViews>
    <sheetView zoomScaleNormal="100" workbookViewId="0"/>
  </sheetViews>
  <sheetFormatPr baseColWidth="10" defaultRowHeight="12.75"/>
  <cols>
    <col min="1" max="3" width="13.140625" style="4" customWidth="1"/>
    <col min="4" max="4" width="13.28515625" style="4" customWidth="1"/>
    <col min="5" max="7" width="13.140625" style="4" customWidth="1"/>
    <col min="8" max="8" width="11.42578125" style="4"/>
    <col min="9" max="9" width="16.28515625" style="4" customWidth="1"/>
    <col min="10" max="16384" width="11.42578125" style="4"/>
  </cols>
  <sheetData>
    <row r="1" spans="1:11" ht="14.1" customHeight="1" thickBot="1">
      <c r="A1" s="1" t="s">
        <v>263</v>
      </c>
      <c r="B1" s="1"/>
      <c r="C1" s="1"/>
      <c r="D1" s="1"/>
      <c r="E1" s="1"/>
      <c r="F1" s="1"/>
      <c r="G1" s="1"/>
    </row>
    <row r="2" spans="1:11" ht="14.25">
      <c r="K2" s="290" t="s">
        <v>329</v>
      </c>
    </row>
    <row r="5" spans="1:11" ht="15">
      <c r="A5" s="35" t="s">
        <v>337</v>
      </c>
      <c r="B5" s="79"/>
      <c r="C5" s="79"/>
      <c r="D5" s="79"/>
      <c r="E5" s="79"/>
      <c r="F5" s="79"/>
      <c r="G5" s="79"/>
      <c r="I5" s="176" t="s">
        <v>237</v>
      </c>
    </row>
    <row r="6" spans="1:11">
      <c r="I6" s="177" t="s">
        <v>238</v>
      </c>
    </row>
    <row r="7" spans="1:11">
      <c r="I7" s="98" t="s">
        <v>0</v>
      </c>
    </row>
    <row r="8" spans="1:11">
      <c r="I8" s="98" t="s">
        <v>7</v>
      </c>
    </row>
    <row r="9" spans="1:11">
      <c r="I9" s="98" t="s">
        <v>8</v>
      </c>
    </row>
    <row r="10" spans="1:11">
      <c r="I10" s="98" t="s">
        <v>19</v>
      </c>
    </row>
    <row r="11" spans="1:11">
      <c r="I11" s="98" t="s">
        <v>20</v>
      </c>
    </row>
    <row r="12" spans="1:11">
      <c r="I12" s="98" t="s">
        <v>9</v>
      </c>
    </row>
    <row r="13" spans="1:11">
      <c r="I13" s="98" t="s">
        <v>10</v>
      </c>
    </row>
    <row r="14" spans="1:11">
      <c r="I14" s="98" t="s">
        <v>193</v>
      </c>
    </row>
    <row r="15" spans="1:11">
      <c r="I15" s="98" t="s">
        <v>21</v>
      </c>
    </row>
    <row r="16" spans="1:11">
      <c r="I16" s="98" t="s">
        <v>13</v>
      </c>
    </row>
    <row r="17" spans="1:9">
      <c r="I17" s="98" t="s">
        <v>22</v>
      </c>
    </row>
    <row r="18" spans="1:9">
      <c r="I18" s="98" t="s">
        <v>14</v>
      </c>
    </row>
    <row r="19" spans="1:9">
      <c r="I19" s="98" t="s">
        <v>15</v>
      </c>
    </row>
    <row r="20" spans="1:9">
      <c r="I20" s="98" t="s">
        <v>23</v>
      </c>
    </row>
    <row r="21" spans="1:9">
      <c r="I21" s="98" t="s">
        <v>24</v>
      </c>
    </row>
    <row r="22" spans="1:9">
      <c r="I22" s="98" t="s">
        <v>25</v>
      </c>
    </row>
    <row r="23" spans="1:9">
      <c r="I23" s="98" t="s">
        <v>16</v>
      </c>
    </row>
    <row r="24" spans="1:9">
      <c r="I24" s="98" t="s">
        <v>245</v>
      </c>
    </row>
    <row r="25" spans="1:9">
      <c r="I25" s="99" t="s">
        <v>35</v>
      </c>
    </row>
    <row r="26" spans="1:9">
      <c r="I26" s="100" t="s">
        <v>33</v>
      </c>
    </row>
    <row r="31" spans="1:9" ht="15">
      <c r="A31" s="35" t="s">
        <v>338</v>
      </c>
      <c r="B31" s="79"/>
      <c r="C31" s="79"/>
      <c r="D31" s="79"/>
      <c r="E31" s="79"/>
      <c r="F31" s="79"/>
      <c r="G31" s="79"/>
    </row>
  </sheetData>
  <phoneticPr fontId="4" type="noConversion"/>
  <hyperlinks>
    <hyperlink ref="K2" location="'Índice Cap_17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54"/>
  <sheetViews>
    <sheetView zoomScaleNormal="100" workbookViewId="0">
      <selection activeCell="A3" sqref="A3"/>
    </sheetView>
  </sheetViews>
  <sheetFormatPr baseColWidth="10" defaultRowHeight="14.1" customHeight="1"/>
  <cols>
    <col min="1" max="1" width="26.7109375" style="4" customWidth="1"/>
    <col min="2" max="2" width="8.42578125" style="4" customWidth="1"/>
    <col min="3" max="3" width="10" style="4" customWidth="1"/>
    <col min="4" max="4" width="3.28515625" style="4" customWidth="1"/>
    <col min="5" max="5" width="8.28515625" style="4" customWidth="1"/>
    <col min="6" max="6" width="9" style="4" customWidth="1"/>
    <col min="7" max="7" width="5.7109375" style="4" customWidth="1"/>
    <col min="8" max="8" width="8.7109375" style="4" customWidth="1"/>
    <col min="9" max="9" width="11.85546875" style="4" customWidth="1"/>
    <col min="10" max="10" width="2.85546875" style="4" customWidth="1"/>
    <col min="11" max="11" width="12.85546875" style="4" customWidth="1"/>
    <col min="12" max="12" width="11.42578125" style="4"/>
    <col min="13" max="13" width="4" style="4" customWidth="1"/>
    <col min="14" max="16384" width="11.42578125" style="4"/>
  </cols>
  <sheetData>
    <row r="1" spans="1:34" ht="14.1" customHeight="1" thickBot="1">
      <c r="A1" s="1" t="s">
        <v>263</v>
      </c>
      <c r="B1" s="2"/>
      <c r="C1" s="2"/>
      <c r="D1" s="2"/>
      <c r="E1" s="2"/>
      <c r="F1" s="2"/>
      <c r="G1" s="2"/>
      <c r="H1" s="2"/>
      <c r="I1" s="2"/>
    </row>
    <row r="2" spans="1:34" ht="14.1" customHeight="1">
      <c r="A2" s="3"/>
      <c r="B2" s="3"/>
      <c r="H2" s="3"/>
      <c r="I2" s="3"/>
      <c r="L2" s="290" t="s">
        <v>329</v>
      </c>
    </row>
    <row r="3" spans="1:34" ht="14.1" customHeight="1">
      <c r="A3" s="5" t="s">
        <v>339</v>
      </c>
      <c r="B3" s="3"/>
      <c r="H3" s="3"/>
      <c r="I3" s="3"/>
    </row>
    <row r="4" spans="1:34" ht="14.1" customHeight="1">
      <c r="A4" s="5"/>
      <c r="B4" s="3"/>
      <c r="H4" s="3"/>
      <c r="I4" s="3"/>
    </row>
    <row r="5" spans="1:34" ht="14.1" customHeight="1">
      <c r="A5" s="6" t="s">
        <v>18</v>
      </c>
      <c r="B5" s="3"/>
      <c r="H5" s="3"/>
      <c r="I5" s="3"/>
    </row>
    <row r="6" spans="1:34" ht="9.9499999999999993" customHeight="1">
      <c r="A6" s="3"/>
      <c r="B6" s="3"/>
      <c r="C6" s="3"/>
      <c r="D6" s="3"/>
      <c r="E6" s="3"/>
      <c r="F6" s="3"/>
      <c r="G6" s="3"/>
      <c r="H6" s="3"/>
      <c r="I6" s="3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</row>
    <row r="7" spans="1:34" s="65" customFormat="1" ht="14.1" customHeight="1">
      <c r="A7" s="55"/>
      <c r="B7" s="80" t="s">
        <v>57</v>
      </c>
      <c r="C7" s="46"/>
      <c r="D7" s="46"/>
      <c r="E7" s="80" t="s">
        <v>60</v>
      </c>
      <c r="F7" s="46"/>
      <c r="G7" s="46"/>
      <c r="H7" s="328" t="s">
        <v>63</v>
      </c>
      <c r="I7" s="46" t="s">
        <v>62</v>
      </c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</row>
    <row r="8" spans="1:34" s="65" customFormat="1" ht="14.1" customHeight="1">
      <c r="A8" s="57"/>
      <c r="B8" s="16" t="s">
        <v>58</v>
      </c>
      <c r="C8" s="16" t="s">
        <v>59</v>
      </c>
      <c r="D8" s="17"/>
      <c r="E8" s="16" t="s">
        <v>58</v>
      </c>
      <c r="F8" s="16" t="s">
        <v>61</v>
      </c>
      <c r="G8" s="17"/>
      <c r="H8" s="329"/>
      <c r="I8" s="17" t="s">
        <v>201</v>
      </c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</row>
    <row r="9" spans="1:34" ht="14.1" customHeight="1">
      <c r="A9" s="81"/>
      <c r="B9" s="81"/>
      <c r="C9" s="81"/>
      <c r="D9" s="81"/>
      <c r="E9" s="192"/>
      <c r="F9" s="81"/>
      <c r="G9" s="81"/>
      <c r="H9" s="81"/>
      <c r="I9" s="192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</row>
    <row r="10" spans="1:34" ht="14.1" customHeight="1">
      <c r="A10" s="49" t="s">
        <v>0</v>
      </c>
      <c r="B10" s="137">
        <v>182281</v>
      </c>
      <c r="C10" s="137">
        <v>581238</v>
      </c>
      <c r="D10" s="260"/>
      <c r="E10" s="187">
        <v>1359613.4166666667</v>
      </c>
      <c r="F10" s="187">
        <v>9000903</v>
      </c>
      <c r="G10" s="206"/>
      <c r="H10" s="187">
        <v>18576280</v>
      </c>
      <c r="I10" s="187">
        <v>4232131.833333333</v>
      </c>
      <c r="K10" s="301"/>
      <c r="L10" s="303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</row>
    <row r="11" spans="1:34" ht="14.1" customHeight="1">
      <c r="A11" s="8" t="s">
        <v>7</v>
      </c>
      <c r="B11" s="137">
        <v>16656</v>
      </c>
      <c r="C11" s="137">
        <v>165558</v>
      </c>
      <c r="D11" s="128"/>
      <c r="E11" s="187">
        <v>395696.75</v>
      </c>
      <c r="F11" s="187">
        <v>2499509</v>
      </c>
      <c r="G11" s="128"/>
      <c r="H11" s="187">
        <v>4379752</v>
      </c>
      <c r="I11" s="187">
        <v>1004492.25</v>
      </c>
      <c r="K11" s="301"/>
      <c r="L11" s="303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</row>
    <row r="12" spans="1:34" ht="14.1" customHeight="1">
      <c r="A12" s="24" t="s">
        <v>8</v>
      </c>
      <c r="B12" s="137">
        <v>2212</v>
      </c>
      <c r="C12" s="137">
        <v>19113</v>
      </c>
      <c r="D12" s="128"/>
      <c r="E12" s="187">
        <v>36323.25</v>
      </c>
      <c r="F12" s="187">
        <v>219183</v>
      </c>
      <c r="G12" s="128"/>
      <c r="H12" s="187">
        <v>507981</v>
      </c>
      <c r="I12" s="137">
        <v>95307.666666666672</v>
      </c>
      <c r="K12" s="301"/>
      <c r="L12" s="303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</row>
    <row r="13" spans="1:34" ht="14.1" customHeight="1">
      <c r="A13" s="25" t="s">
        <v>195</v>
      </c>
      <c r="B13" s="137">
        <v>1098</v>
      </c>
      <c r="C13" s="137">
        <v>7448</v>
      </c>
      <c r="D13" s="128"/>
      <c r="E13" s="187">
        <v>29412.166666666668</v>
      </c>
      <c r="F13" s="187">
        <v>158661</v>
      </c>
      <c r="G13" s="128"/>
      <c r="H13" s="137">
        <v>316067</v>
      </c>
      <c r="I13" s="137">
        <v>92154.833333333328</v>
      </c>
      <c r="K13" s="300"/>
      <c r="L13" s="30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</row>
    <row r="14" spans="1:34" ht="14.1" customHeight="1">
      <c r="A14" s="26" t="s">
        <v>228</v>
      </c>
      <c r="B14" s="137">
        <v>1456</v>
      </c>
      <c r="C14" s="137">
        <v>6738</v>
      </c>
      <c r="D14" s="128"/>
      <c r="E14" s="187">
        <v>38302.333333333336</v>
      </c>
      <c r="F14" s="187">
        <v>200989</v>
      </c>
      <c r="G14" s="128"/>
      <c r="H14" s="137">
        <v>447612</v>
      </c>
      <c r="I14" s="137">
        <v>67103.166666666672</v>
      </c>
      <c r="K14" s="300"/>
      <c r="L14" s="303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</row>
    <row r="15" spans="1:34" ht="14.1" customHeight="1">
      <c r="A15" s="24" t="s">
        <v>9</v>
      </c>
      <c r="B15" s="137">
        <v>2115</v>
      </c>
      <c r="C15" s="137">
        <v>16248</v>
      </c>
      <c r="D15" s="128"/>
      <c r="E15" s="187">
        <v>46968.333333333328</v>
      </c>
      <c r="F15" s="187">
        <v>394472</v>
      </c>
      <c r="G15" s="128"/>
      <c r="H15" s="137">
        <v>707077</v>
      </c>
      <c r="I15" s="137">
        <v>250138.25</v>
      </c>
      <c r="K15" s="300"/>
      <c r="L15" s="303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</row>
    <row r="16" spans="1:34" ht="14.1" customHeight="1">
      <c r="A16" s="25" t="s">
        <v>10</v>
      </c>
      <c r="B16" s="137">
        <v>360</v>
      </c>
      <c r="C16" s="137">
        <v>4606</v>
      </c>
      <c r="D16" s="260"/>
      <c r="E16" s="187">
        <v>13983.25</v>
      </c>
      <c r="F16" s="187">
        <v>96166</v>
      </c>
      <c r="G16" s="206"/>
      <c r="H16" s="137">
        <v>213866</v>
      </c>
      <c r="I16" s="137">
        <v>46896.25</v>
      </c>
      <c r="K16" s="300"/>
      <c r="L16" s="303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</row>
    <row r="17" spans="1:34" ht="14.1" customHeight="1">
      <c r="A17" s="8" t="s">
        <v>12</v>
      </c>
      <c r="B17" s="137">
        <v>31394</v>
      </c>
      <c r="C17" s="137">
        <v>22082</v>
      </c>
      <c r="D17" s="128"/>
      <c r="E17" s="187">
        <v>50587.5</v>
      </c>
      <c r="F17" s="187">
        <v>397999</v>
      </c>
      <c r="G17" s="207"/>
      <c r="H17" s="137">
        <v>817836</v>
      </c>
      <c r="I17" s="137">
        <v>203747.16666666666</v>
      </c>
      <c r="K17" s="300"/>
      <c r="L17" s="303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</row>
    <row r="18" spans="1:34" ht="14.1" customHeight="1">
      <c r="A18" s="28" t="s">
        <v>11</v>
      </c>
      <c r="B18" s="137">
        <v>2350</v>
      </c>
      <c r="C18" s="137">
        <v>19129</v>
      </c>
      <c r="D18" s="128"/>
      <c r="E18" s="187">
        <v>48066</v>
      </c>
      <c r="F18" s="187">
        <v>378466</v>
      </c>
      <c r="G18" s="147"/>
      <c r="H18" s="137">
        <v>775161</v>
      </c>
      <c r="I18" s="137">
        <v>224619.66666666669</v>
      </c>
      <c r="K18" s="300"/>
      <c r="L18" s="303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</row>
    <row r="19" spans="1:34" ht="14.1" customHeight="1">
      <c r="A19" s="23" t="s">
        <v>13</v>
      </c>
      <c r="B19" s="137">
        <v>32584</v>
      </c>
      <c r="C19" s="137">
        <v>48720</v>
      </c>
      <c r="D19" s="128"/>
      <c r="E19" s="187">
        <v>132606.83333333334</v>
      </c>
      <c r="F19" s="187">
        <v>1056023</v>
      </c>
      <c r="G19" s="207"/>
      <c r="H19" s="137">
        <v>2731815</v>
      </c>
      <c r="I19" s="187">
        <v>534458.5</v>
      </c>
      <c r="K19" s="301"/>
      <c r="L19" s="303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</row>
    <row r="20" spans="1:34" ht="14.1" customHeight="1">
      <c r="A20" s="23" t="s">
        <v>22</v>
      </c>
      <c r="B20" s="137">
        <v>8408</v>
      </c>
      <c r="C20" s="137">
        <v>25622</v>
      </c>
      <c r="D20" s="128"/>
      <c r="E20" s="187">
        <v>137500.16666666666</v>
      </c>
      <c r="F20" s="187">
        <v>951978</v>
      </c>
      <c r="G20" s="207"/>
      <c r="H20" s="187">
        <v>1746819</v>
      </c>
      <c r="I20" s="187">
        <v>488769.66666666663</v>
      </c>
      <c r="K20" s="301"/>
      <c r="L20" s="303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</row>
    <row r="21" spans="1:34" ht="14.1" customHeight="1">
      <c r="A21" s="23" t="s">
        <v>14</v>
      </c>
      <c r="B21" s="137">
        <v>5872</v>
      </c>
      <c r="C21" s="137">
        <v>58723</v>
      </c>
      <c r="D21" s="128"/>
      <c r="E21" s="187">
        <v>67080.833333333343</v>
      </c>
      <c r="F21" s="187">
        <v>374301</v>
      </c>
      <c r="G21" s="207"/>
      <c r="H21" s="187">
        <v>623075</v>
      </c>
      <c r="I21" s="137">
        <v>129748.83333333333</v>
      </c>
      <c r="K21" s="300"/>
      <c r="L21" s="303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</row>
    <row r="22" spans="1:34" ht="14.1" customHeight="1">
      <c r="A22" s="23" t="s">
        <v>15</v>
      </c>
      <c r="B22" s="137">
        <v>57598</v>
      </c>
      <c r="C22" s="137">
        <v>23115</v>
      </c>
      <c r="D22" s="128"/>
      <c r="E22" s="187">
        <v>66796.25</v>
      </c>
      <c r="F22" s="187">
        <v>458544</v>
      </c>
      <c r="G22" s="207"/>
      <c r="H22" s="137">
        <v>877834</v>
      </c>
      <c r="I22" s="137">
        <v>233449.16666666666</v>
      </c>
      <c r="K22" s="300"/>
      <c r="L22" s="303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</row>
    <row r="23" spans="1:34" ht="14.1" customHeight="1">
      <c r="A23" s="23" t="s">
        <v>23</v>
      </c>
      <c r="B23" s="137">
        <v>3452</v>
      </c>
      <c r="C23" s="137">
        <v>35911</v>
      </c>
      <c r="D23" s="128"/>
      <c r="E23" s="187">
        <v>111630.33333333333</v>
      </c>
      <c r="F23" s="187">
        <v>813969</v>
      </c>
      <c r="G23" s="207"/>
      <c r="H23" s="137">
        <v>2168697</v>
      </c>
      <c r="I23" s="187">
        <v>475010.83333333331</v>
      </c>
      <c r="K23" s="300"/>
      <c r="L23" s="30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</row>
    <row r="24" spans="1:34" ht="14.1" customHeight="1">
      <c r="A24" s="23" t="s">
        <v>24</v>
      </c>
      <c r="B24" s="137">
        <v>1643</v>
      </c>
      <c r="C24" s="137">
        <v>12007</v>
      </c>
      <c r="D24" s="128"/>
      <c r="E24" s="187">
        <v>43464.166666666664</v>
      </c>
      <c r="F24" s="187">
        <v>249435</v>
      </c>
      <c r="G24" s="261"/>
      <c r="H24" s="187">
        <v>863364</v>
      </c>
      <c r="I24" s="137">
        <v>133504.66666666666</v>
      </c>
      <c r="K24" s="300"/>
      <c r="L24" s="303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</row>
    <row r="25" spans="1:34" ht="14.1" customHeight="1">
      <c r="A25" s="23" t="s">
        <v>196</v>
      </c>
      <c r="B25" s="137">
        <v>877</v>
      </c>
      <c r="C25" s="137">
        <v>6270</v>
      </c>
      <c r="D25" s="128"/>
      <c r="E25" s="187">
        <v>14655.416666666666</v>
      </c>
      <c r="F25" s="187">
        <v>107183</v>
      </c>
      <c r="G25" s="261"/>
      <c r="H25" s="137">
        <v>338998</v>
      </c>
      <c r="I25" s="137">
        <v>44440.5</v>
      </c>
      <c r="K25" s="300"/>
      <c r="L25" s="303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</row>
    <row r="26" spans="1:34" ht="14.1" customHeight="1">
      <c r="A26" s="23" t="s">
        <v>16</v>
      </c>
      <c r="B26" s="137">
        <v>12568</v>
      </c>
      <c r="C26" s="137">
        <v>103476</v>
      </c>
      <c r="D26" s="128"/>
      <c r="E26" s="187">
        <v>114891.25</v>
      </c>
      <c r="F26" s="187">
        <v>564846</v>
      </c>
      <c r="G26" s="261"/>
      <c r="H26" s="137">
        <v>867255</v>
      </c>
      <c r="I26" s="137">
        <v>160155.25</v>
      </c>
      <c r="K26" s="300"/>
      <c r="L26" s="303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</row>
    <row r="27" spans="1:34" ht="14.1" customHeight="1">
      <c r="A27" s="23" t="s">
        <v>1</v>
      </c>
      <c r="B27" s="137">
        <v>232</v>
      </c>
      <c r="C27" s="137">
        <v>2167</v>
      </c>
      <c r="D27" s="262"/>
      <c r="E27" s="187">
        <v>6079.666666666667</v>
      </c>
      <c r="F27" s="187">
        <v>54617</v>
      </c>
      <c r="G27" s="88"/>
      <c r="H27" s="137">
        <v>147699</v>
      </c>
      <c r="I27" s="137">
        <v>22597.583333333332</v>
      </c>
      <c r="K27" s="300"/>
      <c r="L27" s="303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</row>
    <row r="28" spans="1:34" ht="14.1" customHeight="1">
      <c r="A28" s="23" t="s">
        <v>35</v>
      </c>
      <c r="B28" s="137">
        <v>216</v>
      </c>
      <c r="C28" s="137">
        <v>2205</v>
      </c>
      <c r="D28" s="137"/>
      <c r="E28" s="187">
        <v>2245.5833333333335</v>
      </c>
      <c r="F28" s="187">
        <v>10309</v>
      </c>
      <c r="G28" s="263"/>
      <c r="H28" s="137">
        <v>16565</v>
      </c>
      <c r="I28" s="137">
        <v>13145.75</v>
      </c>
      <c r="K28" s="302"/>
      <c r="L28" s="303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</row>
    <row r="29" spans="1:34" ht="14.1" customHeight="1">
      <c r="A29" s="23" t="s">
        <v>33</v>
      </c>
      <c r="B29" s="137">
        <v>995</v>
      </c>
      <c r="C29" s="137">
        <v>1908</v>
      </c>
      <c r="D29" s="137"/>
      <c r="E29" s="187">
        <v>3323.3333333333335</v>
      </c>
      <c r="F29" s="187">
        <v>14253</v>
      </c>
      <c r="G29" s="263"/>
      <c r="H29" s="137">
        <v>19279</v>
      </c>
      <c r="I29" s="137">
        <v>12391.833333333334</v>
      </c>
      <c r="K29" s="302"/>
      <c r="L29" s="303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</row>
    <row r="30" spans="1:34" ht="14.1" customHeight="1">
      <c r="A30" s="23" t="s">
        <v>286</v>
      </c>
      <c r="B30" s="137">
        <v>195</v>
      </c>
      <c r="C30" s="137">
        <v>192</v>
      </c>
      <c r="D30" s="137"/>
      <c r="E30" s="187" t="s">
        <v>52</v>
      </c>
      <c r="F30" s="187" t="s">
        <v>52</v>
      </c>
      <c r="G30" s="263"/>
      <c r="H30" s="137">
        <v>9528</v>
      </c>
      <c r="I30" s="187" t="s">
        <v>52</v>
      </c>
      <c r="K30" s="302"/>
      <c r="L30" s="303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</row>
    <row r="31" spans="1:34" ht="14.1" customHeight="1">
      <c r="A31" s="42"/>
      <c r="B31" s="42"/>
      <c r="C31" s="42"/>
      <c r="D31" s="42"/>
      <c r="E31" s="42"/>
      <c r="F31" s="42"/>
      <c r="G31" s="42"/>
      <c r="H31" s="42"/>
      <c r="I31" s="42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</row>
    <row r="32" spans="1:34" ht="14.1" customHeight="1">
      <c r="A32" s="84" t="s">
        <v>281</v>
      </c>
      <c r="B32" s="85"/>
      <c r="C32" s="85"/>
      <c r="D32" s="85"/>
      <c r="E32" s="85"/>
      <c r="F32" s="12"/>
      <c r="G32" s="12"/>
      <c r="H32" s="12"/>
      <c r="I32" s="1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</row>
    <row r="33" spans="1:34" ht="14.1" customHeight="1">
      <c r="A33" s="43" t="s">
        <v>64</v>
      </c>
      <c r="B33" s="12"/>
      <c r="C33" s="12"/>
      <c r="D33" s="12"/>
      <c r="E33" s="12"/>
      <c r="F33" s="12"/>
      <c r="G33" s="12"/>
      <c r="H33" s="12"/>
      <c r="I33" s="12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</row>
    <row r="34" spans="1:34" ht="14.1" customHeight="1">
      <c r="A34" s="43" t="s">
        <v>287</v>
      </c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</row>
    <row r="35" spans="1:34" ht="14.1" customHeight="1">
      <c r="A35" s="253"/>
      <c r="B35" s="257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</row>
    <row r="36" spans="1:34" ht="14.1" customHeight="1">
      <c r="A36" s="253"/>
      <c r="B36" s="264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</row>
    <row r="37" spans="1:34" ht="14.1" customHeight="1">
      <c r="A37" s="253"/>
      <c r="B37" s="258"/>
    </row>
    <row r="38" spans="1:34" ht="14.1" customHeight="1">
      <c r="A38" s="253"/>
      <c r="B38" s="258"/>
    </row>
    <row r="39" spans="1:34" ht="14.1" customHeight="1">
      <c r="A39" s="253"/>
      <c r="B39" s="258"/>
    </row>
    <row r="40" spans="1:34" ht="14.1" customHeight="1">
      <c r="A40" s="253"/>
      <c r="B40" s="258"/>
    </row>
    <row r="41" spans="1:34" ht="14.1" customHeight="1">
      <c r="A41" s="253"/>
      <c r="B41" s="258"/>
    </row>
    <row r="42" spans="1:34" ht="14.1" customHeight="1">
      <c r="A42" s="253"/>
      <c r="B42" s="258"/>
    </row>
    <row r="43" spans="1:34" ht="14.1" customHeight="1">
      <c r="A43" s="253"/>
      <c r="B43" s="258"/>
    </row>
    <row r="44" spans="1:34" ht="14.1" customHeight="1">
      <c r="A44" s="254"/>
      <c r="B44" s="258"/>
    </row>
    <row r="45" spans="1:34" ht="14.1" customHeight="1">
      <c r="A45" s="254"/>
      <c r="B45" s="258"/>
    </row>
    <row r="46" spans="1:34" ht="14.1" customHeight="1">
      <c r="A46" s="254"/>
      <c r="B46" s="258"/>
    </row>
    <row r="47" spans="1:34" ht="14.1" customHeight="1">
      <c r="A47" s="254"/>
      <c r="B47" s="258"/>
    </row>
    <row r="48" spans="1:34" ht="14.1" customHeight="1">
      <c r="A48" s="253"/>
      <c r="B48" s="258"/>
    </row>
    <row r="49" spans="1:2" ht="14.1" customHeight="1">
      <c r="A49" s="253"/>
      <c r="B49" s="258"/>
    </row>
    <row r="50" spans="1:2" ht="14.1" customHeight="1">
      <c r="A50" s="253"/>
      <c r="B50" s="258"/>
    </row>
    <row r="51" spans="1:2" ht="14.1" customHeight="1">
      <c r="A51" s="254"/>
      <c r="B51" s="258"/>
    </row>
    <row r="52" spans="1:2" ht="14.1" customHeight="1">
      <c r="A52" s="254"/>
      <c r="B52" s="258"/>
    </row>
    <row r="53" spans="1:2" ht="14.1" customHeight="1">
      <c r="A53" s="255"/>
      <c r="B53" s="259"/>
    </row>
    <row r="54" spans="1:2" ht="14.1" customHeight="1">
      <c r="A54" s="256"/>
      <c r="B54" s="259"/>
    </row>
  </sheetData>
  <mergeCells count="1">
    <mergeCell ref="H7:H8"/>
  </mergeCells>
  <phoneticPr fontId="4" type="noConversion"/>
  <hyperlinks>
    <hyperlink ref="L2" location="'Índice Cap_17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64"/>
  <sheetViews>
    <sheetView zoomScaleNormal="100" workbookViewId="0">
      <selection activeCell="A5" sqref="A5"/>
    </sheetView>
  </sheetViews>
  <sheetFormatPr baseColWidth="10" defaultRowHeight="12.75"/>
  <cols>
    <col min="1" max="1" width="14.28515625" style="4" customWidth="1"/>
    <col min="2" max="2" width="10.7109375" style="4" customWidth="1"/>
    <col min="3" max="5" width="11.28515625" style="4" customWidth="1"/>
    <col min="6" max="6" width="2.140625" style="4" customWidth="1"/>
    <col min="7" max="7" width="7" style="4" customWidth="1"/>
    <col min="8" max="8" width="6.5703125" style="4" customWidth="1"/>
    <col min="9" max="9" width="7.85546875" style="4" customWidth="1"/>
    <col min="10" max="10" width="9.7109375" style="4" customWidth="1"/>
    <col min="11" max="11" width="3.140625" style="4" customWidth="1"/>
    <col min="12" max="13" width="11.42578125" style="4"/>
    <col min="14" max="14" width="7.42578125" style="4" customWidth="1"/>
    <col min="15" max="15" width="11.42578125" style="4"/>
    <col min="16" max="19" width="7.5703125" style="4" customWidth="1"/>
    <col min="20" max="16384" width="11.42578125" style="4"/>
  </cols>
  <sheetData>
    <row r="1" spans="1:29" ht="14.1" customHeight="1" thickBot="1">
      <c r="A1" s="1" t="s">
        <v>263</v>
      </c>
      <c r="B1" s="2"/>
      <c r="C1" s="2"/>
      <c r="D1" s="2"/>
      <c r="E1" s="2"/>
      <c r="F1" s="2"/>
      <c r="G1" s="2"/>
      <c r="H1" s="2"/>
      <c r="I1" s="2"/>
      <c r="J1" s="2"/>
    </row>
    <row r="2" spans="1:29" ht="14.1" customHeight="1">
      <c r="A2" s="3"/>
      <c r="B2" s="3"/>
      <c r="M2" s="290" t="s">
        <v>329</v>
      </c>
    </row>
    <row r="3" spans="1:29" ht="14.1" customHeight="1">
      <c r="A3" s="94" t="s">
        <v>269</v>
      </c>
      <c r="B3" s="3"/>
    </row>
    <row r="4" spans="1:29" ht="14.1" customHeight="1">
      <c r="A4" s="3"/>
      <c r="B4" s="3"/>
    </row>
    <row r="5" spans="1:29" ht="14.1" customHeight="1">
      <c r="A5" s="5" t="s">
        <v>312</v>
      </c>
      <c r="B5" s="3"/>
    </row>
    <row r="6" spans="1:29" ht="14.1" customHeight="1">
      <c r="A6" s="5"/>
      <c r="B6" s="3"/>
    </row>
    <row r="7" spans="1:29" ht="14.1" customHeight="1">
      <c r="A7" s="6" t="s">
        <v>66</v>
      </c>
      <c r="B7" s="3"/>
    </row>
    <row r="8" spans="1:29" ht="9.9499999999999993" customHeight="1">
      <c r="A8" s="36"/>
      <c r="B8" s="8"/>
      <c r="C8" s="8"/>
      <c r="D8" s="8"/>
      <c r="E8" s="8"/>
    </row>
    <row r="9" spans="1:29" ht="15.95" customHeight="1">
      <c r="A9" s="87"/>
      <c r="B9" s="37" t="s">
        <v>198</v>
      </c>
      <c r="C9" s="37"/>
      <c r="D9" s="37"/>
      <c r="E9" s="37"/>
      <c r="F9" s="37"/>
      <c r="G9" s="37" t="s">
        <v>216</v>
      </c>
      <c r="H9" s="37"/>
      <c r="I9" s="37"/>
      <c r="J9" s="330" t="s">
        <v>343</v>
      </c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</row>
    <row r="10" spans="1:29" ht="17.25" customHeight="1">
      <c r="A10" s="15"/>
      <c r="B10" s="16" t="s">
        <v>244</v>
      </c>
      <c r="C10" s="16" t="s">
        <v>340</v>
      </c>
      <c r="D10" s="16" t="s">
        <v>341</v>
      </c>
      <c r="E10" s="16" t="s">
        <v>342</v>
      </c>
      <c r="F10" s="17"/>
      <c r="G10" s="16" t="s">
        <v>340</v>
      </c>
      <c r="H10" s="16" t="s">
        <v>341</v>
      </c>
      <c r="I10" s="16" t="s">
        <v>342</v>
      </c>
      <c r="J10" s="331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</row>
    <row r="11" spans="1:29" ht="14.1" customHeight="1">
      <c r="A11" s="19"/>
      <c r="B11" s="19"/>
      <c r="C11" s="19"/>
      <c r="D11" s="19"/>
      <c r="E11" s="19"/>
      <c r="F11" s="19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</row>
    <row r="12" spans="1:29" ht="14.1" customHeight="1">
      <c r="A12" s="49" t="s">
        <v>0</v>
      </c>
      <c r="B12" s="41">
        <v>1042872000</v>
      </c>
      <c r="C12" s="41">
        <v>1031272000</v>
      </c>
      <c r="D12" s="41">
        <v>1041160000</v>
      </c>
      <c r="E12" s="41">
        <v>1081190000</v>
      </c>
      <c r="F12" s="41"/>
      <c r="G12" s="29">
        <v>-1.6720172753703189</v>
      </c>
      <c r="H12" s="29">
        <v>1.3607467283122121</v>
      </c>
      <c r="I12" s="29">
        <v>3.2142033885281767</v>
      </c>
      <c r="J12" s="29">
        <v>-0.16612311499347721</v>
      </c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</row>
    <row r="13" spans="1:29" ht="14.1" customHeight="1">
      <c r="A13" s="8" t="s">
        <v>7</v>
      </c>
      <c r="B13" s="41">
        <v>139998738</v>
      </c>
      <c r="C13" s="41">
        <v>138584587</v>
      </c>
      <c r="D13" s="41">
        <v>139099313</v>
      </c>
      <c r="E13" s="41">
        <v>144989398</v>
      </c>
      <c r="F13" s="41"/>
      <c r="G13" s="29">
        <v>-1.9226787601471118</v>
      </c>
      <c r="H13" s="29">
        <v>1.042756652296406</v>
      </c>
      <c r="I13" s="29">
        <v>3.1528394392573205</v>
      </c>
      <c r="J13" s="29">
        <v>-0.33525927093072116</v>
      </c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</row>
    <row r="14" spans="1:29" ht="14.1" customHeight="1">
      <c r="A14" s="24" t="s">
        <v>8</v>
      </c>
      <c r="B14" s="41">
        <v>32552093</v>
      </c>
      <c r="C14" s="41">
        <v>32658415</v>
      </c>
      <c r="D14" s="41">
        <v>32827741</v>
      </c>
      <c r="E14" s="41">
        <v>33793459</v>
      </c>
      <c r="F14" s="41"/>
      <c r="G14" s="29">
        <v>3.0071799069886218E-2</v>
      </c>
      <c r="H14" s="29">
        <v>1.4444730401031336</v>
      </c>
      <c r="I14" s="29">
        <v>2.7360487582742934</v>
      </c>
      <c r="J14" s="29">
        <v>-0.42095158120313281</v>
      </c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</row>
    <row r="15" spans="1:29" ht="14.1" customHeight="1">
      <c r="A15" s="25" t="s">
        <v>195</v>
      </c>
      <c r="B15" s="41">
        <v>21413233</v>
      </c>
      <c r="C15" s="41">
        <v>20719197</v>
      </c>
      <c r="D15" s="41">
        <v>20793141</v>
      </c>
      <c r="E15" s="41">
        <v>21594520</v>
      </c>
      <c r="F15" s="41"/>
      <c r="G15" s="29">
        <v>-3.6428828846162609</v>
      </c>
      <c r="H15" s="29">
        <v>0.5025194750549522</v>
      </c>
      <c r="I15" s="29">
        <v>3.0895187985307189</v>
      </c>
      <c r="J15" s="29">
        <v>-1.1545815219947797</v>
      </c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</row>
    <row r="16" spans="1:29" ht="14.1" customHeight="1">
      <c r="A16" s="26" t="s">
        <v>228</v>
      </c>
      <c r="B16" s="41">
        <v>25810429</v>
      </c>
      <c r="C16" s="41">
        <v>25837947</v>
      </c>
      <c r="D16" s="41">
        <v>26329125</v>
      </c>
      <c r="E16" s="41">
        <v>27545954</v>
      </c>
      <c r="F16" s="41"/>
      <c r="G16" s="29">
        <v>-1.5712834529019282</v>
      </c>
      <c r="H16" s="29">
        <v>1.1870989595264669</v>
      </c>
      <c r="I16" s="29">
        <v>3.2376731091519275</v>
      </c>
      <c r="J16" s="29">
        <v>0.30867755134624808</v>
      </c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</row>
    <row r="17" spans="1:29" ht="14.1" customHeight="1">
      <c r="A17" s="24" t="s">
        <v>9</v>
      </c>
      <c r="B17" s="41">
        <v>40004270</v>
      </c>
      <c r="C17" s="41">
        <v>39986124</v>
      </c>
      <c r="D17" s="41">
        <v>40753275</v>
      </c>
      <c r="E17" s="41">
        <v>42316697</v>
      </c>
      <c r="F17" s="41"/>
      <c r="G17" s="29">
        <v>-0.84025780247958259</v>
      </c>
      <c r="H17" s="29">
        <v>1.7197390774859711</v>
      </c>
      <c r="I17" s="29">
        <v>2.8149320514731642</v>
      </c>
      <c r="J17" s="29">
        <v>0.13719782676127057</v>
      </c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</row>
    <row r="18" spans="1:29" ht="14.1" customHeight="1">
      <c r="A18" s="25" t="s">
        <v>10</v>
      </c>
      <c r="B18" s="41">
        <v>12115309</v>
      </c>
      <c r="C18" s="41">
        <v>11756993</v>
      </c>
      <c r="D18" s="41">
        <v>11863907</v>
      </c>
      <c r="E18" s="41">
        <v>12171604</v>
      </c>
      <c r="F18" s="41"/>
      <c r="G18" s="29">
        <v>-3.7038923233406629</v>
      </c>
      <c r="H18" s="29">
        <v>1.0318114504278331</v>
      </c>
      <c r="I18" s="29">
        <v>2.5505257247886419</v>
      </c>
      <c r="J18" s="29">
        <v>-1.1143650342988476</v>
      </c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</row>
    <row r="19" spans="1:29" ht="14.1" customHeight="1">
      <c r="A19" s="8" t="s">
        <v>12</v>
      </c>
      <c r="B19" s="41">
        <v>53481517</v>
      </c>
      <c r="C19" s="41">
        <v>52109288</v>
      </c>
      <c r="D19" s="41">
        <v>52347567</v>
      </c>
      <c r="E19" s="41">
        <v>54057049</v>
      </c>
      <c r="F19" s="41"/>
      <c r="G19" s="29">
        <v>-2.6340539293229215</v>
      </c>
      <c r="H19" s="29">
        <v>1.0093632444181599</v>
      </c>
      <c r="I19" s="29">
        <v>2.8835896040784377</v>
      </c>
      <c r="J19" s="29">
        <v>-0.62365934425426817</v>
      </c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</row>
    <row r="20" spans="1:29" ht="14.1" customHeight="1">
      <c r="A20" s="28" t="s">
        <v>11</v>
      </c>
      <c r="B20" s="41">
        <v>37512630</v>
      </c>
      <c r="C20" s="41">
        <v>36836883</v>
      </c>
      <c r="D20" s="41">
        <v>36463389</v>
      </c>
      <c r="E20" s="41">
        <v>37715204</v>
      </c>
      <c r="F20" s="41"/>
      <c r="G20" s="29">
        <v>-0.38476107913522073</v>
      </c>
      <c r="H20" s="29">
        <v>0.27674165591047295</v>
      </c>
      <c r="I20" s="29">
        <v>3.2327521723227761</v>
      </c>
      <c r="J20" s="29">
        <v>-0.77849652395612923</v>
      </c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</row>
    <row r="21" spans="1:29" ht="14.1" customHeight="1">
      <c r="A21" s="23" t="s">
        <v>13</v>
      </c>
      <c r="B21" s="41">
        <v>196011111</v>
      </c>
      <c r="C21" s="41">
        <v>194267932</v>
      </c>
      <c r="D21" s="41">
        <v>197003704</v>
      </c>
      <c r="E21" s="41">
        <v>204666273</v>
      </c>
      <c r="F21" s="41"/>
      <c r="G21" s="29">
        <v>-1.3576597706239202</v>
      </c>
      <c r="H21" s="29">
        <v>1.6330322597967406</v>
      </c>
      <c r="I21" s="29">
        <v>3.323356295879591</v>
      </c>
      <c r="J21" s="29">
        <v>-0.20502892823736074</v>
      </c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</row>
    <row r="22" spans="1:29" ht="14.1" customHeight="1">
      <c r="A22" s="23" t="s">
        <v>22</v>
      </c>
      <c r="B22" s="41">
        <v>96731258</v>
      </c>
      <c r="C22" s="41">
        <v>95884093</v>
      </c>
      <c r="D22" s="41">
        <v>97429789</v>
      </c>
      <c r="E22" s="41">
        <v>101603537</v>
      </c>
      <c r="F22" s="41"/>
      <c r="G22" s="29">
        <v>-1.3346823216131454</v>
      </c>
      <c r="H22" s="29">
        <v>1.9268023946370283</v>
      </c>
      <c r="I22" s="29">
        <v>3.5966433223005372</v>
      </c>
      <c r="J22" s="29">
        <v>-0.2980880553095866</v>
      </c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</row>
    <row r="23" spans="1:29" ht="14.1" customHeight="1">
      <c r="A23" s="23" t="s">
        <v>14</v>
      </c>
      <c r="B23" s="41">
        <v>16836093</v>
      </c>
      <c r="C23" s="41">
        <v>16840911</v>
      </c>
      <c r="D23" s="41">
        <v>16906652</v>
      </c>
      <c r="E23" s="41">
        <v>17589676</v>
      </c>
      <c r="F23" s="41"/>
      <c r="G23" s="29">
        <v>-0.81483869208848203</v>
      </c>
      <c r="H23" s="29">
        <v>1.282151541564458</v>
      </c>
      <c r="I23" s="29">
        <v>3.043825590069531</v>
      </c>
      <c r="J23" s="29">
        <v>-0.3728413528788721</v>
      </c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</row>
    <row r="24" spans="1:29" ht="14.1" customHeight="1">
      <c r="A24" s="23" t="s">
        <v>15</v>
      </c>
      <c r="B24" s="41">
        <v>54041105</v>
      </c>
      <c r="C24" s="41">
        <v>53898655</v>
      </c>
      <c r="D24" s="41">
        <v>53857628</v>
      </c>
      <c r="E24" s="41">
        <v>55701070</v>
      </c>
      <c r="F24" s="41"/>
      <c r="G24" s="29">
        <v>-1.6491391136432165</v>
      </c>
      <c r="H24" s="29">
        <v>0.43686618896148222</v>
      </c>
      <c r="I24" s="29">
        <v>3.1507663129909815</v>
      </c>
      <c r="J24" s="29">
        <v>-0.62203445991270145</v>
      </c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</row>
    <row r="25" spans="1:29" ht="14.1" customHeight="1">
      <c r="A25" s="23" t="s">
        <v>23</v>
      </c>
      <c r="B25" s="41">
        <v>197060995</v>
      </c>
      <c r="C25" s="41">
        <v>193833734</v>
      </c>
      <c r="D25" s="41">
        <v>196117831</v>
      </c>
      <c r="E25" s="41">
        <v>203626450</v>
      </c>
      <c r="F25" s="41"/>
      <c r="G25" s="29">
        <v>-1.9225549936962572</v>
      </c>
      <c r="H25" s="29">
        <v>1.6276748814011865</v>
      </c>
      <c r="I25" s="29">
        <v>3.3800389114032185</v>
      </c>
      <c r="J25" s="29">
        <v>0.54411692009368462</v>
      </c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</row>
    <row r="26" spans="1:29" ht="14.1" customHeight="1">
      <c r="A26" s="23" t="s">
        <v>24</v>
      </c>
      <c r="B26" s="41">
        <v>26594366</v>
      </c>
      <c r="C26" s="41">
        <v>26653719</v>
      </c>
      <c r="D26" s="41">
        <v>26807558</v>
      </c>
      <c r="E26" s="41">
        <v>27733279</v>
      </c>
      <c r="F26" s="41"/>
      <c r="G26" s="29">
        <v>-1.1532292215576834</v>
      </c>
      <c r="H26" s="29">
        <v>1.751350346268743</v>
      </c>
      <c r="I26" s="29">
        <v>3.1175014150859965</v>
      </c>
      <c r="J26" s="29">
        <v>-0.12837071337979955</v>
      </c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</row>
    <row r="27" spans="1:29" ht="14.1" customHeight="1">
      <c r="A27" s="23" t="s">
        <v>196</v>
      </c>
      <c r="B27" s="41">
        <v>17542747</v>
      </c>
      <c r="C27" s="41">
        <v>17453580</v>
      </c>
      <c r="D27" s="41">
        <v>17623076</v>
      </c>
      <c r="E27" s="41">
        <v>18245611</v>
      </c>
      <c r="F27" s="41"/>
      <c r="G27" s="29">
        <v>-1.3532886269180033</v>
      </c>
      <c r="H27" s="29">
        <v>1.5596972082518423</v>
      </c>
      <c r="I27" s="29">
        <v>2.9362354222384397</v>
      </c>
      <c r="J27" s="29">
        <v>-7.5519671602031213E-2</v>
      </c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</row>
    <row r="28" spans="1:29" ht="14.1" customHeight="1">
      <c r="A28" s="23" t="s">
        <v>16</v>
      </c>
      <c r="B28" s="41">
        <v>63726731</v>
      </c>
      <c r="C28" s="41">
        <v>62516910</v>
      </c>
      <c r="D28" s="41">
        <v>63393624</v>
      </c>
      <c r="E28" s="41">
        <v>65923550</v>
      </c>
      <c r="F28" s="41"/>
      <c r="G28" s="29">
        <v>-2.6676262430596065</v>
      </c>
      <c r="H28" s="29">
        <v>1.2771280602320134</v>
      </c>
      <c r="I28" s="29">
        <v>3.1479317225972214</v>
      </c>
      <c r="J28" s="29">
        <v>-0.18152192605556117</v>
      </c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</row>
    <row r="29" spans="1:29" ht="14.1" customHeight="1">
      <c r="A29" s="23" t="s">
        <v>1</v>
      </c>
      <c r="B29" s="41">
        <v>7653992</v>
      </c>
      <c r="C29" s="41">
        <v>7576692</v>
      </c>
      <c r="D29" s="41">
        <v>7726703</v>
      </c>
      <c r="E29" s="41">
        <v>7974162</v>
      </c>
      <c r="F29" s="41"/>
      <c r="G29" s="29">
        <v>-2.6660074899477304</v>
      </c>
      <c r="H29" s="29">
        <v>1.9630862650877212</v>
      </c>
      <c r="I29" s="29">
        <v>2.7806167779452551</v>
      </c>
      <c r="J29" s="29">
        <v>-0.73509780945042458</v>
      </c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</row>
    <row r="30" spans="1:29" ht="14.1" customHeight="1">
      <c r="A30" s="23" t="s">
        <v>35</v>
      </c>
      <c r="B30" s="41">
        <v>1544211</v>
      </c>
      <c r="C30" s="41">
        <v>1567489</v>
      </c>
      <c r="D30" s="41">
        <v>1580143</v>
      </c>
      <c r="E30" s="41">
        <v>1639180</v>
      </c>
      <c r="F30" s="41"/>
      <c r="G30" s="29">
        <v>-0.15088611595177603</v>
      </c>
      <c r="H30" s="29">
        <v>0.66877662299384966</v>
      </c>
      <c r="I30" s="29">
        <v>2.954542721766316</v>
      </c>
      <c r="J30" s="29">
        <v>0.5144159504416157</v>
      </c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</row>
    <row r="31" spans="1:29" ht="14.1" customHeight="1">
      <c r="A31" s="23" t="s">
        <v>33</v>
      </c>
      <c r="B31" s="41">
        <v>1383534</v>
      </c>
      <c r="C31" s="41">
        <v>1402139</v>
      </c>
      <c r="D31" s="41">
        <v>1406282</v>
      </c>
      <c r="E31" s="41">
        <v>1457127</v>
      </c>
      <c r="F31" s="41"/>
      <c r="G31" s="29">
        <v>-0.62658380639724065</v>
      </c>
      <c r="H31" s="29">
        <v>0.54787720760922642</v>
      </c>
      <c r="I31" s="29">
        <v>2.6905698856986078</v>
      </c>
      <c r="J31" s="29">
        <v>0.35774827418990629</v>
      </c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</row>
    <row r="32" spans="1:29" ht="14.1" customHeight="1">
      <c r="A32" s="88" t="s">
        <v>65</v>
      </c>
      <c r="B32" s="41">
        <v>857638</v>
      </c>
      <c r="C32" s="41">
        <v>886712</v>
      </c>
      <c r="D32" s="41">
        <v>829552</v>
      </c>
      <c r="E32" s="41">
        <v>846200</v>
      </c>
      <c r="F32" s="41"/>
      <c r="G32" s="29"/>
      <c r="H32" s="29"/>
      <c r="I32" s="29"/>
      <c r="J32" s="29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</row>
    <row r="33" spans="1:29" ht="14.1" customHeight="1">
      <c r="A33" s="42"/>
      <c r="B33" s="42"/>
      <c r="C33" s="42"/>
      <c r="D33" s="42"/>
      <c r="E33" s="42"/>
      <c r="F33" s="42"/>
      <c r="G33" s="42"/>
      <c r="H33" s="42"/>
      <c r="I33" s="42"/>
      <c r="J33" s="42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</row>
    <row r="34" spans="1:29" ht="14.1" customHeight="1">
      <c r="A34" s="43" t="s">
        <v>288</v>
      </c>
      <c r="B34" s="3"/>
      <c r="C34" s="3"/>
      <c r="D34" s="3"/>
      <c r="E34" s="3"/>
      <c r="F34" s="3"/>
      <c r="G34" s="3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</row>
    <row r="35" spans="1:29" ht="12" customHeight="1">
      <c r="A35" s="43" t="s">
        <v>289</v>
      </c>
      <c r="B35" s="3"/>
      <c r="C35" s="3"/>
      <c r="D35" s="3"/>
      <c r="E35" s="3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</row>
    <row r="36" spans="1:29" ht="12" customHeight="1">
      <c r="A36" s="43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</row>
    <row r="37" spans="1:29" ht="14.1" customHeight="1"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</row>
    <row r="38" spans="1:29" ht="14.1" customHeight="1"/>
    <row r="39" spans="1:29" ht="14.1" customHeight="1"/>
    <row r="40" spans="1:29" ht="14.1" customHeight="1"/>
    <row r="41" spans="1:29" ht="14.1" customHeight="1"/>
    <row r="42" spans="1:29" ht="14.1" customHeight="1"/>
    <row r="43" spans="1:29" ht="14.1" customHeight="1"/>
    <row r="44" spans="1:29" ht="14.1" customHeight="1"/>
    <row r="45" spans="1:29" ht="14.1" customHeight="1"/>
    <row r="46" spans="1:29" ht="14.1" customHeight="1"/>
    <row r="47" spans="1:29" ht="14.1" customHeight="1"/>
    <row r="48" spans="1:29" ht="14.1" customHeight="1"/>
    <row r="49" ht="14.1" customHeight="1"/>
    <row r="50" ht="14.1" customHeight="1"/>
    <row r="51" ht="14.1" customHeight="1"/>
    <row r="52" ht="14.1" customHeight="1"/>
    <row r="53" ht="14.1" customHeight="1"/>
    <row r="54" ht="14.1" customHeight="1"/>
    <row r="55" ht="14.1" customHeight="1"/>
    <row r="56" ht="14.1" customHeight="1"/>
    <row r="57" ht="14.1" customHeight="1"/>
    <row r="58" ht="14.1" customHeight="1"/>
    <row r="59" ht="14.1" customHeight="1"/>
    <row r="60" ht="14.1" customHeight="1"/>
    <row r="61" ht="14.1" customHeight="1"/>
    <row r="62" ht="14.1" customHeight="1"/>
    <row r="63" ht="14.1" customHeight="1"/>
    <row r="64" ht="14.1" customHeight="1"/>
  </sheetData>
  <mergeCells count="1">
    <mergeCell ref="J9:J10"/>
  </mergeCells>
  <phoneticPr fontId="4" type="noConversion"/>
  <hyperlinks>
    <hyperlink ref="M2" location="'Índice Cap_17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30</vt:i4>
      </vt:variant>
      <vt:variant>
        <vt:lpstr>Rangos con nombre</vt:lpstr>
      </vt:variant>
      <vt:variant>
        <vt:i4>28</vt:i4>
      </vt:variant>
    </vt:vector>
  </HeadingPairs>
  <TitlesOfParts>
    <vt:vector size="58" baseType="lpstr">
      <vt:lpstr>Índice Cap_17</vt:lpstr>
      <vt:lpstr>17.1.1_G.17.1-G.17.2</vt:lpstr>
      <vt:lpstr>17.1.2</vt:lpstr>
      <vt:lpstr>17.1.3</vt:lpstr>
      <vt:lpstr>17.2.1_G.17.3</vt:lpstr>
      <vt:lpstr>17.2.2</vt:lpstr>
      <vt:lpstr>G.17.4-G.17.5</vt:lpstr>
      <vt:lpstr>17.2.3</vt:lpstr>
      <vt:lpstr>17.3.1 </vt:lpstr>
      <vt:lpstr>17.3.2_G.17.6 </vt:lpstr>
      <vt:lpstr>G.17.7</vt:lpstr>
      <vt:lpstr>17.3.3_G.17.8</vt:lpstr>
      <vt:lpstr>17.3.4</vt:lpstr>
      <vt:lpstr>17.4.1</vt:lpstr>
      <vt:lpstr>17.4.2_G.17.9</vt:lpstr>
      <vt:lpstr>17.5.1_G.17.10</vt:lpstr>
      <vt:lpstr>17.6.1</vt:lpstr>
      <vt:lpstr>17.6.2_EIE-EmpEstrato</vt:lpstr>
      <vt:lpstr>17.6.3_EIE-localesEstrato</vt:lpstr>
      <vt:lpstr>17.7.1Enc-Servicios</vt:lpstr>
      <vt:lpstr>17.7.2Enc-Comercio</vt:lpstr>
      <vt:lpstr>17.8.1_G.17.11</vt:lpstr>
      <vt:lpstr>17.9.1</vt:lpstr>
      <vt:lpstr>17.10.1-G.17.12</vt:lpstr>
      <vt:lpstr>17.11.1</vt:lpstr>
      <vt:lpstr>G.17.13-G.17.14</vt:lpstr>
      <vt:lpstr>17.12.1</vt:lpstr>
      <vt:lpstr>17.12.2-G17.15</vt:lpstr>
      <vt:lpstr>17.13.1</vt:lpstr>
      <vt:lpstr>Hoja1</vt:lpstr>
      <vt:lpstr>'17.1.1_G.17.1-G.17.2'!Área_de_impresión</vt:lpstr>
      <vt:lpstr>'17.1.2'!Área_de_impresión</vt:lpstr>
      <vt:lpstr>'17.1.3'!Área_de_impresión</vt:lpstr>
      <vt:lpstr>'17.10.1-G.17.12'!Área_de_impresión</vt:lpstr>
      <vt:lpstr>'17.11.1'!Área_de_impresión</vt:lpstr>
      <vt:lpstr>'17.12.1'!Área_de_impresión</vt:lpstr>
      <vt:lpstr>'17.12.2-G17.15'!Área_de_impresión</vt:lpstr>
      <vt:lpstr>'17.13.1'!Área_de_impresión</vt:lpstr>
      <vt:lpstr>'17.2.1_G.17.3'!Área_de_impresión</vt:lpstr>
      <vt:lpstr>'17.2.2'!Área_de_impresión</vt:lpstr>
      <vt:lpstr>'17.2.3'!Área_de_impresión</vt:lpstr>
      <vt:lpstr>'17.3.1 '!Área_de_impresión</vt:lpstr>
      <vt:lpstr>'17.3.2_G.17.6 '!Área_de_impresión</vt:lpstr>
      <vt:lpstr>'17.3.3_G.17.8'!Área_de_impresión</vt:lpstr>
      <vt:lpstr>'17.3.4'!Área_de_impresión</vt:lpstr>
      <vt:lpstr>'17.4.1'!Área_de_impresión</vt:lpstr>
      <vt:lpstr>'17.4.2_G.17.9'!Área_de_impresión</vt:lpstr>
      <vt:lpstr>'17.5.1_G.17.10'!Área_de_impresión</vt:lpstr>
      <vt:lpstr>'17.6.1'!Área_de_impresión</vt:lpstr>
      <vt:lpstr>'17.6.2_EIE-EmpEstrato'!Área_de_impresión</vt:lpstr>
      <vt:lpstr>'17.6.3_EIE-localesEstrato'!Área_de_impresión</vt:lpstr>
      <vt:lpstr>'17.7.1Enc-Servicios'!Área_de_impresión</vt:lpstr>
      <vt:lpstr>'17.7.2Enc-Comercio'!Área_de_impresión</vt:lpstr>
      <vt:lpstr>'17.8.1_G.17.11'!Área_de_impresión</vt:lpstr>
      <vt:lpstr>'17.9.1'!Área_de_impresión</vt:lpstr>
      <vt:lpstr>'G.17.13-G.17.14'!Área_de_impresión</vt:lpstr>
      <vt:lpstr>'G.17.4-G.17.5'!Área_de_impresión</vt:lpstr>
      <vt:lpstr>G.17.7!Área_de_impresión</vt:lpstr>
    </vt:vector>
  </TitlesOfParts>
  <Company>CAR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RJIMENEZ</dc:creator>
  <cp:lastModifiedBy>Manuela López Aguayo</cp:lastModifiedBy>
  <cp:lastPrinted>2016-11-11T11:20:45Z</cp:lastPrinted>
  <dcterms:created xsi:type="dcterms:W3CDTF">2009-10-20T10:32:51Z</dcterms:created>
  <dcterms:modified xsi:type="dcterms:W3CDTF">2016-11-21T10:13:42Z</dcterms:modified>
</cp:coreProperties>
</file>