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75" yWindow="270" windowWidth="11340" windowHeight="7875" tabRatio="839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" sheetId="24" r:id="rId11"/>
    <sheet name="11.2.2" sheetId="27" r:id="rId12"/>
    <sheet name="11.2.3" sheetId="32" r:id="rId13"/>
    <sheet name="11.2.4" sheetId="33" r:id="rId14"/>
    <sheet name="11.2.5" sheetId="67" r:id="rId15"/>
    <sheet name="11.2.6 " sheetId="49" r:id="rId16"/>
    <sheet name="11.2.7" sheetId="69" r:id="rId17"/>
    <sheet name="11.2.8" sheetId="50" r:id="rId18"/>
    <sheet name="11.2.9 Y 11.2.10" sheetId="51" r:id="rId19"/>
    <sheet name="11.2.11" sheetId="52" r:id="rId20"/>
    <sheet name="11.2.12" sheetId="53" r:id="rId21"/>
    <sheet name="11.3.1" sheetId="36" r:id="rId22"/>
    <sheet name="11.3.2" sheetId="39" r:id="rId23"/>
    <sheet name="G.11.1-G.11.2" sheetId="46" r:id="rId24"/>
    <sheet name="G.11.3-G.11.4" sheetId="45" r:id="rId25"/>
    <sheet name="11.4.1 11.4.2" sheetId="78" r:id="rId26"/>
    <sheet name="11.4.3" sheetId="77" r:id="rId27"/>
    <sheet name="11.4.4  11.4.5" sheetId="76" r:id="rId28"/>
    <sheet name="11.4.6" sheetId="75" r:id="rId29"/>
    <sheet name="11.5.1" sheetId="42" r:id="rId30"/>
    <sheet name="11.5.2 y 11.5.3" sheetId="41" r:id="rId31"/>
    <sheet name="11.5.4, 11.5.5 y 11.5.6" sheetId="40" r:id="rId32"/>
    <sheet name="11.6.1 " sheetId="37" r:id="rId33"/>
    <sheet name="11.6.2 Y 11.6.3" sheetId="44" r:id="rId34"/>
    <sheet name="11.7.1" sheetId="43" r:id="rId35"/>
    <sheet name="11.7.2" sheetId="70" r:id="rId36"/>
    <sheet name="11.7.3 (1)" sheetId="71" r:id="rId37"/>
    <sheet name="11.7.3 (2)" sheetId="72" r:id="rId38"/>
    <sheet name="11.7.4" sheetId="73" r:id="rId39"/>
    <sheet name="11.8.1, 11.8.2 Y 11.8.3" sheetId="34" r:id="rId40"/>
    <sheet name="Hoja1" sheetId="80" r:id="rId41"/>
  </sheets>
  <definedNames>
    <definedName name="_xlnm.Print_Area" localSheetId="1">'11.1.1'!$A$1:$H$22</definedName>
    <definedName name="_xlnm.Print_Area" localSheetId="9">'11.1.10 y 11.1.11'!$A$1:$H$42</definedName>
    <definedName name="_xlnm.Print_Area" localSheetId="2">'11.1.2'!$A$1:$I$29</definedName>
    <definedName name="_xlnm.Print_Area" localSheetId="3">'11.1.3 '!$A$1:$G$30</definedName>
    <definedName name="_xlnm.Print_Area" localSheetId="4">'11.1.4'!$A$1:$L$56</definedName>
    <definedName name="_xlnm.Print_Area" localSheetId="5">'11.1.5 Y 11.1.6 '!$A$1:$L$45</definedName>
    <definedName name="_xlnm.Print_Area" localSheetId="6">'11.1.7'!$A$1:$L$17</definedName>
    <definedName name="_xlnm.Print_Area" localSheetId="7">'11.1.8'!$A$1:$L$13</definedName>
    <definedName name="_xlnm.Print_Area" localSheetId="8">'11.1.9'!$A$1:$G$15</definedName>
    <definedName name="_xlnm.Print_Area" localSheetId="10">'11.2.1'!$A$1:$L$49</definedName>
    <definedName name="_xlnm.Print_Area" localSheetId="19">'11.2.11'!$A$1:$H$35</definedName>
    <definedName name="_xlnm.Print_Area" localSheetId="20">'11.2.12'!$A$1:$H$34</definedName>
    <definedName name="_xlnm.Print_Area" localSheetId="11">'11.2.2'!$A$1:$I$54</definedName>
    <definedName name="_xlnm.Print_Area" localSheetId="12">'11.2.3'!$A$1:$H$39</definedName>
    <definedName name="_xlnm.Print_Area" localSheetId="13">'11.2.4'!$A$1:$H$21</definedName>
    <definedName name="_xlnm.Print_Area" localSheetId="14">'11.2.5'!$A$1:$D$23</definedName>
    <definedName name="_xlnm.Print_Area" localSheetId="15">'11.2.6 '!$A$1:$F$17</definedName>
    <definedName name="_xlnm.Print_Area" localSheetId="16">'11.2.7'!$A$1:$H$17</definedName>
    <definedName name="_xlnm.Print_Area" localSheetId="17">'11.2.8'!$A$1:$H$34</definedName>
    <definedName name="_xlnm.Print_Area" localSheetId="18">'11.2.9 Y 11.2.10'!$A$1:$H$44</definedName>
    <definedName name="_xlnm.Print_Area" localSheetId="21">'11.3.1'!$A$1:$H$43</definedName>
    <definedName name="_xlnm.Print_Area" localSheetId="22">'11.3.2'!$A$1:$L$36</definedName>
    <definedName name="_xlnm.Print_Area" localSheetId="25">'11.4.1 11.4.2'!$A$1:$H$35</definedName>
    <definedName name="_xlnm.Print_Area" localSheetId="26">'11.4.3'!$A$1:$H$45</definedName>
    <definedName name="_xlnm.Print_Area" localSheetId="27">'11.4.4  11.4.5'!$A$1:$H$52</definedName>
    <definedName name="_xlnm.Print_Area" localSheetId="28">'11.4.6'!$A$1:$H$42</definedName>
    <definedName name="_xlnm.Print_Area" localSheetId="29">'11.5.1'!$A$1:$F$25</definedName>
    <definedName name="_xlnm.Print_Area" localSheetId="30">'11.5.2 y 11.5.3'!$A$1:$L$47</definedName>
    <definedName name="_xlnm.Print_Area" localSheetId="31">'11.5.4, 11.5.5 y 11.5.6'!$A$1:$F$53</definedName>
    <definedName name="_xlnm.Print_Area" localSheetId="32">'11.6.1 '!$A$1:$F$22</definedName>
    <definedName name="_xlnm.Print_Area" localSheetId="33">'11.6.2 Y 11.6.3'!$A$1:$H$38</definedName>
    <definedName name="_xlnm.Print_Area" localSheetId="34">'11.7.1'!$A$1:$F$24</definedName>
    <definedName name="_xlnm.Print_Area" localSheetId="35">'11.7.2'!$A$1:$D$21</definedName>
    <definedName name="_xlnm.Print_Area" localSheetId="36">'11.7.3 (1)'!$A$1:$H$52</definedName>
    <definedName name="_xlnm.Print_Area" localSheetId="37">'11.7.3 (2)'!$A$1:$H$48</definedName>
    <definedName name="_xlnm.Print_Area" localSheetId="38">'11.7.4'!$A$1:$H$22</definedName>
    <definedName name="_xlnm.Print_Area" localSheetId="39">'11.8.1, 11.8.2 Y 11.8.3'!$A$1:$F$51</definedName>
    <definedName name="_xlnm.Print_Area" localSheetId="23">'G.11.1-G.11.2'!$A$1:$H$53</definedName>
    <definedName name="_xlnm.Print_Area" localSheetId="24">'G.11.3-G.11.4'!$A$1:$K$55</definedName>
  </definedNames>
  <calcPr calcId="145621"/>
</workbook>
</file>

<file path=xl/calcChain.xml><?xml version="1.0" encoding="utf-8"?>
<calcChain xmlns="http://schemas.openxmlformats.org/spreadsheetml/2006/main">
  <c r="H8" i="53" l="1"/>
  <c r="D8" i="53"/>
  <c r="G8" i="53"/>
  <c r="F8" i="53"/>
  <c r="E16" i="33" l="1"/>
  <c r="E15" i="33"/>
  <c r="E14" i="33"/>
  <c r="E13" i="33"/>
  <c r="E12" i="33"/>
  <c r="E11" i="33"/>
  <c r="E8" i="33" s="1"/>
  <c r="L40" i="20"/>
  <c r="L41" i="20"/>
  <c r="L38" i="20"/>
  <c r="K38" i="20"/>
  <c r="I40" i="20"/>
  <c r="I41" i="20"/>
  <c r="I38" i="20"/>
  <c r="H38" i="20"/>
  <c r="F26" i="18"/>
  <c r="F24" i="18"/>
  <c r="B9" i="52" l="1"/>
  <c r="C9" i="52"/>
  <c r="D9" i="52"/>
  <c r="F9" i="52"/>
  <c r="G9" i="52"/>
  <c r="H9" i="52"/>
  <c r="B9" i="50"/>
  <c r="C9" i="50"/>
  <c r="D9" i="50"/>
  <c r="F9" i="50"/>
  <c r="G9" i="50"/>
  <c r="H9" i="50"/>
  <c r="B7" i="67"/>
  <c r="C7" i="67"/>
  <c r="D7" i="67"/>
</calcChain>
</file>

<file path=xl/sharedStrings.xml><?xml version="1.0" encoding="utf-8"?>
<sst xmlns="http://schemas.openxmlformats.org/spreadsheetml/2006/main" count="1516" uniqueCount="669">
  <si>
    <t>Embarazo, parto y puerperio</t>
  </si>
  <si>
    <t>Causas externas de mortalidad</t>
  </si>
  <si>
    <t>Todas</t>
  </si>
  <si>
    <t>edades</t>
  </si>
  <si>
    <t>Menores</t>
  </si>
  <si>
    <t>1 año</t>
  </si>
  <si>
    <t>De 1</t>
  </si>
  <si>
    <t>a 14</t>
  </si>
  <si>
    <t>De 15</t>
  </si>
  <si>
    <t>a 64</t>
  </si>
  <si>
    <t>De 65</t>
  </si>
  <si>
    <t>a 74</t>
  </si>
  <si>
    <t>Mayores</t>
  </si>
  <si>
    <t xml:space="preserve">Enf. sangre y de los </t>
  </si>
  <si>
    <t>Enf. glánd. endocrinas,</t>
  </si>
  <si>
    <t xml:space="preserve">Enf. sist. nervioso y </t>
  </si>
  <si>
    <t>Enf. aparato circulatorio</t>
  </si>
  <si>
    <t>Enf. aparato respiratorio</t>
  </si>
  <si>
    <t>Enf. aparato digestivo</t>
  </si>
  <si>
    <t>Enf. de la piel y tejido</t>
  </si>
  <si>
    <t>Enf. sist. osteomuscular y</t>
  </si>
  <si>
    <t>Enf. aparato genitourinario</t>
  </si>
  <si>
    <t>Ciertas afecciones origin.</t>
  </si>
  <si>
    <t>Anomalías congénitas</t>
  </si>
  <si>
    <t>FUENTE: Defunciones según la Causa de Muerte. INE.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</si>
  <si>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</si>
  <si>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</si>
  <si>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</si>
  <si>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</si>
  <si>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</si>
  <si>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</si>
  <si>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</si>
  <si>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</si>
  <si>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</si>
  <si>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</si>
  <si>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</si>
  <si>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</si>
  <si>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</si>
  <si>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</si>
  <si>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</si>
  <si>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</si>
  <si>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</si>
  <si>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</si>
  <si>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</si>
  <si>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</si>
  <si>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Farmacéuticos</t>
  </si>
  <si>
    <t>NOTA: Datos a 31 de diciembre.</t>
  </si>
  <si>
    <t>Odontólogos y Estomatólogos</t>
  </si>
  <si>
    <t>Podólogos</t>
  </si>
  <si>
    <t>Veterinarios</t>
  </si>
  <si>
    <t>Fisioterapeutas</t>
  </si>
  <si>
    <t>FUENTE: Profesionales Sanitarios Colegiados. INE.</t>
  </si>
  <si>
    <t>Hombres</t>
  </si>
  <si>
    <t>Mujeres</t>
  </si>
  <si>
    <t xml:space="preserve">TODAS LAS CAUSAS </t>
  </si>
  <si>
    <t>…/…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</si>
  <si>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</si>
  <si>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</si>
  <si>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</si>
  <si>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</si>
  <si>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</si>
  <si>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</si>
  <si>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</si>
  <si>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</si>
  <si>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</si>
  <si>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</si>
  <si>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</si>
  <si>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</si>
  <si>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</si>
  <si>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</si>
  <si>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</si>
  <si>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/>
  </si>
  <si>
    <t>Fiebres tifoidea y paratifoidea</t>
  </si>
  <si>
    <t>Gripe</t>
  </si>
  <si>
    <t>Tuberculosis respiratoria</t>
  </si>
  <si>
    <t>Sarampión</t>
  </si>
  <si>
    <t>Rubeola</t>
  </si>
  <si>
    <t>Varicela</t>
  </si>
  <si>
    <t>Brucelosis</t>
  </si>
  <si>
    <t>Sífilis</t>
  </si>
  <si>
    <t>Infección gonocócica</t>
  </si>
  <si>
    <t>Infección meningocócica</t>
  </si>
  <si>
    <t>Parotiditis</t>
  </si>
  <si>
    <t>Lepra</t>
  </si>
  <si>
    <t>Paludismo</t>
  </si>
  <si>
    <t>Tétanos</t>
  </si>
  <si>
    <t>Triquinosis</t>
  </si>
  <si>
    <t>Cólera</t>
  </si>
  <si>
    <t>Botulismo</t>
  </si>
  <si>
    <t>Legionelosis</t>
  </si>
  <si>
    <t>Meningitis tuberculosa</t>
  </si>
  <si>
    <t>Sífilis congénita</t>
  </si>
  <si>
    <t>Hepatitis A</t>
  </si>
  <si>
    <t>Hepatitis B</t>
  </si>
  <si>
    <t>Otras hepatitis víricas</t>
  </si>
  <si>
    <t>UDVP</t>
  </si>
  <si>
    <t>Madre-Hijo</t>
  </si>
  <si>
    <t>TODAS LAS CAUSAS</t>
  </si>
  <si>
    <t>Enfermedades infecciosas y parasitarias</t>
  </si>
  <si>
    <t>Tumores (neoplasmas)</t>
  </si>
  <si>
    <t>Enf. glánd. endocrinas, nutrición y metabolismo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</si>
  <si>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</si>
  <si>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</si>
  <si>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</si>
  <si>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</si>
  <si>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Enf. infecciosas y parasitarias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</si>
  <si>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</si>
  <si>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</si>
  <si>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</si>
  <si>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</si>
  <si>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</si>
  <si>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</si>
  <si>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</si>
  <si>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</si>
  <si>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</si>
  <si>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ARPS</t>
  </si>
  <si>
    <t>ASPACE</t>
  </si>
  <si>
    <t>ASPRODEMA</t>
  </si>
  <si>
    <t xml:space="preserve">  Nájera</t>
  </si>
  <si>
    <t xml:space="preserve">  Logroño</t>
  </si>
  <si>
    <t>ARFES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</si>
  <si>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</si>
  <si>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</si>
  <si>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</si>
  <si>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</si>
  <si>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</si>
  <si>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</si>
  <si>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</si>
  <si>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</si>
  <si>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</si>
  <si>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</si>
  <si>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</si>
  <si>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</si>
  <si>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</si>
  <si>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</si>
  <si>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</si>
  <si>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</si>
  <si>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</si>
  <si>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</si>
  <si>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</si>
  <si>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</si>
  <si>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 xml:space="preserve">ESPAÑA </t>
  </si>
  <si>
    <t>RESIDENCIAS</t>
  </si>
  <si>
    <t>Número de centros</t>
  </si>
  <si>
    <t>Número de plazas</t>
  </si>
  <si>
    <t>CENTROS DE DÍA</t>
  </si>
  <si>
    <t>RED DE HOGARES</t>
  </si>
  <si>
    <t>Solicitudes</t>
  </si>
  <si>
    <t>Valoraciones efectuadas</t>
  </si>
  <si>
    <t>Resoluciones de idoneidad</t>
  </si>
  <si>
    <t>Número de menores adoptados</t>
  </si>
  <si>
    <t>Federación Rusa</t>
  </si>
  <si>
    <t>China</t>
  </si>
  <si>
    <t>Colombia</t>
  </si>
  <si>
    <t>Filipinas</t>
  </si>
  <si>
    <t>Moldavia</t>
  </si>
  <si>
    <t>FUENTE: Encuesta de Morbilidad Hospitalaria. INE.</t>
  </si>
  <si>
    <t>FUENTE: Defunciones según la causa de muerte. INE.</t>
  </si>
  <si>
    <t>Vietnam</t>
  </si>
  <si>
    <t>Tumores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</si>
  <si>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</si>
  <si>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</si>
  <si>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</si>
  <si>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</si>
  <si>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</si>
  <si>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</si>
  <si>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</si>
  <si>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</si>
  <si>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</si>
  <si>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</si>
  <si>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</si>
  <si>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</si>
  <si>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</si>
  <si>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</si>
  <si>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</si>
  <si>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</si>
  <si>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</si>
  <si>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</si>
  <si>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</si>
  <si>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</si>
  <si>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ATS / Diplomados Enfermería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</si>
  <si>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</si>
  <si>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</si>
  <si>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>Receptores de hemoderivados</t>
  </si>
  <si>
    <t>Receptores de transfusiones sanguíneas</t>
  </si>
  <si>
    <t>Enf. de la sangre y de los órg. hematopoyéticos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</si>
  <si>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</si>
  <si>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</si>
  <si>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</si>
  <si>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</si>
  <si>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Ciertas afecciones origin. en el período perinatal</t>
  </si>
  <si>
    <t>Síntomas, signos y hallazgos anor-</t>
  </si>
  <si>
    <t>De 45 a 64 años</t>
  </si>
  <si>
    <t>CON HIJOS CON DISCAPACIDAD</t>
  </si>
  <si>
    <t>SIN HIJOS CON DISCAPACIDAD</t>
  </si>
  <si>
    <t>Etiopía</t>
  </si>
  <si>
    <t>España</t>
  </si>
  <si>
    <t>Título vigentes</t>
  </si>
  <si>
    <t>Títulos del ejercicio</t>
  </si>
  <si>
    <t>Acogimientos preadoptivos formalizados</t>
  </si>
  <si>
    <t>Mali</t>
  </si>
  <si>
    <t>Honduras</t>
  </si>
  <si>
    <t>Menos de 45</t>
  </si>
  <si>
    <t>Otras exposiciones de riesgo o no conocidas</t>
  </si>
  <si>
    <t>Tasa de donación p.m.p.</t>
  </si>
  <si>
    <t>Número de donantes</t>
  </si>
  <si>
    <t>FUENTE: Organización nacional de trasplantes. Ministerio de Sanidad, Servicios Sociales e Igualdad.</t>
  </si>
  <si>
    <t>Ópticos-Optometristas</t>
  </si>
  <si>
    <t>"</t>
  </si>
  <si>
    <t>Costa de Marfil</t>
  </si>
  <si>
    <t>Marruecos</t>
  </si>
  <si>
    <t>(*): Porcentaje calculado sobre el total de muerte encefálica.</t>
  </si>
  <si>
    <t>La Rioja</t>
  </si>
  <si>
    <t>SNS</t>
  </si>
  <si>
    <t>Enfermería</t>
  </si>
  <si>
    <t>Centro A.P.</t>
  </si>
  <si>
    <t>Fuera de centro</t>
  </si>
  <si>
    <t>Medicina de Familia</t>
  </si>
  <si>
    <t>Auxiliar administrativo</t>
  </si>
  <si>
    <t>Otro personal no sanitario</t>
  </si>
  <si>
    <r>
      <t xml:space="preserve">Matronas </t>
    </r>
    <r>
      <rPr>
        <vertAlign val="superscript"/>
        <sz val="8"/>
        <rFont val="HelveticaNeue LT 55 Roman"/>
      </rPr>
      <t>(*)</t>
    </r>
  </si>
  <si>
    <t>HOSPITALES POR DEPENDENCIA PATRIMONIAL</t>
  </si>
  <si>
    <t>De 1 a 14 años</t>
  </si>
  <si>
    <t>De 15 a 29 años</t>
  </si>
  <si>
    <t>De 30 a 39 años</t>
  </si>
  <si>
    <t>De 60 a 64 años</t>
  </si>
  <si>
    <t>De 65 a 69 años</t>
  </si>
  <si>
    <t>De 70 a 74 años</t>
  </si>
  <si>
    <t>a 29</t>
  </si>
  <si>
    <t>De 30</t>
  </si>
  <si>
    <t>a 39</t>
  </si>
  <si>
    <t>De 40</t>
  </si>
  <si>
    <t>a 49</t>
  </si>
  <si>
    <t>De 50</t>
  </si>
  <si>
    <t>a 59</t>
  </si>
  <si>
    <t>De 60</t>
  </si>
  <si>
    <t>a 69</t>
  </si>
  <si>
    <t>de 74</t>
  </si>
  <si>
    <t>De 70</t>
  </si>
  <si>
    <t>De 40 a 44 años</t>
  </si>
  <si>
    <t>De 45 a 49 años</t>
  </si>
  <si>
    <t>De 50 a 54 años</t>
  </si>
  <si>
    <t>De 55 a 59 años</t>
  </si>
  <si>
    <t>De 75 a 79 años</t>
  </si>
  <si>
    <t>De 80 a 84 años</t>
  </si>
  <si>
    <t>De 95 años y más</t>
  </si>
  <si>
    <t>Enf. del sistema circulatorio</t>
  </si>
  <si>
    <t>Enf. del sistema respiratorio</t>
  </si>
  <si>
    <t>Enf. del sistema nervioso y de los órganos de los sentidos</t>
  </si>
  <si>
    <t>Enf. del sistema digestivo</t>
  </si>
  <si>
    <t>Psicólogos</t>
  </si>
  <si>
    <t>Protésicos dentales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</si>
  <si>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</si>
  <si>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</si>
  <si>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</si>
  <si>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</si>
  <si>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</si>
  <si>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</si>
  <si>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</si>
  <si>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</si>
  <si>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</si>
  <si>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</si>
  <si>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</si>
  <si>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</si>
  <si>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</si>
  <si>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</si>
  <si>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</si>
  <si>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</si>
  <si>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</si>
  <si>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</si>
  <si>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</si>
  <si>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</si>
  <si>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</si>
  <si>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</si>
  <si>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HOMBRES</t>
  </si>
  <si>
    <t>Dotación por 1.000 habitantes</t>
  </si>
  <si>
    <t>Frecuentación por 1.000 habitantes</t>
  </si>
  <si>
    <t>Otras Tuberculosis</t>
  </si>
  <si>
    <t>Tularemia</t>
  </si>
  <si>
    <t>Medicina de familia</t>
  </si>
  <si>
    <t>1.000 hab</t>
  </si>
  <si>
    <t>Número de socios*</t>
  </si>
  <si>
    <t>Defunciones por causas (lista reducida), sexo y edad .</t>
  </si>
  <si>
    <t>DATOS GRÁFICO</t>
  </si>
  <si>
    <t>DATOS GRÁFICOS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</si>
  <si>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</si>
  <si>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</si>
  <si>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</si>
  <si>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</si>
  <si>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</si>
  <si>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</si>
  <si>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</si>
  <si>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</si>
  <si>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Bombas de telecobaltoterapia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</si>
  <si>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</si>
  <si>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</si>
  <si>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</si>
  <si>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</si>
  <si>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</si>
  <si>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</si>
  <si>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</si>
  <si>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Méd. Internos Residentes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</si>
  <si>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</si>
  <si>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</si>
  <si>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</si>
  <si>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</si>
  <si>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</si>
  <si>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</si>
  <si>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</si>
  <si>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</si>
  <si>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</si>
  <si>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</si>
  <si>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</si>
  <si>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</si>
  <si>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</si>
  <si>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</si>
  <si>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</si>
  <si>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</si>
  <si>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</si>
  <si>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</si>
  <si>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</si>
  <si>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</si>
  <si>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</si>
  <si>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</si>
  <si>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</si>
  <si>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 xml:space="preserve">G.11.3 Defunciones de mujeres en La Rioja, según las principales causas </t>
  </si>
  <si>
    <t xml:space="preserve">G.11.4 Defunciones de hombres en La Rioja, según las principales causas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</si>
  <si>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</si>
  <si>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</si>
  <si>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</si>
  <si>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</si>
  <si>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Sin informar</t>
  </si>
  <si>
    <t>La Rioja. Defunciones por causas (lista reducida), sexo y edad.</t>
  </si>
  <si>
    <t>11.1 RECURSOS SANITARIOS</t>
  </si>
  <si>
    <t>11.2 MORBILIDAD</t>
  </si>
  <si>
    <t>11.3 MORTALIDAD</t>
  </si>
  <si>
    <t>Gasto total por habitante</t>
  </si>
  <si>
    <t xml:space="preserve">Relaciones heterosexuales de riesgo             </t>
  </si>
  <si>
    <t>FUENTE: Estadística de Centros Sanitarios de Atención Especializada. Ministerio de Sanidad, Servicios Sociales e Igualdad.</t>
  </si>
  <si>
    <t>FUENTE: Actividad Asistencial en Atención Primaria. Ministerio de Sanidad, Servicios Sociales e Igualdad.</t>
  </si>
  <si>
    <t xml:space="preserve">UDVP: Usuarios de drogas por vía  parenteral, incluidos los hombres homo y bisexuales usuarios de  drogas por vía parenteral.             </t>
  </si>
  <si>
    <t>Equipos de Resonancia Nuclear Magnética</t>
  </si>
  <si>
    <t>Paseo de la Castellana, 183 - 28071 - Madrid - España Teléfono: (+34) 91 583 91 00 - Contacta:</t>
  </si>
  <si>
    <t>Tosferina</t>
  </si>
  <si>
    <t>Disentería/Shigelosis</t>
  </si>
  <si>
    <t>Enfermedad rara</t>
  </si>
  <si>
    <t>Varones</t>
  </si>
  <si>
    <t xml:space="preserve">Paraproteinemia monoclonal   </t>
  </si>
  <si>
    <t>Demencia con cuerpos de Lewy</t>
  </si>
  <si>
    <t xml:space="preserve">Arteritis de células gigantes </t>
  </si>
  <si>
    <t xml:space="preserve">Púrpura trombocitopénica inmune  </t>
  </si>
  <si>
    <t xml:space="preserve">Síndrome de Sjogren  </t>
  </si>
  <si>
    <t xml:space="preserve">Neuropatía sensorial hereditaria  </t>
  </si>
  <si>
    <t xml:space="preserve">Sarcoidosis    </t>
  </si>
  <si>
    <t xml:space="preserve">Lupus eritematoso sistémico  </t>
  </si>
  <si>
    <t xml:space="preserve">Distrofia muscular miotónica  </t>
  </si>
  <si>
    <t xml:space="preserve">Esclerosis lateral amiotrófica  </t>
  </si>
  <si>
    <t xml:space="preserve">Síndrome de Cushing  </t>
  </si>
  <si>
    <t xml:space="preserve">Síndrome de Kwashiorkor  </t>
  </si>
  <si>
    <t>Terapeutas ocupacionales</t>
  </si>
  <si>
    <t>República Dominicana</t>
  </si>
  <si>
    <t>FUENTE: Consejería de Políticas Sociales, Familia, Igualdad y Justicia.</t>
  </si>
  <si>
    <t>FUENTE: Consejería de Políticas Sociales, Familia, Igualdad y Justicia y Ministerio de Salud, Servicios Sociales e Igualdad.</t>
  </si>
  <si>
    <t>Difteria</t>
  </si>
  <si>
    <t>FUENTE: Ministerio de Sanidad, Servicios Sociales e Igualdad.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</si>
  <si>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</si>
  <si>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</si>
  <si>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</si>
  <si>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</si>
  <si>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</si>
  <si>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>FUENTE: Consejería de Salud.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</si>
  <si>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</si>
  <si>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</si>
  <si>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</si>
  <si>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</si>
  <si>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</si>
  <si>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</si>
  <si>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</si>
  <si>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</si>
  <si>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</si>
  <si>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</si>
  <si>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</si>
  <si>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</si>
  <si>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</si>
  <si>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</si>
  <si>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</si>
  <si>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Taller de Inserción</t>
  </si>
  <si>
    <t>Información y acogida</t>
  </si>
  <si>
    <t>Guardería</t>
  </si>
  <si>
    <t>Intervención calle</t>
  </si>
  <si>
    <t>Alojamiento</t>
  </si>
  <si>
    <t>Asistencia jurídica</t>
  </si>
  <si>
    <t>Educación primaria</t>
  </si>
  <si>
    <t>Aseo personal</t>
  </si>
  <si>
    <t>Orientación profesional</t>
  </si>
  <si>
    <t>Regularización de papeles</t>
  </si>
  <si>
    <t>Taller ocupacional</t>
  </si>
  <si>
    <t>Atención social</t>
  </si>
  <si>
    <t>Educación de adultos</t>
  </si>
  <si>
    <t>Ropero</t>
  </si>
  <si>
    <t>Cuidados médicos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</si>
  <si>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</si>
  <si>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</si>
  <si>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</si>
  <si>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</si>
  <si>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</si>
  <si>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</si>
  <si>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</si>
  <si>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</si>
  <si>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</si>
  <si>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</si>
  <si>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</si>
  <si>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</si>
  <si>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</si>
  <si>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</si>
  <si>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</si>
  <si>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</si>
  <si>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</si>
  <si>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</si>
  <si>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</si>
  <si>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</si>
  <si>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</si>
  <si>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</si>
  <si>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</si>
  <si>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</si>
  <si>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</si>
  <si>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</si>
  <si>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</si>
  <si>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</si>
  <si>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</si>
  <si>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</si>
  <si>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</si>
  <si>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</si>
  <si>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</si>
  <si>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Plazas (junio)</t>
  </si>
  <si>
    <t>Plazas (diciembre)</t>
  </si>
  <si>
    <t>Actividades artísticas / culturales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</si>
  <si>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</si>
  <si>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</si>
  <si>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</si>
  <si>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</si>
  <si>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</si>
  <si>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Orientación y / o derivación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</si>
  <si>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</si>
  <si>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</si>
  <si>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</si>
  <si>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</si>
  <si>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</si>
  <si>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</si>
  <si>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</si>
  <si>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</si>
  <si>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</si>
  <si>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</si>
  <si>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</si>
  <si>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</si>
  <si>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</si>
  <si>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</si>
  <si>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Unidades: Número de personas</t>
  </si>
  <si>
    <t>Unidades: Número de centros y plazas</t>
  </si>
  <si>
    <t>Capacidad (plazas medias existentes)</t>
  </si>
  <si>
    <t>Ocupación (plazas medias ocupadas)</t>
  </si>
  <si>
    <t>FUENTE: Encuesta Europea de Salud 2014. INE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</si>
  <si>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</si>
  <si>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</si>
  <si>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</si>
  <si>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</si>
  <si>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</si>
  <si>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</si>
  <si>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</si>
  <si>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</si>
  <si>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</si>
  <si>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</si>
  <si>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</si>
  <si>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</si>
  <si>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</si>
  <si>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</si>
  <si>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</si>
  <si>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</si>
  <si>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</si>
  <si>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</si>
  <si>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</si>
  <si>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</si>
  <si>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</si>
  <si>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</si>
  <si>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</si>
  <si>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</si>
  <si>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</si>
  <si>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</si>
  <si>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</si>
  <si>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</si>
  <si>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</si>
  <si>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</si>
  <si>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</si>
  <si>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</si>
  <si>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</si>
  <si>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</si>
  <si>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</si>
  <si>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</si>
  <si>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</si>
  <si>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</si>
  <si>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</si>
  <si>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</si>
  <si>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</si>
  <si>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</si>
  <si>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</si>
  <si>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</si>
  <si>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</si>
  <si>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</si>
  <si>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Necesidad de ayudas técnicas o personales para la realización de actividades del hogar</t>
  </si>
  <si>
    <t>Sí, para al menos una actividad</t>
  </si>
  <si>
    <t>No</t>
  </si>
  <si>
    <t>Disponibilidad de ayudas técnicas o personales para la realización de actividades del hogar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</si>
  <si>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</si>
  <si>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</si>
  <si>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</si>
  <si>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</si>
  <si>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</si>
  <si>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</si>
  <si>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</si>
  <si>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</si>
  <si>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Enfermero/a o matrona</t>
  </si>
  <si>
    <t xml:space="preserve">   Centro o servicio de radiología</t>
  </si>
  <si>
    <t xml:space="preserve">   Atención domiciliaria por enfermero/a o matrona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</si>
  <si>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</si>
  <si>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</si>
  <si>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</si>
  <si>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</si>
  <si>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</si>
  <si>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</si>
  <si>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</si>
  <si>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</si>
  <si>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</si>
  <si>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</si>
  <si>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</si>
  <si>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</si>
  <si>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</si>
  <si>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 xml:space="preserve">   Ayuda domiciliaria para las tareas domésticas o para las personas mayores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</si>
  <si>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</si>
  <si>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</si>
  <si>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</si>
  <si>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</si>
  <si>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11.5.4 NÚMERO DE PLAZAS EN CENTROS RESIDENCIALES PARA PERSONAS CON DISCAPACIDAD</t>
  </si>
  <si>
    <t>11.6 FAMILIAS NUMEROSAS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</si>
  <si>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</si>
  <si>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</si>
  <si>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</si>
  <si>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</si>
  <si>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</si>
  <si>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11.7.2 CENTROS DE ATENCIÓN A LAS PERSONAS SIN HOGAR SEGÚN ACTIVIDAD PRINCIPAL. AÑO 2014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</si>
  <si>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</si>
  <si>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</si>
  <si>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</si>
  <si>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</si>
  <si>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</si>
  <si>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</si>
  <si>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11.8.3 MENORES ADOPTADOS POR PAÍS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</si>
  <si>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</si>
  <si>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</si>
  <si>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</si>
  <si>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FUENTE: Catálago Nacional de Hospitales. Ministerio de Sanidad, Servicios Sociales e Igualdad.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</si>
  <si>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</si>
  <si>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</si>
  <si>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</si>
  <si>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</si>
  <si>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</si>
  <si>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NOTA: Se ha producido una mejora metodológica que ha permitido asignar de forma más precisa la causa de defunción en las muertes</t>
  </si>
  <si>
    <t>FUENTE: Encuesta Europea de Salud 2014. INE.</t>
  </si>
  <si>
    <t>GRADO DE LIMITACIÓN</t>
  </si>
  <si>
    <t>NOTA: Población de 15 años o más.</t>
  </si>
  <si>
    <t>NOTA: Población de 65 años o más. Actividades  básicas consideradas: alimentarse, sentarse, levantarse de una silla o de una cama, acostarse,  vestirse y desvestirse, ir al servicio, ducharse. o bañarse.</t>
  </si>
  <si>
    <t xml:space="preserve">11.4.2 PORCENTAJE DE  POBLACIÓN CON ALGUNA ENFERMEDAD O PROBLEMA DE SALUD CRÓNICO </t>
  </si>
  <si>
    <t xml:space="preserve">             </t>
  </si>
  <si>
    <t>11.4.1 PORCENTAJE DE POBLACIÓN SEGÚN SU VALORACIÓN DEL ESTADO DE SALUD PERCIBIDO EN</t>
  </si>
  <si>
    <t xml:space="preserve">           LOS  ÚLTIMOS 12 MESES. AÑO 2014</t>
  </si>
  <si>
    <t xml:space="preserve">          PERCIBIDO. AÑO 2014</t>
  </si>
  <si>
    <t xml:space="preserve">          DIAGNOSTICADOS EN LOS ÚLTIMOS 12 MESES. AÑO 2014</t>
  </si>
  <si>
    <t xml:space="preserve">          AÑO 2014</t>
  </si>
  <si>
    <t xml:space="preserve">11.4.4 PORCENTAJE DE POBLACIÓN CON LIMITACIÓN EN LAS ACTIVIDADES DE LA VIDA COTIDIANA. </t>
  </si>
  <si>
    <t xml:space="preserve">11.4.5 PORCENTAJE DE POBLACIÓN CON MÁXIMO NIVEL DE DIFICULTAD PARA REALIZAR ALGUNA </t>
  </si>
  <si>
    <t xml:space="preserve">          ACTIVIDAD. AÑO 2014</t>
  </si>
  <si>
    <t>11.4.6 PORCENTAJE DE POBLACIÓN SEGÚN UTILIZACIÓN DE SERVICIOS SANITARIOS. AÑO 2014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</si>
  <si>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</si>
  <si>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</si>
  <si>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</si>
  <si>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</si>
  <si>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</si>
  <si>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</si>
  <si>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</si>
  <si>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</si>
  <si>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</si>
  <si>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</si>
  <si>
    <t>ESPAÑA(*)</t>
  </si>
  <si>
    <t>Hombres homosexuales</t>
  </si>
  <si>
    <t xml:space="preserve"> </t>
  </si>
  <si>
    <t>G.11.1 Defunciones por edad y por sexo en La Rioja. Año 2014</t>
  </si>
  <si>
    <t>G.11.2 Defunciones por edad y por sexo en España. Año 2014</t>
  </si>
  <si>
    <t>de muerte por grupos de edad. Año 2014</t>
  </si>
  <si>
    <t>11.3.2 DEFUNCIONES SEGÚN CAUSA DE MUERTE Y GRUPOS DE EDAD. AÑO 2014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</si>
  <si>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</si>
  <si>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</si>
  <si>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</si>
  <si>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</si>
  <si>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</si>
  <si>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</si>
  <si>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</si>
  <si>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</si>
  <si>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Lituania</t>
  </si>
  <si>
    <t>Número de casos. Periodod 2010-2015</t>
  </si>
  <si>
    <t>11.1.1 HOSPITALES Y DOTACIÓN INSTALADA Y EN FUNCIONAMIENTO SEGÚN PERTENENCIA. AÑO 2014</t>
  </si>
  <si>
    <t xml:space="preserve">             PROFESIONAL. AÑO 2015</t>
  </si>
  <si>
    <t>Enf. Infecciosas y parasitarias</t>
  </si>
  <si>
    <t>Neoplasias</t>
  </si>
  <si>
    <t>Enf. De la sangre y de los órganos hematopoyéticos</t>
  </si>
  <si>
    <t>Enf.  Del sistema nervioso y de los órganos de los sentidos</t>
  </si>
  <si>
    <t>Enfermedades del sistema circulatorio</t>
  </si>
  <si>
    <t>Enfermedades del aparato respiratorio</t>
  </si>
  <si>
    <t>Enfermedades del aparato digestivo</t>
  </si>
  <si>
    <t>Enfermedades del aparato genitourinario</t>
  </si>
  <si>
    <t>Complicaciones del embarazo, parto y puerperio</t>
  </si>
  <si>
    <t>Enfermedades de la piel y del tejido subcutáneo</t>
  </si>
  <si>
    <t>Enfermedades del sistema osteo-mioarticular y tejido conectivo</t>
  </si>
  <si>
    <t>Ciertas enfermedades con origen en el periodo perinatal</t>
  </si>
  <si>
    <t>Síntomas, signos y estados mal definidos</t>
  </si>
  <si>
    <t>Lesiones y envenenamientos</t>
  </si>
  <si>
    <t>Hospitalizaciones especiales</t>
  </si>
  <si>
    <t>Altas sin diagnóstico</t>
  </si>
  <si>
    <t>Enf. Endocrinas, de la nutrición y metabólicas y trastornos de la inmunidad</t>
  </si>
  <si>
    <t>11.2.1 ESTANCIAS CAUSADAS SEGÚN DIAGNÓSTICO PRINCIPAL. AÑO 2014</t>
  </si>
  <si>
    <t>Síntomas, signos y hallazgos anormales clínicos y de laboratorio</t>
  </si>
  <si>
    <t>Malformaciones congénitas, deformidades y anomalías cromosómicas</t>
  </si>
  <si>
    <t xml:space="preserve">   órg. hematopoyéticos</t>
  </si>
  <si>
    <t xml:space="preserve">   nutrición y metabolismo</t>
  </si>
  <si>
    <t xml:space="preserve">   de los órg. de los sentidos</t>
  </si>
  <si>
    <t xml:space="preserve">   celular subcutáneo</t>
  </si>
  <si>
    <t xml:space="preserve">   del tejido conjuntivo</t>
  </si>
  <si>
    <t xml:space="preserve">   en el período perinatal</t>
  </si>
  <si>
    <t xml:space="preserve">   males clínicos y de laboratorio</t>
  </si>
  <si>
    <t>NOTA: Mortalidad intrahospitalaria es el % de altas por fallecimiento.</t>
  </si>
  <si>
    <t>(*): Importado de Marruecos.</t>
  </si>
  <si>
    <t>(*) Por reazones técncias no se incluyen los caos de Andalucía ni de C. Valenciana.</t>
  </si>
  <si>
    <t>FUENTE: Instituto de Salud Carlos III. Ministerio de Economía y Competitividad.</t>
  </si>
  <si>
    <t>NOTA: pmp≈ donantes por millón de población.</t>
  </si>
  <si>
    <t>NOTA: Población de 15 o más años, excepto en Servicios asistenciales domiciliarios (65 años o más) y Cobertura sanitaria.</t>
  </si>
  <si>
    <t>(*): Una misma persona puede ser socia de más de un hogar.</t>
  </si>
  <si>
    <t>NOTAS: Los resultados del año 2012 están en revisión.  A.P.: Atención Primaria; P.S.H.: Personas Sin Hogar.</t>
  </si>
  <si>
    <t>(1): Nº de plazas existentes los días 15 o 16 de junio y los días 14 o 15 de diciembre.</t>
  </si>
  <si>
    <t>(2): Se entenderá como fuente de financiación predominante aquélla que aporte el mayor porcentaje del presupuesto del centro.</t>
  </si>
  <si>
    <t>NOTA: Los resultados del año 2012 están en revisión.</t>
  </si>
  <si>
    <t>NOTA: Número de personas diagnósticas desde 2010 y que seguían vivas a 31 de diciembre de 2015.</t>
  </si>
  <si>
    <t>Homb.</t>
  </si>
  <si>
    <t>Muj.</t>
  </si>
  <si>
    <t>Est. Media</t>
  </si>
  <si>
    <t>11.2.2 ESTANCIAS CAUSADAS SEGÚN GRUPOS DE EDAD.</t>
  </si>
  <si>
    <t xml:space="preserve"> Est. Media</t>
  </si>
  <si>
    <t>Nº de estancias</t>
  </si>
  <si>
    <t>11.2.4 SIDA. CASOS ACUMULADOS POR CATEGORÍA DE TRANSMISIÓN</t>
  </si>
  <si>
    <t>11.2.5 ALGUNAS DE LAS PRINCIPALES ENFERMEDADES RARAS DETECTADAS EN LA RIOJA</t>
  </si>
  <si>
    <t>11.2.6  DONANTES DE ÓRGANOS, TASA DE DONACIÓN Y PORCENTAJE DE DONANTES</t>
  </si>
  <si>
    <t>11.2.7 RECETAS FACTURADAS Y GASTO FARMACÉUTICO</t>
  </si>
  <si>
    <t xml:space="preserve">11.2.8 ATENCIÓN PRIMARIA. CONSULTAS ORDINARIAS POR GRUPOS DE EDAD Y TIPO DE </t>
  </si>
  <si>
    <t>11.2.9 ATENCIÓN PRIMARIA. CONSULTAS ORDINARIAS POR LUGAR DE ATENCIÓN Y TIPO DE</t>
  </si>
  <si>
    <t>11.2.10 ATENCIÓN PRIMARIA. USUARIOS DISTINTOS ATENDIDOS POR LUGAR DE ATENCIÓN Y TIPO</t>
  </si>
  <si>
    <t>11.2.11 ATENCIÓN PRIMARIA. USUARIOS DISTINTOS ATENDIDOS POR GRUPOS DE EDAD Y TIPO DE</t>
  </si>
  <si>
    <t>11.2.12 ATENCIÓN PRIMARIA. CONSULTAS URGENTES POR GRUPOS DE EDAD</t>
  </si>
  <si>
    <t>con intervención judicial. Este hecho debe ser tenido en cuenta a la hora de realizar comparaciones con años anteriores.</t>
  </si>
  <si>
    <t>11.2.3 CASOS NOTIFICADOS POR ENFERMEDADES DE DECLARACIÓN OBLIGATORIA</t>
  </si>
  <si>
    <t>11.3.1 DEFUNCIONES SEGÚN LA CAUSA DE MUERTE. AÑO 2014</t>
  </si>
  <si>
    <t>11.5.5 NÚMERO DE PLAZAS PÚBLICAS EN CENTROS DE DÍA PARA PERSONAS CON DISCAPACIDAD</t>
  </si>
  <si>
    <t>11.5.6 NÚMERO DE PLAZAS PÚBLICAS EN CENTROS OCUPACIONALES PARA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</si>
</sst>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\ _P_t_s_-;\-* #,##0.00\ _P_t_s_-;_-* &quot;-&quot;??\ _P_t_s_-;_-@_-"/>
  </numFmts>
  <fonts count="57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vertAlign val="superscript"/>
      <sz val="8"/>
      <name val="HelveticaNeue LT 55 Roman"/>
    </font>
    <font>
      <sz val="8"/>
      <color indexed="8"/>
      <name val="HelveticaNeue LT 55 Roman"/>
    </font>
    <font>
      <b/>
      <sz val="10"/>
      <color indexed="16"/>
      <name val="HelveticaNeue LT 55 Roman"/>
    </font>
    <font>
      <b/>
      <sz val="10"/>
      <color indexed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sz val="8"/>
      <color indexed="16"/>
      <name val="HelveticaNeue LT 55 Roman"/>
    </font>
    <font>
      <sz val="10"/>
      <color indexed="10"/>
      <name val="HelveticaNeue LT 55 Roman"/>
    </font>
    <font>
      <sz val="8"/>
      <color indexed="12"/>
      <name val="HelveticaNeue LT 55 Roman"/>
    </font>
    <font>
      <b/>
      <sz val="8"/>
      <name val="Arial"/>
      <family val="2"/>
    </font>
    <font>
      <u/>
      <sz val="10"/>
      <name val="HelveticaNeue LT 55 Roman"/>
    </font>
    <font>
      <sz val="10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b/>
      <sz val="10"/>
      <color rgb="FFFF0000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9"/>
      <color rgb="FFFF0000"/>
      <name val="HelveticaNeue LT 55 Roman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HelveticaNeue LT 55 Roman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47">
    <xf numFmtId="0" fontId="0" fillId="0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8" fillId="25" borderId="15" applyNumberFormat="0" applyAlignment="0" applyProtection="0"/>
    <xf numFmtId="0" fontId="29" fillId="26" borderId="16" applyNumberFormat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2" fillId="33" borderId="15" applyNumberFormat="0" applyAlignment="0" applyProtection="0"/>
    <xf numFmtId="0" fontId="33" fillId="34" borderId="0" applyNumberFormat="0" applyBorder="0" applyAlignment="0" applyProtection="0"/>
    <xf numFmtId="0" fontId="34" fillId="35" borderId="0" applyNumberFormat="0" applyBorder="0" applyAlignment="0" applyProtection="0"/>
    <xf numFmtId="0" fontId="25" fillId="0" borderId="0"/>
    <xf numFmtId="0" fontId="20" fillId="0" borderId="0"/>
    <xf numFmtId="0" fontId="25" fillId="36" borderId="18" applyNumberFormat="0" applyFont="0" applyAlignment="0" applyProtection="0"/>
    <xf numFmtId="0" fontId="35" fillId="25" borderId="1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31" fillId="0" borderId="22" applyNumberFormat="0" applyFill="0" applyAlignment="0" applyProtection="0"/>
    <xf numFmtId="0" fontId="41" fillId="0" borderId="23" applyNumberFormat="0" applyFill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66" fontId="20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265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Border="1" applyAlignment="1" applyProtection="1">
      <protection locked="0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3" borderId="4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5" fillId="4" borderId="0" xfId="0" applyFont="1" applyFill="1" applyBorder="1" applyAlignment="1"/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3" fontId="3" fillId="0" borderId="0" xfId="0" applyNumberFormat="1" applyFont="1"/>
    <xf numFmtId="0" fontId="6" fillId="0" borderId="0" xfId="0" applyFont="1" applyAlignment="1"/>
    <xf numFmtId="0" fontId="4" fillId="0" borderId="0" xfId="0" applyFont="1" applyAlignment="1"/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Fill="1" applyBorder="1" applyAlignment="1"/>
    <xf numFmtId="0" fontId="3" fillId="0" borderId="0" xfId="0" applyFont="1" applyProtection="1">
      <protection locked="0"/>
    </xf>
    <xf numFmtId="0" fontId="7" fillId="0" borderId="0" xfId="0" applyFont="1" applyBorder="1" applyAlignment="1" applyProtection="1">
      <protection locked="0"/>
    </xf>
    <xf numFmtId="0" fontId="4" fillId="2" borderId="0" xfId="0" applyNumberFormat="1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 applyProtection="1">
      <protection locked="0"/>
    </xf>
    <xf numFmtId="0" fontId="4" fillId="0" borderId="0" xfId="0" applyFont="1" applyBorder="1"/>
    <xf numFmtId="4" fontId="4" fillId="0" borderId="0" xfId="0" applyNumberFormat="1" applyFont="1" applyBorder="1" applyAlignme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4" fillId="0" borderId="3" xfId="0" applyNumberFormat="1" applyFont="1" applyBorder="1" applyAlignment="1" applyProtection="1">
      <protection locked="0"/>
    </xf>
    <xf numFmtId="3" fontId="4" fillId="0" borderId="2" xfId="0" applyNumberFormat="1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3" fontId="4" fillId="0" borderId="0" xfId="0" applyNumberFormat="1" applyFont="1" applyAlignment="1">
      <alignment horizontal="right"/>
    </xf>
    <xf numFmtId="4" fontId="3" fillId="0" borderId="0" xfId="0" applyNumberFormat="1" applyFont="1"/>
    <xf numFmtId="0" fontId="8" fillId="0" borderId="0" xfId="0" applyFont="1" applyBorder="1"/>
    <xf numFmtId="0" fontId="5" fillId="0" borderId="0" xfId="0" applyFont="1" applyBorder="1"/>
    <xf numFmtId="164" fontId="5" fillId="0" borderId="2" xfId="0" applyNumberFormat="1" applyFont="1" applyBorder="1" applyAlignment="1"/>
    <xf numFmtId="164" fontId="5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3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/>
    <xf numFmtId="0" fontId="8" fillId="0" borderId="0" xfId="0" applyFont="1" applyAlignment="1"/>
    <xf numFmtId="0" fontId="3" fillId="0" borderId="0" xfId="0" applyFont="1" applyBorder="1"/>
    <xf numFmtId="3" fontId="4" fillId="2" borderId="4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/>
    <xf numFmtId="3" fontId="4" fillId="2" borderId="2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left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5" fillId="0" borderId="0" xfId="0" applyFont="1"/>
    <xf numFmtId="3" fontId="4" fillId="0" borderId="0" xfId="0" applyNumberFormat="1" applyFont="1" applyAlignment="1" applyProtection="1">
      <alignment horizontal="right"/>
      <protection locked="0"/>
    </xf>
    <xf numFmtId="3" fontId="10" fillId="5" borderId="0" xfId="0" applyNumberFormat="1" applyFont="1" applyFill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2" fillId="0" borderId="0" xfId="0" applyFont="1" applyBorder="1" applyAlignment="1"/>
    <xf numFmtId="0" fontId="3" fillId="0" borderId="0" xfId="0" applyFont="1" applyFill="1"/>
    <xf numFmtId="0" fontId="13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3" fontId="8" fillId="0" borderId="0" xfId="0" applyNumberFormat="1" applyFont="1" applyBorder="1" applyAlignment="1"/>
    <xf numFmtId="0" fontId="5" fillId="4" borderId="2" xfId="0" applyFont="1" applyFill="1" applyBorder="1" applyAlignment="1" applyProtection="1">
      <protection locked="0"/>
    </xf>
    <xf numFmtId="1" fontId="4" fillId="2" borderId="2" xfId="0" applyNumberFormat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right" vertical="center"/>
    </xf>
    <xf numFmtId="0" fontId="16" fillId="0" borderId="0" xfId="0" applyFont="1" applyAlignment="1"/>
    <xf numFmtId="0" fontId="4" fillId="0" borderId="0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right"/>
    </xf>
    <xf numFmtId="0" fontId="5" fillId="4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49" fontId="1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3" fontId="18" fillId="0" borderId="0" xfId="0" applyNumberFormat="1" applyFont="1" applyBorder="1" applyAlignment="1">
      <alignment horizontal="left"/>
    </xf>
    <xf numFmtId="164" fontId="1" fillId="0" borderId="2" xfId="0" applyNumberFormat="1" applyFont="1" applyBorder="1" applyAlignment="1"/>
    <xf numFmtId="164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3" fontId="16" fillId="0" borderId="0" xfId="0" applyNumberFormat="1" applyFont="1"/>
    <xf numFmtId="0" fontId="16" fillId="0" borderId="0" xfId="0" applyFo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right" vertical="center"/>
    </xf>
    <xf numFmtId="0" fontId="3" fillId="0" borderId="1" xfId="0" applyFont="1" applyBorder="1"/>
    <xf numFmtId="0" fontId="11" fillId="0" borderId="0" xfId="0" applyFont="1" applyFill="1" applyAlignment="1">
      <alignment horizontal="left" wrapText="1"/>
    </xf>
    <xf numFmtId="3" fontId="3" fillId="0" borderId="0" xfId="0" applyNumberFormat="1" applyFont="1" applyBorder="1" applyAlignment="1"/>
    <xf numFmtId="3" fontId="3" fillId="0" borderId="0" xfId="0" applyNumberFormat="1" applyFont="1" applyBorder="1"/>
    <xf numFmtId="0" fontId="15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12" fillId="0" borderId="0" xfId="0" applyFont="1" applyFill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Fill="1" applyBorder="1" applyAlignment="1"/>
    <xf numFmtId="0" fontId="3" fillId="0" borderId="8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right"/>
    </xf>
    <xf numFmtId="49" fontId="3" fillId="0" borderId="8" xfId="0" applyNumberFormat="1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2" fillId="0" borderId="8" xfId="0" applyFont="1" applyBorder="1" applyAlignment="1"/>
    <xf numFmtId="0" fontId="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/>
    <xf numFmtId="0" fontId="3" fillId="0" borderId="9" xfId="0" applyFont="1" applyFill="1" applyBorder="1" applyAlignment="1"/>
    <xf numFmtId="0" fontId="2" fillId="0" borderId="8" xfId="0" applyFont="1" applyFill="1" applyBorder="1" applyAlignment="1"/>
    <xf numFmtId="0" fontId="19" fillId="0" borderId="12" xfId="0" applyFont="1" applyBorder="1"/>
    <xf numFmtId="0" fontId="4" fillId="2" borderId="0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right" vertical="center" wrapText="1"/>
    </xf>
    <xf numFmtId="0" fontId="4" fillId="3" borderId="4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2" fontId="4" fillId="0" borderId="0" xfId="0" applyNumberFormat="1" applyFont="1" applyBorder="1" applyAlignment="1"/>
    <xf numFmtId="2" fontId="3" fillId="0" borderId="0" xfId="0" applyNumberFormat="1" applyFont="1" applyFill="1" applyBorder="1"/>
    <xf numFmtId="0" fontId="42" fillId="0" borderId="0" xfId="0" applyFont="1"/>
    <xf numFmtId="3" fontId="43" fillId="0" borderId="0" xfId="0" applyNumberFormat="1" applyFont="1" applyBorder="1" applyAlignment="1">
      <alignment horizontal="right"/>
    </xf>
    <xf numFmtId="0" fontId="42" fillId="0" borderId="0" xfId="0" applyFont="1" applyAlignment="1"/>
    <xf numFmtId="0" fontId="4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47" fontId="3" fillId="0" borderId="0" xfId="0" applyNumberFormat="1" applyFont="1"/>
    <xf numFmtId="3" fontId="43" fillId="0" borderId="0" xfId="0" applyNumberFormat="1" applyFont="1" applyBorder="1" applyAlignment="1"/>
    <xf numFmtId="49" fontId="43" fillId="0" borderId="0" xfId="0" applyNumberFormat="1" applyFont="1" applyBorder="1" applyAlignment="1"/>
    <xf numFmtId="3" fontId="4" fillId="37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37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3" fontId="1" fillId="37" borderId="0" xfId="0" quotePrefix="1" applyNumberFormat="1" applyFont="1" applyFill="1" applyBorder="1" applyAlignment="1">
      <alignment horizontal="right"/>
    </xf>
    <xf numFmtId="165" fontId="3" fillId="0" borderId="0" xfId="0" applyNumberFormat="1" applyFont="1" applyAlignment="1"/>
    <xf numFmtId="4" fontId="3" fillId="0" borderId="0" xfId="0" applyNumberFormat="1" applyFont="1" applyAlignment="1"/>
    <xf numFmtId="0" fontId="44" fillId="0" borderId="0" xfId="0" applyFont="1"/>
    <xf numFmtId="3" fontId="4" fillId="0" borderId="0" xfId="0" applyNumberFormat="1" applyFont="1" applyAlignment="1">
      <alignment wrapText="1"/>
    </xf>
    <xf numFmtId="0" fontId="45" fillId="0" borderId="0" xfId="33" applyFont="1"/>
    <xf numFmtId="3" fontId="45" fillId="0" borderId="0" xfId="33" applyNumberFormat="1" applyFont="1"/>
    <xf numFmtId="0" fontId="5" fillId="0" borderId="0" xfId="0" applyFont="1" applyFill="1" applyBorder="1" applyAlignment="1">
      <alignment horizontal="left"/>
    </xf>
    <xf numFmtId="0" fontId="22" fillId="0" borderId="0" xfId="0" applyFont="1"/>
    <xf numFmtId="2" fontId="3" fillId="0" borderId="0" xfId="0" applyNumberFormat="1" applyFont="1"/>
    <xf numFmtId="4" fontId="45" fillId="0" borderId="0" xfId="33" applyNumberFormat="1" applyFont="1"/>
    <xf numFmtId="0" fontId="7" fillId="0" borderId="0" xfId="0" applyFont="1"/>
    <xf numFmtId="0" fontId="2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/>
    <xf numFmtId="3" fontId="23" fillId="0" borderId="0" xfId="0" applyNumberFormat="1" applyFont="1"/>
    <xf numFmtId="0" fontId="46" fillId="0" borderId="0" xfId="0" applyFont="1"/>
    <xf numFmtId="0" fontId="45" fillId="0" borderId="0" xfId="33" applyFont="1" applyAlignment="1">
      <alignment wrapText="1"/>
    </xf>
    <xf numFmtId="0" fontId="45" fillId="0" borderId="0" xfId="33" applyFont="1" applyAlignment="1">
      <alignment horizontal="left" wrapText="1"/>
    </xf>
    <xf numFmtId="0" fontId="1" fillId="0" borderId="0" xfId="0" applyFont="1"/>
    <xf numFmtId="0" fontId="0" fillId="0" borderId="0" xfId="0"/>
    <xf numFmtId="0" fontId="3" fillId="0" borderId="0" xfId="0" applyFont="1" applyBorder="1"/>
    <xf numFmtId="0" fontId="0" fillId="0" borderId="0" xfId="0"/>
    <xf numFmtId="0" fontId="3" fillId="37" borderId="0" xfId="0" applyFont="1" applyFill="1" applyAlignment="1"/>
    <xf numFmtId="0" fontId="0" fillId="37" borderId="0" xfId="0" applyFill="1"/>
    <xf numFmtId="0" fontId="2" fillId="37" borderId="0" xfId="0" applyFont="1" applyFill="1" applyBorder="1" applyAlignment="1"/>
    <xf numFmtId="0" fontId="3" fillId="37" borderId="0" xfId="0" applyFont="1" applyFill="1"/>
    <xf numFmtId="0" fontId="2" fillId="37" borderId="0" xfId="0" applyFont="1" applyFill="1" applyBorder="1" applyAlignment="1" applyProtection="1">
      <protection locked="0"/>
    </xf>
    <xf numFmtId="0" fontId="7" fillId="37" borderId="0" xfId="0" applyFont="1" applyFill="1" applyBorder="1" applyAlignment="1" applyProtection="1">
      <protection locked="0"/>
    </xf>
    <xf numFmtId="0" fontId="3" fillId="37" borderId="0" xfId="0" applyFont="1" applyFill="1" applyBorder="1" applyAlignment="1"/>
    <xf numFmtId="0" fontId="4" fillId="37" borderId="0" xfId="0" applyFont="1" applyFill="1" applyBorder="1" applyAlignment="1"/>
    <xf numFmtId="3" fontId="4" fillId="37" borderId="0" xfId="0" applyNumberFormat="1" applyFont="1" applyFill="1" applyBorder="1" applyAlignment="1">
      <alignment horizontal="left"/>
    </xf>
    <xf numFmtId="3" fontId="8" fillId="37" borderId="0" xfId="0" applyNumberFormat="1" applyFont="1" applyFill="1" applyBorder="1" applyAlignment="1">
      <alignment horizontal="left"/>
    </xf>
    <xf numFmtId="0" fontId="4" fillId="37" borderId="3" xfId="0" applyFont="1" applyFill="1" applyBorder="1" applyAlignment="1" applyProtection="1">
      <protection locked="0"/>
    </xf>
    <xf numFmtId="164" fontId="4" fillId="37" borderId="3" xfId="0" applyNumberFormat="1" applyFont="1" applyFill="1" applyBorder="1" applyAlignment="1"/>
    <xf numFmtId="49" fontId="4" fillId="37" borderId="3" xfId="0" applyNumberFormat="1" applyFont="1" applyFill="1" applyBorder="1" applyAlignment="1"/>
    <xf numFmtId="0" fontId="5" fillId="38" borderId="2" xfId="0" applyFont="1" applyFill="1" applyBorder="1" applyAlignment="1" applyProtection="1">
      <protection locked="0"/>
    </xf>
    <xf numFmtId="164" fontId="4" fillId="37" borderId="2" xfId="0" applyNumberFormat="1" applyFont="1" applyFill="1" applyBorder="1" applyAlignment="1"/>
    <xf numFmtId="0" fontId="5" fillId="38" borderId="0" xfId="0" applyFont="1" applyFill="1" applyBorder="1" applyAlignment="1" applyProtection="1">
      <protection locked="0"/>
    </xf>
    <xf numFmtId="164" fontId="4" fillId="37" borderId="0" xfId="0" applyNumberFormat="1" applyFont="1" applyFill="1" applyBorder="1" applyAlignment="1"/>
    <xf numFmtId="0" fontId="8" fillId="37" borderId="0" xfId="0" applyFont="1" applyFill="1" applyBorder="1" applyAlignment="1"/>
    <xf numFmtId="0" fontId="3" fillId="37" borderId="0" xfId="0" applyFont="1" applyFill="1" applyBorder="1"/>
    <xf numFmtId="3" fontId="4" fillId="37" borderId="0" xfId="0" applyNumberFormat="1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left" wrapText="1"/>
    </xf>
    <xf numFmtId="3" fontId="4" fillId="0" borderId="0" xfId="0" applyNumberFormat="1" applyFont="1" applyBorder="1" applyAlignment="1">
      <alignment horizontal="left" wrapText="1" indent="1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47" fillId="0" borderId="0" xfId="0" applyFont="1"/>
    <xf numFmtId="165" fontId="4" fillId="0" borderId="0" xfId="0" applyNumberFormat="1" applyFont="1" applyAlignment="1">
      <alignment wrapText="1"/>
    </xf>
    <xf numFmtId="165" fontId="4" fillId="0" borderId="0" xfId="0" applyNumberFormat="1" applyFont="1" applyAlignment="1"/>
    <xf numFmtId="0" fontId="4" fillId="2" borderId="24" xfId="0" applyNumberFormat="1" applyFont="1" applyFill="1" applyBorder="1" applyAlignment="1"/>
    <xf numFmtId="0" fontId="4" fillId="2" borderId="24" xfId="0" applyNumberFormat="1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0" fontId="45" fillId="0" borderId="0" xfId="0" applyFont="1" applyAlignment="1">
      <alignment wrapText="1"/>
    </xf>
    <xf numFmtId="164" fontId="4" fillId="37" borderId="0" xfId="0" applyNumberFormat="1" applyFont="1" applyFill="1" applyBorder="1" applyAlignment="1">
      <alignment horizontal="right"/>
    </xf>
    <xf numFmtId="165" fontId="0" fillId="0" borderId="0" xfId="0" applyNumberFormat="1"/>
    <xf numFmtId="0" fontId="48" fillId="0" borderId="0" xfId="34" applyFont="1" applyAlignment="1">
      <alignment vertical="center"/>
    </xf>
    <xf numFmtId="0" fontId="49" fillId="0" borderId="0" xfId="34" applyFont="1" applyAlignment="1">
      <alignment vertical="center"/>
    </xf>
    <xf numFmtId="0" fontId="50" fillId="0" borderId="0" xfId="34" applyFont="1" applyAlignment="1">
      <alignment vertical="center"/>
    </xf>
    <xf numFmtId="0" fontId="49" fillId="0" borderId="0" xfId="44" applyFont="1" applyAlignment="1" applyProtection="1">
      <alignment horizontal="left" vertical="center" indent="1"/>
    </xf>
    <xf numFmtId="0" fontId="20" fillId="0" borderId="0" xfId="34"/>
    <xf numFmtId="0" fontId="49" fillId="0" borderId="0" xfId="44" applyFont="1" applyAlignment="1" applyProtection="1">
      <alignment vertical="center"/>
    </xf>
    <xf numFmtId="0" fontId="49" fillId="0" borderId="0" xfId="44" applyFont="1" applyAlignment="1" applyProtection="1">
      <alignment horizontal="right" vertical="center"/>
    </xf>
    <xf numFmtId="0" fontId="49" fillId="0" borderId="0" xfId="44" applyFont="1" applyAlignment="1" applyProtection="1">
      <alignment horizontal="left" vertical="center"/>
    </xf>
    <xf numFmtId="0" fontId="20" fillId="0" borderId="0" xfId="0" applyFont="1"/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Border="1" applyAlignment="1"/>
    <xf numFmtId="165" fontId="3" fillId="0" borderId="0" xfId="0" applyNumberFormat="1" applyFont="1"/>
    <xf numFmtId="2" fontId="0" fillId="0" borderId="0" xfId="0" applyNumberFormat="1"/>
    <xf numFmtId="2" fontId="3" fillId="0" borderId="0" xfId="0" applyNumberFormat="1" applyFont="1" applyAlignment="1"/>
    <xf numFmtId="0" fontId="42" fillId="37" borderId="0" xfId="0" applyFont="1" applyFill="1"/>
    <xf numFmtId="0" fontId="42" fillId="37" borderId="0" xfId="0" applyFont="1" applyFill="1" applyAlignment="1"/>
    <xf numFmtId="164" fontId="43" fillId="0" borderId="0" xfId="0" applyNumberFormat="1" applyFont="1" applyBorder="1" applyAlignment="1">
      <alignment horizontal="right"/>
    </xf>
    <xf numFmtId="0" fontId="4" fillId="0" borderId="25" xfId="0" applyFont="1" applyBorder="1" applyAlignment="1" applyProtection="1">
      <protection locked="0"/>
    </xf>
    <xf numFmtId="0" fontId="0" fillId="0" borderId="25" xfId="0" applyBorder="1"/>
    <xf numFmtId="164" fontId="4" fillId="0" borderId="25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 applyProtection="1">
      <alignment wrapText="1"/>
      <protection locked="0"/>
    </xf>
    <xf numFmtId="0" fontId="3" fillId="0" borderId="26" xfId="0" applyFont="1" applyBorder="1" applyAlignment="1"/>
    <xf numFmtId="0" fontId="3" fillId="0" borderId="26" xfId="0" applyFont="1" applyBorder="1"/>
    <xf numFmtId="0" fontId="4" fillId="2" borderId="25" xfId="0" applyNumberFormat="1" applyFont="1" applyFill="1" applyBorder="1" applyAlignment="1"/>
    <xf numFmtId="0" fontId="4" fillId="2" borderId="25" xfId="0" applyNumberFormat="1" applyFont="1" applyFill="1" applyBorder="1" applyAlignment="1">
      <alignment vertical="center"/>
    </xf>
    <xf numFmtId="0" fontId="3" fillId="0" borderId="25" xfId="0" applyFont="1" applyBorder="1"/>
    <xf numFmtId="0" fontId="0" fillId="0" borderId="26" xfId="0" applyBorder="1"/>
    <xf numFmtId="0" fontId="52" fillId="0" borderId="0" xfId="0" applyFont="1" applyFill="1"/>
    <xf numFmtId="0" fontId="4" fillId="2" borderId="3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0" fillId="0" borderId="0" xfId="0"/>
    <xf numFmtId="0" fontId="11" fillId="0" borderId="0" xfId="0" applyFont="1" applyFill="1" applyAlignment="1">
      <alignment horizontal="left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7" xfId="0" applyFont="1" applyFill="1" applyBorder="1" applyAlignment="1" applyProtection="1"/>
    <xf numFmtId="0" fontId="2" fillId="0" borderId="8" xfId="0" applyFont="1" applyBorder="1" applyAlignment="1">
      <alignment horizontal="left"/>
    </xf>
    <xf numFmtId="0" fontId="3" fillId="0" borderId="0" xfId="0" applyFont="1" applyBorder="1"/>
    <xf numFmtId="0" fontId="13" fillId="0" borderId="0" xfId="0" applyFont="1" applyAlignment="1">
      <alignment horizontal="center"/>
    </xf>
    <xf numFmtId="0" fontId="5" fillId="4" borderId="0" xfId="0" applyFont="1" applyFill="1" applyBorder="1" applyAlignment="1" applyProtection="1">
      <alignment horizontal="left" wrapText="1"/>
      <protection locked="0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tas 2" xfId="35"/>
    <cellStyle name="porcen_sin%" xfId="46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6677367576244"/>
          <c:y val="5.3511705685618728E-2"/>
          <c:w val="0.7191011235955056"/>
          <c:h val="0.47157190635451507"/>
        </c:manualLayout>
      </c:layout>
      <c:lineChart>
        <c:grouping val="standard"/>
        <c:varyColors val="0"/>
        <c:ser>
          <c:idx val="0"/>
          <c:order val="0"/>
          <c:tx>
            <c:strRef>
              <c:f>'G.11.1-G.11.2'!$K$9</c:f>
              <c:strCache>
                <c:ptCount val="1"/>
                <c:pt idx="0">
                  <c:v>Hombres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'G.11.1-G.11.2'!$K$10:$K$25</c:f>
              <c:numCache>
                <c:formatCode>General</c:formatCode>
                <c:ptCount val="16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13</c:v>
                </c:pt>
                <c:pt idx="4">
                  <c:v>19</c:v>
                </c:pt>
                <c:pt idx="5">
                  <c:v>24</c:v>
                </c:pt>
                <c:pt idx="6">
                  <c:v>45</c:v>
                </c:pt>
                <c:pt idx="7">
                  <c:v>71</c:v>
                </c:pt>
                <c:pt idx="8">
                  <c:v>72</c:v>
                </c:pt>
                <c:pt idx="9">
                  <c:v>99</c:v>
                </c:pt>
                <c:pt idx="10">
                  <c:v>135</c:v>
                </c:pt>
                <c:pt idx="11">
                  <c:v>175</c:v>
                </c:pt>
                <c:pt idx="12">
                  <c:v>288</c:v>
                </c:pt>
                <c:pt idx="13">
                  <c:v>312</c:v>
                </c:pt>
                <c:pt idx="14">
                  <c:v>187</c:v>
                </c:pt>
                <c:pt idx="15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'G.11.1-G.11.2'!$L$9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'G.11.1-G.11.2'!$L$10:$L$25</c:f>
              <c:numCache>
                <c:formatCode>General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17</c:v>
                </c:pt>
                <c:pt idx="6">
                  <c:v>23</c:v>
                </c:pt>
                <c:pt idx="7">
                  <c:v>25</c:v>
                </c:pt>
                <c:pt idx="8">
                  <c:v>25</c:v>
                </c:pt>
                <c:pt idx="9">
                  <c:v>43</c:v>
                </c:pt>
                <c:pt idx="10">
                  <c:v>51</c:v>
                </c:pt>
                <c:pt idx="11">
                  <c:v>105</c:v>
                </c:pt>
                <c:pt idx="12">
                  <c:v>231</c:v>
                </c:pt>
                <c:pt idx="13">
                  <c:v>341</c:v>
                </c:pt>
                <c:pt idx="14">
                  <c:v>321</c:v>
                </c:pt>
                <c:pt idx="15">
                  <c:v>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64160"/>
        <c:axId val="130366080"/>
      </c:lineChart>
      <c:catAx>
        <c:axId val="13036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8796147672552165"/>
              <c:y val="0.80602006688963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366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0366080"/>
        <c:scaling>
          <c:orientation val="minMax"/>
          <c:max val="4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364160"/>
        <c:crosses val="autoZero"/>
        <c:crossBetween val="between"/>
        <c:majorUnit val="5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39967897271268"/>
          <c:y val="0.90969899665551834"/>
          <c:w val="0.3130016051364366"/>
          <c:h val="7.0234113712374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12001715917134"/>
          <c:y val="4.9382864893376538E-2"/>
          <c:w val="0.73501633895062579"/>
          <c:h val="0.53086579760379771"/>
        </c:manualLayout>
      </c:layout>
      <c:lineChart>
        <c:grouping val="standard"/>
        <c:varyColors val="0"/>
        <c:ser>
          <c:idx val="0"/>
          <c:order val="0"/>
          <c:tx>
            <c:strRef>
              <c:f>'G.11.1-G.11.2'!$M$9</c:f>
              <c:strCache>
                <c:ptCount val="1"/>
                <c:pt idx="0">
                  <c:v>Hombres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'G.11.1-G.11.2'!$M$10:$M$25</c:f>
              <c:numCache>
                <c:formatCode>General</c:formatCode>
                <c:ptCount val="16"/>
                <c:pt idx="0">
                  <c:v>682</c:v>
                </c:pt>
                <c:pt idx="1">
                  <c:v>369</c:v>
                </c:pt>
                <c:pt idx="2">
                  <c:v>1241</c:v>
                </c:pt>
                <c:pt idx="3">
                  <c:v>2245</c:v>
                </c:pt>
                <c:pt idx="4">
                  <c:v>2468</c:v>
                </c:pt>
                <c:pt idx="5">
                  <c:v>4467</c:v>
                </c:pt>
                <c:pt idx="6">
                  <c:v>6799</c:v>
                </c:pt>
                <c:pt idx="7">
                  <c:v>9291</c:v>
                </c:pt>
                <c:pt idx="8">
                  <c:v>12060</c:v>
                </c:pt>
                <c:pt idx="9">
                  <c:v>16477</c:v>
                </c:pt>
                <c:pt idx="10">
                  <c:v>19714</c:v>
                </c:pt>
                <c:pt idx="11">
                  <c:v>27057</c:v>
                </c:pt>
                <c:pt idx="12">
                  <c:v>37332</c:v>
                </c:pt>
                <c:pt idx="13">
                  <c:v>34857</c:v>
                </c:pt>
                <c:pt idx="14">
                  <c:v>20527</c:v>
                </c:pt>
                <c:pt idx="15">
                  <c:v>5985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'G.11.1-G.11.2'!$N$9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'G.11.1-G.11.2'!$N$10:$N$25</c:f>
              <c:numCache>
                <c:formatCode>General</c:formatCode>
                <c:ptCount val="16"/>
                <c:pt idx="0">
                  <c:v>550</c:v>
                </c:pt>
                <c:pt idx="1">
                  <c:v>294</c:v>
                </c:pt>
                <c:pt idx="2">
                  <c:v>546</c:v>
                </c:pt>
                <c:pt idx="3">
                  <c:v>1203</c:v>
                </c:pt>
                <c:pt idx="4">
                  <c:v>1374</c:v>
                </c:pt>
                <c:pt idx="5">
                  <c:v>2265</c:v>
                </c:pt>
                <c:pt idx="6">
                  <c:v>3282</c:v>
                </c:pt>
                <c:pt idx="7">
                  <c:v>4334</c:v>
                </c:pt>
                <c:pt idx="8">
                  <c:v>5260</c:v>
                </c:pt>
                <c:pt idx="9">
                  <c:v>7382</c:v>
                </c:pt>
                <c:pt idx="10">
                  <c:v>10247</c:v>
                </c:pt>
                <c:pt idx="11">
                  <c:v>18110</c:v>
                </c:pt>
                <c:pt idx="12">
                  <c:v>34919</c:v>
                </c:pt>
                <c:pt idx="13">
                  <c:v>46452</c:v>
                </c:pt>
                <c:pt idx="14">
                  <c:v>39263</c:v>
                </c:pt>
                <c:pt idx="15">
                  <c:v>18778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91040"/>
        <c:axId val="132187264"/>
      </c:lineChart>
      <c:catAx>
        <c:axId val="13039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731864510627023"/>
              <c:y val="0.83642234535497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1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187264"/>
        <c:scaling>
          <c:orientation val="minMax"/>
          <c:max val="5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391040"/>
        <c:crosses val="autoZero"/>
        <c:crossBetween val="between"/>
        <c:majorUnit val="5000"/>
        <c:minorUnit val="25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224007882295468"/>
          <c:y val="0.92592884222805483"/>
          <c:w val="0.30441656937993161"/>
          <c:h val="6.48151388483847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92203389830508475"/>
          <c:h val="0.6501394900877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'G.11.3-G.11.4'!$M$12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'G.11.3-G.11.4'!$N$12:$Y$12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9</c:v>
                </c:pt>
                <c:pt idx="6">
                  <c:v>13</c:v>
                </c:pt>
                <c:pt idx="7">
                  <c:v>34</c:v>
                </c:pt>
                <c:pt idx="8">
                  <c:v>62</c:v>
                </c:pt>
                <c:pt idx="9">
                  <c:v>124</c:v>
                </c:pt>
                <c:pt idx="10">
                  <c:v>115</c:v>
                </c:pt>
                <c:pt idx="11">
                  <c:v>76</c:v>
                </c:pt>
              </c:numCache>
            </c:numRef>
          </c:val>
        </c:ser>
        <c:ser>
          <c:idx val="1"/>
          <c:order val="1"/>
          <c:tx>
            <c:strRef>
              <c:f>'G.11.3-G.11.4'!$M$13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'G.11.3-G.11.4'!$N$13:$Y$13</c:f>
              <c:numCache>
                <c:formatCode>General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14</c:v>
                </c:pt>
                <c:pt idx="3">
                  <c:v>16</c:v>
                </c:pt>
                <c:pt idx="4">
                  <c:v>12</c:v>
                </c:pt>
                <c:pt idx="5">
                  <c:v>27</c:v>
                </c:pt>
                <c:pt idx="6">
                  <c:v>17</c:v>
                </c:pt>
                <c:pt idx="7">
                  <c:v>31</c:v>
                </c:pt>
                <c:pt idx="8">
                  <c:v>69</c:v>
                </c:pt>
                <c:pt idx="9">
                  <c:v>61</c:v>
                </c:pt>
                <c:pt idx="10">
                  <c:v>32</c:v>
                </c:pt>
                <c:pt idx="11">
                  <c:v>12</c:v>
                </c:pt>
              </c:numCache>
            </c:numRef>
          </c:val>
        </c:ser>
        <c:ser>
          <c:idx val="2"/>
          <c:order val="2"/>
          <c:tx>
            <c:strRef>
              <c:f>'G.11.3-G.11.4'!$M$14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'G.11.3-G.11.4'!$N$14:$Y$14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12</c:v>
                </c:pt>
                <c:pt idx="8">
                  <c:v>27</c:v>
                </c:pt>
                <c:pt idx="9">
                  <c:v>32</c:v>
                </c:pt>
                <c:pt idx="10">
                  <c:v>50</c:v>
                </c:pt>
                <c:pt idx="11">
                  <c:v>15</c:v>
                </c:pt>
              </c:numCache>
            </c:numRef>
          </c:val>
        </c:ser>
        <c:ser>
          <c:idx val="3"/>
          <c:order val="3"/>
          <c:tx>
            <c:strRef>
              <c:f>'G.11.3-G.11.4'!$M$15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'G.11.3-G.11.4'!$N$15:$Y$15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9</c:v>
                </c:pt>
                <c:pt idx="8">
                  <c:v>13</c:v>
                </c:pt>
                <c:pt idx="9">
                  <c:v>30</c:v>
                </c:pt>
                <c:pt idx="10">
                  <c:v>34</c:v>
                </c:pt>
                <c:pt idx="11">
                  <c:v>26</c:v>
                </c:pt>
              </c:numCache>
            </c:numRef>
          </c:val>
        </c:ser>
        <c:ser>
          <c:idx val="4"/>
          <c:order val="4"/>
          <c:tx>
            <c:strRef>
              <c:f>'G.11.3-G.11.4'!$M$16</c:f>
              <c:strCache>
                <c:ptCount val="1"/>
                <c:pt idx="0">
                  <c:v>Enf. del sistema digestivo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'G.11.3-G.11.4'!$N$16:$Y$16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19</c:v>
                </c:pt>
                <c:pt idx="9">
                  <c:v>36</c:v>
                </c:pt>
                <c:pt idx="10">
                  <c:v>28</c:v>
                </c:pt>
                <c:pt idx="1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76608"/>
        <c:axId val="132278528"/>
      </c:barChart>
      <c:catAx>
        <c:axId val="13227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79063563335574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27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278528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276608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237288135593221"/>
          <c:y val="0.80991966913226754"/>
          <c:w val="0.56271186440677967"/>
          <c:h val="0.154270261671836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58145208823E-2"/>
          <c:y val="4.49438202247191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'G.11.3-G.11.4'!$M$39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'G.11.3-G.11.4'!$N$38:$Y$38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'G.11.3-G.11.4'!$N$39:$Y$39</c:f>
              <c:numCache>
                <c:formatCode>General</c:formatCode>
                <c:ptCount val="12"/>
                <c:pt idx="0">
                  <c:v>11</c:v>
                </c:pt>
                <c:pt idx="1">
                  <c:v>4</c:v>
                </c:pt>
                <c:pt idx="2">
                  <c:v>24</c:v>
                </c:pt>
                <c:pt idx="3">
                  <c:v>35</c:v>
                </c:pt>
                <c:pt idx="4">
                  <c:v>36</c:v>
                </c:pt>
                <c:pt idx="5">
                  <c:v>61</c:v>
                </c:pt>
                <c:pt idx="6">
                  <c:v>61</c:v>
                </c:pt>
                <c:pt idx="7">
                  <c:v>67</c:v>
                </c:pt>
                <c:pt idx="8">
                  <c:v>89</c:v>
                </c:pt>
                <c:pt idx="9">
                  <c:v>62</c:v>
                </c:pt>
                <c:pt idx="10">
                  <c:v>26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'G.11.3-G.11.4'!$M$40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'G.11.3-G.11.4'!$N$40:$Y$40</c:f>
              <c:numCache>
                <c:formatCode>General</c:formatCode>
                <c:ptCount val="12"/>
                <c:pt idx="0">
                  <c:v>6</c:v>
                </c:pt>
                <c:pt idx="1">
                  <c:v>9</c:v>
                </c:pt>
                <c:pt idx="2">
                  <c:v>9</c:v>
                </c:pt>
                <c:pt idx="3">
                  <c:v>18</c:v>
                </c:pt>
                <c:pt idx="4">
                  <c:v>17</c:v>
                </c:pt>
                <c:pt idx="5">
                  <c:v>21</c:v>
                </c:pt>
                <c:pt idx="6">
                  <c:v>29</c:v>
                </c:pt>
                <c:pt idx="7">
                  <c:v>47</c:v>
                </c:pt>
                <c:pt idx="8">
                  <c:v>84</c:v>
                </c:pt>
                <c:pt idx="9">
                  <c:v>107</c:v>
                </c:pt>
                <c:pt idx="10">
                  <c:v>72</c:v>
                </c:pt>
                <c:pt idx="11">
                  <c:v>20</c:v>
                </c:pt>
              </c:numCache>
            </c:numRef>
          </c:val>
        </c:ser>
        <c:ser>
          <c:idx val="2"/>
          <c:order val="2"/>
          <c:tx>
            <c:strRef>
              <c:f>'G.11.3-G.11.4'!$M$41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'G.11.3-G.11.4'!$N$41:$Y$41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13</c:v>
                </c:pt>
                <c:pt idx="7">
                  <c:v>19</c:v>
                </c:pt>
                <c:pt idx="8">
                  <c:v>41</c:v>
                </c:pt>
                <c:pt idx="9">
                  <c:v>42</c:v>
                </c:pt>
                <c:pt idx="10">
                  <c:v>28</c:v>
                </c:pt>
                <c:pt idx="11">
                  <c:v>8</c:v>
                </c:pt>
              </c:numCache>
            </c:numRef>
          </c:val>
        </c:ser>
        <c:ser>
          <c:idx val="3"/>
          <c:order val="3"/>
          <c:tx>
            <c:strRef>
              <c:f>'G.11.3-G.11.4'!$M$42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'G.11.3-G.11.4'!$N$42:$Y$42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12</c:v>
                </c:pt>
                <c:pt idx="8">
                  <c:v>18</c:v>
                </c:pt>
                <c:pt idx="9">
                  <c:v>28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</c:ser>
        <c:ser>
          <c:idx val="4"/>
          <c:order val="4"/>
          <c:tx>
            <c:strRef>
              <c:f>'G.11.3-G.11.4'!$M$43</c:f>
              <c:strCache>
                <c:ptCount val="1"/>
                <c:pt idx="0">
                  <c:v>Enf. del sistema digestivo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'G.11.3-G.11.4'!$N$43:$Y$43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9</c:v>
                </c:pt>
                <c:pt idx="7">
                  <c:v>5</c:v>
                </c:pt>
                <c:pt idx="8">
                  <c:v>14</c:v>
                </c:pt>
                <c:pt idx="9">
                  <c:v>21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22432"/>
        <c:axId val="132324352"/>
      </c:barChart>
      <c:catAx>
        <c:axId val="13232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2781456953642391E-3"/>
              <c:y val="0.7780898876404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32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24352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322432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8213658723123"/>
          <c:y val="0.7640449438202247"/>
          <c:w val="0.57781509099442052"/>
          <c:h val="0.2078651685393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47625</xdr:rowOff>
    </xdr:from>
    <xdr:to>
      <xdr:col>4</xdr:col>
      <xdr:colOff>209550</xdr:colOff>
      <xdr:row>3</xdr:row>
      <xdr:rowOff>224409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762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28575</xdr:rowOff>
    </xdr:from>
    <xdr:to>
      <xdr:col>7</xdr:col>
      <xdr:colOff>628650</xdr:colOff>
      <xdr:row>24</xdr:row>
      <xdr:rowOff>123825</xdr:rowOff>
    </xdr:to>
    <xdr:graphicFrame macro="">
      <xdr:nvGraphicFramePr>
        <xdr:cNvPr id="28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0</xdr:rowOff>
    </xdr:from>
    <xdr:to>
      <xdr:col>7</xdr:col>
      <xdr:colOff>666750</xdr:colOff>
      <xdr:row>51</xdr:row>
      <xdr:rowOff>9525</xdr:rowOff>
    </xdr:to>
    <xdr:graphicFrame macro="">
      <xdr:nvGraphicFramePr>
        <xdr:cNvPr id="281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6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218" customWidth="1"/>
    <col min="2" max="2" width="88.5703125" style="218" customWidth="1"/>
    <col min="3" max="7" width="11.42578125" style="218" customWidth="1"/>
    <col min="8" max="8" width="6.28515625" style="218" customWidth="1"/>
    <col min="9" max="255" width="0" style="218" hidden="1" customWidth="1"/>
    <col min="256" max="256" width="1.42578125" style="218" hidden="1"/>
    <col min="257" max="257" width="4.28515625" style="218" hidden="1"/>
    <col min="258" max="258" width="59.85546875" style="218" hidden="1"/>
    <col min="259" max="263" width="11.42578125" style="218" hidden="1"/>
    <col min="264" max="264" width="6.28515625" style="218" hidden="1"/>
    <col min="265" max="511" width="0" style="218" hidden="1"/>
    <col min="512" max="512" width="1.42578125" style="218" hidden="1"/>
    <col min="513" max="513" width="4.28515625" style="218" hidden="1"/>
    <col min="514" max="514" width="59.85546875" style="218" hidden="1"/>
    <col min="515" max="519" width="11.42578125" style="218" hidden="1"/>
    <col min="520" max="520" width="6.28515625" style="218" hidden="1"/>
    <col min="521" max="767" width="0" style="218" hidden="1"/>
    <col min="768" max="768" width="1.42578125" style="218" hidden="1"/>
    <col min="769" max="769" width="4.28515625" style="218" hidden="1"/>
    <col min="770" max="770" width="59.85546875" style="218" hidden="1"/>
    <col min="771" max="775" width="11.42578125" style="218" hidden="1"/>
    <col min="776" max="776" width="6.28515625" style="218" hidden="1"/>
    <col min="777" max="1023" width="0" style="218" hidden="1"/>
    <col min="1024" max="1024" width="1.42578125" style="218" hidden="1"/>
    <col min="1025" max="1025" width="4.28515625" style="218" hidden="1"/>
    <col min="1026" max="1026" width="59.85546875" style="218" hidden="1"/>
    <col min="1027" max="1031" width="11.42578125" style="218" hidden="1"/>
    <col min="1032" max="1032" width="6.28515625" style="218" hidden="1"/>
    <col min="1033" max="1279" width="0" style="218" hidden="1"/>
    <col min="1280" max="1280" width="1.42578125" style="218" hidden="1"/>
    <col min="1281" max="1281" width="4.28515625" style="218" hidden="1"/>
    <col min="1282" max="1282" width="59.85546875" style="218" hidden="1"/>
    <col min="1283" max="1287" width="11.42578125" style="218" hidden="1"/>
    <col min="1288" max="1288" width="6.28515625" style="218" hidden="1"/>
    <col min="1289" max="1535" width="0" style="218" hidden="1"/>
    <col min="1536" max="1536" width="1.42578125" style="218" hidden="1"/>
    <col min="1537" max="1537" width="4.28515625" style="218" hidden="1"/>
    <col min="1538" max="1538" width="59.85546875" style="218" hidden="1"/>
    <col min="1539" max="1543" width="11.42578125" style="218" hidden="1"/>
    <col min="1544" max="1544" width="6.28515625" style="218" hidden="1"/>
    <col min="1545" max="1791" width="0" style="218" hidden="1"/>
    <col min="1792" max="1792" width="1.42578125" style="218" hidden="1"/>
    <col min="1793" max="1793" width="4.28515625" style="218" hidden="1"/>
    <col min="1794" max="1794" width="59.85546875" style="218" hidden="1"/>
    <col min="1795" max="1799" width="11.42578125" style="218" hidden="1"/>
    <col min="1800" max="1800" width="6.28515625" style="218" hidden="1"/>
    <col min="1801" max="2047" width="0" style="218" hidden="1"/>
    <col min="2048" max="2048" width="1.42578125" style="218" hidden="1"/>
    <col min="2049" max="2049" width="4.28515625" style="218" hidden="1"/>
    <col min="2050" max="2050" width="59.85546875" style="218" hidden="1"/>
    <col min="2051" max="2055" width="11.42578125" style="218" hidden="1"/>
    <col min="2056" max="2056" width="6.28515625" style="218" hidden="1"/>
    <col min="2057" max="2303" width="0" style="218" hidden="1"/>
    <col min="2304" max="2304" width="1.42578125" style="218" hidden="1"/>
    <col min="2305" max="2305" width="4.28515625" style="218" hidden="1"/>
    <col min="2306" max="2306" width="59.85546875" style="218" hidden="1"/>
    <col min="2307" max="2311" width="11.42578125" style="218" hidden="1"/>
    <col min="2312" max="2312" width="6.28515625" style="218" hidden="1"/>
    <col min="2313" max="2559" width="0" style="218" hidden="1"/>
    <col min="2560" max="2560" width="1.42578125" style="218" hidden="1"/>
    <col min="2561" max="2561" width="4.28515625" style="218" hidden="1"/>
    <col min="2562" max="2562" width="59.85546875" style="218" hidden="1"/>
    <col min="2563" max="2567" width="11.42578125" style="218" hidden="1"/>
    <col min="2568" max="2568" width="6.28515625" style="218" hidden="1"/>
    <col min="2569" max="2815" width="0" style="218" hidden="1"/>
    <col min="2816" max="2816" width="1.42578125" style="218" hidden="1"/>
    <col min="2817" max="2817" width="4.28515625" style="218" hidden="1"/>
    <col min="2818" max="2818" width="59.85546875" style="218" hidden="1"/>
    <col min="2819" max="2823" width="11.42578125" style="218" hidden="1"/>
    <col min="2824" max="2824" width="6.28515625" style="218" hidden="1"/>
    <col min="2825" max="3071" width="0" style="218" hidden="1"/>
    <col min="3072" max="3072" width="1.42578125" style="218" hidden="1"/>
    <col min="3073" max="3073" width="4.28515625" style="218" hidden="1"/>
    <col min="3074" max="3074" width="59.85546875" style="218" hidden="1"/>
    <col min="3075" max="3079" width="11.42578125" style="218" hidden="1"/>
    <col min="3080" max="3080" width="6.28515625" style="218" hidden="1"/>
    <col min="3081" max="3327" width="0" style="218" hidden="1"/>
    <col min="3328" max="3328" width="1.42578125" style="218" hidden="1"/>
    <col min="3329" max="3329" width="4.28515625" style="218" hidden="1"/>
    <col min="3330" max="3330" width="59.85546875" style="218" hidden="1"/>
    <col min="3331" max="3335" width="11.42578125" style="218" hidden="1"/>
    <col min="3336" max="3336" width="6.28515625" style="218" hidden="1"/>
    <col min="3337" max="3583" width="0" style="218" hidden="1"/>
    <col min="3584" max="3584" width="1.42578125" style="218" hidden="1"/>
    <col min="3585" max="3585" width="4.28515625" style="218" hidden="1"/>
    <col min="3586" max="3586" width="59.85546875" style="218" hidden="1"/>
    <col min="3587" max="3591" width="11.42578125" style="218" hidden="1"/>
    <col min="3592" max="3592" width="6.28515625" style="218" hidden="1"/>
    <col min="3593" max="3839" width="0" style="218" hidden="1"/>
    <col min="3840" max="3840" width="1.42578125" style="218" hidden="1"/>
    <col min="3841" max="3841" width="4.28515625" style="218" hidden="1"/>
    <col min="3842" max="3842" width="59.85546875" style="218" hidden="1"/>
    <col min="3843" max="3847" width="11.42578125" style="218" hidden="1"/>
    <col min="3848" max="3848" width="6.28515625" style="218" hidden="1"/>
    <col min="3849" max="4095" width="0" style="218" hidden="1"/>
    <col min="4096" max="4096" width="1.42578125" style="218" hidden="1"/>
    <col min="4097" max="4097" width="4.28515625" style="218" hidden="1"/>
    <col min="4098" max="4098" width="59.85546875" style="218" hidden="1"/>
    <col min="4099" max="4103" width="11.42578125" style="218" hidden="1"/>
    <col min="4104" max="4104" width="6.28515625" style="218" hidden="1"/>
    <col min="4105" max="4351" width="0" style="218" hidden="1"/>
    <col min="4352" max="4352" width="1.42578125" style="218" hidden="1"/>
    <col min="4353" max="4353" width="4.28515625" style="218" hidden="1"/>
    <col min="4354" max="4354" width="59.85546875" style="218" hidden="1"/>
    <col min="4355" max="4359" width="11.42578125" style="218" hidden="1"/>
    <col min="4360" max="4360" width="6.28515625" style="218" hidden="1"/>
    <col min="4361" max="4607" width="0" style="218" hidden="1"/>
    <col min="4608" max="4608" width="1.42578125" style="218" hidden="1"/>
    <col min="4609" max="4609" width="4.28515625" style="218" hidden="1"/>
    <col min="4610" max="4610" width="59.85546875" style="218" hidden="1"/>
    <col min="4611" max="4615" width="11.42578125" style="218" hidden="1"/>
    <col min="4616" max="4616" width="6.28515625" style="218" hidden="1"/>
    <col min="4617" max="4863" width="0" style="218" hidden="1"/>
    <col min="4864" max="4864" width="1.42578125" style="218" hidden="1"/>
    <col min="4865" max="4865" width="4.28515625" style="218" hidden="1"/>
    <col min="4866" max="4866" width="59.85546875" style="218" hidden="1"/>
    <col min="4867" max="4871" width="11.42578125" style="218" hidden="1"/>
    <col min="4872" max="4872" width="6.28515625" style="218" hidden="1"/>
    <col min="4873" max="5119" width="0" style="218" hidden="1"/>
    <col min="5120" max="5120" width="1.42578125" style="218" hidden="1"/>
    <col min="5121" max="5121" width="4.28515625" style="218" hidden="1"/>
    <col min="5122" max="5122" width="59.85546875" style="218" hidden="1"/>
    <col min="5123" max="5127" width="11.42578125" style="218" hidden="1"/>
    <col min="5128" max="5128" width="6.28515625" style="218" hidden="1"/>
    <col min="5129" max="5375" width="0" style="218" hidden="1"/>
    <col min="5376" max="5376" width="1.42578125" style="218" hidden="1"/>
    <col min="5377" max="5377" width="4.28515625" style="218" hidden="1"/>
    <col min="5378" max="5378" width="59.85546875" style="218" hidden="1"/>
    <col min="5379" max="5383" width="11.42578125" style="218" hidden="1"/>
    <col min="5384" max="5384" width="6.28515625" style="218" hidden="1"/>
    <col min="5385" max="5631" width="0" style="218" hidden="1"/>
    <col min="5632" max="5632" width="1.42578125" style="218" hidden="1"/>
    <col min="5633" max="5633" width="4.28515625" style="218" hidden="1"/>
    <col min="5634" max="5634" width="59.85546875" style="218" hidden="1"/>
    <col min="5635" max="5639" width="11.42578125" style="218" hidden="1"/>
    <col min="5640" max="5640" width="6.28515625" style="218" hidden="1"/>
    <col min="5641" max="5887" width="0" style="218" hidden="1"/>
    <col min="5888" max="5888" width="1.42578125" style="218" hidden="1"/>
    <col min="5889" max="5889" width="4.28515625" style="218" hidden="1"/>
    <col min="5890" max="5890" width="59.85546875" style="218" hidden="1"/>
    <col min="5891" max="5895" width="11.42578125" style="218" hidden="1"/>
    <col min="5896" max="5896" width="6.28515625" style="218" hidden="1"/>
    <col min="5897" max="6143" width="0" style="218" hidden="1"/>
    <col min="6144" max="6144" width="1.42578125" style="218" hidden="1"/>
    <col min="6145" max="6145" width="4.28515625" style="218" hidden="1"/>
    <col min="6146" max="6146" width="59.85546875" style="218" hidden="1"/>
    <col min="6147" max="6151" width="11.42578125" style="218" hidden="1"/>
    <col min="6152" max="6152" width="6.28515625" style="218" hidden="1"/>
    <col min="6153" max="6399" width="0" style="218" hidden="1"/>
    <col min="6400" max="6400" width="1.42578125" style="218" hidden="1"/>
    <col min="6401" max="6401" width="4.28515625" style="218" hidden="1"/>
    <col min="6402" max="6402" width="59.85546875" style="218" hidden="1"/>
    <col min="6403" max="6407" width="11.42578125" style="218" hidden="1"/>
    <col min="6408" max="6408" width="6.28515625" style="218" hidden="1"/>
    <col min="6409" max="6655" width="0" style="218" hidden="1"/>
    <col min="6656" max="6656" width="1.42578125" style="218" hidden="1"/>
    <col min="6657" max="6657" width="4.28515625" style="218" hidden="1"/>
    <col min="6658" max="6658" width="59.85546875" style="218" hidden="1"/>
    <col min="6659" max="6663" width="11.42578125" style="218" hidden="1"/>
    <col min="6664" max="6664" width="6.28515625" style="218" hidden="1"/>
    <col min="6665" max="6911" width="0" style="218" hidden="1"/>
    <col min="6912" max="6912" width="1.42578125" style="218" hidden="1"/>
    <col min="6913" max="6913" width="4.28515625" style="218" hidden="1"/>
    <col min="6914" max="6914" width="59.85546875" style="218" hidden="1"/>
    <col min="6915" max="6919" width="11.42578125" style="218" hidden="1"/>
    <col min="6920" max="6920" width="6.28515625" style="218" hidden="1"/>
    <col min="6921" max="7167" width="0" style="218" hidden="1"/>
    <col min="7168" max="7168" width="1.42578125" style="218" hidden="1"/>
    <col min="7169" max="7169" width="4.28515625" style="218" hidden="1"/>
    <col min="7170" max="7170" width="59.85546875" style="218" hidden="1"/>
    <col min="7171" max="7175" width="11.42578125" style="218" hidden="1"/>
    <col min="7176" max="7176" width="6.28515625" style="218" hidden="1"/>
    <col min="7177" max="7423" width="0" style="218" hidden="1"/>
    <col min="7424" max="7424" width="1.42578125" style="218" hidden="1"/>
    <col min="7425" max="7425" width="4.28515625" style="218" hidden="1"/>
    <col min="7426" max="7426" width="59.85546875" style="218" hidden="1"/>
    <col min="7427" max="7431" width="11.42578125" style="218" hidden="1"/>
    <col min="7432" max="7432" width="6.28515625" style="218" hidden="1"/>
    <col min="7433" max="7679" width="0" style="218" hidden="1"/>
    <col min="7680" max="7680" width="1.42578125" style="218" hidden="1"/>
    <col min="7681" max="7681" width="4.28515625" style="218" hidden="1"/>
    <col min="7682" max="7682" width="59.85546875" style="218" hidden="1"/>
    <col min="7683" max="7687" width="11.42578125" style="218" hidden="1"/>
    <col min="7688" max="7688" width="6.28515625" style="218" hidden="1"/>
    <col min="7689" max="7935" width="0" style="218" hidden="1"/>
    <col min="7936" max="7936" width="1.42578125" style="218" hidden="1"/>
    <col min="7937" max="7937" width="4.28515625" style="218" hidden="1"/>
    <col min="7938" max="7938" width="59.85546875" style="218" hidden="1"/>
    <col min="7939" max="7943" width="11.42578125" style="218" hidden="1"/>
    <col min="7944" max="7944" width="6.28515625" style="218" hidden="1"/>
    <col min="7945" max="8191" width="0" style="218" hidden="1"/>
    <col min="8192" max="8192" width="1.42578125" style="218" hidden="1"/>
    <col min="8193" max="8193" width="4.28515625" style="218" hidden="1"/>
    <col min="8194" max="8194" width="59.85546875" style="218" hidden="1"/>
    <col min="8195" max="8199" width="11.42578125" style="218" hidden="1"/>
    <col min="8200" max="8200" width="6.28515625" style="218" hidden="1"/>
    <col min="8201" max="8447" width="0" style="218" hidden="1"/>
    <col min="8448" max="8448" width="1.42578125" style="218" hidden="1"/>
    <col min="8449" max="8449" width="4.28515625" style="218" hidden="1"/>
    <col min="8450" max="8450" width="59.85546875" style="218" hidden="1"/>
    <col min="8451" max="8455" width="11.42578125" style="218" hidden="1"/>
    <col min="8456" max="8456" width="6.28515625" style="218" hidden="1"/>
    <col min="8457" max="8703" width="0" style="218" hidden="1"/>
    <col min="8704" max="8704" width="1.42578125" style="218" hidden="1"/>
    <col min="8705" max="8705" width="4.28515625" style="218" hidden="1"/>
    <col min="8706" max="8706" width="59.85546875" style="218" hidden="1"/>
    <col min="8707" max="8711" width="11.42578125" style="218" hidden="1"/>
    <col min="8712" max="8712" width="6.28515625" style="218" hidden="1"/>
    <col min="8713" max="8959" width="0" style="218" hidden="1"/>
    <col min="8960" max="8960" width="1.42578125" style="218" hidden="1"/>
    <col min="8961" max="8961" width="4.28515625" style="218" hidden="1"/>
    <col min="8962" max="8962" width="59.85546875" style="218" hidden="1"/>
    <col min="8963" max="8967" width="11.42578125" style="218" hidden="1"/>
    <col min="8968" max="8968" width="6.28515625" style="218" hidden="1"/>
    <col min="8969" max="9215" width="0" style="218" hidden="1"/>
    <col min="9216" max="9216" width="1.42578125" style="218" hidden="1"/>
    <col min="9217" max="9217" width="4.28515625" style="218" hidden="1"/>
    <col min="9218" max="9218" width="59.85546875" style="218" hidden="1"/>
    <col min="9219" max="9223" width="11.42578125" style="218" hidden="1"/>
    <col min="9224" max="9224" width="6.28515625" style="218" hidden="1"/>
    <col min="9225" max="9471" width="0" style="218" hidden="1"/>
    <col min="9472" max="9472" width="1.42578125" style="218" hidden="1"/>
    <col min="9473" max="9473" width="4.28515625" style="218" hidden="1"/>
    <col min="9474" max="9474" width="59.85546875" style="218" hidden="1"/>
    <col min="9475" max="9479" width="11.42578125" style="218" hidden="1"/>
    <col min="9480" max="9480" width="6.28515625" style="218" hidden="1"/>
    <col min="9481" max="9727" width="0" style="218" hidden="1"/>
    <col min="9728" max="9728" width="1.42578125" style="218" hidden="1"/>
    <col min="9729" max="9729" width="4.28515625" style="218" hidden="1"/>
    <col min="9730" max="9730" width="59.85546875" style="218" hidden="1"/>
    <col min="9731" max="9735" width="11.42578125" style="218" hidden="1"/>
    <col min="9736" max="9736" width="6.28515625" style="218" hidden="1"/>
    <col min="9737" max="9983" width="0" style="218" hidden="1"/>
    <col min="9984" max="9984" width="1.42578125" style="218" hidden="1"/>
    <col min="9985" max="9985" width="4.28515625" style="218" hidden="1"/>
    <col min="9986" max="9986" width="59.85546875" style="218" hidden="1"/>
    <col min="9987" max="9991" width="11.42578125" style="218" hidden="1"/>
    <col min="9992" max="9992" width="6.28515625" style="218" hidden="1"/>
    <col min="9993" max="10239" width="0" style="218" hidden="1"/>
    <col min="10240" max="10240" width="1.42578125" style="218" hidden="1"/>
    <col min="10241" max="10241" width="4.28515625" style="218" hidden="1"/>
    <col min="10242" max="10242" width="59.85546875" style="218" hidden="1"/>
    <col min="10243" max="10247" width="11.42578125" style="218" hidden="1"/>
    <col min="10248" max="10248" width="6.28515625" style="218" hidden="1"/>
    <col min="10249" max="10495" width="0" style="218" hidden="1"/>
    <col min="10496" max="10496" width="1.42578125" style="218" hidden="1"/>
    <col min="10497" max="10497" width="4.28515625" style="218" hidden="1"/>
    <col min="10498" max="10498" width="59.85546875" style="218" hidden="1"/>
    <col min="10499" max="10503" width="11.42578125" style="218" hidden="1"/>
    <col min="10504" max="10504" width="6.28515625" style="218" hidden="1"/>
    <col min="10505" max="10751" width="0" style="218" hidden="1"/>
    <col min="10752" max="10752" width="1.42578125" style="218" hidden="1"/>
    <col min="10753" max="10753" width="4.28515625" style="218" hidden="1"/>
    <col min="10754" max="10754" width="59.85546875" style="218" hidden="1"/>
    <col min="10755" max="10759" width="11.42578125" style="218" hidden="1"/>
    <col min="10760" max="10760" width="6.28515625" style="218" hidden="1"/>
    <col min="10761" max="11007" width="0" style="218" hidden="1"/>
    <col min="11008" max="11008" width="1.42578125" style="218" hidden="1"/>
    <col min="11009" max="11009" width="4.28515625" style="218" hidden="1"/>
    <col min="11010" max="11010" width="59.85546875" style="218" hidden="1"/>
    <col min="11011" max="11015" width="11.42578125" style="218" hidden="1"/>
    <col min="11016" max="11016" width="6.28515625" style="218" hidden="1"/>
    <col min="11017" max="11263" width="0" style="218" hidden="1"/>
    <col min="11264" max="11264" width="1.42578125" style="218" hidden="1"/>
    <col min="11265" max="11265" width="4.28515625" style="218" hidden="1"/>
    <col min="11266" max="11266" width="59.85546875" style="218" hidden="1"/>
    <col min="11267" max="11271" width="11.42578125" style="218" hidden="1"/>
    <col min="11272" max="11272" width="6.28515625" style="218" hidden="1"/>
    <col min="11273" max="11519" width="0" style="218" hidden="1"/>
    <col min="11520" max="11520" width="1.42578125" style="218" hidden="1"/>
    <col min="11521" max="11521" width="4.28515625" style="218" hidden="1"/>
    <col min="11522" max="11522" width="59.85546875" style="218" hidden="1"/>
    <col min="11523" max="11527" width="11.42578125" style="218" hidden="1"/>
    <col min="11528" max="11528" width="6.28515625" style="218" hidden="1"/>
    <col min="11529" max="11775" width="0" style="218" hidden="1"/>
    <col min="11776" max="11776" width="1.42578125" style="218" hidden="1"/>
    <col min="11777" max="11777" width="4.28515625" style="218" hidden="1"/>
    <col min="11778" max="11778" width="59.85546875" style="218" hidden="1"/>
    <col min="11779" max="11783" width="11.42578125" style="218" hidden="1"/>
    <col min="11784" max="11784" width="6.28515625" style="218" hidden="1"/>
    <col min="11785" max="12031" width="0" style="218" hidden="1"/>
    <col min="12032" max="12032" width="1.42578125" style="218" hidden="1"/>
    <col min="12033" max="12033" width="4.28515625" style="218" hidden="1"/>
    <col min="12034" max="12034" width="59.85546875" style="218" hidden="1"/>
    <col min="12035" max="12039" width="11.42578125" style="218" hidden="1"/>
    <col min="12040" max="12040" width="6.28515625" style="218" hidden="1"/>
    <col min="12041" max="12287" width="0" style="218" hidden="1"/>
    <col min="12288" max="12288" width="1.42578125" style="218" hidden="1"/>
    <col min="12289" max="12289" width="4.28515625" style="218" hidden="1"/>
    <col min="12290" max="12290" width="59.85546875" style="218" hidden="1"/>
    <col min="12291" max="12295" width="11.42578125" style="218" hidden="1"/>
    <col min="12296" max="12296" width="6.28515625" style="218" hidden="1"/>
    <col min="12297" max="12543" width="0" style="218" hidden="1"/>
    <col min="12544" max="12544" width="1.42578125" style="218" hidden="1"/>
    <col min="12545" max="12545" width="4.28515625" style="218" hidden="1"/>
    <col min="12546" max="12546" width="59.85546875" style="218" hidden="1"/>
    <col min="12547" max="12551" width="11.42578125" style="218" hidden="1"/>
    <col min="12552" max="12552" width="6.28515625" style="218" hidden="1"/>
    <col min="12553" max="12799" width="0" style="218" hidden="1"/>
    <col min="12800" max="12800" width="1.42578125" style="218" hidden="1"/>
    <col min="12801" max="12801" width="4.28515625" style="218" hidden="1"/>
    <col min="12802" max="12802" width="59.85546875" style="218" hidden="1"/>
    <col min="12803" max="12807" width="11.42578125" style="218" hidden="1"/>
    <col min="12808" max="12808" width="6.28515625" style="218" hidden="1"/>
    <col min="12809" max="13055" width="0" style="218" hidden="1"/>
    <col min="13056" max="13056" width="1.42578125" style="218" hidden="1"/>
    <col min="13057" max="13057" width="4.28515625" style="218" hidden="1"/>
    <col min="13058" max="13058" width="59.85546875" style="218" hidden="1"/>
    <col min="13059" max="13063" width="11.42578125" style="218" hidden="1"/>
    <col min="13064" max="13064" width="6.28515625" style="218" hidden="1"/>
    <col min="13065" max="13311" width="0" style="218" hidden="1"/>
    <col min="13312" max="13312" width="1.42578125" style="218" hidden="1"/>
    <col min="13313" max="13313" width="4.28515625" style="218" hidden="1"/>
    <col min="13314" max="13314" width="59.85546875" style="218" hidden="1"/>
    <col min="13315" max="13319" width="11.42578125" style="218" hidden="1"/>
    <col min="13320" max="13320" width="6.28515625" style="218" hidden="1"/>
    <col min="13321" max="13567" width="0" style="218" hidden="1"/>
    <col min="13568" max="13568" width="1.42578125" style="218" hidden="1"/>
    <col min="13569" max="13569" width="4.28515625" style="218" hidden="1"/>
    <col min="13570" max="13570" width="59.85546875" style="218" hidden="1"/>
    <col min="13571" max="13575" width="11.42578125" style="218" hidden="1"/>
    <col min="13576" max="13576" width="6.28515625" style="218" hidden="1"/>
    <col min="13577" max="13823" width="0" style="218" hidden="1"/>
    <col min="13824" max="13824" width="1.42578125" style="218" hidden="1"/>
    <col min="13825" max="13825" width="4.28515625" style="218" hidden="1"/>
    <col min="13826" max="13826" width="59.85546875" style="218" hidden="1"/>
    <col min="13827" max="13831" width="11.42578125" style="218" hidden="1"/>
    <col min="13832" max="13832" width="6.28515625" style="218" hidden="1"/>
    <col min="13833" max="14079" width="0" style="218" hidden="1"/>
    <col min="14080" max="14080" width="1.42578125" style="218" hidden="1"/>
    <col min="14081" max="14081" width="4.28515625" style="218" hidden="1"/>
    <col min="14082" max="14082" width="59.85546875" style="218" hidden="1"/>
    <col min="14083" max="14087" width="11.42578125" style="218" hidden="1"/>
    <col min="14088" max="14088" width="6.28515625" style="218" hidden="1"/>
    <col min="14089" max="14335" width="0" style="218" hidden="1"/>
    <col min="14336" max="14336" width="1.42578125" style="218" hidden="1"/>
    <col min="14337" max="14337" width="4.28515625" style="218" hidden="1"/>
    <col min="14338" max="14338" width="59.85546875" style="218" hidden="1"/>
    <col min="14339" max="14343" width="11.42578125" style="218" hidden="1"/>
    <col min="14344" max="14344" width="6.28515625" style="218" hidden="1"/>
    <col min="14345" max="14591" width="0" style="218" hidden="1"/>
    <col min="14592" max="14592" width="1.42578125" style="218" hidden="1"/>
    <col min="14593" max="14593" width="4.28515625" style="218" hidden="1"/>
    <col min="14594" max="14594" width="59.85546875" style="218" hidden="1"/>
    <col min="14595" max="14599" width="11.42578125" style="218" hidden="1"/>
    <col min="14600" max="14600" width="6.28515625" style="218" hidden="1"/>
    <col min="14601" max="14847" width="0" style="218" hidden="1"/>
    <col min="14848" max="14848" width="1.42578125" style="218" hidden="1"/>
    <col min="14849" max="14849" width="4.28515625" style="218" hidden="1"/>
    <col min="14850" max="14850" width="59.85546875" style="218" hidden="1"/>
    <col min="14851" max="14855" width="11.42578125" style="218" hidden="1"/>
    <col min="14856" max="14856" width="6.28515625" style="218" hidden="1"/>
    <col min="14857" max="15103" width="0" style="218" hidden="1"/>
    <col min="15104" max="15104" width="1.42578125" style="218" hidden="1"/>
    <col min="15105" max="15105" width="4.28515625" style="218" hidden="1"/>
    <col min="15106" max="15106" width="59.85546875" style="218" hidden="1"/>
    <col min="15107" max="15111" width="11.42578125" style="218" hidden="1"/>
    <col min="15112" max="15112" width="6.28515625" style="218" hidden="1"/>
    <col min="15113" max="15359" width="0" style="218" hidden="1"/>
    <col min="15360" max="15360" width="1.42578125" style="218" hidden="1"/>
    <col min="15361" max="15361" width="4.28515625" style="218" hidden="1"/>
    <col min="15362" max="15362" width="59.85546875" style="218" hidden="1"/>
    <col min="15363" max="15367" width="11.42578125" style="218" hidden="1"/>
    <col min="15368" max="15368" width="6.28515625" style="218" hidden="1"/>
    <col min="15369" max="15615" width="0" style="218" hidden="1"/>
    <col min="15616" max="15616" width="1.42578125" style="218" hidden="1"/>
    <col min="15617" max="15617" width="4.28515625" style="218" hidden="1"/>
    <col min="15618" max="15618" width="59.85546875" style="218" hidden="1"/>
    <col min="15619" max="15623" width="11.42578125" style="218" hidden="1"/>
    <col min="15624" max="15624" width="6.28515625" style="218" hidden="1"/>
    <col min="15625" max="15871" width="0" style="218" hidden="1"/>
    <col min="15872" max="15872" width="1.42578125" style="218" hidden="1"/>
    <col min="15873" max="15873" width="4.28515625" style="218" hidden="1"/>
    <col min="15874" max="15874" width="59.85546875" style="218" hidden="1"/>
    <col min="15875" max="15879" width="11.42578125" style="218" hidden="1"/>
    <col min="15880" max="15880" width="6.28515625" style="218" hidden="1"/>
    <col min="15881" max="16127" width="0" style="218" hidden="1"/>
    <col min="16128" max="16128" width="1.42578125" style="218" hidden="1"/>
    <col min="16129" max="16129" width="4.28515625" style="218" hidden="1"/>
    <col min="16130" max="16130" width="59.85546875" style="218" hidden="1"/>
    <col min="16131" max="16135" width="11.42578125" style="218" hidden="1"/>
    <col min="16136" max="16136" width="6.28515625" style="218" hidden="1"/>
    <col min="16137" max="16383" width="0" style="218" hidden="1"/>
    <col min="16384" max="16384" width="1.42578125" style="218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219" t="s">
        <v>581</v>
      </c>
      <c r="C8" s="220"/>
      <c r="D8" s="220"/>
      <c r="E8" s="220"/>
      <c r="F8" s="220"/>
      <c r="G8" s="220"/>
      <c r="H8" s="220"/>
    </row>
    <row r="9" spans="2:8" ht="18" customHeight="1"/>
    <row r="10" spans="2:8" ht="18" customHeight="1">
      <c r="B10" s="221" t="s">
        <v>582</v>
      </c>
    </row>
    <row r="11" spans="2:8" ht="18" customHeight="1">
      <c r="B11" s="221" t="s">
        <v>583</v>
      </c>
    </row>
    <row r="12" spans="2:8" ht="18" customHeight="1">
      <c r="B12" s="221" t="s">
        <v>584</v>
      </c>
    </row>
    <row r="13" spans="2:8" ht="18" customHeight="1">
      <c r="B13" s="221" t="s">
        <v>585</v>
      </c>
    </row>
    <row r="14" spans="2:8" ht="18" customHeight="1">
      <c r="B14" s="221" t="s">
        <v>586</v>
      </c>
    </row>
    <row r="15" spans="2:8" ht="18" customHeight="1">
      <c r="B15" s="221" t="s">
        <v>587</v>
      </c>
    </row>
    <row r="16" spans="2:8" ht="18" customHeight="1">
      <c r="B16" s="221" t="s">
        <v>588</v>
      </c>
    </row>
    <row r="17" spans="2:2" ht="18" customHeight="1">
      <c r="B17" s="221" t="s">
        <v>589</v>
      </c>
    </row>
    <row r="18" spans="2:2" ht="18" customHeight="1"/>
    <row r="19" spans="2:2" ht="18" customHeight="1"/>
    <row r="20" spans="2:2" ht="18" customHeight="1"/>
    <row r="21" spans="2:2" ht="18" customHeight="1"/>
    <row r="22" spans="2:2" s="222" customFormat="1" ht="18" customHeight="1"/>
    <row r="23" spans="2:2" ht="18" customHeight="1"/>
    <row r="24" spans="2:2" ht="18" customHeight="1"/>
    <row r="25" spans="2:2" ht="18" customHeight="1"/>
    <row r="26" spans="2:2" ht="18" customHeight="1"/>
  </sheetData>
  <hyperlinks>
    <hyperlink ref="B10" location="'11.1.1'!A1" display="11.1: Recursos sanitarios"/>
    <hyperlink ref="B11" location="'11.2.1 A'!A1" display="11.2: Morbilidad"/>
    <hyperlink ref="B12" location="'11.3.1 A'!A1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 '!A1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A3" sqref="A3"/>
    </sheetView>
  </sheetViews>
  <sheetFormatPr baseColWidth="10" defaultRowHeight="12.75"/>
  <cols>
    <col min="1" max="1" width="29.7109375" style="4" customWidth="1"/>
    <col min="2" max="6" width="9.7109375" style="4" customWidth="1"/>
    <col min="7" max="7" width="2.7109375" style="4" customWidth="1"/>
    <col min="8" max="8" width="10.7109375" style="4" customWidth="1"/>
    <col min="9" max="14" width="11.42578125" style="4"/>
    <col min="15" max="15" width="2.42578125" style="4" customWidth="1"/>
    <col min="16" max="16384" width="11.42578125" style="4"/>
  </cols>
  <sheetData>
    <row r="1" spans="1:12" ht="14.1" customHeight="1" thickBot="1">
      <c r="A1" s="1" t="s">
        <v>329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2" ht="14.1" customHeight="1">
      <c r="A2" s="3"/>
      <c r="B2" s="3"/>
      <c r="C2" s="3"/>
      <c r="E2" s="3"/>
      <c r="F2" s="3"/>
      <c r="G2" s="3"/>
      <c r="H2" s="3"/>
      <c r="I2" s="3"/>
      <c r="J2" s="3"/>
      <c r="K2" s="223" t="s">
        <v>590</v>
      </c>
    </row>
    <row r="3" spans="1:12" ht="14.1" customHeight="1">
      <c r="A3" s="5" t="s">
        <v>318</v>
      </c>
      <c r="B3" s="3"/>
      <c r="C3" s="3"/>
      <c r="E3" s="3"/>
      <c r="F3" s="3"/>
      <c r="G3" s="3"/>
      <c r="H3" s="3"/>
      <c r="I3" s="3"/>
      <c r="J3" s="3"/>
      <c r="K3" s="3"/>
    </row>
    <row r="4" spans="1:12" ht="14.1" customHeight="1">
      <c r="A4" s="6"/>
      <c r="B4" s="7"/>
      <c r="C4" s="7"/>
      <c r="D4" s="7"/>
      <c r="E4" s="7"/>
      <c r="F4" s="7"/>
      <c r="G4" s="6"/>
      <c r="H4" s="6"/>
      <c r="I4" s="3"/>
      <c r="J4" s="3"/>
      <c r="K4" s="3"/>
    </row>
    <row r="5" spans="1:12" ht="14.1" customHeight="1">
      <c r="A5" s="8"/>
      <c r="B5" s="9" t="s">
        <v>25</v>
      </c>
      <c r="C5" s="9"/>
      <c r="D5" s="9"/>
      <c r="E5" s="9"/>
      <c r="F5" s="10"/>
      <c r="G5" s="9"/>
      <c r="H5" s="9" t="s">
        <v>26</v>
      </c>
      <c r="I5" s="3"/>
      <c r="J5" s="3"/>
      <c r="K5" s="3"/>
    </row>
    <row r="6" spans="1:12" ht="14.1" customHeight="1">
      <c r="A6" s="11"/>
      <c r="B6" s="12">
        <v>2011</v>
      </c>
      <c r="C6" s="12">
        <v>2012</v>
      </c>
      <c r="D6" s="12">
        <v>2013</v>
      </c>
      <c r="E6" s="12">
        <v>2014</v>
      </c>
      <c r="F6" s="12">
        <v>2015</v>
      </c>
      <c r="G6" s="13"/>
      <c r="H6" s="14">
        <v>2015</v>
      </c>
      <c r="I6" s="3"/>
      <c r="J6" s="3"/>
      <c r="K6" s="3"/>
    </row>
    <row r="7" spans="1:12" ht="14.1" customHeight="1">
      <c r="A7" s="7"/>
      <c r="B7" s="3"/>
      <c r="C7" s="15"/>
      <c r="D7" s="15"/>
      <c r="E7" s="15"/>
      <c r="F7" s="15"/>
      <c r="G7" s="16"/>
      <c r="H7" s="17"/>
      <c r="I7" s="3"/>
      <c r="J7" s="3"/>
      <c r="K7" s="3"/>
    </row>
    <row r="8" spans="1:12" ht="14.1" customHeight="1">
      <c r="A8" s="41" t="s">
        <v>44</v>
      </c>
      <c r="B8" s="17">
        <v>1513</v>
      </c>
      <c r="C8" s="17">
        <v>1531</v>
      </c>
      <c r="D8" s="17">
        <v>1547</v>
      </c>
      <c r="E8" s="17">
        <v>1555</v>
      </c>
      <c r="F8" s="17">
        <v>1573</v>
      </c>
      <c r="G8" s="17"/>
      <c r="H8" s="17">
        <v>242840</v>
      </c>
      <c r="I8" s="143"/>
      <c r="J8" s="18"/>
      <c r="K8" s="3"/>
      <c r="L8" s="234"/>
    </row>
    <row r="9" spans="1:12" ht="14.1" customHeight="1">
      <c r="A9" s="41" t="s">
        <v>47</v>
      </c>
      <c r="B9" s="17">
        <v>178</v>
      </c>
      <c r="C9" s="17">
        <v>197</v>
      </c>
      <c r="D9" s="17">
        <v>206</v>
      </c>
      <c r="E9" s="17">
        <v>219</v>
      </c>
      <c r="F9" s="17">
        <v>217</v>
      </c>
      <c r="G9" s="17"/>
      <c r="H9" s="17">
        <v>34641</v>
      </c>
      <c r="I9" s="143"/>
      <c r="J9" s="18"/>
      <c r="K9" s="3"/>
      <c r="L9" s="234"/>
    </row>
    <row r="10" spans="1:12" ht="14.1" customHeight="1">
      <c r="A10" s="41" t="s">
        <v>207</v>
      </c>
      <c r="B10" s="17">
        <v>101</v>
      </c>
      <c r="C10" s="17">
        <v>110</v>
      </c>
      <c r="D10" s="17">
        <v>109</v>
      </c>
      <c r="E10" s="17">
        <v>114</v>
      </c>
      <c r="F10" s="17">
        <v>116</v>
      </c>
      <c r="G10" s="17"/>
      <c r="H10" s="17">
        <v>16317</v>
      </c>
      <c r="I10" s="143"/>
      <c r="J10" s="18"/>
      <c r="K10" s="3"/>
      <c r="L10" s="234"/>
    </row>
    <row r="11" spans="1:12" ht="14.1" customHeight="1">
      <c r="A11" s="41" t="s">
        <v>48</v>
      </c>
      <c r="B11" s="17">
        <v>44</v>
      </c>
      <c r="C11" s="17">
        <v>51</v>
      </c>
      <c r="D11" s="17">
        <v>42</v>
      </c>
      <c r="E11" s="17">
        <v>47</v>
      </c>
      <c r="F11" s="17">
        <v>45</v>
      </c>
      <c r="G11" s="17"/>
      <c r="H11" s="17">
        <v>6867</v>
      </c>
      <c r="I11" s="143"/>
      <c r="J11" s="18"/>
      <c r="K11" s="3"/>
      <c r="L11" s="234"/>
    </row>
    <row r="12" spans="1:12" ht="14.1" customHeight="1">
      <c r="A12" s="41" t="s">
        <v>45</v>
      </c>
      <c r="B12" s="17">
        <v>417</v>
      </c>
      <c r="C12" s="17">
        <v>422</v>
      </c>
      <c r="D12" s="17">
        <v>430</v>
      </c>
      <c r="E12" s="17">
        <v>441</v>
      </c>
      <c r="F12" s="17">
        <v>445</v>
      </c>
      <c r="G12" s="17"/>
      <c r="H12" s="17">
        <v>69774</v>
      </c>
      <c r="I12" s="143"/>
      <c r="J12" s="18"/>
      <c r="K12" s="3"/>
      <c r="L12" s="234"/>
    </row>
    <row r="13" spans="1:12" ht="14.1" customHeight="1">
      <c r="A13" s="41" t="s">
        <v>49</v>
      </c>
      <c r="B13" s="17">
        <v>197</v>
      </c>
      <c r="C13" s="17">
        <v>198</v>
      </c>
      <c r="D13" s="17">
        <v>198</v>
      </c>
      <c r="E13" s="17">
        <v>205</v>
      </c>
      <c r="F13" s="17">
        <v>204</v>
      </c>
      <c r="G13" s="17"/>
      <c r="H13" s="17">
        <v>31242</v>
      </c>
      <c r="I13" s="143"/>
      <c r="J13" s="18"/>
      <c r="K13" s="3"/>
      <c r="L13" s="234"/>
    </row>
    <row r="14" spans="1:12" ht="14.1" customHeight="1">
      <c r="A14" s="41" t="s">
        <v>180</v>
      </c>
      <c r="B14" s="17">
        <v>1986</v>
      </c>
      <c r="C14" s="17">
        <v>1970</v>
      </c>
      <c r="D14" s="17">
        <v>1963</v>
      </c>
      <c r="E14" s="17">
        <v>1978</v>
      </c>
      <c r="F14" s="17">
        <v>1988</v>
      </c>
      <c r="G14" s="17"/>
      <c r="H14" s="17">
        <v>284184</v>
      </c>
      <c r="I14" s="143"/>
      <c r="J14" s="18"/>
      <c r="K14" s="3"/>
      <c r="L14" s="234"/>
    </row>
    <row r="15" spans="1:12" ht="14.1" customHeight="1">
      <c r="A15" s="41" t="s">
        <v>220</v>
      </c>
      <c r="B15" s="17">
        <v>44</v>
      </c>
      <c r="C15" s="17">
        <v>44</v>
      </c>
      <c r="D15" s="17">
        <v>49</v>
      </c>
      <c r="E15" s="17">
        <v>52</v>
      </c>
      <c r="F15" s="17">
        <v>46</v>
      </c>
      <c r="G15" s="17"/>
      <c r="H15" s="17">
        <v>8571</v>
      </c>
      <c r="I15" s="143"/>
      <c r="J15" s="18"/>
      <c r="K15" s="3"/>
      <c r="L15" s="234"/>
    </row>
    <row r="16" spans="1:12" ht="14.1" customHeight="1">
      <c r="A16" s="41" t="s">
        <v>50</v>
      </c>
      <c r="B16" s="17">
        <v>213</v>
      </c>
      <c r="C16" s="17">
        <v>226</v>
      </c>
      <c r="D16" s="17">
        <v>240</v>
      </c>
      <c r="E16" s="17">
        <v>261</v>
      </c>
      <c r="F16" s="17">
        <v>274</v>
      </c>
      <c r="G16" s="17"/>
      <c r="H16" s="17">
        <v>45045</v>
      </c>
      <c r="I16" s="143"/>
      <c r="J16" s="18"/>
      <c r="K16" s="3"/>
      <c r="L16" s="234"/>
    </row>
    <row r="17" spans="1:12" ht="14.1" customHeight="1">
      <c r="A17" s="41" t="s">
        <v>250</v>
      </c>
      <c r="B17" s="17" t="s">
        <v>208</v>
      </c>
      <c r="C17" s="17">
        <v>105</v>
      </c>
      <c r="D17" s="17">
        <v>154</v>
      </c>
      <c r="E17" s="17">
        <v>298</v>
      </c>
      <c r="F17" s="17">
        <v>295</v>
      </c>
      <c r="G17" s="17"/>
      <c r="H17" s="17">
        <v>26879</v>
      </c>
      <c r="I17" s="143"/>
      <c r="J17" s="18"/>
      <c r="K17" s="3"/>
      <c r="L17" s="234"/>
    </row>
    <row r="18" spans="1:12" ht="14.1" customHeight="1">
      <c r="A18" s="41" t="s">
        <v>251</v>
      </c>
      <c r="B18" s="17" t="s">
        <v>208</v>
      </c>
      <c r="C18" s="17">
        <v>27</v>
      </c>
      <c r="D18" s="17">
        <v>27</v>
      </c>
      <c r="E18" s="17">
        <v>28</v>
      </c>
      <c r="F18" s="17">
        <v>30</v>
      </c>
      <c r="G18" s="17"/>
      <c r="H18" s="17">
        <v>6672</v>
      </c>
      <c r="I18" s="143"/>
      <c r="J18" s="18"/>
      <c r="K18" s="3"/>
      <c r="L18" s="234"/>
    </row>
    <row r="19" spans="1:12" ht="14.1" customHeight="1">
      <c r="A19" s="41" t="s">
        <v>359</v>
      </c>
      <c r="B19" s="17"/>
      <c r="C19" s="17"/>
      <c r="D19" s="17"/>
      <c r="E19" s="17">
        <v>22</v>
      </c>
      <c r="F19" s="17">
        <v>29</v>
      </c>
      <c r="G19" s="17"/>
      <c r="H19" s="17">
        <v>2646</v>
      </c>
      <c r="I19" s="143"/>
      <c r="J19" s="18"/>
      <c r="K19" s="3"/>
      <c r="L19" s="234"/>
    </row>
    <row r="20" spans="1:12" ht="14.1" customHeight="1">
      <c r="A20" s="19"/>
      <c r="B20" s="20"/>
      <c r="C20" s="21"/>
      <c r="D20" s="20"/>
      <c r="E20" s="22"/>
      <c r="F20" s="22"/>
      <c r="G20" s="22"/>
      <c r="H20" s="22"/>
      <c r="I20" s="3"/>
      <c r="J20" s="3"/>
      <c r="K20" s="3"/>
    </row>
    <row r="21" spans="1:12" ht="14.1" customHeight="1">
      <c r="A21" s="51" t="s">
        <v>51</v>
      </c>
      <c r="B21" s="24"/>
      <c r="C21" s="24"/>
      <c r="D21" s="24"/>
      <c r="E21" s="24"/>
      <c r="F21" s="25"/>
      <c r="G21" s="25"/>
      <c r="H21" s="25"/>
      <c r="I21" s="3"/>
      <c r="J21" s="3"/>
      <c r="K21" s="3"/>
    </row>
    <row r="22" spans="1:12" ht="14.1" customHeight="1">
      <c r="A22" s="51" t="s">
        <v>46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ht="14.1" customHeight="1">
      <c r="A23" s="51" t="s">
        <v>181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2" ht="9.9499999999999993" customHeight="1">
      <c r="A24" s="51" t="s">
        <v>182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2" ht="14.1" customHeight="1">
      <c r="A25" s="51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2" ht="9.9499999999999993" customHeight="1">
      <c r="A26" s="51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2" ht="13.35" customHeight="1">
      <c r="E27" s="102"/>
      <c r="F27" s="102"/>
      <c r="G27" s="103"/>
      <c r="H27" s="102"/>
    </row>
    <row r="28" spans="1:12">
      <c r="F28" s="102"/>
      <c r="G28" s="103"/>
      <c r="H28" s="103"/>
    </row>
    <row r="30" spans="1:12" ht="14.1" customHeight="1">
      <c r="A30" s="5" t="s">
        <v>317</v>
      </c>
      <c r="B30" s="3"/>
      <c r="C30" s="3"/>
      <c r="E30" s="3"/>
      <c r="F30" s="3"/>
      <c r="G30" s="3"/>
      <c r="H30" s="3"/>
    </row>
    <row r="31" spans="1:12" ht="14.1" customHeight="1">
      <c r="A31" s="6"/>
      <c r="B31" s="7"/>
      <c r="C31" s="7"/>
      <c r="D31" s="7"/>
      <c r="E31" s="7"/>
      <c r="F31" s="7"/>
      <c r="G31" s="6"/>
      <c r="H31" s="6"/>
    </row>
    <row r="32" spans="1:12" ht="14.1" customHeight="1">
      <c r="A32" s="8"/>
      <c r="B32" s="9" t="s">
        <v>25</v>
      </c>
      <c r="C32" s="9"/>
      <c r="D32" s="9"/>
      <c r="E32" s="9"/>
      <c r="F32" s="10"/>
      <c r="G32" s="9"/>
      <c r="H32" s="9" t="s">
        <v>26</v>
      </c>
    </row>
    <row r="33" spans="1:8" ht="14.1" customHeight="1">
      <c r="A33" s="11"/>
      <c r="B33" s="12">
        <v>2011</v>
      </c>
      <c r="C33" s="12">
        <v>2012</v>
      </c>
      <c r="D33" s="12">
        <v>2013</v>
      </c>
      <c r="E33" s="12">
        <v>2014</v>
      </c>
      <c r="F33" s="12">
        <v>2015</v>
      </c>
      <c r="G33" s="13"/>
      <c r="H33" s="14">
        <v>2015</v>
      </c>
    </row>
    <row r="34" spans="1:8" ht="14.1" customHeight="1">
      <c r="A34" s="7"/>
      <c r="B34" s="15"/>
      <c r="C34" s="15"/>
      <c r="D34" s="15"/>
      <c r="E34" s="15"/>
      <c r="F34" s="15"/>
      <c r="G34" s="16"/>
      <c r="H34" s="17"/>
    </row>
    <row r="35" spans="1:8" ht="14.1" customHeight="1">
      <c r="A35" s="41" t="s">
        <v>217</v>
      </c>
      <c r="B35" s="17">
        <v>216</v>
      </c>
      <c r="C35" s="17">
        <v>214</v>
      </c>
      <c r="D35" s="17">
        <v>214</v>
      </c>
      <c r="E35" s="17">
        <v>214</v>
      </c>
      <c r="F35" s="17">
        <v>216</v>
      </c>
      <c r="G35" s="17"/>
      <c r="H35" s="17">
        <v>28480</v>
      </c>
    </row>
    <row r="36" spans="1:8" ht="14.1" customHeight="1">
      <c r="A36" s="41" t="s">
        <v>41</v>
      </c>
      <c r="B36" s="17">
        <v>43</v>
      </c>
      <c r="C36" s="17">
        <v>43</v>
      </c>
      <c r="D36" s="17">
        <v>43</v>
      </c>
      <c r="E36" s="17">
        <v>43</v>
      </c>
      <c r="F36" s="17">
        <v>45</v>
      </c>
      <c r="G36" s="17"/>
      <c r="H36" s="17">
        <v>6408</v>
      </c>
    </row>
    <row r="37" spans="1:8" ht="14.1" customHeight="1">
      <c r="A37" s="41" t="s">
        <v>214</v>
      </c>
      <c r="B37" s="17">
        <v>225</v>
      </c>
      <c r="C37" s="17">
        <v>212</v>
      </c>
      <c r="D37" s="17">
        <v>212</v>
      </c>
      <c r="E37" s="17">
        <v>217</v>
      </c>
      <c r="F37" s="17">
        <v>242</v>
      </c>
      <c r="G37" s="17"/>
      <c r="H37" s="17">
        <v>29441</v>
      </c>
    </row>
    <row r="38" spans="1:8" ht="14.1" customHeight="1">
      <c r="A38" s="41" t="s">
        <v>218</v>
      </c>
      <c r="B38" s="17">
        <v>74</v>
      </c>
      <c r="C38" s="17">
        <v>66</v>
      </c>
      <c r="D38" s="17">
        <v>66</v>
      </c>
      <c r="E38" s="17">
        <v>64</v>
      </c>
      <c r="F38" s="17">
        <v>64</v>
      </c>
      <c r="H38" s="17">
        <v>14977</v>
      </c>
    </row>
    <row r="39" spans="1:8" ht="14.1" customHeight="1">
      <c r="A39" s="41" t="s">
        <v>219</v>
      </c>
      <c r="B39" s="17">
        <v>50</v>
      </c>
      <c r="C39" s="17">
        <v>45</v>
      </c>
      <c r="D39" s="17">
        <v>45</v>
      </c>
      <c r="E39" s="17">
        <v>48</v>
      </c>
      <c r="F39" s="17">
        <v>43</v>
      </c>
      <c r="G39" s="17"/>
      <c r="H39" s="17">
        <v>5380</v>
      </c>
    </row>
    <row r="40" spans="1:8" ht="14.1" customHeight="1">
      <c r="A40" s="19"/>
      <c r="B40" s="20"/>
      <c r="C40" s="21"/>
      <c r="D40" s="20"/>
      <c r="E40" s="22"/>
      <c r="F40" s="22"/>
      <c r="G40" s="22"/>
      <c r="H40" s="22"/>
    </row>
    <row r="41" spans="1:8" ht="14.1" customHeight="1">
      <c r="A41" s="51" t="s">
        <v>339</v>
      </c>
      <c r="B41" s="24"/>
      <c r="C41" s="24"/>
      <c r="D41" s="24"/>
      <c r="E41" s="24"/>
      <c r="F41" s="25"/>
      <c r="G41" s="25"/>
      <c r="H41" s="25"/>
    </row>
    <row r="42" spans="1:8">
      <c r="A42" s="51"/>
      <c r="B42" s="17"/>
      <c r="C42" s="17"/>
      <c r="D42" s="17"/>
      <c r="E42" s="17"/>
      <c r="F42" s="17"/>
      <c r="G42" s="17"/>
      <c r="H42" s="17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zoomScaleNormal="100" workbookViewId="0">
      <selection activeCell="A5" sqref="A5"/>
    </sheetView>
  </sheetViews>
  <sheetFormatPr baseColWidth="10" defaultRowHeight="12.75"/>
  <cols>
    <col min="1" max="1" width="37.28515625" style="4" customWidth="1"/>
    <col min="2" max="3" width="7.28515625" style="54" customWidth="1"/>
    <col min="4" max="4" width="1.42578125" style="54" customWidth="1"/>
    <col min="5" max="5" width="4.5703125" style="54" customWidth="1"/>
    <col min="6" max="6" width="4.28515625" style="54" customWidth="1"/>
    <col min="7" max="7" width="2.42578125" style="54" customWidth="1"/>
    <col min="8" max="8" width="8.7109375" style="54" customWidth="1"/>
    <col min="9" max="9" width="8.42578125" style="54" customWidth="1"/>
    <col min="10" max="10" width="1.140625" style="54" customWidth="1"/>
    <col min="11" max="11" width="5.28515625" style="4" customWidth="1"/>
    <col min="12" max="12" width="4" style="4" customWidth="1"/>
    <col min="13" max="16384" width="11.42578125" style="4"/>
  </cols>
  <sheetData>
    <row r="1" spans="1:13" ht="14.1" customHeight="1" thickBot="1">
      <c r="A1" s="1" t="s">
        <v>329</v>
      </c>
      <c r="B1" s="2"/>
      <c r="C1" s="2"/>
      <c r="D1" s="2"/>
      <c r="E1" s="2"/>
      <c r="F1" s="2"/>
      <c r="G1" s="2"/>
      <c r="H1" s="2"/>
      <c r="I1" s="247"/>
      <c r="J1" s="247"/>
      <c r="K1" s="248"/>
      <c r="L1" s="248"/>
    </row>
    <row r="2" spans="1:13" ht="14.1" customHeight="1">
      <c r="A2" s="3"/>
      <c r="B2" s="3"/>
      <c r="C2" s="3"/>
      <c r="D2" s="3"/>
      <c r="E2" s="3"/>
      <c r="F2" s="4"/>
      <c r="G2" s="4"/>
      <c r="H2" s="4"/>
      <c r="I2" s="3"/>
      <c r="J2" s="3"/>
      <c r="M2" s="223" t="s">
        <v>590</v>
      </c>
    </row>
    <row r="3" spans="1:13" ht="14.1" customHeight="1">
      <c r="A3" s="5" t="s">
        <v>334</v>
      </c>
      <c r="B3" s="3"/>
      <c r="C3" s="3"/>
      <c r="D3" s="3"/>
      <c r="E3" s="3"/>
      <c r="F3" s="4"/>
      <c r="G3" s="4"/>
      <c r="H3" s="4"/>
      <c r="I3" s="3"/>
      <c r="J3" s="3"/>
    </row>
    <row r="4" spans="1:13" ht="14.1" customHeight="1">
      <c r="A4" s="3"/>
      <c r="B4" s="3"/>
      <c r="C4" s="3"/>
      <c r="D4" s="3"/>
      <c r="E4" s="3"/>
      <c r="F4" s="4"/>
      <c r="G4" s="4"/>
      <c r="H4" s="4"/>
      <c r="I4" s="238"/>
      <c r="J4" s="238"/>
    </row>
    <row r="5" spans="1:13" ht="14.1" customHeight="1">
      <c r="A5" s="5" t="s">
        <v>627</v>
      </c>
      <c r="B5" s="3"/>
      <c r="C5" s="3"/>
      <c r="D5" s="3"/>
      <c r="E5" s="3"/>
      <c r="F5" s="4"/>
      <c r="G5" s="4"/>
      <c r="H5" s="4"/>
      <c r="I5" s="3"/>
      <c r="J5" s="3"/>
      <c r="L5" s="203"/>
    </row>
    <row r="6" spans="1:13" ht="14.1" customHeight="1">
      <c r="A6" s="6"/>
      <c r="B6" s="55"/>
      <c r="C6" s="55"/>
      <c r="D6" s="55"/>
      <c r="E6" s="55"/>
      <c r="F6" s="56"/>
      <c r="G6" s="56"/>
      <c r="H6" s="56"/>
      <c r="I6" s="56"/>
      <c r="J6" s="56"/>
      <c r="L6" s="203"/>
    </row>
    <row r="7" spans="1:13" ht="14.1" customHeight="1">
      <c r="A7" s="8"/>
      <c r="B7" s="37" t="s">
        <v>25</v>
      </c>
      <c r="C7" s="39"/>
      <c r="D7" s="39"/>
      <c r="E7" s="39"/>
      <c r="F7" s="39"/>
      <c r="G7" s="29"/>
      <c r="H7" s="38" t="s">
        <v>26</v>
      </c>
      <c r="I7" s="29"/>
      <c r="J7" s="39"/>
      <c r="K7" s="39"/>
      <c r="L7" s="39"/>
    </row>
    <row r="8" spans="1:13" ht="14.1" customHeight="1">
      <c r="A8" s="36"/>
      <c r="B8" s="137" t="s">
        <v>654</v>
      </c>
      <c r="C8" s="106"/>
      <c r="D8" s="106"/>
      <c r="E8" s="254" t="s">
        <v>651</v>
      </c>
      <c r="F8" s="254"/>
      <c r="G8" s="106"/>
      <c r="H8" s="38" t="s">
        <v>654</v>
      </c>
      <c r="I8" s="29"/>
      <c r="J8" s="106"/>
      <c r="K8" s="254" t="s">
        <v>651</v>
      </c>
      <c r="L8" s="254"/>
    </row>
    <row r="9" spans="1:13" ht="14.1" customHeight="1">
      <c r="A9" s="11"/>
      <c r="B9" s="39" t="s">
        <v>52</v>
      </c>
      <c r="C9" s="39" t="s">
        <v>53</v>
      </c>
      <c r="D9" s="30"/>
      <c r="E9" s="39" t="s">
        <v>649</v>
      </c>
      <c r="F9" s="39" t="s">
        <v>650</v>
      </c>
      <c r="G9" s="30"/>
      <c r="H9" s="57" t="s">
        <v>52</v>
      </c>
      <c r="I9" s="57" t="s">
        <v>53</v>
      </c>
      <c r="J9" s="30"/>
      <c r="K9" s="39" t="s">
        <v>649</v>
      </c>
      <c r="L9" s="39" t="s">
        <v>650</v>
      </c>
    </row>
    <row r="10" spans="1:13" ht="14.1" customHeight="1">
      <c r="A10" s="7"/>
      <c r="B10" s="58"/>
      <c r="C10" s="58"/>
      <c r="D10" s="58"/>
      <c r="E10" s="58"/>
      <c r="F10" s="17"/>
      <c r="G10" s="17"/>
      <c r="H10" s="17"/>
      <c r="I10" s="17"/>
      <c r="J10" s="17"/>
      <c r="K10" s="103"/>
      <c r="L10" s="15"/>
    </row>
    <row r="11" spans="1:13" ht="14.1" customHeight="1">
      <c r="A11" s="243" t="s">
        <v>54</v>
      </c>
      <c r="B11" s="17">
        <v>126717</v>
      </c>
      <c r="C11" s="17">
        <v>116468</v>
      </c>
      <c r="D11" s="17"/>
      <c r="E11" s="58">
        <v>6.9575028825564154</v>
      </c>
      <c r="F11" s="58">
        <v>6.196424771227921</v>
      </c>
      <c r="G11" s="58"/>
      <c r="H11" s="17">
        <v>15776098</v>
      </c>
      <c r="I11" s="17">
        <v>15407049</v>
      </c>
      <c r="J11" s="58"/>
      <c r="K11" s="58">
        <v>7.0942965375946816</v>
      </c>
      <c r="L11" s="58">
        <v>6.1729555930838433</v>
      </c>
    </row>
    <row r="12" spans="1:13" ht="14.1" customHeight="1">
      <c r="A12" s="244"/>
      <c r="B12" s="17"/>
      <c r="C12" s="17"/>
      <c r="D12" s="17"/>
      <c r="E12" s="58"/>
      <c r="F12" s="58"/>
      <c r="G12" s="58"/>
      <c r="H12" s="17"/>
      <c r="I12" s="17"/>
      <c r="J12" s="58"/>
      <c r="K12" s="58"/>
      <c r="L12" s="58"/>
    </row>
    <row r="13" spans="1:13" ht="14.1" customHeight="1">
      <c r="A13" s="245" t="s">
        <v>610</v>
      </c>
      <c r="B13" s="17">
        <v>4642</v>
      </c>
      <c r="C13" s="17">
        <v>2371</v>
      </c>
      <c r="D13" s="17"/>
      <c r="E13" s="58">
        <v>9.7726315789473688</v>
      </c>
      <c r="F13" s="58">
        <v>7.8509933774834435</v>
      </c>
      <c r="G13" s="58"/>
      <c r="H13" s="17">
        <v>504213</v>
      </c>
      <c r="I13" s="17">
        <v>389263</v>
      </c>
      <c r="J13" s="58"/>
      <c r="K13" s="58">
        <v>9.0977048825376201</v>
      </c>
      <c r="L13" s="58">
        <v>8.6823169915688982</v>
      </c>
    </row>
    <row r="14" spans="1:13" ht="14.1" customHeight="1">
      <c r="A14" s="245" t="s">
        <v>611</v>
      </c>
      <c r="B14" s="17">
        <v>15447</v>
      </c>
      <c r="C14" s="17">
        <v>10284</v>
      </c>
      <c r="D14" s="17"/>
      <c r="E14" s="58">
        <v>8.6344326439351597</v>
      </c>
      <c r="F14" s="58">
        <v>7.1120331950207465</v>
      </c>
      <c r="G14" s="58"/>
      <c r="H14" s="17">
        <v>2067249</v>
      </c>
      <c r="I14" s="17">
        <v>1534828</v>
      </c>
      <c r="J14" s="58"/>
      <c r="K14" s="58">
        <v>8.6739297357854053</v>
      </c>
      <c r="L14" s="58">
        <v>7.1287215167532114</v>
      </c>
    </row>
    <row r="15" spans="1:13" ht="21.75">
      <c r="A15" s="213" t="s">
        <v>626</v>
      </c>
      <c r="B15" s="17">
        <v>2205</v>
      </c>
      <c r="C15" s="17">
        <v>2396</v>
      </c>
      <c r="D15" s="17"/>
      <c r="E15" s="58">
        <v>7.0447284345047922</v>
      </c>
      <c r="F15" s="58">
        <v>7.0058479532163744</v>
      </c>
      <c r="G15" s="58"/>
      <c r="H15" s="17">
        <v>248658</v>
      </c>
      <c r="I15" s="17">
        <v>278360</v>
      </c>
      <c r="J15" s="58"/>
      <c r="K15" s="58">
        <v>7.2588159738439986</v>
      </c>
      <c r="L15" s="58">
        <v>5.3593638691542003</v>
      </c>
    </row>
    <row r="16" spans="1:13" ht="21">
      <c r="A16" s="245" t="s">
        <v>612</v>
      </c>
      <c r="B16" s="17">
        <v>1864</v>
      </c>
      <c r="C16" s="17">
        <v>1401</v>
      </c>
      <c r="D16" s="17"/>
      <c r="E16" s="58">
        <v>5.0378378378378379</v>
      </c>
      <c r="F16" s="58">
        <v>4.5193548387096776</v>
      </c>
      <c r="G16" s="58"/>
      <c r="H16" s="17">
        <v>149946</v>
      </c>
      <c r="I16" s="17">
        <v>146873</v>
      </c>
      <c r="J16" s="58"/>
      <c r="K16" s="58">
        <v>6.9239933505725899</v>
      </c>
      <c r="L16" s="58">
        <v>6.5945132902298846</v>
      </c>
    </row>
    <row r="17" spans="1:12" ht="14.1" customHeight="1">
      <c r="A17" s="245" t="s">
        <v>101</v>
      </c>
      <c r="B17" s="17">
        <v>8357</v>
      </c>
      <c r="C17" s="17">
        <v>7642</v>
      </c>
      <c r="D17" s="17"/>
      <c r="E17" s="58">
        <v>24.724852071005916</v>
      </c>
      <c r="F17" s="58">
        <v>22.086705202312139</v>
      </c>
      <c r="G17" s="58"/>
      <c r="H17" s="17">
        <v>1617977</v>
      </c>
      <c r="I17" s="17">
        <v>1413681</v>
      </c>
      <c r="J17" s="58"/>
      <c r="K17" s="58">
        <v>26.550763878632733</v>
      </c>
      <c r="L17" s="58">
        <v>24.789678573307381</v>
      </c>
    </row>
    <row r="18" spans="1:12" ht="21">
      <c r="A18" s="245" t="s">
        <v>613</v>
      </c>
      <c r="B18" s="32">
        <v>2610</v>
      </c>
      <c r="C18" s="32">
        <v>2441</v>
      </c>
      <c r="D18" s="32"/>
      <c r="E18" s="58">
        <v>5.8651685393258424</v>
      </c>
      <c r="F18" s="58">
        <v>5.053830227743271</v>
      </c>
      <c r="G18" s="58"/>
      <c r="H18" s="32">
        <v>439057</v>
      </c>
      <c r="I18" s="32">
        <v>456208</v>
      </c>
      <c r="J18" s="58"/>
      <c r="K18" s="58">
        <v>6.0506173860316412</v>
      </c>
      <c r="L18" s="58">
        <v>6.3897362634284356</v>
      </c>
    </row>
    <row r="19" spans="1:12" ht="14.1" customHeight="1">
      <c r="A19" s="245" t="s">
        <v>614</v>
      </c>
      <c r="B19" s="32">
        <v>20626</v>
      </c>
      <c r="C19" s="32">
        <v>16987</v>
      </c>
      <c r="D19" s="32"/>
      <c r="E19" s="58">
        <v>6.977672530446549</v>
      </c>
      <c r="F19" s="58">
        <v>7.0078382838283826</v>
      </c>
      <c r="G19" s="58"/>
      <c r="H19" s="32">
        <v>2576852</v>
      </c>
      <c r="I19" s="32">
        <v>2117042</v>
      </c>
      <c r="J19" s="58"/>
      <c r="K19" s="58">
        <v>7.4226211394104196</v>
      </c>
      <c r="L19" s="58">
        <v>7.6494061620398979</v>
      </c>
    </row>
    <row r="20" spans="1:12" ht="14.1" customHeight="1">
      <c r="A20" s="245" t="s">
        <v>615</v>
      </c>
      <c r="B20" s="17">
        <v>20119</v>
      </c>
      <c r="C20" s="17">
        <v>14892</v>
      </c>
      <c r="D20" s="17"/>
      <c r="E20" s="58">
        <v>7.3000725689404931</v>
      </c>
      <c r="F20" s="58">
        <v>7.0179076343072575</v>
      </c>
      <c r="G20" s="58"/>
      <c r="H20" s="17">
        <v>2037758</v>
      </c>
      <c r="I20" s="17">
        <v>1533116</v>
      </c>
      <c r="J20" s="58"/>
      <c r="K20" s="58">
        <v>6.7430104929467944</v>
      </c>
      <c r="L20" s="58">
        <v>6.7088039278322098</v>
      </c>
    </row>
    <row r="21" spans="1:12" ht="14.1" customHeight="1">
      <c r="A21" s="245" t="s">
        <v>616</v>
      </c>
      <c r="B21" s="17">
        <v>14863</v>
      </c>
      <c r="C21" s="17">
        <v>12081</v>
      </c>
      <c r="D21" s="17"/>
      <c r="E21" s="58">
        <v>5.5293898809523814</v>
      </c>
      <c r="F21" s="58">
        <v>5.9806930693069305</v>
      </c>
      <c r="G21" s="58"/>
      <c r="H21" s="17">
        <v>1685328</v>
      </c>
      <c r="I21" s="17">
        <v>1406332</v>
      </c>
      <c r="J21" s="58"/>
      <c r="K21" s="58">
        <v>5.2637878153753892</v>
      </c>
      <c r="L21" s="58">
        <v>5.4938921248061376</v>
      </c>
    </row>
    <row r="22" spans="1:12" ht="14.1" customHeight="1">
      <c r="A22" s="245" t="s">
        <v>617</v>
      </c>
      <c r="B22" s="17">
        <v>6892</v>
      </c>
      <c r="C22" s="17">
        <v>6520</v>
      </c>
      <c r="D22" s="17"/>
      <c r="E22" s="58">
        <v>5.1394481730052197</v>
      </c>
      <c r="F22" s="58">
        <v>5.0897736143637786</v>
      </c>
      <c r="G22" s="58"/>
      <c r="H22" s="17">
        <v>733375</v>
      </c>
      <c r="I22" s="17">
        <v>733567</v>
      </c>
      <c r="J22" s="58"/>
      <c r="K22" s="58">
        <v>5.0444690539406531</v>
      </c>
      <c r="L22" s="58">
        <v>4.4251028508692558</v>
      </c>
    </row>
    <row r="23" spans="1:12" ht="14.1" customHeight="1">
      <c r="A23" s="245" t="s">
        <v>618</v>
      </c>
      <c r="B23" s="17" t="s">
        <v>42</v>
      </c>
      <c r="C23" s="17">
        <v>10073</v>
      </c>
      <c r="D23" s="17"/>
      <c r="E23" s="58" t="s">
        <v>42</v>
      </c>
      <c r="F23" s="58">
        <v>3.0984312519224853</v>
      </c>
      <c r="G23" s="58"/>
      <c r="H23" s="17" t="s">
        <v>42</v>
      </c>
      <c r="I23" s="17">
        <v>1456711</v>
      </c>
      <c r="J23" s="58"/>
      <c r="K23" s="58" t="s">
        <v>42</v>
      </c>
      <c r="L23" s="58">
        <v>2.9564501758594584</v>
      </c>
    </row>
    <row r="24" spans="1:12" ht="14.1" customHeight="1">
      <c r="A24" s="245" t="s">
        <v>619</v>
      </c>
      <c r="B24" s="17">
        <v>1920</v>
      </c>
      <c r="C24" s="17">
        <v>2003</v>
      </c>
      <c r="D24" s="17"/>
      <c r="E24" s="58">
        <v>8.4955752212389388</v>
      </c>
      <c r="F24" s="58">
        <v>8.9820627802690591</v>
      </c>
      <c r="G24" s="58"/>
      <c r="H24" s="17">
        <v>188625</v>
      </c>
      <c r="I24" s="17">
        <v>190729</v>
      </c>
      <c r="J24" s="58"/>
      <c r="K24" s="58">
        <v>7.2145725760183588</v>
      </c>
      <c r="L24" s="58">
        <v>8.6076811986641388</v>
      </c>
    </row>
    <row r="25" spans="1:12" ht="21">
      <c r="A25" s="245" t="s">
        <v>620</v>
      </c>
      <c r="B25" s="17">
        <v>4839</v>
      </c>
      <c r="C25" s="17">
        <v>4476</v>
      </c>
      <c r="D25" s="17"/>
      <c r="E25" s="58">
        <v>3.4514978601997148</v>
      </c>
      <c r="F25" s="58">
        <v>3.4141876430205951</v>
      </c>
      <c r="G25" s="58"/>
      <c r="H25" s="17">
        <v>692783</v>
      </c>
      <c r="I25" s="17">
        <v>851922</v>
      </c>
      <c r="J25" s="58"/>
      <c r="K25" s="58">
        <v>4.1709040993624287</v>
      </c>
      <c r="L25" s="58">
        <v>4.6502546411279537</v>
      </c>
    </row>
    <row r="26" spans="1:12" ht="14.1" customHeight="1">
      <c r="A26" s="245" t="s">
        <v>23</v>
      </c>
      <c r="B26" s="17">
        <v>188</v>
      </c>
      <c r="C26" s="17">
        <v>189</v>
      </c>
      <c r="D26" s="17"/>
      <c r="E26" s="58">
        <v>2.1363636363636362</v>
      </c>
      <c r="F26" s="58">
        <v>5.25</v>
      </c>
      <c r="G26" s="58"/>
      <c r="H26" s="17">
        <v>97925</v>
      </c>
      <c r="I26" s="17">
        <v>74757</v>
      </c>
      <c r="J26" s="58"/>
      <c r="K26" s="58">
        <v>4.5913822205551389</v>
      </c>
      <c r="L26" s="58">
        <v>4.4331969400462548</v>
      </c>
    </row>
    <row r="27" spans="1:12" ht="21">
      <c r="A27" s="245" t="s">
        <v>621</v>
      </c>
      <c r="B27" s="17">
        <v>1464</v>
      </c>
      <c r="C27" s="17">
        <v>1188</v>
      </c>
      <c r="D27" s="17"/>
      <c r="E27" s="58">
        <v>10.764705882352942</v>
      </c>
      <c r="F27" s="58">
        <v>11.533980582524272</v>
      </c>
      <c r="G27" s="58"/>
      <c r="H27" s="17">
        <v>308911</v>
      </c>
      <c r="I27" s="17">
        <v>261419</v>
      </c>
      <c r="J27" s="58"/>
      <c r="K27" s="58">
        <v>8.7307387937369292</v>
      </c>
      <c r="L27" s="58">
        <v>9.0773637973540744</v>
      </c>
    </row>
    <row r="28" spans="1:12" ht="14.1" customHeight="1">
      <c r="A28" s="245" t="s">
        <v>622</v>
      </c>
      <c r="B28" s="17">
        <v>4603</v>
      </c>
      <c r="C28" s="17">
        <v>3659</v>
      </c>
      <c r="D28" s="17"/>
      <c r="E28" s="58">
        <v>4.8249475890985325</v>
      </c>
      <c r="F28" s="58">
        <v>4.5566625155666252</v>
      </c>
      <c r="G28" s="58"/>
      <c r="H28" s="17">
        <v>480493</v>
      </c>
      <c r="I28" s="17">
        <v>441035</v>
      </c>
      <c r="J28" s="58"/>
      <c r="K28" s="58">
        <v>4.6143127406824096</v>
      </c>
      <c r="L28" s="58">
        <v>4.6984094855596625</v>
      </c>
    </row>
    <row r="29" spans="1:12" ht="14.1" customHeight="1">
      <c r="A29" s="245" t="s">
        <v>623</v>
      </c>
      <c r="B29" s="17">
        <v>8185</v>
      </c>
      <c r="C29" s="17">
        <v>9045</v>
      </c>
      <c r="D29" s="17"/>
      <c r="E29" s="58">
        <v>5.6487232574189097</v>
      </c>
      <c r="F29" s="58">
        <v>6.0909090909090908</v>
      </c>
      <c r="G29" s="58"/>
      <c r="H29" s="17">
        <v>1480382</v>
      </c>
      <c r="I29" s="17">
        <v>1667478</v>
      </c>
      <c r="J29" s="58"/>
      <c r="K29" s="58">
        <v>6.9812545095283678</v>
      </c>
      <c r="L29" s="58">
        <v>8.0964792596297173</v>
      </c>
    </row>
    <row r="30" spans="1:12" ht="14.1" customHeight="1">
      <c r="A30" s="245" t="s">
        <v>624</v>
      </c>
      <c r="B30" s="17">
        <v>7877</v>
      </c>
      <c r="C30" s="17">
        <v>8805</v>
      </c>
      <c r="D30" s="17"/>
      <c r="E30" s="58">
        <v>16.207818930041153</v>
      </c>
      <c r="F30" s="58">
        <v>17.366863905325445</v>
      </c>
      <c r="G30" s="58"/>
      <c r="H30" s="17">
        <v>358955</v>
      </c>
      <c r="I30" s="17">
        <v>354067</v>
      </c>
      <c r="J30" s="58"/>
      <c r="K30" s="58">
        <v>7.5073200317898525</v>
      </c>
      <c r="L30" s="58">
        <v>7.1005113807279656</v>
      </c>
    </row>
    <row r="31" spans="1:12" ht="14.1" customHeight="1">
      <c r="A31" s="245" t="s">
        <v>625</v>
      </c>
      <c r="B31" s="17">
        <v>16</v>
      </c>
      <c r="C31" s="17">
        <v>15</v>
      </c>
      <c r="D31" s="17"/>
      <c r="E31" s="58">
        <v>16</v>
      </c>
      <c r="F31" s="58">
        <v>15</v>
      </c>
      <c r="G31" s="58"/>
      <c r="H31" s="17">
        <v>107611</v>
      </c>
      <c r="I31" s="17">
        <v>99660</v>
      </c>
      <c r="J31" s="58"/>
      <c r="K31" s="58">
        <v>8.4493561557788937</v>
      </c>
      <c r="L31" s="58">
        <v>7.8720379146919433</v>
      </c>
    </row>
    <row r="32" spans="1:12" customFormat="1" ht="14.1" customHeight="1">
      <c r="A32" s="246"/>
      <c r="B32" s="19"/>
      <c r="C32" s="19"/>
      <c r="D32" s="19"/>
      <c r="E32" s="19"/>
      <c r="F32" s="19"/>
      <c r="G32" s="19"/>
      <c r="H32" s="19"/>
      <c r="I32" s="240"/>
      <c r="J32" s="240"/>
      <c r="K32" s="241"/>
      <c r="L32" s="242"/>
    </row>
    <row r="33" spans="1:15" customFormat="1" ht="14.1" customHeight="1">
      <c r="A33" s="52" t="s">
        <v>156</v>
      </c>
      <c r="B33" s="24"/>
      <c r="C33" s="24"/>
      <c r="D33" s="24"/>
      <c r="E33" s="24"/>
      <c r="F33" s="24"/>
      <c r="G33" s="24"/>
      <c r="H33" s="24"/>
      <c r="I33" s="58"/>
      <c r="J33" s="58"/>
    </row>
    <row r="34" spans="1:15" ht="13.5" customHeight="1">
      <c r="A34" s="7"/>
      <c r="B34" s="58"/>
      <c r="C34" s="58"/>
      <c r="D34" s="58"/>
      <c r="E34" s="58"/>
      <c r="F34" s="17"/>
      <c r="G34" s="17"/>
      <c r="H34" s="17"/>
      <c r="I34" s="17"/>
      <c r="J34" s="17"/>
      <c r="O34" s="234"/>
    </row>
    <row r="35" spans="1:15" ht="13.5" customHeight="1"/>
    <row r="36" spans="1:15" ht="13.5" customHeight="1"/>
    <row r="37" spans="1:15" ht="13.5" customHeight="1"/>
    <row r="38" spans="1:15" ht="13.5" customHeight="1"/>
    <row r="39" spans="1:15" ht="13.5" customHeight="1"/>
    <row r="40" spans="1:15" ht="13.5" customHeight="1"/>
    <row r="41" spans="1:15" ht="13.5" customHeight="1"/>
    <row r="42" spans="1:15" ht="13.5" customHeight="1"/>
    <row r="43" spans="1:15" ht="13.5" customHeight="1"/>
    <row r="44" spans="1:15" ht="13.5" customHeight="1"/>
    <row r="45" spans="1:15" ht="13.5" customHeight="1"/>
    <row r="46" spans="1:15" ht="13.5" customHeight="1"/>
    <row r="47" spans="1:15" ht="13.5" customHeight="1"/>
    <row r="48" spans="1:1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spans="2:10" ht="13.5" customHeight="1"/>
    <row r="82" spans="2:10" ht="13.5" customHeight="1"/>
    <row r="83" spans="2:10" ht="13.5" customHeight="1"/>
    <row r="84" spans="2:10" ht="13.5" customHeight="1"/>
    <row r="85" spans="2:10" ht="13.5" customHeight="1"/>
    <row r="86" spans="2:10" ht="13.5" customHeight="1"/>
    <row r="87" spans="2:10" ht="13.5" customHeight="1"/>
    <row r="88" spans="2:10" ht="13.5" customHeight="1"/>
    <row r="89" spans="2:10" ht="13.5" customHeight="1"/>
    <row r="90" spans="2:10" ht="13.5" customHeight="1"/>
    <row r="91" spans="2:10" ht="13.5" customHeight="1"/>
    <row r="92" spans="2:10" ht="13.5" customHeight="1"/>
    <row r="93" spans="2:10" ht="13.5" customHeight="1"/>
    <row r="94" spans="2:10">
      <c r="B94" s="58"/>
      <c r="C94" s="58"/>
      <c r="D94" s="58"/>
      <c r="E94" s="58"/>
      <c r="F94" s="17"/>
      <c r="G94" s="17"/>
      <c r="H94" s="17"/>
      <c r="I94" s="17"/>
      <c r="J94" s="17"/>
    </row>
    <row r="95" spans="2:10">
      <c r="B95" s="58"/>
      <c r="C95" s="58"/>
      <c r="D95" s="58"/>
      <c r="E95" s="58"/>
      <c r="F95" s="17"/>
      <c r="G95" s="17"/>
      <c r="H95" s="17"/>
      <c r="I95" s="17"/>
      <c r="J95" s="17"/>
    </row>
  </sheetData>
  <mergeCells count="2">
    <mergeCell ref="E8:F8"/>
    <mergeCell ref="K8:L8"/>
  </mergeCells>
  <phoneticPr fontId="1" type="noConversion"/>
  <hyperlinks>
    <hyperlink ref="M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Normal="100" workbookViewId="0">
      <selection activeCell="A3" sqref="A3"/>
    </sheetView>
  </sheetViews>
  <sheetFormatPr baseColWidth="10" defaultRowHeight="12.75"/>
  <cols>
    <col min="1" max="1" width="23.5703125" style="4" customWidth="1"/>
    <col min="2" max="2" width="12.42578125" style="4" customWidth="1"/>
    <col min="3" max="3" width="8.28515625" style="4" customWidth="1"/>
    <col min="4" max="4" width="2.7109375" style="4" customWidth="1"/>
    <col min="5" max="5" width="11.7109375" style="4" customWidth="1"/>
    <col min="6" max="6" width="8.42578125" style="4" customWidth="1"/>
    <col min="7" max="7" width="4.7109375" style="4" customWidth="1"/>
    <col min="8" max="8" width="11.7109375" style="4" customWidth="1"/>
    <col min="9" max="9" width="8.5703125" style="4" customWidth="1"/>
    <col min="10" max="10" width="12.42578125" style="4" customWidth="1"/>
    <col min="11" max="14" width="11.42578125" style="4"/>
    <col min="15" max="15" width="3" style="4" customWidth="1"/>
    <col min="16" max="16384" width="11.42578125" style="4"/>
  </cols>
  <sheetData>
    <row r="1" spans="1:20" ht="14.1" customHeight="1" thickBot="1">
      <c r="A1" s="1" t="s">
        <v>329</v>
      </c>
      <c r="B1" s="2"/>
      <c r="C1" s="2"/>
      <c r="D1" s="2"/>
      <c r="E1" s="2"/>
      <c r="F1" s="2"/>
      <c r="G1" s="2"/>
      <c r="H1" s="2"/>
      <c r="I1" s="252"/>
      <c r="J1"/>
      <c r="K1" s="3"/>
      <c r="L1" s="3"/>
      <c r="M1" s="3"/>
      <c r="N1" s="3"/>
      <c r="O1" s="3"/>
      <c r="P1" s="3"/>
      <c r="Q1" s="3"/>
      <c r="R1" s="3"/>
    </row>
    <row r="2" spans="1:20" ht="14.1" customHeight="1">
      <c r="A2" s="3"/>
      <c r="B2" s="3"/>
      <c r="C2" s="3"/>
      <c r="D2" s="3"/>
      <c r="E2" s="3"/>
      <c r="F2" s="3"/>
      <c r="G2" s="3"/>
      <c r="H2" s="3"/>
      <c r="I2"/>
      <c r="J2"/>
      <c r="K2" s="223" t="s">
        <v>590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>
      <c r="A3" s="5" t="s">
        <v>652</v>
      </c>
      <c r="B3" s="3"/>
      <c r="C3" s="3"/>
      <c r="D3" s="3"/>
      <c r="E3" s="3"/>
      <c r="F3" s="3"/>
      <c r="G3" s="3"/>
      <c r="H3" s="3"/>
      <c r="I3"/>
      <c r="J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>
      <c r="A4" s="6"/>
      <c r="B4" s="7"/>
      <c r="C4" s="7"/>
      <c r="D4" s="7"/>
      <c r="E4" s="7"/>
      <c r="F4" s="7"/>
      <c r="G4" s="6"/>
      <c r="H4" s="6"/>
      <c r="I4"/>
      <c r="J4"/>
      <c r="K4" s="3"/>
      <c r="L4" s="3"/>
      <c r="M4" s="3"/>
      <c r="N4" s="3"/>
      <c r="O4" s="3"/>
      <c r="P4" s="3"/>
      <c r="Q4" s="3"/>
      <c r="R4" s="3"/>
    </row>
    <row r="5" spans="1:20" ht="14.1" customHeight="1">
      <c r="A5" s="8"/>
      <c r="B5" s="9" t="s">
        <v>25</v>
      </c>
      <c r="C5" s="9"/>
      <c r="D5" s="9"/>
      <c r="E5" s="10"/>
      <c r="F5" s="10"/>
      <c r="G5" s="9"/>
      <c r="H5" s="9" t="s">
        <v>26</v>
      </c>
      <c r="I5" s="9"/>
      <c r="J5" s="3"/>
      <c r="K5" s="3"/>
      <c r="L5" s="3"/>
      <c r="M5" s="3"/>
    </row>
    <row r="6" spans="1:20" ht="14.1" customHeight="1">
      <c r="A6" s="36"/>
      <c r="B6" s="37">
        <v>2013</v>
      </c>
      <c r="C6" s="12"/>
      <c r="D6" s="9"/>
      <c r="E6" s="37">
        <v>2014</v>
      </c>
      <c r="F6" s="12"/>
      <c r="G6" s="134"/>
      <c r="H6" s="37">
        <v>2014</v>
      </c>
      <c r="I6" s="12"/>
      <c r="J6" s="3"/>
      <c r="K6" s="3"/>
      <c r="L6" s="3"/>
      <c r="M6" s="3"/>
    </row>
    <row r="7" spans="1:20" ht="14.1" customHeight="1">
      <c r="A7" s="249"/>
      <c r="B7" s="250" t="s">
        <v>654</v>
      </c>
      <c r="C7" s="250" t="s">
        <v>653</v>
      </c>
      <c r="D7" s="250"/>
      <c r="E7" s="250" t="s">
        <v>654</v>
      </c>
      <c r="F7" s="250" t="s">
        <v>653</v>
      </c>
      <c r="G7" s="250"/>
      <c r="H7" s="250" t="s">
        <v>654</v>
      </c>
      <c r="I7" s="250" t="s">
        <v>653</v>
      </c>
      <c r="J7" s="3"/>
      <c r="K7" s="3"/>
      <c r="L7" s="3"/>
      <c r="M7" s="3"/>
    </row>
    <row r="8" spans="1:20" ht="13.35" customHeight="1">
      <c r="A8" s="7"/>
      <c r="B8" s="15"/>
      <c r="C8" s="15"/>
      <c r="D8" s="15"/>
      <c r="E8" s="15"/>
      <c r="F8" s="15"/>
      <c r="G8" s="16"/>
      <c r="H8" s="16"/>
      <c r="I8"/>
      <c r="J8" s="3"/>
      <c r="K8" s="3"/>
      <c r="L8" s="3"/>
      <c r="M8" s="3"/>
    </row>
    <row r="9" spans="1:20" ht="13.35" customHeight="1">
      <c r="A9" s="60" t="s">
        <v>29</v>
      </c>
      <c r="B9" s="17">
        <v>228937</v>
      </c>
      <c r="C9" s="58">
        <v>6.4794101831149353</v>
      </c>
      <c r="D9" s="58"/>
      <c r="E9" s="17">
        <v>243185</v>
      </c>
      <c r="F9" s="58">
        <v>6.5709692237023427</v>
      </c>
      <c r="G9" s="16"/>
      <c r="H9" s="16">
        <v>31183147</v>
      </c>
      <c r="I9" s="58">
        <v>6.6070650747181956</v>
      </c>
      <c r="J9" s="3"/>
      <c r="K9" s="3"/>
      <c r="L9" s="3"/>
      <c r="M9" s="3"/>
    </row>
    <row r="10" spans="1:20" ht="13.35" customHeight="1">
      <c r="A10" s="31" t="s">
        <v>56</v>
      </c>
      <c r="B10" s="17">
        <v>4579</v>
      </c>
      <c r="C10" s="58">
        <v>7.3974151857835215</v>
      </c>
      <c r="D10" s="58"/>
      <c r="E10" s="17">
        <v>4055</v>
      </c>
      <c r="F10" s="58">
        <v>6.257716049382716</v>
      </c>
      <c r="G10" s="16"/>
      <c r="H10" s="16">
        <v>917961</v>
      </c>
      <c r="I10" s="58">
        <v>6.6373660539977726</v>
      </c>
      <c r="J10" s="3"/>
      <c r="K10" s="3"/>
      <c r="L10" s="3"/>
      <c r="M10" s="3"/>
    </row>
    <row r="11" spans="1:20" ht="13.35" customHeight="1">
      <c r="A11" s="31" t="s">
        <v>57</v>
      </c>
      <c r="B11" s="17">
        <v>1601</v>
      </c>
      <c r="C11" s="58">
        <v>2.6202945990180031</v>
      </c>
      <c r="D11" s="58"/>
      <c r="E11" s="17">
        <v>1434</v>
      </c>
      <c r="F11" s="58">
        <v>2.4387755102040818</v>
      </c>
      <c r="G11" s="16"/>
      <c r="H11" s="16">
        <v>362016</v>
      </c>
      <c r="I11" s="58">
        <v>3.3947168537429318</v>
      </c>
      <c r="J11" s="3"/>
      <c r="K11" s="3"/>
      <c r="L11" s="3"/>
      <c r="M11" s="3"/>
    </row>
    <row r="12" spans="1:20" ht="13.35" customHeight="1">
      <c r="A12" s="31" t="s">
        <v>58</v>
      </c>
      <c r="B12" s="17">
        <v>2161</v>
      </c>
      <c r="C12" s="58">
        <v>2.6711990111248456</v>
      </c>
      <c r="D12" s="58"/>
      <c r="E12" s="17">
        <v>2123</v>
      </c>
      <c r="F12" s="58">
        <v>2.6081081081081079</v>
      </c>
      <c r="G12" s="16"/>
      <c r="H12" s="16">
        <v>481571</v>
      </c>
      <c r="I12" s="58">
        <v>3.6094093133764549</v>
      </c>
      <c r="J12" s="3"/>
      <c r="K12" s="3"/>
      <c r="L12" s="3"/>
      <c r="M12" s="3"/>
    </row>
    <row r="13" spans="1:20" ht="13.35" customHeight="1">
      <c r="A13" s="31" t="s">
        <v>59</v>
      </c>
      <c r="B13" s="17">
        <v>4950</v>
      </c>
      <c r="C13" s="58">
        <v>3.8581449727201869</v>
      </c>
      <c r="D13" s="58"/>
      <c r="E13" s="17">
        <v>4200</v>
      </c>
      <c r="F13" s="58">
        <v>3.3466135458167332</v>
      </c>
      <c r="G13" s="16"/>
      <c r="H13" s="16">
        <v>833069</v>
      </c>
      <c r="I13" s="58">
        <v>4.2956093536494189</v>
      </c>
      <c r="J13" s="3"/>
      <c r="K13" s="3"/>
      <c r="L13" s="3"/>
      <c r="M13" s="3"/>
    </row>
    <row r="14" spans="1:20" ht="13.35" customHeight="1">
      <c r="A14" s="31" t="s">
        <v>60</v>
      </c>
      <c r="B14" s="17">
        <v>12151</v>
      </c>
      <c r="C14" s="58">
        <v>3.7399199753770391</v>
      </c>
      <c r="D14" s="58"/>
      <c r="E14" s="17">
        <v>11430</v>
      </c>
      <c r="F14" s="58">
        <v>3.7635824827132036</v>
      </c>
      <c r="G14" s="16"/>
      <c r="H14" s="16">
        <v>1919345</v>
      </c>
      <c r="I14" s="58">
        <v>3.9812919137673179</v>
      </c>
      <c r="J14" s="3"/>
      <c r="K14" s="3"/>
      <c r="L14" s="3"/>
      <c r="M14" s="3"/>
    </row>
    <row r="15" spans="1:20" ht="13.35" customHeight="1">
      <c r="A15" s="31" t="s">
        <v>61</v>
      </c>
      <c r="B15" s="17">
        <v>17510</v>
      </c>
      <c r="C15" s="58">
        <v>4.9942954934398172</v>
      </c>
      <c r="D15" s="58"/>
      <c r="E15" s="17">
        <v>16031</v>
      </c>
      <c r="F15" s="58">
        <v>4.3070929607737778</v>
      </c>
      <c r="G15" s="16"/>
      <c r="H15" s="16">
        <v>2520989</v>
      </c>
      <c r="I15" s="58">
        <v>4.6679276236608116</v>
      </c>
      <c r="J15" s="3"/>
      <c r="K15" s="3"/>
      <c r="L15" s="3"/>
      <c r="M15" s="3"/>
    </row>
    <row r="16" spans="1:20" ht="13.35" customHeight="1">
      <c r="A16" s="31" t="s">
        <v>62</v>
      </c>
      <c r="B16" s="17">
        <v>19769</v>
      </c>
      <c r="C16" s="58">
        <v>5.9100149476831092</v>
      </c>
      <c r="D16" s="58"/>
      <c r="E16" s="17">
        <v>20771</v>
      </c>
      <c r="F16" s="58">
        <v>5.8791395414661762</v>
      </c>
      <c r="G16" s="16"/>
      <c r="H16" s="16">
        <v>3051576</v>
      </c>
      <c r="I16" s="58">
        <v>6.2342075102811298</v>
      </c>
      <c r="J16" s="3"/>
      <c r="K16" s="3"/>
      <c r="L16" s="3"/>
      <c r="M16" s="3"/>
    </row>
    <row r="17" spans="1:13" ht="13.35" customHeight="1">
      <c r="A17" s="31" t="s">
        <v>63</v>
      </c>
      <c r="B17" s="17">
        <v>28922</v>
      </c>
      <c r="C17" s="58">
        <v>6.6933580189770883</v>
      </c>
      <c r="D17" s="58"/>
      <c r="E17" s="17">
        <v>30303</v>
      </c>
      <c r="F17" s="58">
        <v>6.5747450640052074</v>
      </c>
      <c r="G17" s="16"/>
      <c r="H17" s="16">
        <v>3963323</v>
      </c>
      <c r="I17" s="58">
        <v>6.6900899197693517</v>
      </c>
      <c r="J17" s="3"/>
      <c r="K17" s="3"/>
      <c r="L17" s="3"/>
      <c r="M17" s="3"/>
    </row>
    <row r="18" spans="1:13" ht="13.35" customHeight="1">
      <c r="A18" s="31" t="s">
        <v>64</v>
      </c>
      <c r="B18" s="17">
        <v>39018</v>
      </c>
      <c r="C18" s="58">
        <v>7.4861857252494248</v>
      </c>
      <c r="D18" s="58"/>
      <c r="E18" s="17">
        <v>45005</v>
      </c>
      <c r="F18" s="58">
        <v>7.7036973639164668</v>
      </c>
      <c r="G18" s="16"/>
      <c r="H18" s="16">
        <v>5455720</v>
      </c>
      <c r="I18" s="58">
        <v>7.3920837234384171</v>
      </c>
      <c r="J18" s="3"/>
      <c r="K18" s="3"/>
      <c r="L18" s="3"/>
      <c r="M18" s="3"/>
    </row>
    <row r="19" spans="1:13" ht="13.35" customHeight="1">
      <c r="A19" s="31" t="s">
        <v>65</v>
      </c>
      <c r="B19" s="17">
        <v>57257</v>
      </c>
      <c r="C19" s="58">
        <v>7.8466493079347677</v>
      </c>
      <c r="D19" s="58"/>
      <c r="E19" s="17">
        <v>59694</v>
      </c>
      <c r="F19" s="58">
        <v>8.0634877752262604</v>
      </c>
      <c r="G19" s="16"/>
      <c r="H19" s="16">
        <v>7175565</v>
      </c>
      <c r="I19" s="58">
        <v>8.684328049320678</v>
      </c>
      <c r="J19" s="3"/>
      <c r="K19" s="3"/>
      <c r="L19" s="3"/>
      <c r="M19" s="3"/>
    </row>
    <row r="20" spans="1:13" ht="13.35" customHeight="1">
      <c r="A20" s="31" t="s">
        <v>66</v>
      </c>
      <c r="B20" s="17">
        <v>26045</v>
      </c>
      <c r="C20" s="58">
        <v>8.2682539682539691</v>
      </c>
      <c r="D20" s="58"/>
      <c r="E20" s="17">
        <v>28806</v>
      </c>
      <c r="F20" s="58">
        <v>8.5988059701492539</v>
      </c>
      <c r="G20" s="16"/>
      <c r="H20" s="16">
        <v>2851995</v>
      </c>
      <c r="I20" s="58">
        <v>9.4226626667635802</v>
      </c>
      <c r="J20" s="3"/>
      <c r="K20" s="3"/>
      <c r="L20" s="3"/>
      <c r="M20" s="3"/>
    </row>
    <row r="21" spans="1:13" ht="13.35" customHeight="1">
      <c r="A21" s="31" t="s">
        <v>67</v>
      </c>
      <c r="B21" s="17">
        <v>12239</v>
      </c>
      <c r="C21" s="58">
        <v>7.8304542546385161</v>
      </c>
      <c r="D21" s="58"/>
      <c r="E21" s="17">
        <v>16067</v>
      </c>
      <c r="F21" s="58">
        <v>8.9013850415512472</v>
      </c>
      <c r="G21" s="16"/>
      <c r="H21" s="16">
        <v>1328950</v>
      </c>
      <c r="I21" s="58">
        <v>9.388223658648581</v>
      </c>
      <c r="J21" s="3"/>
      <c r="K21" s="3"/>
      <c r="L21" s="3"/>
      <c r="M21" s="3"/>
    </row>
    <row r="22" spans="1:13" ht="13.35" customHeight="1">
      <c r="A22" s="31" t="s">
        <v>68</v>
      </c>
      <c r="B22" s="17">
        <v>2735</v>
      </c>
      <c r="C22" s="58">
        <v>7.4523160762942782</v>
      </c>
      <c r="D22" s="58"/>
      <c r="E22" s="17">
        <v>3266</v>
      </c>
      <c r="F22" s="58">
        <v>8.1042183622828787</v>
      </c>
      <c r="G22" s="16"/>
      <c r="H22" s="16">
        <v>321068</v>
      </c>
      <c r="I22" s="58">
        <v>9.2369745965073786</v>
      </c>
      <c r="J22" s="3"/>
      <c r="K22" s="3"/>
      <c r="L22" s="3"/>
      <c r="M22" s="3"/>
    </row>
    <row r="23" spans="1:13" ht="13.35" customHeight="1">
      <c r="A23" s="31"/>
      <c r="B23" s="17" t="s">
        <v>71</v>
      </c>
      <c r="C23" s="58"/>
      <c r="D23" s="58"/>
      <c r="E23" s="17"/>
      <c r="F23" s="58"/>
      <c r="G23" s="16"/>
      <c r="H23" s="16"/>
      <c r="I23" s="58"/>
      <c r="J23" s="3"/>
      <c r="K23" s="3"/>
      <c r="L23" s="3"/>
      <c r="M23" s="3"/>
    </row>
    <row r="24" spans="1:13" ht="13.35" customHeight="1">
      <c r="A24" s="60" t="s">
        <v>70</v>
      </c>
      <c r="B24" s="17">
        <v>121229</v>
      </c>
      <c r="C24" s="58">
        <v>6.9997690397828976</v>
      </c>
      <c r="D24" s="58"/>
      <c r="E24" s="17">
        <v>126717</v>
      </c>
      <c r="F24" s="58">
        <v>6.9575028825564154</v>
      </c>
      <c r="G24" s="17"/>
      <c r="H24" s="17">
        <v>15776098</v>
      </c>
      <c r="I24" s="58">
        <v>7.0942965375946816</v>
      </c>
      <c r="J24" s="3"/>
      <c r="K24" s="3"/>
      <c r="L24" s="3"/>
      <c r="M24" s="3"/>
    </row>
    <row r="25" spans="1:13" ht="13.35" customHeight="1">
      <c r="A25" s="31" t="s">
        <v>56</v>
      </c>
      <c r="B25" s="17">
        <v>2550</v>
      </c>
      <c r="C25" s="58">
        <v>7.1229050279329611</v>
      </c>
      <c r="D25" s="58"/>
      <c r="E25" s="17">
        <v>2294</v>
      </c>
      <c r="F25" s="58">
        <v>6.1173333333333337</v>
      </c>
      <c r="G25" s="17"/>
      <c r="H25" s="17">
        <v>507983</v>
      </c>
      <c r="I25" s="58">
        <v>6.5438958094477435</v>
      </c>
      <c r="J25" s="3"/>
      <c r="K25" s="3"/>
      <c r="L25" s="3"/>
      <c r="M25" s="3"/>
    </row>
    <row r="26" spans="1:13" ht="13.35" customHeight="1">
      <c r="A26" s="31" t="s">
        <v>57</v>
      </c>
      <c r="B26" s="17">
        <v>977</v>
      </c>
      <c r="C26" s="58">
        <v>2.5643044619422573</v>
      </c>
      <c r="D26" s="58"/>
      <c r="E26" s="17">
        <v>800</v>
      </c>
      <c r="F26" s="58">
        <v>2.359882005899705</v>
      </c>
      <c r="G26" s="17"/>
      <c r="H26" s="17">
        <v>205996</v>
      </c>
      <c r="I26" s="58">
        <v>3.3205345197221012</v>
      </c>
      <c r="J26" s="3"/>
      <c r="K26" s="3"/>
      <c r="L26" s="3"/>
      <c r="M26" s="3"/>
    </row>
    <row r="27" spans="1:13" ht="13.35" customHeight="1">
      <c r="A27" s="31" t="s">
        <v>58</v>
      </c>
      <c r="B27" s="17">
        <v>1292</v>
      </c>
      <c r="C27" s="58">
        <v>2.7257383966244726</v>
      </c>
      <c r="D27" s="58"/>
      <c r="E27" s="17">
        <v>1188</v>
      </c>
      <c r="F27" s="58">
        <v>2.4195519348268841</v>
      </c>
      <c r="G27" s="17"/>
      <c r="H27" s="17">
        <v>261743</v>
      </c>
      <c r="I27" s="58">
        <v>3.4363003807273205</v>
      </c>
      <c r="J27" s="3"/>
      <c r="K27" s="3"/>
      <c r="L27" s="3"/>
      <c r="M27" s="3"/>
    </row>
    <row r="28" spans="1:13" ht="13.35" customHeight="1">
      <c r="A28" s="31" t="s">
        <v>59</v>
      </c>
      <c r="B28" s="17">
        <v>1996</v>
      </c>
      <c r="C28" s="58">
        <v>3.875728155339806</v>
      </c>
      <c r="D28" s="58"/>
      <c r="E28" s="17">
        <v>1814</v>
      </c>
      <c r="F28" s="58">
        <v>3.6795131845841786</v>
      </c>
      <c r="G28" s="17"/>
      <c r="H28" s="17">
        <v>375652</v>
      </c>
      <c r="I28" s="58">
        <v>4.8614245781136765</v>
      </c>
      <c r="J28" s="3"/>
      <c r="K28" s="3"/>
      <c r="L28" s="3"/>
      <c r="M28" s="3"/>
    </row>
    <row r="29" spans="1:13" ht="13.35" customHeight="1">
      <c r="A29" s="31" t="s">
        <v>60</v>
      </c>
      <c r="B29" s="17">
        <v>3111</v>
      </c>
      <c r="C29" s="58">
        <v>4.1205298013245031</v>
      </c>
      <c r="D29" s="58"/>
      <c r="E29" s="17">
        <v>3422</v>
      </c>
      <c r="F29" s="58">
        <v>4.7070151306740025</v>
      </c>
      <c r="G29" s="17"/>
      <c r="H29" s="17">
        <v>655746</v>
      </c>
      <c r="I29" s="58">
        <v>5.9919953946105977</v>
      </c>
      <c r="J29" s="3"/>
      <c r="K29" s="3"/>
      <c r="L29" s="3"/>
      <c r="M29" s="3"/>
    </row>
    <row r="30" spans="1:13" ht="13.35" customHeight="1">
      <c r="A30" s="31" t="s">
        <v>61</v>
      </c>
      <c r="B30" s="17">
        <v>8083</v>
      </c>
      <c r="C30" s="58">
        <v>6.4664000000000001</v>
      </c>
      <c r="D30" s="58"/>
      <c r="E30" s="17">
        <v>6597</v>
      </c>
      <c r="F30" s="58">
        <v>5.0942084942084946</v>
      </c>
      <c r="G30" s="17"/>
      <c r="H30" s="17">
        <v>1097893</v>
      </c>
      <c r="I30" s="58">
        <v>6.0204374838918406</v>
      </c>
      <c r="J30" s="3"/>
      <c r="K30" s="3"/>
      <c r="L30" s="3"/>
      <c r="M30" s="3"/>
    </row>
    <row r="31" spans="1:13" ht="13.35" customHeight="1">
      <c r="A31" s="31" t="s">
        <v>62</v>
      </c>
      <c r="B31" s="17">
        <v>11832</v>
      </c>
      <c r="C31" s="58">
        <v>6.5587583148558757</v>
      </c>
      <c r="D31" s="58"/>
      <c r="E31" s="17">
        <v>11928</v>
      </c>
      <c r="F31" s="58">
        <v>6.1675284384694935</v>
      </c>
      <c r="G31" s="17"/>
      <c r="H31" s="17">
        <v>1750333</v>
      </c>
      <c r="I31" s="58">
        <v>6.7612011789291522</v>
      </c>
      <c r="J31" s="3"/>
      <c r="K31" s="3"/>
      <c r="L31" s="3"/>
      <c r="M31" s="3"/>
    </row>
    <row r="32" spans="1:13" ht="13.35" customHeight="1">
      <c r="A32" s="31" t="s">
        <v>63</v>
      </c>
      <c r="B32" s="17">
        <v>17723</v>
      </c>
      <c r="C32" s="58">
        <v>6.9913214990138064</v>
      </c>
      <c r="D32" s="58"/>
      <c r="E32" s="17">
        <v>18447</v>
      </c>
      <c r="F32" s="58">
        <v>6.6619718309859151</v>
      </c>
      <c r="G32" s="17"/>
      <c r="H32" s="17">
        <v>2392797</v>
      </c>
      <c r="I32" s="58">
        <v>7.0004739544477115</v>
      </c>
      <c r="J32" s="3"/>
      <c r="K32" s="3"/>
      <c r="L32" s="3"/>
      <c r="M32" s="3"/>
    </row>
    <row r="33" spans="1:13" ht="13.35" customHeight="1">
      <c r="A33" s="31" t="s">
        <v>64</v>
      </c>
      <c r="B33" s="17">
        <v>24353</v>
      </c>
      <c r="C33" s="58">
        <v>7.8991242296464481</v>
      </c>
      <c r="D33" s="58"/>
      <c r="E33" s="17">
        <v>29934</v>
      </c>
      <c r="F33" s="58">
        <v>8.4084269662921347</v>
      </c>
      <c r="G33" s="17"/>
      <c r="H33" s="17">
        <v>3206055</v>
      </c>
      <c r="I33" s="58">
        <v>7.5461978971748138</v>
      </c>
      <c r="J33" s="3"/>
      <c r="K33" s="3"/>
      <c r="L33" s="3"/>
      <c r="M33" s="3"/>
    </row>
    <row r="34" spans="1:13" ht="13.35" customHeight="1">
      <c r="A34" s="31" t="s">
        <v>65</v>
      </c>
      <c r="B34" s="17">
        <v>31800</v>
      </c>
      <c r="C34" s="58">
        <v>7.8790882061446981</v>
      </c>
      <c r="D34" s="58"/>
      <c r="E34" s="17">
        <v>31067</v>
      </c>
      <c r="F34" s="58">
        <v>7.9293006636038799</v>
      </c>
      <c r="G34" s="16"/>
      <c r="H34" s="17">
        <v>3624029</v>
      </c>
      <c r="I34" s="58">
        <v>8.5293145771503749</v>
      </c>
      <c r="J34" s="3"/>
      <c r="K34" s="3"/>
      <c r="L34" s="3"/>
      <c r="M34" s="3"/>
    </row>
    <row r="35" spans="1:13" ht="13.35" customHeight="1">
      <c r="A35" s="31" t="s">
        <v>66</v>
      </c>
      <c r="B35" s="17">
        <v>12026</v>
      </c>
      <c r="C35" s="58">
        <v>8.4809590973201701</v>
      </c>
      <c r="D35" s="58"/>
      <c r="E35" s="17">
        <v>12886</v>
      </c>
      <c r="F35" s="58">
        <v>8.313548387096775</v>
      </c>
      <c r="G35" s="62"/>
      <c r="H35" s="17">
        <v>1149884</v>
      </c>
      <c r="I35" s="58">
        <v>8.9380800621842216</v>
      </c>
      <c r="J35" s="3"/>
      <c r="K35" s="3"/>
      <c r="L35" s="3"/>
      <c r="M35" s="3"/>
    </row>
    <row r="36" spans="1:13" ht="13.35" customHeight="1">
      <c r="A36" s="31" t="s">
        <v>67</v>
      </c>
      <c r="B36" s="17">
        <v>4603</v>
      </c>
      <c r="C36" s="58">
        <v>7.868376068376068</v>
      </c>
      <c r="D36" s="58"/>
      <c r="E36" s="17">
        <v>5536</v>
      </c>
      <c r="F36" s="58">
        <v>8.5300462249614792</v>
      </c>
      <c r="H36" s="17">
        <v>462046</v>
      </c>
      <c r="I36" s="58">
        <v>9.1942133959485819</v>
      </c>
      <c r="J36" s="3"/>
      <c r="K36" s="3"/>
      <c r="L36" s="3"/>
      <c r="M36" s="3"/>
    </row>
    <row r="37" spans="1:13" ht="13.35" customHeight="1">
      <c r="A37" s="31" t="s">
        <v>68</v>
      </c>
      <c r="B37" s="17">
        <v>882</v>
      </c>
      <c r="C37" s="58">
        <v>7.056</v>
      </c>
      <c r="D37" s="58"/>
      <c r="E37" s="17">
        <v>804</v>
      </c>
      <c r="F37" s="58">
        <v>7.115044247787611</v>
      </c>
      <c r="H37" s="17">
        <v>85940</v>
      </c>
      <c r="I37" s="58">
        <v>9.0159462861938735</v>
      </c>
      <c r="J37" s="3"/>
      <c r="K37" s="3"/>
      <c r="L37" s="3"/>
      <c r="M37" s="3"/>
    </row>
    <row r="38" spans="1:13" ht="13.35" customHeight="1">
      <c r="A38" s="31"/>
      <c r="B38" s="17" t="s">
        <v>71</v>
      </c>
      <c r="C38" s="58"/>
      <c r="D38" s="58"/>
      <c r="E38" s="17"/>
      <c r="F38" s="58"/>
      <c r="G38" s="16"/>
      <c r="H38" s="16"/>
      <c r="I38" s="58"/>
      <c r="J38" s="3"/>
      <c r="K38" s="3"/>
      <c r="L38" s="3"/>
      <c r="M38" s="3"/>
    </row>
    <row r="39" spans="1:13" ht="13.35" customHeight="1">
      <c r="A39" s="60" t="s">
        <v>69</v>
      </c>
      <c r="B39" s="17">
        <v>107708</v>
      </c>
      <c r="C39" s="58">
        <v>5.979127345398024</v>
      </c>
      <c r="D39" s="58"/>
      <c r="E39" s="17">
        <v>116468</v>
      </c>
      <c r="F39" s="58">
        <v>6.196424771227921</v>
      </c>
      <c r="G39" s="17"/>
      <c r="H39" s="17">
        <v>15407049</v>
      </c>
      <c r="I39" s="58">
        <v>6.1729555930838433</v>
      </c>
      <c r="J39" s="3"/>
      <c r="K39" s="3"/>
      <c r="L39" s="3"/>
      <c r="M39" s="3"/>
    </row>
    <row r="40" spans="1:13" ht="13.35" customHeight="1">
      <c r="A40" s="31" t="s">
        <v>56</v>
      </c>
      <c r="B40" s="17">
        <v>2029</v>
      </c>
      <c r="C40" s="58">
        <v>7.773946360153257</v>
      </c>
      <c r="D40" s="58"/>
      <c r="E40" s="17">
        <v>1761</v>
      </c>
      <c r="F40" s="58">
        <v>6.4505494505494507</v>
      </c>
      <c r="G40" s="17"/>
      <c r="H40" s="17">
        <v>409977</v>
      </c>
      <c r="I40" s="58">
        <v>6.756823126112466</v>
      </c>
      <c r="J40" s="3"/>
      <c r="K40" s="3"/>
      <c r="L40" s="3"/>
      <c r="M40" s="3"/>
    </row>
    <row r="41" spans="1:13" ht="13.35" customHeight="1">
      <c r="A41" s="31" t="s">
        <v>57</v>
      </c>
      <c r="B41" s="17">
        <v>624</v>
      </c>
      <c r="C41" s="58">
        <v>2.7130434782608694</v>
      </c>
      <c r="D41" s="58"/>
      <c r="E41" s="17">
        <v>634</v>
      </c>
      <c r="F41" s="58">
        <v>2.5461847389558234</v>
      </c>
      <c r="G41" s="17"/>
      <c r="H41" s="17">
        <v>156020</v>
      </c>
      <c r="I41" s="58">
        <v>3.4978925656891757</v>
      </c>
      <c r="J41" s="3"/>
      <c r="K41" s="3"/>
      <c r="L41" s="3"/>
      <c r="M41" s="3"/>
    </row>
    <row r="42" spans="1:13" ht="13.35" customHeight="1">
      <c r="A42" s="31" t="s">
        <v>58</v>
      </c>
      <c r="B42" s="17">
        <v>869</v>
      </c>
      <c r="C42" s="58">
        <v>2.5863095238095237</v>
      </c>
      <c r="D42" s="58"/>
      <c r="E42" s="17">
        <v>935</v>
      </c>
      <c r="F42" s="58">
        <v>2.8947368421052633</v>
      </c>
      <c r="G42" s="17"/>
      <c r="H42" s="17">
        <v>219828</v>
      </c>
      <c r="I42" s="58">
        <v>3.8397233236100679</v>
      </c>
      <c r="J42" s="3"/>
      <c r="K42" s="3"/>
      <c r="L42" s="3"/>
      <c r="M42" s="3"/>
    </row>
    <row r="43" spans="1:13" ht="13.35" customHeight="1">
      <c r="A43" s="31" t="s">
        <v>59</v>
      </c>
      <c r="B43" s="17">
        <v>2953</v>
      </c>
      <c r="C43" s="58">
        <v>3.8450520833333335</v>
      </c>
      <c r="D43" s="58"/>
      <c r="E43" s="17">
        <v>2386</v>
      </c>
      <c r="F43" s="58">
        <v>3.1312335958005248</v>
      </c>
      <c r="G43" s="17"/>
      <c r="H43" s="17">
        <v>457417</v>
      </c>
      <c r="I43" s="58">
        <v>3.9208403692687486</v>
      </c>
      <c r="J43" s="3"/>
      <c r="K43" s="3"/>
      <c r="L43" s="3"/>
      <c r="M43" s="3"/>
    </row>
    <row r="44" spans="1:13" ht="13.35" customHeight="1">
      <c r="A44" s="31" t="s">
        <v>60</v>
      </c>
      <c r="B44" s="17">
        <v>9040</v>
      </c>
      <c r="C44" s="58">
        <v>3.6246992782678427</v>
      </c>
      <c r="D44" s="58"/>
      <c r="E44" s="17">
        <v>8008</v>
      </c>
      <c r="F44" s="58">
        <v>3.4666666666666668</v>
      </c>
      <c r="G44" s="17"/>
      <c r="H44" s="17">
        <v>1263599</v>
      </c>
      <c r="I44" s="58">
        <v>3.3908102422085902</v>
      </c>
      <c r="J44" s="3"/>
      <c r="K44" s="3"/>
      <c r="L44" s="3"/>
      <c r="M44" s="3"/>
    </row>
    <row r="45" spans="1:13" ht="13.35" customHeight="1">
      <c r="A45" s="31" t="s">
        <v>61</v>
      </c>
      <c r="B45" s="17">
        <v>9427</v>
      </c>
      <c r="C45" s="58">
        <v>4.1786347517730498</v>
      </c>
      <c r="D45" s="58"/>
      <c r="E45" s="17">
        <v>9434</v>
      </c>
      <c r="F45" s="58">
        <v>3.8871034198599093</v>
      </c>
      <c r="G45" s="17"/>
      <c r="H45" s="17">
        <v>1423096</v>
      </c>
      <c r="I45" s="58">
        <v>3.9784179097801533</v>
      </c>
      <c r="J45" s="3"/>
      <c r="K45" s="3"/>
      <c r="L45" s="3"/>
      <c r="M45" s="3"/>
    </row>
    <row r="46" spans="1:13" ht="13.35" customHeight="1">
      <c r="A46" s="31" t="s">
        <v>62</v>
      </c>
      <c r="B46" s="17">
        <v>7937</v>
      </c>
      <c r="C46" s="58">
        <v>5.1505515898767031</v>
      </c>
      <c r="D46" s="58"/>
      <c r="E46" s="17">
        <v>8843</v>
      </c>
      <c r="F46" s="58">
        <v>5.5303314571607256</v>
      </c>
      <c r="G46" s="17"/>
      <c r="H46" s="17">
        <v>1301243</v>
      </c>
      <c r="I46" s="58">
        <v>5.6425886015844862</v>
      </c>
      <c r="J46" s="3"/>
      <c r="K46" s="3"/>
      <c r="L46" s="3"/>
      <c r="M46" s="3"/>
    </row>
    <row r="47" spans="1:13" ht="13.35" customHeight="1">
      <c r="A47" s="31" t="s">
        <v>63</v>
      </c>
      <c r="B47" s="17">
        <v>11199</v>
      </c>
      <c r="C47" s="58">
        <v>6.2704367301231807</v>
      </c>
      <c r="D47" s="58"/>
      <c r="E47" s="17">
        <v>11856</v>
      </c>
      <c r="F47" s="58">
        <v>6.4434782608695649</v>
      </c>
      <c r="G47" s="17"/>
      <c r="H47" s="17">
        <v>1570525</v>
      </c>
      <c r="I47" s="58">
        <v>6.2667589740315703</v>
      </c>
      <c r="J47" s="3"/>
      <c r="K47" s="3"/>
      <c r="L47" s="3"/>
      <c r="M47" s="3"/>
    </row>
    <row r="48" spans="1:13" ht="13.35" customHeight="1">
      <c r="A48" s="31" t="s">
        <v>64</v>
      </c>
      <c r="B48" s="17">
        <v>14665</v>
      </c>
      <c r="C48" s="58">
        <v>6.8882104274307183</v>
      </c>
      <c r="D48" s="58"/>
      <c r="E48" s="17">
        <v>15071</v>
      </c>
      <c r="F48" s="58">
        <v>6.6042944785276072</v>
      </c>
      <c r="G48" s="17"/>
      <c r="H48" s="17">
        <v>2249665</v>
      </c>
      <c r="I48" s="58">
        <v>7.1830219162686149</v>
      </c>
      <c r="J48" s="3"/>
      <c r="K48" s="3"/>
      <c r="L48" s="3"/>
      <c r="M48" s="3"/>
    </row>
    <row r="49" spans="1:13" ht="13.35" customHeight="1">
      <c r="A49" s="31" t="s">
        <v>65</v>
      </c>
      <c r="B49" s="17">
        <v>25458</v>
      </c>
      <c r="C49" s="58">
        <v>7.8068077276908925</v>
      </c>
      <c r="D49" s="58"/>
      <c r="E49" s="17">
        <v>28627</v>
      </c>
      <c r="F49" s="58">
        <v>8.2143472022955528</v>
      </c>
      <c r="G49" s="16"/>
      <c r="H49" s="17">
        <v>3551536</v>
      </c>
      <c r="I49" s="58">
        <v>8.8484235440672681</v>
      </c>
      <c r="J49" s="3"/>
      <c r="K49" s="3"/>
      <c r="L49" s="3"/>
      <c r="M49" s="3"/>
    </row>
    <row r="50" spans="1:13" ht="13.35" customHeight="1">
      <c r="A50" s="31" t="s">
        <v>66</v>
      </c>
      <c r="B50" s="17">
        <v>14019</v>
      </c>
      <c r="C50" s="58">
        <v>8.0941108545034641</v>
      </c>
      <c r="D50" s="58"/>
      <c r="E50" s="17">
        <v>15920</v>
      </c>
      <c r="F50" s="58">
        <v>8.844444444444445</v>
      </c>
      <c r="G50" s="62"/>
      <c r="H50" s="17">
        <v>1702111</v>
      </c>
      <c r="I50" s="58">
        <v>9.7808980370523599</v>
      </c>
      <c r="J50" s="3"/>
      <c r="K50" s="3"/>
      <c r="L50" s="3"/>
      <c r="M50" s="3"/>
    </row>
    <row r="51" spans="1:13" ht="13.35" customHeight="1">
      <c r="A51" s="31" t="s">
        <v>67</v>
      </c>
      <c r="B51" s="17">
        <v>7636</v>
      </c>
      <c r="C51" s="58">
        <v>7.8077709611451942</v>
      </c>
      <c r="D51" s="58"/>
      <c r="E51" s="17">
        <v>10531</v>
      </c>
      <c r="F51" s="58">
        <v>9.1098615916955019</v>
      </c>
      <c r="H51" s="17">
        <v>866904</v>
      </c>
      <c r="I51" s="58">
        <v>9.4949070118945915</v>
      </c>
    </row>
    <row r="52" spans="1:13" ht="13.35" customHeight="1">
      <c r="A52" s="31" t="s">
        <v>68</v>
      </c>
      <c r="B52" s="17">
        <v>1852</v>
      </c>
      <c r="C52" s="58">
        <v>7.6528925619834709</v>
      </c>
      <c r="D52" s="58"/>
      <c r="E52" s="17">
        <v>2462</v>
      </c>
      <c r="F52" s="58">
        <v>8.4896551724137925</v>
      </c>
      <c r="H52" s="17">
        <v>235127</v>
      </c>
      <c r="I52" s="58">
        <v>9.320450311174536</v>
      </c>
    </row>
    <row r="53" spans="1:13" ht="12" customHeight="1">
      <c r="I53" s="251"/>
    </row>
    <row r="54" spans="1:13" ht="14.1" customHeight="1">
      <c r="A54" s="52" t="s">
        <v>156</v>
      </c>
      <c r="B54" s="24"/>
      <c r="C54" s="24"/>
      <c r="D54" s="24"/>
      <c r="E54" s="24"/>
      <c r="F54" s="24"/>
      <c r="G54" s="25"/>
      <c r="H54" s="25"/>
    </row>
    <row r="55" spans="1:13">
      <c r="K55" s="17"/>
      <c r="L55" s="17"/>
      <c r="M55" s="17"/>
    </row>
    <row r="56" spans="1:13">
      <c r="K56" s="17"/>
      <c r="L56" s="17"/>
      <c r="M56" s="17"/>
    </row>
    <row r="57" spans="1:13">
      <c r="K57" s="17"/>
      <c r="L57" s="17"/>
      <c r="M57" s="17"/>
    </row>
    <row r="58" spans="1:13">
      <c r="K58" s="17"/>
      <c r="L58" s="17"/>
      <c r="M58" s="17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zoomScaleNormal="100" workbookViewId="0">
      <selection activeCell="A3" sqref="A3"/>
    </sheetView>
  </sheetViews>
  <sheetFormatPr baseColWidth="10" defaultRowHeight="12.75"/>
  <cols>
    <col min="1" max="1" width="26.28515625" style="4" customWidth="1"/>
    <col min="2" max="6" width="10.28515625" style="4" customWidth="1"/>
    <col min="7" max="7" width="2.7109375" style="4" customWidth="1"/>
    <col min="8" max="8" width="11.7109375" style="4" customWidth="1"/>
    <col min="9" max="16384" width="11.42578125" style="4"/>
  </cols>
  <sheetData>
    <row r="1" spans="1:11" ht="14.1" customHeight="1" thickBot="1">
      <c r="A1" s="1" t="s">
        <v>329</v>
      </c>
      <c r="B1" s="2"/>
      <c r="C1" s="2"/>
      <c r="D1" s="2"/>
      <c r="E1" s="2"/>
      <c r="F1" s="2"/>
      <c r="G1" s="2"/>
      <c r="H1" s="2"/>
    </row>
    <row r="2" spans="1:11" ht="14.1" customHeight="1">
      <c r="A2" s="3"/>
      <c r="B2" s="3"/>
      <c r="C2" s="3"/>
      <c r="E2" s="3"/>
      <c r="F2" s="3"/>
      <c r="G2" s="3"/>
      <c r="H2" s="3"/>
      <c r="K2" s="223" t="s">
        <v>590</v>
      </c>
    </row>
    <row r="3" spans="1:11" ht="14.1" customHeight="1">
      <c r="A3" s="5" t="s">
        <v>665</v>
      </c>
      <c r="B3" s="3"/>
      <c r="C3" s="3"/>
      <c r="E3" s="3"/>
      <c r="F3" s="3"/>
      <c r="G3" s="3"/>
      <c r="H3" s="3"/>
    </row>
    <row r="4" spans="1:11" ht="14.1" customHeight="1">
      <c r="A4" s="6"/>
      <c r="B4" s="7"/>
      <c r="C4" s="7"/>
      <c r="D4" s="7"/>
      <c r="E4" s="7"/>
      <c r="F4" s="7"/>
      <c r="G4" s="6"/>
      <c r="H4" s="6"/>
    </row>
    <row r="5" spans="1:11" ht="14.1" customHeight="1">
      <c r="A5" s="8"/>
      <c r="B5" s="9" t="s">
        <v>25</v>
      </c>
      <c r="C5" s="9"/>
      <c r="D5" s="9"/>
      <c r="E5" s="9"/>
      <c r="F5" s="10"/>
      <c r="G5" s="9"/>
      <c r="H5" s="9" t="s">
        <v>26</v>
      </c>
    </row>
    <row r="6" spans="1:11" ht="14.1" customHeight="1">
      <c r="A6" s="11"/>
      <c r="B6" s="12">
        <v>2011</v>
      </c>
      <c r="C6" s="39">
        <v>2012</v>
      </c>
      <c r="D6" s="39">
        <v>2013</v>
      </c>
      <c r="E6" s="39">
        <v>2014</v>
      </c>
      <c r="F6" s="39">
        <v>2015</v>
      </c>
      <c r="G6" s="13"/>
      <c r="H6" s="39">
        <v>2015</v>
      </c>
    </row>
    <row r="7" spans="1:11" ht="14.1" customHeight="1">
      <c r="A7" s="7"/>
      <c r="B7" s="15"/>
      <c r="C7" s="15"/>
      <c r="D7" s="15"/>
      <c r="E7" s="15"/>
      <c r="F7" s="15"/>
      <c r="G7" s="16"/>
      <c r="H7" s="16"/>
    </row>
    <row r="8" spans="1:11" ht="14.1" customHeight="1">
      <c r="A8" s="66" t="s">
        <v>88</v>
      </c>
      <c r="B8" s="17" t="s">
        <v>42</v>
      </c>
      <c r="C8" s="17">
        <v>1</v>
      </c>
      <c r="D8" s="17" t="s">
        <v>42</v>
      </c>
      <c r="E8" s="17" t="s">
        <v>42</v>
      </c>
      <c r="F8" s="17" t="s">
        <v>42</v>
      </c>
      <c r="G8" s="16"/>
      <c r="H8" s="16">
        <v>4</v>
      </c>
    </row>
    <row r="9" spans="1:11" ht="14.1" customHeight="1">
      <c r="A9" s="66" t="s">
        <v>78</v>
      </c>
      <c r="B9" s="17" t="s">
        <v>42</v>
      </c>
      <c r="C9" s="17">
        <v>1</v>
      </c>
      <c r="D9" s="17" t="s">
        <v>42</v>
      </c>
      <c r="E9" s="17" t="s">
        <v>42</v>
      </c>
      <c r="F9" s="17" t="s">
        <v>42</v>
      </c>
      <c r="G9" s="16"/>
      <c r="H9" s="16">
        <v>49</v>
      </c>
    </row>
    <row r="10" spans="1:11" ht="14.1" customHeight="1">
      <c r="A10" s="66" t="s">
        <v>87</v>
      </c>
      <c r="B10" s="17" t="s">
        <v>42</v>
      </c>
      <c r="C10" s="17" t="s">
        <v>42</v>
      </c>
      <c r="D10" s="17" t="s">
        <v>42</v>
      </c>
      <c r="E10" s="17" t="s">
        <v>42</v>
      </c>
      <c r="F10" s="17" t="s">
        <v>42</v>
      </c>
      <c r="G10" s="16"/>
      <c r="H10" s="16">
        <v>2</v>
      </c>
    </row>
    <row r="11" spans="1:11" ht="14.1" customHeight="1">
      <c r="A11" s="66" t="s">
        <v>363</v>
      </c>
      <c r="B11" s="17" t="s">
        <v>42</v>
      </c>
      <c r="C11" s="17" t="s">
        <v>42</v>
      </c>
      <c r="D11" s="17" t="s">
        <v>42</v>
      </c>
      <c r="E11" s="17" t="s">
        <v>42</v>
      </c>
      <c r="F11" s="17" t="s">
        <v>42</v>
      </c>
      <c r="G11" s="16"/>
      <c r="H11" s="16">
        <v>1</v>
      </c>
    </row>
    <row r="12" spans="1:11" ht="14.1" customHeight="1">
      <c r="A12" s="66" t="s">
        <v>344</v>
      </c>
      <c r="B12" s="17">
        <v>1</v>
      </c>
      <c r="C12" s="17" t="s">
        <v>42</v>
      </c>
      <c r="D12" s="17">
        <v>1</v>
      </c>
      <c r="E12" s="17" t="s">
        <v>42</v>
      </c>
      <c r="F12" s="17" t="s">
        <v>42</v>
      </c>
      <c r="G12" s="16"/>
      <c r="H12" s="16">
        <v>338</v>
      </c>
    </row>
    <row r="13" spans="1:11" ht="14.1" customHeight="1">
      <c r="A13" s="66" t="s">
        <v>72</v>
      </c>
      <c r="B13" s="17">
        <v>5</v>
      </c>
      <c r="C13" s="17" t="s">
        <v>42</v>
      </c>
      <c r="D13" s="17">
        <v>1</v>
      </c>
      <c r="E13" s="17">
        <v>1</v>
      </c>
      <c r="F13" s="16">
        <v>1</v>
      </c>
      <c r="G13" s="16"/>
      <c r="H13" s="16">
        <v>63</v>
      </c>
      <c r="J13" s="141"/>
    </row>
    <row r="14" spans="1:11" ht="14.1" customHeight="1">
      <c r="A14" s="66" t="s">
        <v>73</v>
      </c>
      <c r="B14" s="17">
        <v>3321</v>
      </c>
      <c r="C14" s="17">
        <v>5355</v>
      </c>
      <c r="D14" s="17">
        <v>3794</v>
      </c>
      <c r="E14" s="17">
        <v>4918</v>
      </c>
      <c r="F14" s="16">
        <v>5825</v>
      </c>
      <c r="G14" s="16"/>
      <c r="H14" s="16">
        <v>731513</v>
      </c>
      <c r="J14" s="141"/>
      <c r="K14" s="26"/>
    </row>
    <row r="15" spans="1:11" ht="14.1" customHeight="1">
      <c r="A15" s="66" t="s">
        <v>92</v>
      </c>
      <c r="B15" s="17">
        <v>8</v>
      </c>
      <c r="C15" s="17">
        <v>6</v>
      </c>
      <c r="D15" s="17">
        <v>14</v>
      </c>
      <c r="E15" s="17">
        <v>6</v>
      </c>
      <c r="F15" s="16">
        <v>2</v>
      </c>
      <c r="G15" s="16"/>
      <c r="H15" s="16">
        <v>591</v>
      </c>
    </row>
    <row r="16" spans="1:11" ht="14.1" customHeight="1">
      <c r="A16" s="66" t="s">
        <v>93</v>
      </c>
      <c r="B16" s="17" t="s">
        <v>42</v>
      </c>
      <c r="C16" s="17">
        <v>7</v>
      </c>
      <c r="D16" s="17">
        <v>2</v>
      </c>
      <c r="E16" s="17">
        <v>4</v>
      </c>
      <c r="F16" s="16">
        <v>2</v>
      </c>
      <c r="G16" s="16"/>
      <c r="H16" s="16">
        <v>670</v>
      </c>
    </row>
    <row r="17" spans="1:8" ht="14.1" customHeight="1">
      <c r="A17" s="66" t="s">
        <v>80</v>
      </c>
      <c r="B17" s="17">
        <v>24</v>
      </c>
      <c r="C17" s="17">
        <v>29</v>
      </c>
      <c r="D17" s="17">
        <v>43</v>
      </c>
      <c r="E17" s="17">
        <v>12</v>
      </c>
      <c r="F17" s="16">
        <v>17</v>
      </c>
      <c r="G17" s="16"/>
      <c r="H17" s="16">
        <v>4802</v>
      </c>
    </row>
    <row r="18" spans="1:8" ht="14.1" customHeight="1">
      <c r="A18" s="66" t="s">
        <v>81</v>
      </c>
      <c r="B18" s="17">
        <v>2</v>
      </c>
      <c r="C18" s="17">
        <v>3</v>
      </c>
      <c r="D18" s="17">
        <v>2</v>
      </c>
      <c r="E18" s="17">
        <v>1</v>
      </c>
      <c r="F18" s="16">
        <v>1</v>
      </c>
      <c r="G18" s="16"/>
      <c r="H18" s="16">
        <v>307</v>
      </c>
    </row>
    <row r="19" spans="1:8" ht="14.1" customHeight="1">
      <c r="A19" s="66" t="s">
        <v>89</v>
      </c>
      <c r="B19" s="48">
        <v>12</v>
      </c>
      <c r="C19" s="17">
        <v>9</v>
      </c>
      <c r="D19" s="17">
        <v>11</v>
      </c>
      <c r="E19" s="17">
        <v>11</v>
      </c>
      <c r="F19" s="16">
        <v>7</v>
      </c>
      <c r="G19" s="16"/>
      <c r="H19" s="16">
        <v>1333</v>
      </c>
    </row>
    <row r="20" spans="1:8" ht="14.1" customHeight="1">
      <c r="A20" s="66" t="s">
        <v>83</v>
      </c>
      <c r="B20" s="17" t="s">
        <v>42</v>
      </c>
      <c r="C20" s="17" t="s">
        <v>42</v>
      </c>
      <c r="D20" s="17" t="s">
        <v>42</v>
      </c>
      <c r="E20" s="17" t="s">
        <v>42</v>
      </c>
      <c r="F20" s="17" t="s">
        <v>42</v>
      </c>
      <c r="G20" s="16"/>
      <c r="H20" s="16">
        <v>6</v>
      </c>
    </row>
    <row r="21" spans="1:8" ht="14.1" customHeight="1">
      <c r="A21" s="66" t="s">
        <v>90</v>
      </c>
      <c r="B21" s="17">
        <v>1</v>
      </c>
      <c r="C21" s="17">
        <v>1</v>
      </c>
      <c r="D21" s="17">
        <v>1</v>
      </c>
      <c r="E21" s="17" t="s">
        <v>42</v>
      </c>
      <c r="F21" s="16">
        <v>1</v>
      </c>
      <c r="G21" s="16"/>
      <c r="H21" s="16">
        <v>52</v>
      </c>
    </row>
    <row r="22" spans="1:8" ht="14.1" customHeight="1">
      <c r="A22" s="66" t="s">
        <v>94</v>
      </c>
      <c r="B22" s="17">
        <v>9</v>
      </c>
      <c r="C22" s="17">
        <v>15</v>
      </c>
      <c r="D22" s="17">
        <v>15</v>
      </c>
      <c r="E22" s="17">
        <v>8</v>
      </c>
      <c r="F22" s="16">
        <v>10</v>
      </c>
      <c r="G22" s="16"/>
      <c r="H22" s="16">
        <v>500</v>
      </c>
    </row>
    <row r="23" spans="1:8" ht="14.1" customHeight="1">
      <c r="A23" s="66" t="s">
        <v>277</v>
      </c>
      <c r="B23" s="17"/>
      <c r="C23" s="17">
        <v>14</v>
      </c>
      <c r="D23" s="17">
        <v>13</v>
      </c>
      <c r="E23" s="17">
        <v>8</v>
      </c>
      <c r="F23" s="16">
        <v>8</v>
      </c>
      <c r="G23" s="16"/>
      <c r="H23" s="16">
        <v>1042</v>
      </c>
    </row>
    <row r="24" spans="1:8" ht="14.1" customHeight="1">
      <c r="A24" s="66" t="s">
        <v>84</v>
      </c>
      <c r="B24" s="17">
        <v>7</v>
      </c>
      <c r="C24" s="17">
        <v>12</v>
      </c>
      <c r="D24" s="17">
        <v>19</v>
      </c>
      <c r="E24" s="17">
        <v>9</v>
      </c>
      <c r="F24" s="16">
        <v>6</v>
      </c>
      <c r="G24" s="16"/>
      <c r="H24" s="16">
        <v>586</v>
      </c>
    </row>
    <row r="25" spans="1:8" ht="14.1" customHeight="1">
      <c r="A25" s="66" t="s">
        <v>82</v>
      </c>
      <c r="B25" s="17">
        <v>32</v>
      </c>
      <c r="C25" s="17">
        <v>32</v>
      </c>
      <c r="D25" s="17">
        <v>30</v>
      </c>
      <c r="E25" s="17">
        <v>6</v>
      </c>
      <c r="F25" s="16">
        <v>10</v>
      </c>
      <c r="G25" s="16"/>
      <c r="H25" s="16">
        <v>3763</v>
      </c>
    </row>
    <row r="26" spans="1:8" ht="14.1" customHeight="1">
      <c r="A26" s="66" t="s">
        <v>76</v>
      </c>
      <c r="B26" s="17" t="s">
        <v>42</v>
      </c>
      <c r="C26" s="17" t="s">
        <v>42</v>
      </c>
      <c r="D26" s="17" t="s">
        <v>42</v>
      </c>
      <c r="E26" s="17" t="s">
        <v>42</v>
      </c>
      <c r="F26" s="17" t="s">
        <v>42</v>
      </c>
      <c r="G26" s="16"/>
      <c r="H26" s="17">
        <v>10</v>
      </c>
    </row>
    <row r="27" spans="1:8" ht="14.1" customHeight="1">
      <c r="A27" s="66" t="s">
        <v>75</v>
      </c>
      <c r="B27" s="17">
        <v>7</v>
      </c>
      <c r="C27" s="17" t="s">
        <v>42</v>
      </c>
      <c r="D27" s="17" t="s">
        <v>42</v>
      </c>
      <c r="E27" s="17" t="s">
        <v>42</v>
      </c>
      <c r="F27" s="17" t="s">
        <v>42</v>
      </c>
      <c r="G27" s="16"/>
      <c r="H27" s="16">
        <v>37</v>
      </c>
    </row>
    <row r="28" spans="1:8" ht="14.1" customHeight="1">
      <c r="A28" s="66" t="s">
        <v>79</v>
      </c>
      <c r="B28" s="17">
        <v>12</v>
      </c>
      <c r="C28" s="17">
        <v>16</v>
      </c>
      <c r="D28" s="17">
        <v>17</v>
      </c>
      <c r="E28" s="17">
        <v>18</v>
      </c>
      <c r="F28" s="17">
        <v>19</v>
      </c>
      <c r="G28" s="16"/>
      <c r="H28" s="16">
        <v>3693</v>
      </c>
    </row>
    <row r="29" spans="1:8" ht="14.1" customHeight="1">
      <c r="A29" s="66" t="s">
        <v>91</v>
      </c>
      <c r="B29" s="17" t="s">
        <v>42</v>
      </c>
      <c r="C29" s="17" t="s">
        <v>42</v>
      </c>
      <c r="D29" s="17" t="s">
        <v>42</v>
      </c>
      <c r="E29" s="17" t="s">
        <v>42</v>
      </c>
      <c r="F29" s="17" t="s">
        <v>42</v>
      </c>
      <c r="G29" s="16"/>
      <c r="H29" s="16">
        <v>4</v>
      </c>
    </row>
    <row r="30" spans="1:8" ht="14.1" customHeight="1">
      <c r="A30" s="66" t="s">
        <v>85</v>
      </c>
      <c r="B30" s="17" t="s">
        <v>42</v>
      </c>
      <c r="C30" s="17" t="s">
        <v>42</v>
      </c>
      <c r="D30" s="17">
        <v>1</v>
      </c>
      <c r="E30" s="17" t="s">
        <v>42</v>
      </c>
      <c r="F30" s="17" t="s">
        <v>42</v>
      </c>
      <c r="G30" s="16"/>
      <c r="H30" s="16">
        <v>7</v>
      </c>
    </row>
    <row r="31" spans="1:8" ht="14.1" customHeight="1">
      <c r="A31" s="66" t="s">
        <v>343</v>
      </c>
      <c r="B31" s="17">
        <v>25</v>
      </c>
      <c r="C31" s="17">
        <v>15</v>
      </c>
      <c r="D31" s="17">
        <v>23</v>
      </c>
      <c r="E31" s="17">
        <v>33</v>
      </c>
      <c r="F31" s="17">
        <v>97</v>
      </c>
      <c r="G31" s="16"/>
      <c r="H31" s="16">
        <v>8471</v>
      </c>
    </row>
    <row r="32" spans="1:8" ht="14.1" customHeight="1">
      <c r="A32" s="66" t="s">
        <v>86</v>
      </c>
      <c r="B32" s="17" t="s">
        <v>42</v>
      </c>
      <c r="C32" s="17" t="s">
        <v>42</v>
      </c>
      <c r="D32" s="17" t="s">
        <v>42</v>
      </c>
      <c r="E32" s="17" t="s">
        <v>42</v>
      </c>
      <c r="F32" s="17" t="s">
        <v>42</v>
      </c>
      <c r="G32" s="16"/>
      <c r="H32" s="16">
        <v>4</v>
      </c>
    </row>
    <row r="33" spans="1:11" ht="14.1" customHeight="1">
      <c r="A33" s="66" t="s">
        <v>74</v>
      </c>
      <c r="B33" s="17">
        <v>48</v>
      </c>
      <c r="C33" s="17">
        <v>28</v>
      </c>
      <c r="D33" s="17">
        <v>35</v>
      </c>
      <c r="E33" s="17">
        <v>24</v>
      </c>
      <c r="F33" s="17">
        <v>18</v>
      </c>
      <c r="G33" s="16"/>
      <c r="H33" s="16">
        <v>3510</v>
      </c>
    </row>
    <row r="34" spans="1:11" ht="14.1" customHeight="1">
      <c r="A34" s="66" t="s">
        <v>278</v>
      </c>
      <c r="B34" s="17"/>
      <c r="C34" s="17" t="s">
        <v>42</v>
      </c>
      <c r="D34" s="17" t="s">
        <v>42</v>
      </c>
      <c r="E34" s="17" t="s">
        <v>42</v>
      </c>
      <c r="F34" s="17" t="s">
        <v>42</v>
      </c>
      <c r="G34" s="16"/>
      <c r="H34" s="16">
        <v>31</v>
      </c>
    </row>
    <row r="35" spans="1:11" ht="14.1" customHeight="1">
      <c r="A35" s="66" t="s">
        <v>77</v>
      </c>
      <c r="B35" s="17">
        <v>1116</v>
      </c>
      <c r="C35" s="17">
        <v>1108</v>
      </c>
      <c r="D35" s="17">
        <v>1060</v>
      </c>
      <c r="E35" s="17">
        <v>1155</v>
      </c>
      <c r="F35" s="17">
        <v>1169</v>
      </c>
      <c r="G35" s="16"/>
      <c r="H35" s="16">
        <v>179255</v>
      </c>
    </row>
    <row r="36" spans="1:11" ht="14.1" customHeight="1">
      <c r="D36" s="27"/>
    </row>
    <row r="37" spans="1:11" ht="14.1" customHeight="1">
      <c r="A37" s="52" t="s">
        <v>640</v>
      </c>
      <c r="B37" s="24"/>
      <c r="C37" s="24"/>
      <c r="D37" s="24"/>
      <c r="E37" s="24"/>
      <c r="F37" s="24"/>
      <c r="G37" s="25"/>
      <c r="H37" s="25"/>
    </row>
    <row r="38" spans="1:11" ht="14.1" customHeight="1">
      <c r="A38" s="53" t="s">
        <v>638</v>
      </c>
      <c r="E38" s="26"/>
      <c r="F38" s="26"/>
    </row>
    <row r="39" spans="1:11" ht="13.35" customHeight="1">
      <c r="E39" s="26"/>
      <c r="F39" s="26"/>
      <c r="H39" s="26"/>
      <c r="J39" s="234"/>
      <c r="K39" s="234"/>
    </row>
    <row r="41" spans="1:11">
      <c r="H41" s="171"/>
    </row>
    <row r="52" spans="2:19">
      <c r="B52" s="26"/>
      <c r="L52" s="26"/>
      <c r="S52" s="26"/>
    </row>
    <row r="73" spans="18:18">
      <c r="R73" s="26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selection activeCell="A3" sqref="A3"/>
    </sheetView>
  </sheetViews>
  <sheetFormatPr baseColWidth="10" defaultRowHeight="12.75"/>
  <cols>
    <col min="1" max="1" width="32.28515625" style="4" customWidth="1"/>
    <col min="2" max="2" width="10" style="4" customWidth="1"/>
    <col min="3" max="6" width="9" style="4" customWidth="1"/>
    <col min="7" max="7" width="2.7109375" style="4" customWidth="1"/>
    <col min="8" max="8" width="11" style="4" customWidth="1"/>
    <col min="9" max="16384" width="11.42578125" style="4"/>
  </cols>
  <sheetData>
    <row r="1" spans="1:11" ht="14.1" customHeight="1" thickBot="1">
      <c r="A1" s="1" t="s">
        <v>329</v>
      </c>
      <c r="B1" s="1"/>
      <c r="C1" s="2"/>
      <c r="D1" s="2"/>
      <c r="E1" s="2"/>
      <c r="F1" s="2"/>
      <c r="G1" s="2"/>
      <c r="H1" s="2"/>
    </row>
    <row r="2" spans="1:11" ht="14.1" customHeight="1">
      <c r="A2" s="3"/>
      <c r="B2" s="3"/>
      <c r="C2" s="3"/>
      <c r="E2" s="3"/>
      <c r="F2" s="3"/>
      <c r="G2" s="6"/>
      <c r="H2" s="6"/>
      <c r="I2" s="3"/>
      <c r="J2" s="3"/>
      <c r="K2" s="223" t="s">
        <v>590</v>
      </c>
    </row>
    <row r="3" spans="1:11" ht="14.1" customHeight="1">
      <c r="A3" s="5" t="s">
        <v>655</v>
      </c>
      <c r="B3" s="5"/>
      <c r="C3" s="3"/>
      <c r="E3" s="3"/>
      <c r="F3" s="3"/>
      <c r="G3" s="3"/>
      <c r="H3" s="3"/>
      <c r="I3" s="3"/>
      <c r="J3" s="3"/>
    </row>
    <row r="4" spans="1:11" ht="14.1" customHeight="1">
      <c r="A4" s="6"/>
      <c r="B4" s="6"/>
      <c r="C4" s="7"/>
      <c r="D4" s="7"/>
      <c r="E4" s="7"/>
      <c r="F4" s="7"/>
      <c r="G4" s="6"/>
      <c r="H4" s="6"/>
      <c r="I4" s="3"/>
      <c r="J4" s="3"/>
    </row>
    <row r="5" spans="1:11" ht="14.1" customHeight="1">
      <c r="A5" s="8"/>
      <c r="B5" s="9" t="s">
        <v>25</v>
      </c>
      <c r="C5" s="9"/>
      <c r="D5" s="9"/>
      <c r="E5" s="9"/>
      <c r="F5" s="10"/>
      <c r="G5" s="9"/>
      <c r="H5" s="9" t="s">
        <v>591</v>
      </c>
      <c r="I5" s="3"/>
      <c r="J5" s="3"/>
    </row>
    <row r="6" spans="1:11" ht="14.1" customHeight="1">
      <c r="A6" s="11"/>
      <c r="B6" s="12">
        <v>2011</v>
      </c>
      <c r="C6" s="12">
        <v>2012</v>
      </c>
      <c r="D6" s="39">
        <v>2013</v>
      </c>
      <c r="E6" s="39">
        <v>2014</v>
      </c>
      <c r="F6" s="39">
        <v>2015</v>
      </c>
      <c r="G6" s="13"/>
      <c r="H6" s="39">
        <v>2015</v>
      </c>
      <c r="I6" s="3"/>
      <c r="J6" s="3"/>
    </row>
    <row r="7" spans="1:11" ht="14.1" customHeight="1">
      <c r="A7" s="7"/>
      <c r="B7" s="3"/>
      <c r="C7" s="15"/>
      <c r="D7" s="15"/>
      <c r="E7" s="15"/>
      <c r="F7" s="15"/>
      <c r="G7" s="16"/>
      <c r="H7" s="16"/>
      <c r="I7" s="3"/>
      <c r="J7" s="3"/>
    </row>
    <row r="8" spans="1:11" ht="14.1" customHeight="1">
      <c r="A8" s="66" t="s">
        <v>29</v>
      </c>
      <c r="B8" s="17">
        <v>528</v>
      </c>
      <c r="C8" s="17">
        <v>535</v>
      </c>
      <c r="D8" s="17">
        <v>538</v>
      </c>
      <c r="E8" s="17">
        <f>SUM(E10:E16)</f>
        <v>552</v>
      </c>
      <c r="F8" s="17">
        <v>559</v>
      </c>
      <c r="G8" s="16"/>
      <c r="H8" s="17">
        <v>84679</v>
      </c>
      <c r="I8" s="3"/>
      <c r="J8" s="3"/>
    </row>
    <row r="9" spans="1:11" ht="14.1" customHeight="1">
      <c r="A9" s="66"/>
      <c r="B9" s="18"/>
      <c r="C9" s="18"/>
      <c r="D9" s="17"/>
      <c r="E9" s="17"/>
      <c r="F9" s="17"/>
      <c r="G9" s="16"/>
      <c r="I9" s="3"/>
      <c r="J9" s="3"/>
    </row>
    <row r="10" spans="1:11" ht="14.1" customHeight="1">
      <c r="A10" s="66" t="s">
        <v>592</v>
      </c>
      <c r="B10" s="17">
        <v>27</v>
      </c>
      <c r="C10" s="17">
        <v>28</v>
      </c>
      <c r="D10" s="17">
        <v>29</v>
      </c>
      <c r="E10" s="17">
        <v>31</v>
      </c>
      <c r="F10" s="17">
        <v>34</v>
      </c>
      <c r="G10" s="16"/>
      <c r="H10" s="16">
        <v>12842</v>
      </c>
      <c r="I10" s="3"/>
      <c r="J10" s="18"/>
    </row>
    <row r="11" spans="1:11" ht="14.1" customHeight="1">
      <c r="A11" s="66" t="s">
        <v>95</v>
      </c>
      <c r="B11" s="17">
        <v>341</v>
      </c>
      <c r="C11" s="17">
        <v>344</v>
      </c>
      <c r="D11" s="17">
        <v>344</v>
      </c>
      <c r="E11" s="17">
        <f>286+64</f>
        <v>350</v>
      </c>
      <c r="F11" s="17">
        <v>351</v>
      </c>
      <c r="G11" s="16"/>
      <c r="H11" s="16">
        <v>49813</v>
      </c>
      <c r="I11" s="3"/>
      <c r="J11" s="18"/>
    </row>
    <row r="12" spans="1:11" ht="14.1" customHeight="1">
      <c r="A12" s="66" t="s">
        <v>183</v>
      </c>
      <c r="B12" s="17">
        <v>4</v>
      </c>
      <c r="C12" s="17">
        <v>4</v>
      </c>
      <c r="D12" s="17">
        <v>4</v>
      </c>
      <c r="E12" s="17">
        <f>3+1</f>
        <v>4</v>
      </c>
      <c r="F12" s="17">
        <v>4</v>
      </c>
      <c r="G12" s="16"/>
      <c r="H12" s="16">
        <v>831</v>
      </c>
      <c r="I12" s="3"/>
      <c r="J12" s="18"/>
    </row>
    <row r="13" spans="1:11" ht="14.1" customHeight="1">
      <c r="A13" s="66" t="s">
        <v>184</v>
      </c>
      <c r="B13" s="17">
        <v>1</v>
      </c>
      <c r="C13" s="17">
        <v>1</v>
      </c>
      <c r="D13" s="17">
        <v>1</v>
      </c>
      <c r="E13" s="17">
        <f>0+1</f>
        <v>1</v>
      </c>
      <c r="F13" s="17">
        <v>1</v>
      </c>
      <c r="G13" s="16"/>
      <c r="H13" s="16">
        <v>398</v>
      </c>
      <c r="I13" s="3"/>
      <c r="J13" s="18"/>
    </row>
    <row r="14" spans="1:11" ht="14.1" customHeight="1">
      <c r="A14" s="66" t="s">
        <v>96</v>
      </c>
      <c r="B14" s="17">
        <v>9</v>
      </c>
      <c r="C14" s="17">
        <v>9</v>
      </c>
      <c r="D14" s="17">
        <v>9</v>
      </c>
      <c r="E14" s="17">
        <f>5+4</f>
        <v>9</v>
      </c>
      <c r="F14" s="17">
        <v>9</v>
      </c>
      <c r="G14" s="16"/>
      <c r="H14" s="16">
        <v>974</v>
      </c>
      <c r="I14" s="3"/>
      <c r="J14" s="18"/>
    </row>
    <row r="15" spans="1:11" ht="14.1" customHeight="1">
      <c r="A15" s="66" t="s">
        <v>337</v>
      </c>
      <c r="B15" s="17">
        <v>131</v>
      </c>
      <c r="C15" s="17">
        <v>134</v>
      </c>
      <c r="D15" s="17">
        <v>136</v>
      </c>
      <c r="E15" s="17">
        <f>100+40</f>
        <v>140</v>
      </c>
      <c r="F15" s="17">
        <v>142</v>
      </c>
      <c r="G15" s="16"/>
      <c r="H15" s="16">
        <v>15325</v>
      </c>
      <c r="I15" s="3"/>
      <c r="J15" s="18"/>
    </row>
    <row r="16" spans="1:11" ht="14.1" customHeight="1">
      <c r="A16" s="66" t="s">
        <v>203</v>
      </c>
      <c r="B16" s="17">
        <v>15</v>
      </c>
      <c r="C16" s="17">
        <v>15</v>
      </c>
      <c r="D16" s="17">
        <v>15</v>
      </c>
      <c r="E16" s="17">
        <f>14+3</f>
        <v>17</v>
      </c>
      <c r="F16" s="17">
        <v>18</v>
      </c>
      <c r="G16" s="16"/>
      <c r="H16" s="16">
        <v>4496</v>
      </c>
      <c r="I16" s="3"/>
      <c r="J16" s="18"/>
    </row>
    <row r="17" spans="1:8" ht="14.1" customHeight="1">
      <c r="D17" s="27"/>
    </row>
    <row r="18" spans="1:8" ht="14.1" customHeight="1">
      <c r="A18" s="52" t="s">
        <v>640</v>
      </c>
      <c r="B18" s="52"/>
      <c r="C18" s="24"/>
      <c r="D18" s="24"/>
      <c r="E18" s="24"/>
      <c r="F18" s="24"/>
      <c r="G18" s="25"/>
      <c r="H18" s="25"/>
    </row>
    <row r="19" spans="1:8" ht="14.1" customHeight="1">
      <c r="A19" s="53" t="s">
        <v>307</v>
      </c>
      <c r="B19" s="53"/>
    </row>
    <row r="20" spans="1:8" ht="14.1" customHeight="1">
      <c r="A20" s="53" t="s">
        <v>340</v>
      </c>
    </row>
    <row r="21" spans="1:8" ht="14.1" customHeight="1">
      <c r="A21" s="53" t="s">
        <v>639</v>
      </c>
    </row>
    <row r="22" spans="1:8" ht="13.35" customHeight="1">
      <c r="A22" s="53"/>
      <c r="H22" s="26"/>
    </row>
    <row r="23" spans="1:8" ht="13.35" customHeight="1">
      <c r="F23" s="109"/>
      <c r="G23" s="109"/>
      <c r="H23" s="109"/>
    </row>
    <row r="24" spans="1:8" ht="13.35" customHeight="1">
      <c r="F24" s="6"/>
    </row>
    <row r="25" spans="1:8" ht="13.35" customHeight="1">
      <c r="F25" s="26"/>
      <c r="G25" s="26"/>
      <c r="H25" s="26"/>
    </row>
    <row r="26" spans="1:8" ht="13.35" customHeight="1"/>
    <row r="27" spans="1:8" ht="13.35" customHeight="1"/>
    <row r="28" spans="1:8" ht="13.35" customHeight="1"/>
    <row r="29" spans="1:8" ht="13.35" customHeight="1"/>
    <row r="30" spans="1:8" ht="13.35" customHeight="1"/>
    <row r="31" spans="1:8" ht="13.35" customHeight="1"/>
    <row r="32" spans="1:8" ht="13.35" customHeight="1"/>
    <row r="33" spans="9:9" ht="13.35" customHeight="1"/>
    <row r="34" spans="9:9" ht="13.35" customHeight="1"/>
    <row r="35" spans="9:9" ht="13.35" customHeight="1"/>
    <row r="36" spans="9:9" ht="13.35" customHeight="1"/>
    <row r="37" spans="9:9" ht="13.35" customHeight="1"/>
    <row r="38" spans="9:9" ht="13.35" customHeight="1"/>
    <row r="39" spans="9:9" ht="13.35" customHeight="1"/>
    <row r="40" spans="9:9" ht="13.35" customHeight="1"/>
    <row r="41" spans="9:9" ht="13.35" customHeight="1">
      <c r="I41"/>
    </row>
    <row r="42" spans="9:9" ht="13.35" customHeight="1">
      <c r="I42"/>
    </row>
    <row r="43" spans="9:9" ht="13.35" customHeight="1">
      <c r="I43"/>
    </row>
    <row r="44" spans="9:9" ht="13.35" customHeight="1"/>
    <row r="45" spans="9:9" ht="13.35" customHeight="1"/>
    <row r="46" spans="9:9" ht="13.35" customHeight="1"/>
    <row r="47" spans="9:9" ht="13.35" customHeight="1"/>
    <row r="48" spans="9:9" ht="13.35" customHeight="1"/>
    <row r="49" ht="13.35" customHeight="1"/>
    <row r="50" ht="12" customHeight="1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activeCell="I43" sqref="I43"/>
    </sheetView>
  </sheetViews>
  <sheetFormatPr baseColWidth="10" defaultRowHeight="12.75"/>
  <cols>
    <col min="1" max="1" width="49.28515625" style="4" customWidth="1"/>
    <col min="2" max="2" width="12.7109375" style="4" customWidth="1"/>
    <col min="3" max="3" width="15.5703125" style="4" customWidth="1"/>
    <col min="4" max="4" width="14.42578125" style="4" customWidth="1"/>
    <col min="5" max="5" width="11.42578125" style="4"/>
    <col min="6" max="6" width="22.140625" style="4" customWidth="1"/>
    <col min="7" max="16384" width="11.42578125" style="4"/>
  </cols>
  <sheetData>
    <row r="1" spans="1:14" ht="14.1" customHeight="1">
      <c r="A1" s="3"/>
      <c r="B1" s="3"/>
      <c r="C1" s="3"/>
      <c r="E1"/>
      <c r="F1"/>
      <c r="G1"/>
      <c r="H1"/>
      <c r="I1"/>
      <c r="J1" s="3"/>
      <c r="K1" s="3"/>
      <c r="L1" s="3"/>
      <c r="M1" s="3"/>
      <c r="N1" s="3"/>
    </row>
    <row r="2" spans="1:14" ht="14.1" customHeight="1">
      <c r="A2" s="5" t="s">
        <v>656</v>
      </c>
      <c r="B2" s="5"/>
      <c r="C2" s="3"/>
      <c r="E2" s="3"/>
      <c r="F2" s="3"/>
      <c r="G2" s="223" t="s">
        <v>590</v>
      </c>
      <c r="H2" s="3"/>
      <c r="I2" s="3"/>
      <c r="J2" s="3"/>
      <c r="K2" s="3"/>
      <c r="L2" s="3"/>
      <c r="M2" s="3"/>
      <c r="N2" s="3"/>
    </row>
    <row r="3" spans="1:14" ht="14.1" customHeight="1"/>
    <row r="4" spans="1:14" ht="14.1" customHeight="1">
      <c r="A4" s="8"/>
      <c r="B4" s="9" t="s">
        <v>607</v>
      </c>
      <c r="C4" s="9"/>
      <c r="D4" s="9"/>
      <c r="F4" s="227"/>
      <c r="G4" s="228"/>
      <c r="H4" s="228"/>
      <c r="I4" s="228"/>
    </row>
    <row r="5" spans="1:14" ht="14.1" customHeight="1">
      <c r="A5" s="11"/>
      <c r="B5" s="39" t="s">
        <v>43</v>
      </c>
      <c r="C5" s="39" t="s">
        <v>346</v>
      </c>
      <c r="D5" s="39" t="s">
        <v>53</v>
      </c>
      <c r="F5" s="228"/>
      <c r="G5" s="229"/>
      <c r="H5" s="229"/>
      <c r="I5" s="229"/>
    </row>
    <row r="6" spans="1:14" ht="14.1" customHeight="1">
      <c r="A6" s="31"/>
      <c r="B6" s="31"/>
      <c r="C6" s="31"/>
      <c r="D6" s="31"/>
      <c r="F6" s="228"/>
      <c r="G6" s="229"/>
      <c r="H6" s="229"/>
      <c r="I6" s="229"/>
    </row>
    <row r="7" spans="1:14" ht="14.1" customHeight="1">
      <c r="A7" s="60" t="s">
        <v>345</v>
      </c>
      <c r="B7" s="31">
        <f>SUM(B8:B19)</f>
        <v>704</v>
      </c>
      <c r="C7" s="31">
        <f>SUM(C8:C19)</f>
        <v>321</v>
      </c>
      <c r="D7" s="31">
        <f>SUM(D8:D19)</f>
        <v>383</v>
      </c>
      <c r="E7" s="155"/>
      <c r="F7" s="228"/>
      <c r="G7" s="229"/>
      <c r="H7" s="229"/>
      <c r="I7" s="229"/>
    </row>
    <row r="8" spans="1:14" ht="14.1" customHeight="1">
      <c r="A8" s="31" t="s">
        <v>347</v>
      </c>
      <c r="B8" s="31">
        <v>186</v>
      </c>
      <c r="C8" s="31">
        <v>109</v>
      </c>
      <c r="D8" s="31">
        <v>77</v>
      </c>
      <c r="F8" s="228"/>
      <c r="G8" s="229"/>
      <c r="H8" s="229"/>
      <c r="I8" s="229"/>
    </row>
    <row r="9" spans="1:14" ht="14.1" customHeight="1">
      <c r="A9" s="31" t="s">
        <v>348</v>
      </c>
      <c r="B9" s="31">
        <v>73</v>
      </c>
      <c r="C9" s="31">
        <v>31</v>
      </c>
      <c r="D9" s="31">
        <v>42</v>
      </c>
      <c r="F9" s="228"/>
      <c r="G9" s="229"/>
      <c r="H9" s="229"/>
      <c r="I9" s="229"/>
    </row>
    <row r="10" spans="1:14" ht="14.1" customHeight="1">
      <c r="A10" s="31" t="s">
        <v>349</v>
      </c>
      <c r="B10" s="31">
        <v>72</v>
      </c>
      <c r="C10" s="31">
        <v>27</v>
      </c>
      <c r="D10" s="31">
        <v>45</v>
      </c>
      <c r="F10" s="228"/>
      <c r="G10" s="229"/>
      <c r="H10" s="229"/>
      <c r="I10" s="229"/>
    </row>
    <row r="11" spans="1:14" ht="14.1" customHeight="1">
      <c r="A11" s="31" t="s">
        <v>350</v>
      </c>
      <c r="B11" s="31">
        <v>71</v>
      </c>
      <c r="C11" s="31">
        <v>38</v>
      </c>
      <c r="D11" s="31">
        <v>33</v>
      </c>
      <c r="F11" s="228"/>
      <c r="G11" s="229"/>
      <c r="H11" s="229"/>
      <c r="I11" s="229"/>
    </row>
    <row r="12" spans="1:14" ht="14.1" customHeight="1">
      <c r="A12" s="31" t="s">
        <v>351</v>
      </c>
      <c r="B12" s="31">
        <v>52</v>
      </c>
      <c r="C12" s="31">
        <v>9</v>
      </c>
      <c r="D12" s="31">
        <v>43</v>
      </c>
      <c r="F12" s="228"/>
      <c r="G12" s="229"/>
      <c r="H12" s="229"/>
      <c r="I12" s="229"/>
    </row>
    <row r="13" spans="1:14" ht="14.1" customHeight="1">
      <c r="A13" s="31" t="s">
        <v>352</v>
      </c>
      <c r="B13" s="31">
        <v>46</v>
      </c>
      <c r="C13" s="31">
        <v>35</v>
      </c>
      <c r="D13" s="31">
        <v>11</v>
      </c>
      <c r="F13" s="228"/>
      <c r="G13" s="229"/>
      <c r="H13" s="229"/>
      <c r="I13" s="229"/>
    </row>
    <row r="14" spans="1:14" ht="14.1" customHeight="1">
      <c r="A14" s="31" t="s">
        <v>353</v>
      </c>
      <c r="B14" s="31">
        <v>54</v>
      </c>
      <c r="C14" s="31">
        <v>24</v>
      </c>
      <c r="D14" s="31">
        <v>30</v>
      </c>
      <c r="F14" s="228"/>
      <c r="G14" s="229"/>
      <c r="H14" s="229"/>
      <c r="I14" s="229"/>
    </row>
    <row r="15" spans="1:14" ht="14.1" customHeight="1">
      <c r="A15" s="31" t="s">
        <v>354</v>
      </c>
      <c r="B15" s="31">
        <v>66</v>
      </c>
      <c r="C15" s="31">
        <v>16</v>
      </c>
      <c r="D15" s="31">
        <v>50</v>
      </c>
      <c r="F15" s="228"/>
      <c r="G15" s="229"/>
      <c r="H15" s="229"/>
      <c r="I15" s="229"/>
    </row>
    <row r="16" spans="1:14" ht="14.1" customHeight="1">
      <c r="A16" s="31" t="s">
        <v>355</v>
      </c>
      <c r="B16" s="31">
        <v>29</v>
      </c>
      <c r="C16" s="31">
        <v>14</v>
      </c>
      <c r="D16" s="31">
        <v>15</v>
      </c>
      <c r="F16" s="228"/>
      <c r="G16" s="229"/>
      <c r="H16" s="229"/>
      <c r="I16" s="229"/>
    </row>
    <row r="17" spans="1:4" ht="14.1" customHeight="1">
      <c r="A17" s="31" t="s">
        <v>356</v>
      </c>
      <c r="B17" s="31">
        <v>19</v>
      </c>
      <c r="C17" s="31">
        <v>10</v>
      </c>
      <c r="D17" s="31">
        <v>9</v>
      </c>
    </row>
    <row r="18" spans="1:4" ht="14.1" customHeight="1">
      <c r="A18" s="31" t="s">
        <v>357</v>
      </c>
      <c r="B18" s="31">
        <v>27</v>
      </c>
      <c r="C18" s="31">
        <v>5</v>
      </c>
      <c r="D18" s="31">
        <v>22</v>
      </c>
    </row>
    <row r="19" spans="1:4" ht="14.1" customHeight="1">
      <c r="A19" s="31" t="s">
        <v>358</v>
      </c>
      <c r="B19" s="31">
        <v>9</v>
      </c>
      <c r="C19" s="31">
        <v>3</v>
      </c>
      <c r="D19" s="31">
        <v>6</v>
      </c>
    </row>
    <row r="20" spans="1:4" ht="14.1" customHeight="1"/>
    <row r="21" spans="1:4" ht="14.1" customHeight="1">
      <c r="A21" s="52" t="s">
        <v>370</v>
      </c>
      <c r="B21" s="52"/>
      <c r="C21" s="52"/>
      <c r="D21" s="52"/>
    </row>
    <row r="22" spans="1:4" ht="14.1" customHeight="1">
      <c r="A22" s="53" t="s">
        <v>648</v>
      </c>
    </row>
    <row r="23" spans="1:4" ht="14.1" customHeight="1">
      <c r="A23" s="53"/>
    </row>
    <row r="24" spans="1:4" ht="14.1" customHeight="1"/>
    <row r="25" spans="1:4" ht="14.1" customHeight="1"/>
    <row r="26" spans="1:4" ht="14.1" customHeight="1"/>
    <row r="27" spans="1:4" ht="14.1" customHeight="1"/>
    <row r="28" spans="1:4" ht="14.1" customHeight="1"/>
    <row r="29" spans="1:4" ht="14.1" customHeight="1"/>
    <row r="30" spans="1:4" ht="14.1" customHeight="1"/>
    <row r="31" spans="1:4" ht="14.1" customHeight="1"/>
    <row r="32" spans="1:4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A3" sqref="A3"/>
    </sheetView>
  </sheetViews>
  <sheetFormatPr baseColWidth="10" defaultRowHeight="12.75"/>
  <cols>
    <col min="1" max="1" width="31.42578125" style="4" customWidth="1"/>
    <col min="2" max="6" width="12.140625" style="4" customWidth="1"/>
    <col min="7" max="8" width="11.42578125" style="62"/>
    <col min="9" max="16384" width="11.42578125" style="4"/>
  </cols>
  <sheetData>
    <row r="1" spans="1:9" ht="13.5" thickBot="1">
      <c r="A1" s="1" t="s">
        <v>329</v>
      </c>
      <c r="B1" s="1"/>
      <c r="C1" s="2"/>
      <c r="D1" s="2"/>
      <c r="E1" s="2"/>
      <c r="F1" s="2"/>
      <c r="G1" s="6"/>
      <c r="H1" s="6"/>
    </row>
    <row r="2" spans="1:9" ht="14.25">
      <c r="G2" s="183"/>
      <c r="H2" s="183"/>
      <c r="I2" s="223" t="s">
        <v>590</v>
      </c>
    </row>
    <row r="3" spans="1:9" ht="14.1" customHeight="1">
      <c r="A3" s="5" t="s">
        <v>657</v>
      </c>
      <c r="B3" s="3"/>
      <c r="D3" s="3"/>
      <c r="E3" s="3"/>
      <c r="F3" s="3"/>
    </row>
    <row r="4" spans="1:9" ht="14.1" customHeight="1">
      <c r="A4" s="6"/>
      <c r="B4" s="7"/>
      <c r="C4" s="7"/>
      <c r="D4" s="7"/>
      <c r="E4" s="7"/>
      <c r="F4" s="7"/>
    </row>
    <row r="5" spans="1:9" ht="15.95" customHeight="1">
      <c r="A5" s="12"/>
      <c r="B5" s="39">
        <v>2011</v>
      </c>
      <c r="C5" s="39">
        <v>2012</v>
      </c>
      <c r="D5" s="39">
        <v>2013</v>
      </c>
      <c r="E5" s="39">
        <v>2014</v>
      </c>
      <c r="F5" s="39">
        <v>2015</v>
      </c>
    </row>
    <row r="6" spans="1:9" ht="14.1" customHeight="1"/>
    <row r="7" spans="1:9" ht="14.1" customHeight="1">
      <c r="A7" s="60" t="s">
        <v>25</v>
      </c>
      <c r="B7" s="31"/>
      <c r="C7" s="31"/>
      <c r="D7" s="31"/>
      <c r="E7" s="31"/>
      <c r="F7" s="31"/>
    </row>
    <row r="8" spans="1:9" ht="14.1" customHeight="1">
      <c r="A8" s="31" t="s">
        <v>205</v>
      </c>
      <c r="B8" s="32">
        <v>20</v>
      </c>
      <c r="C8" s="32">
        <v>13</v>
      </c>
      <c r="D8" s="32">
        <v>18</v>
      </c>
      <c r="E8" s="32">
        <v>18</v>
      </c>
      <c r="F8" s="32">
        <v>25</v>
      </c>
    </row>
    <row r="9" spans="1:9" ht="14.1" customHeight="1">
      <c r="A9" s="31" t="s">
        <v>204</v>
      </c>
      <c r="B9" s="67">
        <v>62.5</v>
      </c>
      <c r="C9" s="67">
        <v>40.200000000000003</v>
      </c>
      <c r="D9" s="67">
        <v>55.9</v>
      </c>
      <c r="E9" s="67">
        <v>56.5</v>
      </c>
      <c r="F9" s="67">
        <v>78.900000000000006</v>
      </c>
    </row>
    <row r="10" spans="1:9" ht="14.1" customHeight="1">
      <c r="A10" s="31"/>
      <c r="B10" s="31"/>
      <c r="C10" s="31"/>
      <c r="D10" s="31"/>
      <c r="E10" s="31"/>
      <c r="F10" s="31"/>
    </row>
    <row r="11" spans="1:9" ht="14.1" customHeight="1">
      <c r="A11" s="60" t="s">
        <v>26</v>
      </c>
      <c r="B11" s="31"/>
      <c r="C11" s="31"/>
      <c r="D11" s="31"/>
      <c r="E11" s="31"/>
      <c r="F11" s="31"/>
    </row>
    <row r="12" spans="1:9" ht="14.1" customHeight="1">
      <c r="A12" s="31" t="s">
        <v>205</v>
      </c>
      <c r="B12" s="32">
        <v>1667</v>
      </c>
      <c r="C12" s="32">
        <v>1643</v>
      </c>
      <c r="D12" s="32">
        <v>1655</v>
      </c>
      <c r="E12" s="32">
        <v>1682</v>
      </c>
      <c r="F12" s="32">
        <v>1851</v>
      </c>
    </row>
    <row r="13" spans="1:9" ht="14.1" customHeight="1">
      <c r="A13" s="31" t="s">
        <v>204</v>
      </c>
      <c r="B13" s="67">
        <v>35.5</v>
      </c>
      <c r="C13" s="67">
        <v>34.799999999999997</v>
      </c>
      <c r="D13" s="67">
        <v>35.119999999999997</v>
      </c>
      <c r="E13" s="67">
        <v>36</v>
      </c>
      <c r="F13" s="67">
        <v>39.700000000000003</v>
      </c>
    </row>
    <row r="14" spans="1:9" ht="14.1" customHeight="1">
      <c r="C14" s="27"/>
    </row>
    <row r="15" spans="1:9" ht="14.1" customHeight="1">
      <c r="A15" s="52" t="s">
        <v>206</v>
      </c>
      <c r="B15" s="24"/>
      <c r="C15" s="24"/>
      <c r="D15" s="24"/>
      <c r="E15" s="24"/>
      <c r="F15" s="24"/>
    </row>
    <row r="16" spans="1:9" ht="14.1" customHeight="1">
      <c r="A16" s="53" t="s">
        <v>641</v>
      </c>
      <c r="B16" s="53"/>
      <c r="C16" s="53"/>
      <c r="D16" s="53"/>
      <c r="E16" s="53"/>
      <c r="F16" s="53"/>
      <c r="G16" s="53"/>
    </row>
    <row r="17" spans="1:1" ht="14.1" customHeight="1">
      <c r="A17" s="69" t="s">
        <v>211</v>
      </c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A2" sqref="A2"/>
    </sheetView>
  </sheetViews>
  <sheetFormatPr baseColWidth="10" defaultRowHeight="12.75"/>
  <cols>
    <col min="1" max="1" width="35.7109375" customWidth="1"/>
    <col min="2" max="6" width="8.7109375" customWidth="1"/>
    <col min="7" max="7" width="1.28515625" customWidth="1"/>
  </cols>
  <sheetData>
    <row r="1" spans="1:13" s="4" customFormat="1" ht="14.1" customHeight="1">
      <c r="A1" s="3"/>
      <c r="B1" s="3"/>
      <c r="C1" s="3"/>
      <c r="D1" s="3"/>
      <c r="E1" s="3"/>
      <c r="F1" s="6"/>
      <c r="G1" s="6"/>
      <c r="H1" s="6"/>
      <c r="I1" s="3"/>
      <c r="J1" s="3"/>
      <c r="K1" s="3"/>
      <c r="L1" s="3"/>
      <c r="M1" s="3"/>
    </row>
    <row r="2" spans="1:13" ht="14.1" customHeight="1">
      <c r="A2" s="5" t="s">
        <v>658</v>
      </c>
      <c r="B2" s="5"/>
      <c r="C2" s="3"/>
      <c r="D2" s="4"/>
      <c r="E2" s="3"/>
      <c r="F2" s="3"/>
      <c r="H2" s="165"/>
      <c r="K2" s="223" t="s">
        <v>590</v>
      </c>
    </row>
    <row r="3" spans="1:13" s="4" customFormat="1" ht="14.1" customHeight="1">
      <c r="A3" s="5"/>
      <c r="B3" s="3"/>
      <c r="C3" s="3"/>
      <c r="D3" s="3"/>
      <c r="E3" s="3"/>
      <c r="F3" s="3"/>
      <c r="G3" s="3"/>
      <c r="H3" s="3"/>
      <c r="I3" s="3"/>
      <c r="J3" s="3"/>
    </row>
    <row r="4" spans="1:13" s="4" customFormat="1" ht="14.1" customHeight="1">
      <c r="A4" s="35" t="s">
        <v>368</v>
      </c>
      <c r="B4" s="3"/>
      <c r="C4" s="3"/>
      <c r="D4" s="3"/>
      <c r="E4" s="3"/>
      <c r="F4" s="3"/>
      <c r="G4" s="3"/>
      <c r="H4" s="3"/>
      <c r="I4" s="3"/>
      <c r="J4" s="3"/>
    </row>
    <row r="5" spans="1:13" s="4" customFormat="1" ht="9.9499999999999993" customHeight="1">
      <c r="A5" s="6"/>
      <c r="B5" s="7"/>
      <c r="C5" s="7"/>
      <c r="D5" s="7"/>
      <c r="E5" s="7"/>
      <c r="F5" s="7"/>
      <c r="G5" s="3"/>
      <c r="H5" s="3"/>
      <c r="I5" s="3"/>
      <c r="J5" s="3"/>
    </row>
    <row r="6" spans="1:13" s="4" customFormat="1" ht="15.95" customHeight="1">
      <c r="A6" s="8"/>
      <c r="B6" s="9" t="s">
        <v>25</v>
      </c>
      <c r="C6" s="9"/>
      <c r="D6" s="9"/>
      <c r="E6" s="9"/>
      <c r="F6" s="10"/>
      <c r="G6" s="9"/>
      <c r="H6" s="9" t="s">
        <v>26</v>
      </c>
    </row>
    <row r="7" spans="1:13" ht="14.1" customHeight="1">
      <c r="A7" s="11"/>
      <c r="B7" s="12">
        <v>2011</v>
      </c>
      <c r="C7" s="12">
        <v>2012</v>
      </c>
      <c r="D7" s="39">
        <v>2013</v>
      </c>
      <c r="E7" s="39">
        <v>2014</v>
      </c>
      <c r="F7" s="39">
        <v>2015</v>
      </c>
      <c r="G7" s="13"/>
      <c r="H7" s="39">
        <v>2015</v>
      </c>
      <c r="J7" s="226"/>
    </row>
    <row r="8" spans="1:13" ht="14.1" customHeight="1">
      <c r="B8" s="167"/>
      <c r="C8" s="167"/>
      <c r="D8" s="167"/>
      <c r="E8" s="167"/>
      <c r="F8" s="167"/>
    </row>
    <row r="9" spans="1:13" ht="14.1" customHeight="1">
      <c r="A9" s="179" t="s">
        <v>365</v>
      </c>
      <c r="B9" s="168">
        <v>6365271</v>
      </c>
      <c r="C9" s="168">
        <v>6064446</v>
      </c>
      <c r="D9" s="168">
        <v>5712411</v>
      </c>
      <c r="E9" s="168">
        <v>5813481</v>
      </c>
      <c r="F9" s="168">
        <v>6027301</v>
      </c>
      <c r="G9" s="181"/>
      <c r="H9" s="168">
        <v>882098111</v>
      </c>
      <c r="J9" s="168"/>
    </row>
    <row r="10" spans="1:13" ht="14.1" customHeight="1">
      <c r="A10" s="179"/>
      <c r="B10" s="167"/>
      <c r="C10" s="167"/>
      <c r="D10" s="167"/>
      <c r="E10" s="167"/>
      <c r="F10" s="167"/>
      <c r="G10" s="181"/>
      <c r="H10" s="168"/>
      <c r="J10" s="181"/>
    </row>
    <row r="11" spans="1:13" ht="14.1" customHeight="1">
      <c r="A11" s="179" t="s">
        <v>366</v>
      </c>
      <c r="B11" s="168">
        <v>79272420.819999993</v>
      </c>
      <c r="C11" s="168">
        <v>67883703.109999999</v>
      </c>
      <c r="D11" s="168">
        <v>63512237</v>
      </c>
      <c r="E11" s="168">
        <v>65134256</v>
      </c>
      <c r="F11" s="168">
        <v>68516186.489999995</v>
      </c>
      <c r="G11" s="181"/>
      <c r="H11" s="168">
        <v>9533899626.1499996</v>
      </c>
      <c r="J11" s="168"/>
      <c r="L11" s="235"/>
    </row>
    <row r="12" spans="1:13" ht="14.1" customHeight="1">
      <c r="A12" s="180"/>
      <c r="B12" s="172"/>
      <c r="C12" s="172"/>
      <c r="D12" s="172"/>
      <c r="E12" s="172"/>
      <c r="F12" s="172"/>
      <c r="G12" s="181"/>
      <c r="H12" s="168"/>
      <c r="J12" s="181"/>
    </row>
    <row r="13" spans="1:13" ht="14.1" customHeight="1">
      <c r="A13" s="179" t="s">
        <v>367</v>
      </c>
      <c r="B13" s="172">
        <v>12.45</v>
      </c>
      <c r="C13" s="172">
        <v>11.19</v>
      </c>
      <c r="D13" s="172">
        <v>11.12</v>
      </c>
      <c r="E13" s="172">
        <v>11.2</v>
      </c>
      <c r="F13" s="172">
        <v>11.37</v>
      </c>
      <c r="G13" s="181"/>
      <c r="H13" s="172">
        <v>10.81</v>
      </c>
      <c r="J13" s="172"/>
    </row>
    <row r="14" spans="1:13" ht="14.1" customHeight="1">
      <c r="A14" s="19"/>
      <c r="B14" s="20"/>
      <c r="C14" s="21"/>
      <c r="D14" s="20"/>
      <c r="E14" s="20"/>
      <c r="F14" s="22"/>
      <c r="G14" s="22"/>
      <c r="H14" s="22"/>
    </row>
    <row r="15" spans="1:13" ht="14.1" customHeight="1">
      <c r="A15" s="52" t="s">
        <v>364</v>
      </c>
      <c r="B15" s="24"/>
      <c r="C15" s="24"/>
      <c r="D15" s="24"/>
      <c r="E15" s="24"/>
      <c r="F15" s="24"/>
      <c r="G15" s="24"/>
      <c r="H15" s="24"/>
    </row>
    <row r="16" spans="1:13" ht="14.1" customHeight="1">
      <c r="A16" s="53"/>
      <c r="B16" s="3"/>
      <c r="C16" s="3"/>
      <c r="D16" s="3"/>
      <c r="E16" s="3"/>
      <c r="F16" s="3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Normal="100" workbookViewId="0">
      <selection activeCell="A3" sqref="A3"/>
    </sheetView>
  </sheetViews>
  <sheetFormatPr baseColWidth="10" defaultRowHeight="14.1" customHeight="1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20" ht="14.1" customHeight="1" thickBot="1">
      <c r="A1" s="1" t="s">
        <v>329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  <c r="M1" s="3"/>
    </row>
    <row r="2" spans="1:20" ht="14.1" customHeight="1">
      <c r="A2" s="3"/>
      <c r="B2" s="3"/>
      <c r="C2" s="3"/>
      <c r="E2" s="3"/>
      <c r="F2" s="3"/>
      <c r="G2" s="6"/>
      <c r="H2" s="6"/>
      <c r="I2" s="6"/>
      <c r="J2" s="3"/>
      <c r="K2" s="223" t="s">
        <v>590</v>
      </c>
      <c r="L2" s="3"/>
      <c r="M2" s="3"/>
      <c r="N2" s="3"/>
      <c r="O2" s="3"/>
    </row>
    <row r="3" spans="1:20" ht="14.1" customHeight="1">
      <c r="A3" s="5" t="s">
        <v>659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2" customHeight="1">
      <c r="A4" s="5" t="s">
        <v>609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>
      <c r="A6" s="8"/>
      <c r="B6" s="9" t="s">
        <v>25</v>
      </c>
      <c r="C6" s="9"/>
      <c r="D6" s="9"/>
      <c r="E6" s="9"/>
      <c r="F6" s="10" t="s">
        <v>213</v>
      </c>
      <c r="G6" s="10"/>
      <c r="H6" s="9"/>
      <c r="I6" s="3"/>
      <c r="J6" s="3"/>
      <c r="K6" s="3"/>
      <c r="L6" s="3"/>
      <c r="M6" s="3"/>
    </row>
    <row r="7" spans="1:20" ht="14.1" customHeight="1">
      <c r="A7" s="11"/>
      <c r="B7" s="39" t="s">
        <v>279</v>
      </c>
      <c r="C7" s="39" t="s">
        <v>214</v>
      </c>
      <c r="D7" s="39" t="s">
        <v>41</v>
      </c>
      <c r="E7" s="13"/>
      <c r="F7" s="39" t="s">
        <v>279</v>
      </c>
      <c r="G7" s="39" t="s">
        <v>214</v>
      </c>
      <c r="H7" s="39" t="s">
        <v>41</v>
      </c>
      <c r="I7" s="3"/>
      <c r="J7" s="3"/>
      <c r="K7" s="3"/>
      <c r="L7" s="3"/>
      <c r="M7" s="3"/>
    </row>
    <row r="8" spans="1:20" ht="14.1" customHeight="1">
      <c r="A8" s="7"/>
      <c r="B8" s="3"/>
      <c r="C8" s="3"/>
      <c r="D8" s="15"/>
      <c r="E8" s="16"/>
      <c r="F8" s="15"/>
      <c r="G8" s="15"/>
      <c r="H8" s="16"/>
      <c r="I8" s="3"/>
      <c r="J8" s="3"/>
      <c r="K8" s="3"/>
      <c r="L8" s="3"/>
      <c r="M8" s="3"/>
    </row>
    <row r="9" spans="1:20" ht="14.1" customHeight="1">
      <c r="A9" s="66" t="s">
        <v>43</v>
      </c>
      <c r="B9" s="17">
        <f>SUM(B11:B30)</f>
        <v>1583935</v>
      </c>
      <c r="C9" s="17">
        <f>SUM(C11:C30)</f>
        <v>1215930</v>
      </c>
      <c r="D9" s="17">
        <f>SUM(D11:D13)</f>
        <v>221269</v>
      </c>
      <c r="E9" s="17"/>
      <c r="F9" s="17">
        <f>SUM(F11:F31)</f>
        <v>207903896</v>
      </c>
      <c r="G9" s="17">
        <f>SUM(G11:G31)</f>
        <v>131989350</v>
      </c>
      <c r="H9" s="17">
        <f>SUM(H11:H31)</f>
        <v>33431587</v>
      </c>
      <c r="I9" s="164"/>
      <c r="J9" s="164"/>
      <c r="K9" s="164"/>
      <c r="L9" s="164"/>
      <c r="M9" s="164"/>
      <c r="N9" s="164"/>
      <c r="O9" s="164"/>
    </row>
    <row r="10" spans="1:20" ht="14.1" customHeight="1">
      <c r="A10" s="66"/>
      <c r="B10" s="17"/>
      <c r="C10" s="17"/>
      <c r="D10" s="17"/>
      <c r="E10" s="17"/>
      <c r="F10" s="17"/>
      <c r="G10" s="17"/>
      <c r="H10" s="17"/>
      <c r="I10" s="3"/>
      <c r="J10" s="3"/>
      <c r="K10" s="3"/>
      <c r="L10" s="3"/>
      <c r="M10" s="3"/>
    </row>
    <row r="11" spans="1:20" ht="14.1" customHeight="1">
      <c r="A11" s="66" t="s">
        <v>562</v>
      </c>
      <c r="B11" s="17">
        <v>14805</v>
      </c>
      <c r="C11" s="17">
        <v>61885</v>
      </c>
      <c r="D11" s="17">
        <v>119869</v>
      </c>
      <c r="E11" s="17"/>
      <c r="F11" s="17">
        <v>602303</v>
      </c>
      <c r="G11" s="17">
        <v>6771131</v>
      </c>
      <c r="H11" s="17">
        <v>17163301</v>
      </c>
      <c r="I11" s="58"/>
      <c r="J11" s="236"/>
      <c r="K11" s="163"/>
      <c r="L11" s="3"/>
      <c r="M11" s="3"/>
    </row>
    <row r="12" spans="1:20" ht="14.1" customHeight="1">
      <c r="A12" s="66" t="s">
        <v>162</v>
      </c>
      <c r="B12" s="17">
        <v>10128</v>
      </c>
      <c r="C12" s="17">
        <v>22009</v>
      </c>
      <c r="D12" s="17">
        <v>60704</v>
      </c>
      <c r="E12" s="17"/>
      <c r="F12" s="17">
        <v>506504</v>
      </c>
      <c r="G12" s="17">
        <v>2644746</v>
      </c>
      <c r="H12" s="17">
        <v>8637569</v>
      </c>
      <c r="I12" s="58"/>
      <c r="J12" s="236"/>
      <c r="K12" s="3"/>
      <c r="L12" s="3"/>
      <c r="M12" s="3"/>
    </row>
    <row r="13" spans="1:20" ht="14.1" customHeight="1">
      <c r="A13" s="66" t="s">
        <v>163</v>
      </c>
      <c r="B13" s="17">
        <v>13331</v>
      </c>
      <c r="C13" s="17">
        <v>26122</v>
      </c>
      <c r="D13" s="17">
        <v>40696</v>
      </c>
      <c r="E13" s="17"/>
      <c r="F13" s="17">
        <v>967557</v>
      </c>
      <c r="G13" s="17">
        <v>3505029</v>
      </c>
      <c r="H13" s="17">
        <v>6140761</v>
      </c>
      <c r="I13" s="58"/>
      <c r="J13" s="236"/>
      <c r="K13" s="3"/>
      <c r="L13" s="3"/>
      <c r="M13" s="3"/>
    </row>
    <row r="14" spans="1:20" ht="14.1" customHeight="1">
      <c r="A14" s="66" t="s">
        <v>164</v>
      </c>
      <c r="B14" s="17">
        <v>44044</v>
      </c>
      <c r="C14" s="17">
        <v>18960</v>
      </c>
      <c r="D14" s="17"/>
      <c r="E14" s="17"/>
      <c r="F14" s="17">
        <v>5677339</v>
      </c>
      <c r="G14" s="17">
        <v>2251709</v>
      </c>
      <c r="H14" s="17"/>
      <c r="I14" s="58"/>
      <c r="J14" s="236"/>
      <c r="K14" s="3"/>
      <c r="L14" s="3"/>
      <c r="M14" s="3"/>
    </row>
    <row r="15" spans="1:20" ht="14.1" customHeight="1">
      <c r="A15" s="66" t="s">
        <v>165</v>
      </c>
      <c r="B15" s="17">
        <v>44745</v>
      </c>
      <c r="C15" s="17">
        <v>18185</v>
      </c>
      <c r="D15" s="17"/>
      <c r="E15" s="17"/>
      <c r="F15" s="17">
        <v>6439220</v>
      </c>
      <c r="G15" s="17">
        <v>2235565</v>
      </c>
      <c r="H15" s="17"/>
      <c r="I15" s="58"/>
      <c r="J15" s="236"/>
      <c r="K15" s="3"/>
      <c r="L15" s="3"/>
      <c r="M15" s="3"/>
    </row>
    <row r="16" spans="1:20" ht="14.1" customHeight="1">
      <c r="A16" s="66" t="s">
        <v>166</v>
      </c>
      <c r="B16" s="17">
        <v>56706</v>
      </c>
      <c r="C16" s="17">
        <v>24713</v>
      </c>
      <c r="D16" s="17"/>
      <c r="E16" s="17"/>
      <c r="F16" s="17">
        <v>7880204</v>
      </c>
      <c r="G16" s="17">
        <v>2681736</v>
      </c>
      <c r="H16" s="17"/>
      <c r="I16" s="58"/>
      <c r="J16" s="236"/>
      <c r="K16" s="3"/>
      <c r="L16" s="3"/>
      <c r="M16" s="3"/>
    </row>
    <row r="17" spans="1:13" ht="14.1" customHeight="1">
      <c r="A17" s="66" t="s">
        <v>167</v>
      </c>
      <c r="B17" s="17">
        <v>77552</v>
      </c>
      <c r="C17" s="17">
        <v>38815</v>
      </c>
      <c r="D17" s="17"/>
      <c r="E17" s="17"/>
      <c r="F17" s="17">
        <v>10445531</v>
      </c>
      <c r="G17" s="17">
        <v>3573832</v>
      </c>
      <c r="H17" s="17"/>
      <c r="I17" s="58"/>
      <c r="J17" s="236"/>
      <c r="K17" s="3"/>
      <c r="L17" s="3"/>
      <c r="M17" s="3"/>
    </row>
    <row r="18" spans="1:13" ht="14.1" customHeight="1">
      <c r="A18" s="66" t="s">
        <v>168</v>
      </c>
      <c r="B18" s="17">
        <v>104735</v>
      </c>
      <c r="C18" s="17">
        <v>49687</v>
      </c>
      <c r="D18" s="17"/>
      <c r="E18" s="17"/>
      <c r="F18" s="17">
        <v>13137497</v>
      </c>
      <c r="G18" s="17">
        <v>4427662</v>
      </c>
      <c r="H18" s="17"/>
      <c r="I18" s="58"/>
      <c r="J18" s="236"/>
      <c r="K18" s="3"/>
      <c r="L18" s="3"/>
      <c r="M18" s="3"/>
    </row>
    <row r="19" spans="1:13" ht="14.1" customHeight="1">
      <c r="A19" s="66" t="s">
        <v>169</v>
      </c>
      <c r="B19" s="17">
        <v>106943</v>
      </c>
      <c r="C19" s="17">
        <v>45433</v>
      </c>
      <c r="D19" s="17"/>
      <c r="E19" s="17"/>
      <c r="F19" s="17">
        <v>13512008</v>
      </c>
      <c r="G19" s="17">
        <v>4732922</v>
      </c>
      <c r="H19" s="17"/>
      <c r="I19" s="58"/>
      <c r="J19" s="236"/>
      <c r="K19" s="3"/>
      <c r="L19" s="3"/>
      <c r="M19" s="3"/>
    </row>
    <row r="20" spans="1:13" ht="14.1" customHeight="1">
      <c r="A20" s="66" t="s">
        <v>170</v>
      </c>
      <c r="B20" s="17">
        <v>111633</v>
      </c>
      <c r="C20" s="17">
        <v>51569</v>
      </c>
      <c r="D20" s="17"/>
      <c r="E20" s="17"/>
      <c r="F20" s="17">
        <v>14305467</v>
      </c>
      <c r="G20" s="17">
        <v>5460343</v>
      </c>
      <c r="H20" s="17"/>
      <c r="I20" s="58"/>
      <c r="J20" s="236"/>
      <c r="K20" s="3"/>
      <c r="L20" s="3"/>
      <c r="M20" s="3"/>
    </row>
    <row r="21" spans="1:13" ht="14.1" customHeight="1">
      <c r="A21" s="66" t="s">
        <v>171</v>
      </c>
      <c r="B21" s="17">
        <v>120721</v>
      </c>
      <c r="C21" s="17">
        <v>62707</v>
      </c>
      <c r="D21" s="17"/>
      <c r="E21" s="17"/>
      <c r="F21" s="17">
        <v>15318315</v>
      </c>
      <c r="G21" s="17">
        <v>6467414</v>
      </c>
      <c r="H21" s="17"/>
      <c r="I21" s="58"/>
      <c r="J21" s="236"/>
      <c r="K21" s="3"/>
      <c r="L21" s="3"/>
      <c r="M21" s="3"/>
    </row>
    <row r="22" spans="1:13" ht="14.1" customHeight="1">
      <c r="A22" s="66" t="s">
        <v>172</v>
      </c>
      <c r="B22" s="17">
        <v>126955</v>
      </c>
      <c r="C22" s="17">
        <v>77695</v>
      </c>
      <c r="D22" s="17"/>
      <c r="E22" s="17"/>
      <c r="F22" s="17">
        <v>15449341</v>
      </c>
      <c r="G22" s="17">
        <v>7228727</v>
      </c>
      <c r="H22" s="17"/>
      <c r="I22" s="58"/>
      <c r="J22" s="236"/>
      <c r="K22" s="3"/>
      <c r="L22" s="3"/>
      <c r="M22" s="3"/>
    </row>
    <row r="23" spans="1:13" ht="14.1" customHeight="1">
      <c r="A23" s="66" t="s">
        <v>173</v>
      </c>
      <c r="B23" s="17">
        <v>121394</v>
      </c>
      <c r="C23" s="17">
        <v>82816</v>
      </c>
      <c r="D23" s="17"/>
      <c r="E23" s="17"/>
      <c r="F23" s="17">
        <v>14806274</v>
      </c>
      <c r="G23" s="17">
        <v>8098428</v>
      </c>
      <c r="H23" s="17"/>
      <c r="I23" s="58"/>
      <c r="J23" s="236"/>
      <c r="K23" s="3"/>
      <c r="L23" s="3"/>
      <c r="M23" s="3"/>
    </row>
    <row r="24" spans="1:13" ht="14.1" customHeight="1">
      <c r="A24" s="66" t="s">
        <v>174</v>
      </c>
      <c r="B24" s="17">
        <v>124737</v>
      </c>
      <c r="C24" s="17">
        <v>105704</v>
      </c>
      <c r="D24" s="17"/>
      <c r="E24" s="17"/>
      <c r="F24" s="17">
        <v>14978740</v>
      </c>
      <c r="G24" s="17">
        <v>10319285</v>
      </c>
      <c r="H24" s="17"/>
      <c r="I24" s="58"/>
      <c r="J24" s="236"/>
      <c r="K24" s="3"/>
      <c r="L24" s="3"/>
      <c r="M24" s="3"/>
    </row>
    <row r="25" spans="1:13" ht="14.1" customHeight="1">
      <c r="A25" s="66" t="s">
        <v>175</v>
      </c>
      <c r="B25" s="17">
        <v>125136</v>
      </c>
      <c r="C25" s="17">
        <v>117627</v>
      </c>
      <c r="D25" s="17"/>
      <c r="E25" s="17"/>
      <c r="F25" s="17">
        <v>14505895</v>
      </c>
      <c r="G25" s="17">
        <v>11086303</v>
      </c>
      <c r="H25" s="17"/>
      <c r="I25" s="58"/>
      <c r="J25" s="236"/>
      <c r="K25" s="3"/>
      <c r="L25" s="3"/>
      <c r="M25" s="3"/>
    </row>
    <row r="26" spans="1:13" ht="14.1" customHeight="1">
      <c r="A26" s="66" t="s">
        <v>176</v>
      </c>
      <c r="B26" s="17">
        <v>114711</v>
      </c>
      <c r="C26" s="17">
        <v>115872</v>
      </c>
      <c r="D26" s="17"/>
      <c r="E26" s="17"/>
      <c r="F26" s="17">
        <v>13839791</v>
      </c>
      <c r="G26" s="17">
        <v>11481371</v>
      </c>
      <c r="H26" s="17"/>
      <c r="I26" s="58"/>
      <c r="J26" s="236"/>
      <c r="K26" s="3"/>
      <c r="L26" s="3"/>
      <c r="M26" s="3"/>
    </row>
    <row r="27" spans="1:13" ht="14.1" customHeight="1">
      <c r="A27" s="66" t="s">
        <v>177</v>
      </c>
      <c r="B27" s="17">
        <v>128010</v>
      </c>
      <c r="C27" s="17">
        <v>139983</v>
      </c>
      <c r="D27" s="17"/>
      <c r="E27" s="17"/>
      <c r="F27" s="17">
        <v>13785905</v>
      </c>
      <c r="G27" s="17">
        <v>12273591</v>
      </c>
      <c r="H27" s="17"/>
      <c r="I27" s="58"/>
      <c r="J27" s="236"/>
      <c r="K27" s="3"/>
      <c r="L27" s="3"/>
      <c r="M27" s="3"/>
    </row>
    <row r="28" spans="1:13" ht="14.1" customHeight="1">
      <c r="A28" s="66" t="s">
        <v>178</v>
      </c>
      <c r="B28" s="17">
        <v>88084</v>
      </c>
      <c r="C28" s="17">
        <v>101504</v>
      </c>
      <c r="D28" s="17"/>
      <c r="E28" s="17"/>
      <c r="F28" s="17">
        <v>8838540</v>
      </c>
      <c r="G28" s="17">
        <v>8176559</v>
      </c>
      <c r="H28" s="17"/>
      <c r="I28" s="58"/>
      <c r="J28" s="236"/>
      <c r="K28" s="3"/>
      <c r="L28" s="3"/>
      <c r="M28" s="3"/>
    </row>
    <row r="29" spans="1:13" ht="14.1" customHeight="1">
      <c r="A29" s="66" t="s">
        <v>179</v>
      </c>
      <c r="B29" s="17">
        <v>39496</v>
      </c>
      <c r="C29" s="17">
        <v>43744</v>
      </c>
      <c r="D29" s="17"/>
      <c r="E29" s="17"/>
      <c r="F29" s="17">
        <v>3672709</v>
      </c>
      <c r="G29" s="17">
        <v>3379895</v>
      </c>
      <c r="H29" s="17"/>
      <c r="I29" s="58"/>
      <c r="J29" s="236"/>
      <c r="K29" s="3"/>
      <c r="L29" s="3"/>
      <c r="M29" s="3"/>
    </row>
    <row r="30" spans="1:13" ht="14.1" customHeight="1">
      <c r="A30" s="66" t="s">
        <v>161</v>
      </c>
      <c r="B30" s="17">
        <v>10069</v>
      </c>
      <c r="C30" s="17">
        <v>10900</v>
      </c>
      <c r="D30" s="17"/>
      <c r="E30" s="17"/>
      <c r="F30" s="17">
        <v>920224</v>
      </c>
      <c r="G30" s="17">
        <v>823191</v>
      </c>
      <c r="H30" s="17"/>
      <c r="I30" s="58"/>
      <c r="J30" s="236"/>
      <c r="K30" s="3"/>
      <c r="L30" s="3"/>
      <c r="M30" s="3"/>
    </row>
    <row r="31" spans="1:13" ht="14.1" customHeight="1">
      <c r="A31" s="66" t="s">
        <v>330</v>
      </c>
      <c r="B31" s="17" t="s">
        <v>42</v>
      </c>
      <c r="C31" s="17" t="s">
        <v>42</v>
      </c>
      <c r="D31" s="17" t="s">
        <v>42</v>
      </c>
      <c r="E31" s="17"/>
      <c r="F31" s="17">
        <v>18314532</v>
      </c>
      <c r="G31" s="17">
        <v>14369911</v>
      </c>
      <c r="H31" s="17">
        <v>1489956</v>
      </c>
      <c r="I31" s="3"/>
      <c r="J31" s="3"/>
      <c r="K31" s="3"/>
      <c r="L31" s="3"/>
      <c r="M31" s="3"/>
    </row>
    <row r="32" spans="1:13" ht="14.1" customHeight="1">
      <c r="D32" s="27"/>
    </row>
    <row r="33" spans="1:8" ht="14.1" customHeight="1">
      <c r="A33" s="52" t="s">
        <v>339</v>
      </c>
      <c r="B33" s="52"/>
      <c r="C33" s="24"/>
      <c r="D33" s="24"/>
      <c r="E33" s="24"/>
      <c r="F33" s="24"/>
      <c r="G33" s="25"/>
      <c r="H33" s="25"/>
    </row>
    <row r="34" spans="1:8" ht="14.1" customHeight="1">
      <c r="A34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>
      <selection activeCell="A3" sqref="A3"/>
    </sheetView>
  </sheetViews>
  <sheetFormatPr baseColWidth="10" defaultRowHeight="14.1" customHeight="1"/>
  <cols>
    <col min="1" max="1" width="21.7109375" style="4" customWidth="1"/>
    <col min="2" max="4" width="11.28515625" style="4" customWidth="1"/>
    <col min="5" max="5" width="2.7109375" style="4" customWidth="1"/>
    <col min="6" max="8" width="11.28515625" style="4" customWidth="1"/>
    <col min="9" max="9" width="11.42578125" style="4"/>
    <col min="10" max="10" width="21" style="4" customWidth="1"/>
    <col min="11" max="11" width="11.42578125" style="4" customWidth="1"/>
    <col min="12" max="16384" width="11.42578125" style="4"/>
  </cols>
  <sheetData>
    <row r="1" spans="1:19" ht="14.1" customHeight="1" thickBot="1">
      <c r="A1" s="1" t="s">
        <v>329</v>
      </c>
      <c r="B1" s="2"/>
      <c r="C1" s="2"/>
      <c r="D1" s="2"/>
      <c r="E1" s="2"/>
      <c r="F1" s="2"/>
      <c r="G1" s="2"/>
      <c r="H1" s="2"/>
    </row>
    <row r="2" spans="1:19" ht="14.1" customHeight="1">
      <c r="A2" s="3"/>
      <c r="B2" s="3"/>
      <c r="C2" s="3"/>
      <c r="D2" s="3"/>
      <c r="F2" s="3"/>
      <c r="G2" s="3"/>
      <c r="H2" s="3"/>
      <c r="K2" s="223" t="s">
        <v>590</v>
      </c>
    </row>
    <row r="3" spans="1:19" ht="14.1" customHeight="1">
      <c r="A3" s="5" t="s">
        <v>660</v>
      </c>
      <c r="B3" s="3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>
      <c r="A4" s="5" t="s">
        <v>564</v>
      </c>
      <c r="B4" s="3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>
      <c r="A5" s="6"/>
      <c r="B5" s="7"/>
      <c r="C5" s="7"/>
      <c r="D5" s="7"/>
      <c r="E5" s="7"/>
      <c r="F5" s="7"/>
      <c r="G5" s="7"/>
      <c r="H5" s="7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>
      <c r="A6" s="8"/>
      <c r="B6" s="12" t="s">
        <v>25</v>
      </c>
      <c r="C6" s="9"/>
      <c r="D6" s="9"/>
      <c r="E6" s="9"/>
      <c r="F6" s="37" t="s">
        <v>213</v>
      </c>
      <c r="G6" s="9"/>
      <c r="H6" s="9"/>
      <c r="I6" s="3"/>
      <c r="J6" s="3"/>
      <c r="K6" s="3"/>
      <c r="L6" s="3"/>
    </row>
    <row r="7" spans="1:19" ht="14.1" customHeight="1">
      <c r="A7" s="11"/>
      <c r="B7" s="39">
        <v>2013</v>
      </c>
      <c r="C7" s="39">
        <v>2014</v>
      </c>
      <c r="D7" s="39">
        <v>2015</v>
      </c>
      <c r="E7" s="30"/>
      <c r="F7" s="39">
        <v>2013</v>
      </c>
      <c r="G7" s="39">
        <v>2014</v>
      </c>
      <c r="H7" s="39">
        <v>2015</v>
      </c>
      <c r="I7" s="3"/>
      <c r="J7" s="3"/>
      <c r="K7" s="3"/>
      <c r="L7" s="3"/>
      <c r="M7" s="3"/>
      <c r="N7" s="3"/>
    </row>
    <row r="8" spans="1:19" ht="14.1" customHeight="1">
      <c r="I8" s="3"/>
      <c r="J8" s="3"/>
      <c r="K8" s="3"/>
      <c r="L8" s="3"/>
      <c r="M8" s="3"/>
      <c r="N8" s="3"/>
    </row>
    <row r="9" spans="1:19" ht="14.1" customHeight="1">
      <c r="A9" s="105" t="s">
        <v>279</v>
      </c>
      <c r="I9" s="3"/>
      <c r="J9" s="3"/>
      <c r="K9" s="3"/>
      <c r="L9" s="3"/>
      <c r="M9" s="3"/>
      <c r="N9" s="3"/>
    </row>
    <row r="10" spans="1:19" s="31" customFormat="1" ht="14.1" customHeight="1">
      <c r="A10" s="104" t="s">
        <v>215</v>
      </c>
      <c r="B10" s="17">
        <v>1858992</v>
      </c>
      <c r="C10" s="17">
        <v>1802658</v>
      </c>
      <c r="D10" s="17">
        <v>1556602</v>
      </c>
      <c r="E10" s="17"/>
      <c r="F10" s="17">
        <v>207495917</v>
      </c>
      <c r="G10" s="17">
        <v>203273707</v>
      </c>
      <c r="H10" s="17">
        <v>204469389</v>
      </c>
      <c r="I10" s="3"/>
      <c r="J10" s="3"/>
      <c r="K10" s="3"/>
      <c r="L10" s="3"/>
      <c r="M10" s="3"/>
      <c r="N10" s="3"/>
    </row>
    <row r="11" spans="1:19" s="31" customFormat="1" ht="14.1" customHeight="1">
      <c r="A11" s="104" t="s">
        <v>216</v>
      </c>
      <c r="B11" s="17">
        <v>27110</v>
      </c>
      <c r="C11" s="17">
        <v>26854</v>
      </c>
      <c r="D11" s="17">
        <v>27333</v>
      </c>
      <c r="E11" s="17"/>
      <c r="F11" s="17">
        <v>2906284</v>
      </c>
      <c r="G11" s="17">
        <v>3502076</v>
      </c>
      <c r="H11" s="17">
        <v>3434507</v>
      </c>
      <c r="I11" s="3"/>
      <c r="J11" s="3"/>
      <c r="K11" s="3"/>
      <c r="L11" s="3"/>
      <c r="M11" s="3"/>
      <c r="N11" s="3"/>
    </row>
    <row r="12" spans="1:19" s="31" customFormat="1" ht="14.1" customHeight="1">
      <c r="A12" s="105" t="s">
        <v>214</v>
      </c>
      <c r="B12" s="17"/>
      <c r="C12" s="17"/>
      <c r="D12" s="17"/>
      <c r="E12" s="17"/>
      <c r="F12" s="17"/>
      <c r="G12" s="17"/>
      <c r="H12" s="17"/>
      <c r="I12" s="3"/>
      <c r="J12" s="3"/>
      <c r="K12" s="3"/>
      <c r="L12" s="3"/>
      <c r="M12" s="3"/>
      <c r="N12" s="3"/>
    </row>
    <row r="13" spans="1:19" s="31" customFormat="1" ht="14.1" customHeight="1">
      <c r="A13" s="104" t="s">
        <v>215</v>
      </c>
      <c r="B13" s="17">
        <v>1270388</v>
      </c>
      <c r="C13" s="17">
        <v>1238919</v>
      </c>
      <c r="D13" s="17">
        <v>1139870</v>
      </c>
      <c r="E13" s="17"/>
      <c r="F13" s="17">
        <v>121687922</v>
      </c>
      <c r="G13" s="17">
        <v>120786910</v>
      </c>
      <c r="H13" s="17">
        <v>122057991</v>
      </c>
      <c r="I13" s="3"/>
      <c r="J13" s="3"/>
      <c r="K13" s="3"/>
      <c r="L13" s="3"/>
      <c r="M13" s="3"/>
      <c r="N13" s="3"/>
    </row>
    <row r="14" spans="1:19" s="31" customFormat="1" ht="14.1" customHeight="1">
      <c r="A14" s="104" t="s">
        <v>216</v>
      </c>
      <c r="B14" s="17">
        <v>78085</v>
      </c>
      <c r="C14" s="17">
        <v>73962</v>
      </c>
      <c r="D14" s="17">
        <v>76060</v>
      </c>
      <c r="E14" s="17"/>
      <c r="F14" s="17">
        <v>10028330</v>
      </c>
      <c r="G14" s="17">
        <v>10428055</v>
      </c>
      <c r="H14" s="17">
        <v>9931359</v>
      </c>
      <c r="I14" s="3"/>
      <c r="J14" s="3"/>
      <c r="K14" s="3"/>
      <c r="L14" s="3"/>
      <c r="M14" s="3"/>
      <c r="N14" s="3"/>
    </row>
    <row r="15" spans="1:19" s="31" customFormat="1" ht="14.1" customHeight="1">
      <c r="A15" s="105" t="s">
        <v>41</v>
      </c>
      <c r="B15" s="17"/>
      <c r="C15" s="17"/>
      <c r="D15" s="17"/>
      <c r="E15" s="17"/>
      <c r="F15" s="17"/>
      <c r="G15" s="17"/>
      <c r="H15" s="17"/>
      <c r="I15" s="3"/>
      <c r="J15" s="3"/>
      <c r="K15" s="3"/>
      <c r="L15" s="3"/>
      <c r="M15" s="3"/>
      <c r="N15" s="3"/>
    </row>
    <row r="16" spans="1:19" s="31" customFormat="1" ht="14.1" customHeight="1">
      <c r="A16" s="104" t="s">
        <v>215</v>
      </c>
      <c r="B16" s="17">
        <v>215184</v>
      </c>
      <c r="C16" s="17">
        <v>214107</v>
      </c>
      <c r="D16" s="17">
        <v>221255</v>
      </c>
      <c r="E16" s="17"/>
      <c r="F16" s="17">
        <v>32919214</v>
      </c>
      <c r="G16" s="17">
        <v>32963832</v>
      </c>
      <c r="H16" s="17">
        <v>33399103</v>
      </c>
      <c r="I16" s="3"/>
      <c r="J16" s="3"/>
      <c r="K16" s="3"/>
      <c r="L16" s="3"/>
      <c r="M16" s="3"/>
      <c r="N16" s="3"/>
    </row>
    <row r="17" spans="1:19" s="31" customFormat="1" ht="14.1" customHeight="1">
      <c r="A17" s="104" t="s">
        <v>216</v>
      </c>
      <c r="B17" s="17">
        <v>19</v>
      </c>
      <c r="C17" s="17">
        <v>15</v>
      </c>
      <c r="D17" s="17">
        <v>14</v>
      </c>
      <c r="E17" s="17"/>
      <c r="F17" s="17">
        <v>13383</v>
      </c>
      <c r="G17" s="17">
        <v>66563</v>
      </c>
      <c r="H17" s="17">
        <v>32484</v>
      </c>
      <c r="I17" s="3"/>
      <c r="J17" s="3"/>
      <c r="K17" s="3"/>
      <c r="L17" s="3"/>
      <c r="M17" s="3"/>
      <c r="N17" s="3"/>
    </row>
    <row r="18" spans="1:19" ht="14.1" customHeight="1">
      <c r="E18" s="27"/>
      <c r="I18" s="3"/>
      <c r="J18" s="3"/>
      <c r="K18" s="3"/>
      <c r="L18" s="3"/>
      <c r="M18" s="3"/>
      <c r="N18" s="3"/>
    </row>
    <row r="19" spans="1:19" ht="14.1" customHeight="1">
      <c r="A19" s="52" t="s">
        <v>339</v>
      </c>
      <c r="B19" s="52"/>
      <c r="C19" s="24"/>
      <c r="D19" s="24"/>
      <c r="E19" s="24"/>
      <c r="F19" s="24"/>
      <c r="G19" s="24"/>
      <c r="H19" s="24"/>
      <c r="I19" s="3"/>
      <c r="J19" s="3"/>
      <c r="K19" s="3"/>
      <c r="L19" s="3"/>
      <c r="M19" s="3"/>
      <c r="N19" s="3"/>
    </row>
    <row r="20" spans="1:19" ht="14.1" customHeight="1">
      <c r="A20" s="53"/>
      <c r="B20" s="53"/>
      <c r="C20" s="15"/>
      <c r="D20" s="15"/>
      <c r="E20" s="15"/>
      <c r="F20" s="15"/>
      <c r="G20" s="15"/>
      <c r="H20" s="15"/>
      <c r="I20" s="3"/>
      <c r="J20" s="3"/>
      <c r="K20" s="3"/>
      <c r="L20" s="3"/>
      <c r="M20" s="3"/>
      <c r="N20" s="3"/>
    </row>
    <row r="21" spans="1:19" ht="14.1" customHeight="1">
      <c r="A21" s="53"/>
      <c r="I21" s="3"/>
      <c r="J21" s="3"/>
      <c r="K21" s="3"/>
      <c r="L21" s="3"/>
      <c r="M21" s="3"/>
      <c r="N21" s="3"/>
    </row>
    <row r="22" spans="1:19" s="31" customFormat="1" ht="14.1" customHeight="1">
      <c r="I22" s="3"/>
      <c r="J22" s="3"/>
      <c r="K22" s="3"/>
      <c r="L22" s="3"/>
      <c r="M22" s="3"/>
      <c r="N22" s="3"/>
    </row>
    <row r="23" spans="1:19" s="31" customFormat="1" ht="14.1" customHeight="1">
      <c r="I23" s="3"/>
      <c r="J23" s="3"/>
      <c r="K23" s="3"/>
      <c r="L23" s="3"/>
      <c r="M23" s="3"/>
      <c r="N23" s="3"/>
    </row>
    <row r="24" spans="1:19" s="31" customFormat="1" ht="14.1" customHeight="1">
      <c r="I24" s="3"/>
      <c r="J24" s="3"/>
      <c r="K24" s="3"/>
      <c r="L24" s="3"/>
      <c r="M24" s="3"/>
      <c r="N24" s="3"/>
    </row>
    <row r="25" spans="1:19" s="31" customFormat="1" ht="14.1" customHeight="1">
      <c r="I25" s="3"/>
      <c r="J25" s="3"/>
      <c r="K25" s="3"/>
      <c r="L25" s="3"/>
      <c r="M25" s="3"/>
      <c r="N25" s="3"/>
    </row>
    <row r="26" spans="1:19" s="31" customFormat="1" ht="14.1" customHeight="1">
      <c r="I26" s="3"/>
      <c r="J26" s="3"/>
      <c r="K26" s="3"/>
      <c r="L26" s="3"/>
      <c r="M26" s="3"/>
      <c r="N26" s="3"/>
    </row>
    <row r="27" spans="1:19" ht="14.1" customHeight="1">
      <c r="A27" s="5" t="s">
        <v>661</v>
      </c>
      <c r="B27" s="3"/>
      <c r="C27" s="3"/>
      <c r="D27" s="3"/>
      <c r="E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" customHeight="1">
      <c r="A28" s="5" t="s">
        <v>563</v>
      </c>
      <c r="B28" s="3"/>
      <c r="C28" s="3"/>
      <c r="D28" s="3"/>
      <c r="E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>
      <c r="A29" s="6"/>
      <c r="B29" s="7"/>
      <c r="C29" s="7"/>
      <c r="D29" s="7"/>
      <c r="E29" s="7"/>
      <c r="F29" s="7"/>
      <c r="G29" s="7"/>
      <c r="H29" s="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>
      <c r="A30" s="8"/>
      <c r="B30" s="12" t="s">
        <v>25</v>
      </c>
      <c r="C30" s="9"/>
      <c r="D30" s="9"/>
      <c r="E30" s="9"/>
      <c r="F30" s="37" t="s">
        <v>213</v>
      </c>
      <c r="G30" s="9"/>
      <c r="H30" s="9"/>
      <c r="I30" s="3"/>
      <c r="J30" s="3"/>
      <c r="K30" s="3"/>
      <c r="L30" s="3"/>
    </row>
    <row r="31" spans="1:19" ht="14.1" customHeight="1">
      <c r="A31" s="11"/>
      <c r="B31" s="39">
        <v>2013</v>
      </c>
      <c r="C31" s="39">
        <v>2014</v>
      </c>
      <c r="D31" s="39">
        <v>2015</v>
      </c>
      <c r="E31" s="30"/>
      <c r="F31" s="39">
        <v>2013</v>
      </c>
      <c r="G31" s="39">
        <v>2014</v>
      </c>
      <c r="H31" s="39">
        <v>2015</v>
      </c>
      <c r="I31" s="3"/>
      <c r="J31" s="3"/>
      <c r="K31" s="3"/>
      <c r="L31" s="3"/>
    </row>
    <row r="33" spans="1:8" ht="14.1" customHeight="1">
      <c r="A33" s="105" t="s">
        <v>279</v>
      </c>
      <c r="F33" s="17"/>
    </row>
    <row r="34" spans="1:8" s="31" customFormat="1" ht="14.1" customHeight="1">
      <c r="A34" s="104" t="s">
        <v>215</v>
      </c>
      <c r="B34" s="17">
        <v>241254</v>
      </c>
      <c r="C34" s="17">
        <v>241133</v>
      </c>
      <c r="D34" s="17">
        <v>238721</v>
      </c>
      <c r="E34" s="17"/>
      <c r="F34" s="17">
        <v>32457919</v>
      </c>
      <c r="G34" s="17">
        <v>36806997</v>
      </c>
      <c r="H34" s="17">
        <v>37037603</v>
      </c>
    </row>
    <row r="35" spans="1:8" s="31" customFormat="1" ht="14.1" customHeight="1">
      <c r="A35" s="104" t="s">
        <v>216</v>
      </c>
      <c r="B35" s="17">
        <v>10328</v>
      </c>
      <c r="C35" s="17">
        <v>10400</v>
      </c>
      <c r="D35" s="17">
        <v>10660</v>
      </c>
      <c r="E35" s="17"/>
      <c r="F35" s="17">
        <v>1197209</v>
      </c>
      <c r="G35" s="17">
        <v>1488864</v>
      </c>
      <c r="H35" s="17">
        <v>1427025</v>
      </c>
    </row>
    <row r="36" spans="1:8" s="31" customFormat="1" ht="14.1" customHeight="1">
      <c r="A36" s="105" t="s">
        <v>214</v>
      </c>
      <c r="B36" s="17"/>
      <c r="C36" s="17"/>
      <c r="D36" s="17"/>
      <c r="E36" s="17"/>
      <c r="F36" s="17"/>
      <c r="G36" s="17"/>
      <c r="H36" s="17"/>
    </row>
    <row r="37" spans="1:8" s="31" customFormat="1" ht="14.1" customHeight="1">
      <c r="A37" s="104" t="s">
        <v>215</v>
      </c>
      <c r="B37" s="17">
        <v>205146</v>
      </c>
      <c r="C37" s="17">
        <v>206292</v>
      </c>
      <c r="D37" s="17">
        <v>203437</v>
      </c>
      <c r="E37" s="17"/>
      <c r="F37" s="17">
        <v>24869360</v>
      </c>
      <c r="G37" s="17">
        <v>28975753</v>
      </c>
      <c r="H37" s="17">
        <v>27471934</v>
      </c>
    </row>
    <row r="38" spans="1:8" s="31" customFormat="1" ht="14.1" customHeight="1">
      <c r="A38" s="104" t="s">
        <v>216</v>
      </c>
      <c r="B38" s="17">
        <v>11472</v>
      </c>
      <c r="C38" s="17">
        <v>11101</v>
      </c>
      <c r="D38" s="17">
        <v>11387</v>
      </c>
      <c r="E38" s="17"/>
      <c r="F38" s="17">
        <v>1626588</v>
      </c>
      <c r="G38" s="17">
        <v>2054110</v>
      </c>
      <c r="H38" s="17">
        <v>1689644</v>
      </c>
    </row>
    <row r="39" spans="1:8" s="31" customFormat="1" ht="14.1" customHeight="1">
      <c r="A39" s="105" t="s">
        <v>41</v>
      </c>
      <c r="B39" s="17"/>
      <c r="C39" s="17"/>
      <c r="D39" s="17"/>
      <c r="E39" s="17"/>
      <c r="F39" s="17"/>
      <c r="G39" s="17"/>
      <c r="H39" s="17"/>
    </row>
    <row r="40" spans="1:8" s="31" customFormat="1" ht="14.1" customHeight="1">
      <c r="A40" s="104" t="s">
        <v>215</v>
      </c>
      <c r="B40" s="17">
        <v>36184</v>
      </c>
      <c r="C40" s="17">
        <v>36326</v>
      </c>
      <c r="D40" s="17">
        <v>36730</v>
      </c>
      <c r="E40" s="17"/>
      <c r="F40" s="17">
        <v>6332533</v>
      </c>
      <c r="G40" s="17">
        <v>7028575</v>
      </c>
      <c r="H40" s="17">
        <v>6909693</v>
      </c>
    </row>
    <row r="41" spans="1:8" s="31" customFormat="1" ht="14.1" customHeight="1">
      <c r="A41" s="104" t="s">
        <v>216</v>
      </c>
      <c r="B41" s="17">
        <v>14</v>
      </c>
      <c r="C41" s="17">
        <v>12</v>
      </c>
      <c r="D41" s="17">
        <v>12</v>
      </c>
      <c r="E41" s="17"/>
      <c r="F41" s="17">
        <v>9624</v>
      </c>
      <c r="G41" s="17">
        <v>36992</v>
      </c>
      <c r="H41" s="17">
        <v>18119</v>
      </c>
    </row>
    <row r="42" spans="1:8" ht="14.1" customHeight="1">
      <c r="E42" s="27"/>
    </row>
    <row r="43" spans="1:8" ht="14.1" customHeight="1">
      <c r="A43" s="52" t="s">
        <v>339</v>
      </c>
      <c r="B43" s="52"/>
      <c r="C43" s="24"/>
      <c r="D43" s="24"/>
      <c r="E43" s="24"/>
      <c r="F43" s="24"/>
      <c r="G43" s="24"/>
      <c r="H43" s="24"/>
    </row>
    <row r="44" spans="1:8" ht="14.1" customHeight="1">
      <c r="A44" s="53"/>
    </row>
    <row r="45" spans="1:8" s="31" customFormat="1" ht="14.1" customHeight="1"/>
    <row r="46" spans="1:8" s="31" customFormat="1" ht="14.1" customHeight="1"/>
    <row r="47" spans="1:8" s="31" customFormat="1" ht="14.1" customHeight="1"/>
    <row r="48" spans="1:8" s="31" customFormat="1" ht="14.1" customHeight="1"/>
    <row r="49" s="31" customFormat="1" ht="14.1" customHeight="1"/>
    <row r="50" s="31" customFormat="1" ht="14.1" customHeight="1"/>
    <row r="51" s="31" customFormat="1" ht="14.1" customHeight="1"/>
    <row r="52" s="31" customFormat="1" ht="14.1" customHeight="1"/>
    <row r="53" s="31" customFormat="1" ht="14.1" customHeight="1"/>
    <row r="54" s="31" customFormat="1" ht="14.1" customHeight="1"/>
    <row r="55" s="31" customFormat="1" ht="14.1" customHeight="1"/>
    <row r="56" s="31" customFormat="1" ht="14.1" customHeight="1"/>
    <row r="57" s="31" customFormat="1" ht="14.1" customHeight="1"/>
    <row r="58" s="31" customFormat="1" ht="14.1" customHeight="1"/>
    <row r="59" s="31" customFormat="1" ht="14.1" customHeight="1"/>
    <row r="60" s="31" customFormat="1" ht="14.1" customHeight="1"/>
    <row r="61" s="31" customFormat="1" ht="14.1" customHeight="1"/>
    <row r="62" s="31" customFormat="1" ht="14.1" customHeight="1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Normal="100" workbookViewId="0">
      <selection activeCell="A5" sqref="A5"/>
    </sheetView>
  </sheetViews>
  <sheetFormatPr baseColWidth="10" defaultRowHeight="12.75"/>
  <cols>
    <col min="1" max="1" width="24.85546875" style="4" customWidth="1"/>
    <col min="2" max="2" width="10.7109375" style="4" customWidth="1"/>
    <col min="3" max="3" width="11.7109375" style="4" customWidth="1"/>
    <col min="4" max="4" width="9.7109375" style="4" customWidth="1"/>
    <col min="5" max="5" width="2.85546875" style="4" customWidth="1"/>
    <col min="6" max="6" width="10.7109375" style="4" customWidth="1"/>
    <col min="7" max="7" width="11.7109375" style="4" customWidth="1"/>
    <col min="8" max="8" width="9.7109375" style="4" customWidth="1"/>
    <col min="9" max="16384" width="11.42578125" style="4"/>
  </cols>
  <sheetData>
    <row r="1" spans="1:20" ht="14.1" customHeight="1" thickBot="1">
      <c r="A1" s="1" t="s">
        <v>329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spans="1:20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23" t="s">
        <v>590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>
      <c r="A3" s="5" t="s">
        <v>333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>
      <c r="A5" s="5" t="s">
        <v>608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>
      <c r="A7" s="8"/>
      <c r="B7" s="9" t="s">
        <v>25</v>
      </c>
      <c r="C7" s="9"/>
      <c r="D7" s="9"/>
      <c r="E7" s="9"/>
      <c r="F7" s="9" t="s">
        <v>26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>
      <c r="A8" s="11"/>
      <c r="B8" s="39" t="s">
        <v>43</v>
      </c>
      <c r="C8" s="39" t="s">
        <v>254</v>
      </c>
      <c r="D8" s="39" t="s">
        <v>255</v>
      </c>
      <c r="E8" s="30"/>
      <c r="F8" s="39" t="s">
        <v>43</v>
      </c>
      <c r="G8" s="39" t="s">
        <v>254</v>
      </c>
      <c r="H8" s="39" t="s">
        <v>255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>
      <c r="A9" s="7"/>
      <c r="B9" s="15"/>
      <c r="C9" s="15"/>
      <c r="D9" s="3"/>
      <c r="E9" s="16"/>
      <c r="F9" s="15"/>
      <c r="G9" s="15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>
      <c r="A10" s="7" t="s">
        <v>27</v>
      </c>
      <c r="B10" s="17">
        <v>7</v>
      </c>
      <c r="C10" s="17">
        <v>6</v>
      </c>
      <c r="D10" s="17">
        <v>1</v>
      </c>
      <c r="E10" s="16"/>
      <c r="F10" s="17">
        <v>763</v>
      </c>
      <c r="G10" s="17">
        <v>451</v>
      </c>
      <c r="H10" s="17">
        <v>312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4.1" customHeight="1">
      <c r="A11" s="7" t="s">
        <v>28</v>
      </c>
      <c r="B11" s="17">
        <v>1050</v>
      </c>
      <c r="C11" s="17">
        <v>996</v>
      </c>
      <c r="D11" s="17">
        <v>54</v>
      </c>
      <c r="E11" s="16"/>
      <c r="F11" s="17">
        <v>154333</v>
      </c>
      <c r="G11" s="17">
        <v>122405</v>
      </c>
      <c r="H11" s="17">
        <v>31928</v>
      </c>
      <c r="I11" s="3"/>
      <c r="J11" s="18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1" customHeight="1">
      <c r="A12" s="99" t="s">
        <v>275</v>
      </c>
      <c r="B12" s="44">
        <v>3.34</v>
      </c>
      <c r="C12" s="44">
        <v>3.17</v>
      </c>
      <c r="D12" s="44">
        <v>0.17</v>
      </c>
      <c r="E12" s="42"/>
      <c r="F12" s="44">
        <v>3.32</v>
      </c>
      <c r="G12" s="44">
        <v>2.64</v>
      </c>
      <c r="H12" s="44">
        <v>0.69</v>
      </c>
      <c r="I12" s="3"/>
      <c r="J12" s="18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1" customHeight="1">
      <c r="A13" s="7" t="s">
        <v>252</v>
      </c>
      <c r="B13" s="17">
        <v>1004</v>
      </c>
      <c r="C13" s="17">
        <v>950</v>
      </c>
      <c r="D13" s="17">
        <v>54</v>
      </c>
      <c r="E13" s="16"/>
      <c r="F13" s="17">
        <v>137877</v>
      </c>
      <c r="G13" s="17">
        <v>109435</v>
      </c>
      <c r="H13" s="17">
        <v>28442</v>
      </c>
      <c r="I13" s="3"/>
      <c r="J13" s="18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4.1" customHeight="1">
      <c r="A14" s="99" t="s">
        <v>275</v>
      </c>
      <c r="B14" s="58">
        <v>3.2</v>
      </c>
      <c r="C14" s="58">
        <v>3.02</v>
      </c>
      <c r="D14" s="58">
        <v>0.17</v>
      </c>
      <c r="E14" s="15"/>
      <c r="F14" s="58">
        <v>2.97</v>
      </c>
      <c r="G14" s="58">
        <v>2.36</v>
      </c>
      <c r="H14" s="58">
        <v>0.61</v>
      </c>
      <c r="I14" s="3"/>
      <c r="J14" s="18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4.1" customHeight="1">
      <c r="A15" s="7" t="s">
        <v>268</v>
      </c>
      <c r="B15" s="17">
        <v>26</v>
      </c>
      <c r="C15" s="17">
        <v>23</v>
      </c>
      <c r="D15" s="17">
        <v>3</v>
      </c>
      <c r="E15" s="16"/>
      <c r="F15" s="17">
        <v>4352</v>
      </c>
      <c r="G15" s="17">
        <v>3110</v>
      </c>
      <c r="H15" s="17">
        <v>1242</v>
      </c>
      <c r="I15" s="3"/>
      <c r="J15" s="18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4.1" customHeight="1">
      <c r="A16" s="99" t="s">
        <v>275</v>
      </c>
      <c r="B16" s="44">
        <v>0.08</v>
      </c>
      <c r="C16" s="44">
        <v>7.0000000000000007E-2</v>
      </c>
      <c r="D16" s="44">
        <v>0.01</v>
      </c>
      <c r="E16" s="42"/>
      <c r="F16" s="44">
        <v>0.09</v>
      </c>
      <c r="G16" s="44">
        <v>7.0000000000000007E-2</v>
      </c>
      <c r="H16" s="44">
        <v>0.03</v>
      </c>
      <c r="I16" s="3"/>
      <c r="J16" s="18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1" customHeight="1">
      <c r="A17" s="7" t="s">
        <v>253</v>
      </c>
      <c r="B17" s="17">
        <v>69</v>
      </c>
      <c r="C17" s="17">
        <v>69</v>
      </c>
      <c r="D17" s="17">
        <v>0</v>
      </c>
      <c r="E17" s="16"/>
      <c r="F17" s="17">
        <v>19104</v>
      </c>
      <c r="G17" s="17">
        <v>16820</v>
      </c>
      <c r="H17" s="17">
        <v>2284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4.1" customHeight="1">
      <c r="A18" s="99" t="s">
        <v>369</v>
      </c>
      <c r="B18" s="44">
        <v>0.08</v>
      </c>
      <c r="C18" s="44">
        <v>7.0000000000000007E-2</v>
      </c>
      <c r="D18" s="44">
        <v>0.01</v>
      </c>
      <c r="E18" s="42"/>
      <c r="F18" s="44">
        <v>7.0000000000000007E-2</v>
      </c>
      <c r="G18" s="44">
        <v>0.03</v>
      </c>
      <c r="H18" s="44">
        <v>0.09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4.1" customHeight="1">
      <c r="A19" s="19"/>
      <c r="B19" s="20"/>
      <c r="C19" s="20"/>
      <c r="D19" s="21"/>
      <c r="E19" s="22"/>
      <c r="F19" s="22"/>
      <c r="G19" s="22"/>
      <c r="H19" s="2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>
      <c r="A20" s="23" t="s">
        <v>338</v>
      </c>
      <c r="B20" s="24"/>
      <c r="C20" s="24"/>
      <c r="D20" s="24"/>
      <c r="E20" s="25"/>
      <c r="F20" s="24"/>
      <c r="G20" s="24"/>
      <c r="H20" s="2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3.35" customHeight="1">
      <c r="F21" s="26"/>
      <c r="G21" s="26"/>
      <c r="H21" s="26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A3" sqref="A3"/>
    </sheetView>
  </sheetViews>
  <sheetFormatPr baseColWidth="10" defaultRowHeight="14.1" customHeight="1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17" ht="14.1" customHeight="1" thickBot="1">
      <c r="A1" s="1" t="s">
        <v>329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17" ht="14.1" customHeight="1">
      <c r="A2" s="3"/>
      <c r="B2" s="3"/>
      <c r="C2" s="3"/>
      <c r="E2" s="3"/>
      <c r="F2" s="3"/>
      <c r="G2" s="6"/>
      <c r="H2" s="6"/>
      <c r="I2" s="3"/>
      <c r="J2" s="3"/>
      <c r="K2" s="223" t="s">
        <v>590</v>
      </c>
      <c r="L2" s="3"/>
      <c r="M2" s="3"/>
      <c r="N2" s="3"/>
      <c r="O2" s="3"/>
      <c r="P2" s="3"/>
      <c r="Q2" s="3"/>
    </row>
    <row r="3" spans="1:17" ht="14.1" customHeight="1">
      <c r="A3" s="5" t="s">
        <v>662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2" customHeight="1">
      <c r="A4" s="5" t="s">
        <v>609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</row>
    <row r="6" spans="1:17" ht="14.1" customHeight="1">
      <c r="A6" s="8"/>
      <c r="B6" s="9" t="s">
        <v>25</v>
      </c>
      <c r="C6" s="9"/>
      <c r="D6" s="9"/>
      <c r="E6" s="9"/>
      <c r="F6" s="10" t="s">
        <v>213</v>
      </c>
      <c r="G6" s="10"/>
      <c r="H6" s="9"/>
      <c r="I6" s="3"/>
      <c r="J6" s="3"/>
      <c r="K6" s="3"/>
    </row>
    <row r="7" spans="1:17" ht="14.1" customHeight="1">
      <c r="A7" s="11"/>
      <c r="B7" s="39" t="s">
        <v>279</v>
      </c>
      <c r="C7" s="39" t="s">
        <v>214</v>
      </c>
      <c r="D7" s="39" t="s">
        <v>41</v>
      </c>
      <c r="E7" s="13"/>
      <c r="F7" s="39" t="s">
        <v>279</v>
      </c>
      <c r="G7" s="39" t="s">
        <v>214</v>
      </c>
      <c r="H7" s="39" t="s">
        <v>41</v>
      </c>
      <c r="I7" s="3"/>
      <c r="J7" s="3"/>
    </row>
    <row r="8" spans="1:17" ht="14.1" customHeight="1">
      <c r="A8" s="7"/>
      <c r="B8" s="3"/>
      <c r="C8" s="3"/>
      <c r="D8" s="15"/>
      <c r="E8" s="16"/>
      <c r="F8" s="15"/>
      <c r="G8" s="15"/>
      <c r="H8" s="16"/>
      <c r="I8" s="3"/>
      <c r="J8" s="3"/>
    </row>
    <row r="9" spans="1:17" ht="14.1" customHeight="1">
      <c r="A9" s="66" t="s">
        <v>43</v>
      </c>
      <c r="B9" s="17">
        <f>SUM(B11:B30)</f>
        <v>249381</v>
      </c>
      <c r="C9" s="17">
        <f>SUM(C11:C30)</f>
        <v>214824</v>
      </c>
      <c r="D9" s="17">
        <f>SUM(D11:D30)</f>
        <v>36742</v>
      </c>
      <c r="E9" s="17"/>
      <c r="F9" s="17">
        <f>SUM(F11:F31)</f>
        <v>38464628</v>
      </c>
      <c r="G9" s="17">
        <f>SUM(G11:G31)</f>
        <v>29161578</v>
      </c>
      <c r="H9" s="17">
        <f>SUM(H11:H31)</f>
        <v>6927812</v>
      </c>
      <c r="I9" s="3"/>
      <c r="J9" s="93"/>
    </row>
    <row r="10" spans="1:17" ht="14.1" customHeight="1">
      <c r="A10" s="66"/>
      <c r="B10" s="17"/>
      <c r="D10" s="17"/>
      <c r="E10" s="17"/>
      <c r="F10" s="17"/>
      <c r="H10" s="17"/>
      <c r="I10" s="3"/>
      <c r="J10" s="238"/>
    </row>
    <row r="11" spans="1:17" ht="14.1" customHeight="1">
      <c r="A11" s="66" t="s">
        <v>562</v>
      </c>
      <c r="B11" s="17">
        <v>2977</v>
      </c>
      <c r="C11" s="17">
        <v>12738</v>
      </c>
      <c r="D11" s="17">
        <v>13632</v>
      </c>
      <c r="E11" s="17"/>
      <c r="F11" s="17">
        <v>279108</v>
      </c>
      <c r="G11" s="17">
        <v>2082288</v>
      </c>
      <c r="H11" s="17">
        <v>2788850</v>
      </c>
      <c r="I11" s="3"/>
      <c r="J11" s="142"/>
    </row>
    <row r="12" spans="1:17" ht="14.1" customHeight="1">
      <c r="A12" s="66" t="s">
        <v>162</v>
      </c>
      <c r="B12" s="17">
        <v>3111</v>
      </c>
      <c r="C12" s="17">
        <v>8551</v>
      </c>
      <c r="D12" s="17">
        <v>12829</v>
      </c>
      <c r="E12" s="17"/>
      <c r="F12" s="17">
        <v>255271</v>
      </c>
      <c r="G12" s="17">
        <v>1208309</v>
      </c>
      <c r="H12" s="17">
        <v>2117238</v>
      </c>
      <c r="I12" s="3"/>
      <c r="J12" s="239"/>
      <c r="K12" s="231"/>
      <c r="L12" s="231"/>
    </row>
    <row r="13" spans="1:17" ht="14.1" customHeight="1">
      <c r="A13" s="66" t="s">
        <v>163</v>
      </c>
      <c r="B13" s="17">
        <v>4330</v>
      </c>
      <c r="C13" s="17">
        <v>9341</v>
      </c>
      <c r="D13" s="17">
        <v>10281</v>
      </c>
      <c r="E13" s="17"/>
      <c r="F13" s="17">
        <v>401576</v>
      </c>
      <c r="G13" s="17">
        <v>1418435</v>
      </c>
      <c r="H13" s="17">
        <v>1760113</v>
      </c>
      <c r="I13" s="3"/>
      <c r="J13" s="142"/>
    </row>
    <row r="14" spans="1:17" ht="14.1" customHeight="1">
      <c r="A14" s="66" t="s">
        <v>164</v>
      </c>
      <c r="B14" s="17">
        <v>11172</v>
      </c>
      <c r="C14" s="17">
        <v>5968</v>
      </c>
      <c r="D14" s="3"/>
      <c r="E14" s="17"/>
      <c r="F14" s="17">
        <v>1667824</v>
      </c>
      <c r="G14" s="17">
        <v>877079</v>
      </c>
      <c r="H14" s="3"/>
      <c r="I14" s="3"/>
      <c r="J14" s="93"/>
    </row>
    <row r="15" spans="1:17" ht="14.1" customHeight="1">
      <c r="A15" s="66" t="s">
        <v>165</v>
      </c>
      <c r="B15" s="17">
        <v>10666</v>
      </c>
      <c r="C15" s="17">
        <v>6029</v>
      </c>
      <c r="D15" s="3"/>
      <c r="E15" s="17"/>
      <c r="F15" s="17">
        <v>1741394</v>
      </c>
      <c r="G15" s="17">
        <v>864840</v>
      </c>
      <c r="H15" s="3"/>
      <c r="I15" s="3"/>
      <c r="J15" s="93"/>
    </row>
    <row r="16" spans="1:17" ht="14.1" customHeight="1">
      <c r="A16" s="66" t="s">
        <v>166</v>
      </c>
      <c r="B16" s="17">
        <v>12123</v>
      </c>
      <c r="C16" s="17">
        <v>7308</v>
      </c>
      <c r="D16" s="3"/>
      <c r="E16" s="17"/>
      <c r="F16" s="17">
        <v>1947685</v>
      </c>
      <c r="G16" s="17">
        <v>990179</v>
      </c>
      <c r="H16" s="3"/>
      <c r="I16" s="3"/>
      <c r="J16" s="93"/>
    </row>
    <row r="17" spans="1:10" ht="14.1" customHeight="1">
      <c r="A17" s="66" t="s">
        <v>167</v>
      </c>
      <c r="B17" s="17">
        <v>15074</v>
      </c>
      <c r="C17" s="17">
        <v>9732</v>
      </c>
      <c r="D17" s="3"/>
      <c r="E17" s="17"/>
      <c r="F17" s="17">
        <v>2399303</v>
      </c>
      <c r="G17" s="17">
        <v>1252724</v>
      </c>
      <c r="H17" s="3"/>
      <c r="I17" s="3"/>
      <c r="J17" s="93"/>
    </row>
    <row r="18" spans="1:10" ht="14.1" customHeight="1">
      <c r="A18" s="66" t="s">
        <v>168</v>
      </c>
      <c r="B18" s="17">
        <v>19825</v>
      </c>
      <c r="C18" s="17">
        <v>12870</v>
      </c>
      <c r="D18" s="3"/>
      <c r="E18" s="17"/>
      <c r="F18" s="17">
        <v>2958036</v>
      </c>
      <c r="G18" s="17">
        <v>1542647</v>
      </c>
      <c r="H18" s="3"/>
      <c r="I18" s="3"/>
      <c r="J18" s="93"/>
    </row>
    <row r="19" spans="1:10" ht="14.1" customHeight="1">
      <c r="A19" s="66" t="s">
        <v>169</v>
      </c>
      <c r="B19" s="17">
        <v>19938</v>
      </c>
      <c r="C19" s="17">
        <v>12943</v>
      </c>
      <c r="D19" s="3"/>
      <c r="E19" s="17"/>
      <c r="F19" s="17">
        <v>2981583</v>
      </c>
      <c r="G19" s="17">
        <v>1594119</v>
      </c>
      <c r="H19" s="3"/>
      <c r="I19" s="3"/>
      <c r="J19" s="93"/>
    </row>
    <row r="20" spans="1:10" ht="14.1" customHeight="1">
      <c r="A20" s="66" t="s">
        <v>170</v>
      </c>
      <c r="B20" s="17">
        <v>19371</v>
      </c>
      <c r="C20" s="17">
        <v>13370</v>
      </c>
      <c r="D20" s="3"/>
      <c r="E20" s="17"/>
      <c r="F20" s="17">
        <v>2935173</v>
      </c>
      <c r="G20" s="17">
        <v>1670821</v>
      </c>
      <c r="H20" s="3"/>
      <c r="I20" s="3"/>
      <c r="J20" s="93"/>
    </row>
    <row r="21" spans="1:10" ht="14.1" customHeight="1">
      <c r="A21" s="66" t="s">
        <v>171</v>
      </c>
      <c r="B21" s="17">
        <v>19479</v>
      </c>
      <c r="C21" s="17">
        <v>14663</v>
      </c>
      <c r="D21" s="3"/>
      <c r="E21" s="17"/>
      <c r="F21" s="17">
        <v>2898810</v>
      </c>
      <c r="G21" s="17">
        <v>1787060</v>
      </c>
      <c r="H21" s="3"/>
      <c r="I21" s="3"/>
      <c r="J21" s="93"/>
    </row>
    <row r="22" spans="1:10" ht="14.1" customHeight="1">
      <c r="A22" s="66" t="s">
        <v>172</v>
      </c>
      <c r="B22" s="17">
        <v>18748</v>
      </c>
      <c r="C22" s="17">
        <v>15592</v>
      </c>
      <c r="D22" s="3"/>
      <c r="E22" s="17"/>
      <c r="F22" s="17">
        <v>2744825</v>
      </c>
      <c r="G22" s="17">
        <v>1797197</v>
      </c>
      <c r="H22" s="3"/>
      <c r="I22" s="3"/>
      <c r="J22" s="93"/>
    </row>
    <row r="23" spans="1:10" ht="14.1" customHeight="1">
      <c r="A23" s="66" t="s">
        <v>173</v>
      </c>
      <c r="B23" s="17">
        <v>16535</v>
      </c>
      <c r="C23" s="48">
        <v>14215</v>
      </c>
      <c r="D23" s="3"/>
      <c r="E23" s="17"/>
      <c r="F23" s="17">
        <v>2513525</v>
      </c>
      <c r="G23" s="17">
        <v>1771953</v>
      </c>
      <c r="H23" s="3"/>
      <c r="I23" s="3"/>
      <c r="J23" s="93"/>
    </row>
    <row r="24" spans="1:10" ht="14.1" customHeight="1">
      <c r="A24" s="66" t="s">
        <v>174</v>
      </c>
      <c r="B24" s="17">
        <v>16679</v>
      </c>
      <c r="C24" s="17">
        <v>15111</v>
      </c>
      <c r="D24" s="3"/>
      <c r="E24" s="17"/>
      <c r="F24" s="17">
        <v>2543400</v>
      </c>
      <c r="G24" s="17">
        <v>1958176</v>
      </c>
      <c r="H24" s="3"/>
      <c r="I24" s="3"/>
      <c r="J24" s="93"/>
    </row>
    <row r="25" spans="1:10" ht="14.1" customHeight="1">
      <c r="A25" s="66" t="s">
        <v>175</v>
      </c>
      <c r="B25" s="17">
        <v>15156</v>
      </c>
      <c r="C25" s="17">
        <v>14109</v>
      </c>
      <c r="D25" s="3"/>
      <c r="E25" s="17"/>
      <c r="F25" s="17">
        <v>2283929</v>
      </c>
      <c r="G25" s="17">
        <v>1846510</v>
      </c>
      <c r="H25" s="3"/>
      <c r="I25" s="3"/>
      <c r="J25" s="93"/>
    </row>
    <row r="26" spans="1:10" ht="14.1" customHeight="1">
      <c r="A26" s="66" t="s">
        <v>176</v>
      </c>
      <c r="B26" s="17">
        <v>12860</v>
      </c>
      <c r="C26" s="17">
        <v>12165</v>
      </c>
      <c r="D26" s="3"/>
      <c r="E26" s="17"/>
      <c r="F26" s="17">
        <v>1980580</v>
      </c>
      <c r="G26" s="17">
        <v>1662254</v>
      </c>
      <c r="H26" s="3"/>
      <c r="I26" s="3"/>
      <c r="J26" s="93"/>
    </row>
    <row r="27" spans="1:10" ht="14.1" customHeight="1">
      <c r="A27" s="66" t="s">
        <v>177</v>
      </c>
      <c r="B27" s="17">
        <v>14060</v>
      </c>
      <c r="C27" s="17">
        <v>13511</v>
      </c>
      <c r="D27" s="3"/>
      <c r="E27" s="17"/>
      <c r="F27" s="17">
        <v>1927859</v>
      </c>
      <c r="G27" s="17">
        <v>1668090</v>
      </c>
      <c r="H27" s="3"/>
      <c r="I27" s="3"/>
      <c r="J27" s="93"/>
    </row>
    <row r="28" spans="1:10" ht="14.1" customHeight="1">
      <c r="A28" s="66" t="s">
        <v>178</v>
      </c>
      <c r="B28" s="17">
        <v>10315</v>
      </c>
      <c r="C28" s="17">
        <v>9997</v>
      </c>
      <c r="D28" s="3"/>
      <c r="E28" s="17"/>
      <c r="F28" s="17">
        <v>1298342</v>
      </c>
      <c r="G28" s="17">
        <v>1146327</v>
      </c>
      <c r="H28" s="3"/>
      <c r="I28" s="3"/>
      <c r="J28" s="93"/>
    </row>
    <row r="29" spans="1:10" ht="14.1" customHeight="1">
      <c r="A29" s="66" t="s">
        <v>179</v>
      </c>
      <c r="B29" s="17">
        <v>5381</v>
      </c>
      <c r="C29" s="17">
        <v>5170</v>
      </c>
      <c r="D29" s="3"/>
      <c r="E29" s="17"/>
      <c r="F29" s="17">
        <v>593430</v>
      </c>
      <c r="G29" s="17">
        <v>525740</v>
      </c>
      <c r="H29" s="3"/>
      <c r="I29" s="3"/>
      <c r="J29" s="93"/>
    </row>
    <row r="30" spans="1:10" ht="14.1" customHeight="1">
      <c r="A30" s="66" t="s">
        <v>161</v>
      </c>
      <c r="B30" s="17">
        <v>1581</v>
      </c>
      <c r="C30" s="17">
        <v>1441</v>
      </c>
      <c r="D30" s="3"/>
      <c r="E30" s="17"/>
      <c r="F30" s="17">
        <v>164594</v>
      </c>
      <c r="G30" s="17">
        <v>142208</v>
      </c>
      <c r="H30" s="3"/>
      <c r="I30" s="3"/>
      <c r="J30" s="93"/>
    </row>
    <row r="31" spans="1:10" ht="14.1" customHeight="1">
      <c r="A31" s="66" t="s">
        <v>330</v>
      </c>
      <c r="B31" s="17" t="s">
        <v>42</v>
      </c>
      <c r="C31" s="17" t="s">
        <v>42</v>
      </c>
      <c r="D31" s="17" t="s">
        <v>42</v>
      </c>
      <c r="E31" s="17"/>
      <c r="F31" s="17">
        <v>1948381</v>
      </c>
      <c r="G31" s="17">
        <v>1354622</v>
      </c>
      <c r="H31" s="17">
        <v>261611</v>
      </c>
      <c r="I31" s="3"/>
      <c r="J31" s="3"/>
    </row>
    <row r="32" spans="1:10" ht="14.1" customHeight="1">
      <c r="D32" s="27"/>
    </row>
    <row r="33" spans="1:8" ht="14.1" customHeight="1">
      <c r="A33" s="52" t="s">
        <v>339</v>
      </c>
      <c r="B33" s="52"/>
      <c r="C33" s="24"/>
      <c r="D33" s="24"/>
      <c r="E33" s="24"/>
      <c r="F33" s="24"/>
      <c r="G33" s="25"/>
      <c r="H33" s="25"/>
    </row>
    <row r="34" spans="1:8" ht="14.1" customHeight="1">
      <c r="A34" s="53"/>
    </row>
    <row r="35" spans="1:8" ht="14.1" customHeight="1">
      <c r="A35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Normal="100" workbookViewId="0">
      <selection activeCell="A3" sqref="A3"/>
    </sheetView>
  </sheetViews>
  <sheetFormatPr baseColWidth="10" defaultRowHeight="14.1" customHeight="1"/>
  <cols>
    <col min="1" max="4" width="12.7109375" style="4" customWidth="1"/>
    <col min="5" max="5" width="2.7109375" style="4" customWidth="1"/>
    <col min="6" max="8" width="12.7109375" style="4" customWidth="1"/>
    <col min="9" max="16384" width="11.42578125" style="4"/>
  </cols>
  <sheetData>
    <row r="1" spans="1:19" ht="14.1" customHeight="1" thickBot="1">
      <c r="A1" s="1" t="s">
        <v>329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spans="1:19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23" t="s">
        <v>590</v>
      </c>
      <c r="L2" s="3"/>
      <c r="M2" s="3"/>
      <c r="N2" s="3"/>
      <c r="O2" s="3"/>
      <c r="P2" s="3"/>
      <c r="Q2" s="3"/>
      <c r="R2" s="3"/>
      <c r="S2" s="3"/>
    </row>
    <row r="3" spans="1:19" ht="14.1" customHeight="1">
      <c r="A3" s="5" t="s">
        <v>663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>
      <c r="A4" s="6"/>
      <c r="B4" s="7"/>
      <c r="C4" s="7"/>
      <c r="D4" s="7"/>
      <c r="E4" s="7"/>
      <c r="F4" s="7"/>
      <c r="G4" s="6"/>
      <c r="H4" s="6"/>
      <c r="O4" s="3"/>
      <c r="P4" s="3"/>
      <c r="Q4" s="3"/>
      <c r="R4" s="3"/>
      <c r="S4" s="3"/>
    </row>
    <row r="5" spans="1:19" ht="14.1" customHeight="1">
      <c r="A5" s="8"/>
      <c r="B5" s="9" t="s">
        <v>25</v>
      </c>
      <c r="C5" s="9"/>
      <c r="D5" s="9"/>
      <c r="E5" s="9"/>
      <c r="F5" s="10" t="s">
        <v>213</v>
      </c>
      <c r="G5" s="10"/>
      <c r="H5" s="10"/>
    </row>
    <row r="6" spans="1:19" ht="14.1" customHeight="1">
      <c r="A6" s="11"/>
      <c r="B6" s="39">
        <v>2013</v>
      </c>
      <c r="C6" s="39">
        <v>2014</v>
      </c>
      <c r="D6" s="39">
        <v>2015</v>
      </c>
      <c r="E6" s="30"/>
      <c r="F6" s="39">
        <v>2013</v>
      </c>
      <c r="G6" s="39">
        <v>2014</v>
      </c>
      <c r="H6" s="39">
        <v>2015</v>
      </c>
    </row>
    <row r="7" spans="1:19" ht="14.1" customHeight="1">
      <c r="A7" s="7"/>
      <c r="B7" s="3"/>
      <c r="C7" s="3"/>
      <c r="D7" s="3"/>
      <c r="E7" s="16"/>
      <c r="F7" s="15"/>
      <c r="G7" s="3"/>
      <c r="H7" s="3"/>
    </row>
    <row r="8" spans="1:19" ht="14.1" customHeight="1">
      <c r="A8" s="66" t="s">
        <v>43</v>
      </c>
      <c r="B8" s="17">
        <v>239358</v>
      </c>
      <c r="C8" s="17">
        <v>205358</v>
      </c>
      <c r="D8" s="17">
        <f>SUM(D10:D30)</f>
        <v>216816</v>
      </c>
      <c r="E8" s="17"/>
      <c r="F8" s="17">
        <f>SUM(F10:F30)</f>
        <v>19230247</v>
      </c>
      <c r="G8" s="17">
        <f>SUM(G10:G30)</f>
        <v>22624170</v>
      </c>
      <c r="H8" s="17">
        <f>SUM(H10:H30)</f>
        <v>24536378</v>
      </c>
    </row>
    <row r="9" spans="1:19" ht="14.1" customHeight="1">
      <c r="A9" s="66"/>
      <c r="E9" s="17"/>
    </row>
    <row r="10" spans="1:19" ht="14.1" customHeight="1">
      <c r="A10" s="66" t="s">
        <v>562</v>
      </c>
      <c r="B10" s="17">
        <v>24385</v>
      </c>
      <c r="C10" s="17">
        <v>17547</v>
      </c>
      <c r="D10" s="17">
        <v>17126</v>
      </c>
      <c r="E10" s="17"/>
      <c r="F10" s="17">
        <v>1552300</v>
      </c>
      <c r="G10" s="17">
        <v>1478788</v>
      </c>
      <c r="H10" s="17">
        <v>1633096</v>
      </c>
    </row>
    <row r="11" spans="1:19" ht="14.1" customHeight="1">
      <c r="A11" s="66" t="s">
        <v>162</v>
      </c>
      <c r="B11" s="17">
        <v>13742</v>
      </c>
      <c r="C11" s="17">
        <v>12494</v>
      </c>
      <c r="D11" s="17">
        <v>13307</v>
      </c>
      <c r="E11" s="17"/>
      <c r="F11" s="17">
        <v>1077432</v>
      </c>
      <c r="G11" s="17">
        <v>1086848</v>
      </c>
      <c r="H11" s="17">
        <v>1271459</v>
      </c>
    </row>
    <row r="12" spans="1:19" ht="14.1" customHeight="1">
      <c r="A12" s="66" t="s">
        <v>163</v>
      </c>
      <c r="B12" s="17">
        <v>11352</v>
      </c>
      <c r="C12" s="17">
        <v>10260</v>
      </c>
      <c r="D12" s="17">
        <v>11036</v>
      </c>
      <c r="E12" s="17"/>
      <c r="F12" s="17">
        <v>818540</v>
      </c>
      <c r="G12" s="17">
        <v>833960</v>
      </c>
      <c r="H12" s="17">
        <v>1009222</v>
      </c>
    </row>
    <row r="13" spans="1:19" ht="14.1" customHeight="1">
      <c r="A13" s="66" t="s">
        <v>164</v>
      </c>
      <c r="B13" s="17">
        <v>10617</v>
      </c>
      <c r="C13" s="17">
        <v>9491</v>
      </c>
      <c r="D13" s="17">
        <v>10718</v>
      </c>
      <c r="E13" s="17"/>
      <c r="F13" s="17">
        <v>888576</v>
      </c>
      <c r="G13" s="17">
        <v>895406</v>
      </c>
      <c r="H13" s="17">
        <v>1040153</v>
      </c>
    </row>
    <row r="14" spans="1:19" ht="14.1" customHeight="1">
      <c r="A14" s="66" t="s">
        <v>165</v>
      </c>
      <c r="B14" s="17">
        <v>13368</v>
      </c>
      <c r="C14" s="17">
        <v>10663</v>
      </c>
      <c r="D14" s="17">
        <v>10868</v>
      </c>
      <c r="E14" s="17"/>
      <c r="F14" s="17">
        <v>1095804</v>
      </c>
      <c r="G14" s="17">
        <v>1088711</v>
      </c>
      <c r="H14" s="17">
        <v>1200029</v>
      </c>
    </row>
    <row r="15" spans="1:19" ht="14.1" customHeight="1">
      <c r="A15" s="66" t="s">
        <v>166</v>
      </c>
      <c r="B15" s="17">
        <v>14304</v>
      </c>
      <c r="C15" s="17">
        <v>11027</v>
      </c>
      <c r="D15" s="17">
        <v>11532</v>
      </c>
      <c r="E15" s="17"/>
      <c r="F15" s="17">
        <v>1118069</v>
      </c>
      <c r="G15" s="17">
        <v>1115768</v>
      </c>
      <c r="H15" s="17">
        <v>1261845</v>
      </c>
    </row>
    <row r="16" spans="1:19" ht="14.1" customHeight="1">
      <c r="A16" s="66" t="s">
        <v>167</v>
      </c>
      <c r="B16" s="17">
        <v>17305</v>
      </c>
      <c r="C16" s="17">
        <v>12507</v>
      </c>
      <c r="D16" s="17">
        <v>12257</v>
      </c>
      <c r="E16" s="17"/>
      <c r="F16" s="17">
        <v>1240259</v>
      </c>
      <c r="G16" s="17">
        <v>1223025</v>
      </c>
      <c r="H16" s="17">
        <v>1355093</v>
      </c>
    </row>
    <row r="17" spans="1:8" ht="14.1" customHeight="1">
      <c r="A17" s="66" t="s">
        <v>168</v>
      </c>
      <c r="B17" s="17">
        <v>16894</v>
      </c>
      <c r="C17" s="17">
        <v>14801</v>
      </c>
      <c r="D17" s="17">
        <v>15385</v>
      </c>
      <c r="E17" s="17"/>
      <c r="F17" s="17">
        <v>1297042</v>
      </c>
      <c r="G17" s="17">
        <v>1335412</v>
      </c>
      <c r="H17" s="17">
        <v>1532077</v>
      </c>
    </row>
    <row r="18" spans="1:8" ht="14.1" customHeight="1">
      <c r="A18" s="66" t="s">
        <v>169</v>
      </c>
      <c r="B18" s="17">
        <v>15991</v>
      </c>
      <c r="C18" s="17">
        <v>13265</v>
      </c>
      <c r="D18" s="17">
        <v>14669</v>
      </c>
      <c r="E18" s="17"/>
      <c r="F18" s="17">
        <v>1181999</v>
      </c>
      <c r="G18" s="17">
        <v>1219280</v>
      </c>
      <c r="H18" s="17">
        <v>1450207</v>
      </c>
    </row>
    <row r="19" spans="1:8" ht="14.1" customHeight="1">
      <c r="A19" s="66" t="s">
        <v>170</v>
      </c>
      <c r="B19" s="17">
        <v>13754</v>
      </c>
      <c r="C19" s="17">
        <v>12481</v>
      </c>
      <c r="D19" s="17">
        <v>13654</v>
      </c>
      <c r="E19" s="17"/>
      <c r="F19" s="17">
        <v>1135269</v>
      </c>
      <c r="G19" s="17">
        <v>1171890</v>
      </c>
      <c r="H19" s="17">
        <v>1383411</v>
      </c>
    </row>
    <row r="20" spans="1:8" ht="14.1" customHeight="1">
      <c r="A20" s="66" t="s">
        <v>171</v>
      </c>
      <c r="B20" s="17">
        <v>12618</v>
      </c>
      <c r="C20" s="17">
        <v>12093</v>
      </c>
      <c r="D20" s="17">
        <v>12666</v>
      </c>
      <c r="E20" s="17"/>
      <c r="F20" s="17">
        <v>1039279</v>
      </c>
      <c r="G20" s="17">
        <v>1102907</v>
      </c>
      <c r="H20" s="17">
        <v>1313632</v>
      </c>
    </row>
    <row r="21" spans="1:8" ht="14.1" customHeight="1">
      <c r="A21" s="66" t="s">
        <v>172</v>
      </c>
      <c r="B21" s="17">
        <v>10199</v>
      </c>
      <c r="C21" s="17">
        <v>10224</v>
      </c>
      <c r="D21" s="17">
        <v>11522</v>
      </c>
      <c r="E21" s="17"/>
      <c r="F21" s="17">
        <v>886952</v>
      </c>
      <c r="G21" s="17">
        <v>945905</v>
      </c>
      <c r="H21" s="17">
        <v>1156412</v>
      </c>
    </row>
    <row r="22" spans="1:8" ht="14.1" customHeight="1">
      <c r="A22" s="66" t="s">
        <v>173</v>
      </c>
      <c r="B22" s="17">
        <v>10086</v>
      </c>
      <c r="C22" s="17">
        <v>8808</v>
      </c>
      <c r="D22" s="17">
        <v>9644</v>
      </c>
      <c r="E22" s="17"/>
      <c r="F22" s="17">
        <v>797917</v>
      </c>
      <c r="G22" s="17">
        <v>828403</v>
      </c>
      <c r="H22" s="17">
        <v>986685</v>
      </c>
    </row>
    <row r="23" spans="1:8" ht="14.1" customHeight="1">
      <c r="A23" s="66" t="s">
        <v>174</v>
      </c>
      <c r="B23" s="17">
        <v>10079</v>
      </c>
      <c r="C23" s="17">
        <v>8828</v>
      </c>
      <c r="D23" s="17">
        <v>9404</v>
      </c>
      <c r="E23" s="17"/>
      <c r="F23" s="17">
        <v>793616</v>
      </c>
      <c r="G23" s="17">
        <v>821472</v>
      </c>
      <c r="H23" s="17">
        <v>956200</v>
      </c>
    </row>
    <row r="24" spans="1:8" ht="14.1" customHeight="1">
      <c r="A24" s="66" t="s">
        <v>175</v>
      </c>
      <c r="B24" s="17">
        <v>8894</v>
      </c>
      <c r="C24" s="17">
        <v>8655</v>
      </c>
      <c r="D24" s="17">
        <v>9368</v>
      </c>
      <c r="E24" s="17"/>
      <c r="F24" s="17">
        <v>697039</v>
      </c>
      <c r="G24" s="17">
        <v>758964</v>
      </c>
      <c r="H24" s="17">
        <v>902450</v>
      </c>
    </row>
    <row r="25" spans="1:8" ht="14.1" customHeight="1">
      <c r="A25" s="66" t="s">
        <v>176</v>
      </c>
      <c r="B25" s="17">
        <v>11295</v>
      </c>
      <c r="C25" s="17">
        <v>8776</v>
      </c>
      <c r="D25" s="17">
        <v>8780</v>
      </c>
      <c r="E25" s="17"/>
      <c r="F25" s="17">
        <v>796793</v>
      </c>
      <c r="G25" s="17">
        <v>760858</v>
      </c>
      <c r="H25" s="17">
        <v>876249</v>
      </c>
    </row>
    <row r="26" spans="1:8" ht="14.1" customHeight="1">
      <c r="A26" s="66" t="s">
        <v>177</v>
      </c>
      <c r="B26" s="17">
        <v>11002</v>
      </c>
      <c r="C26" s="17">
        <v>10691</v>
      </c>
      <c r="D26" s="17">
        <v>10272</v>
      </c>
      <c r="E26" s="17"/>
      <c r="F26" s="17">
        <v>775852</v>
      </c>
      <c r="G26" s="17">
        <v>802789</v>
      </c>
      <c r="H26" s="17">
        <v>931248</v>
      </c>
    </row>
    <row r="27" spans="1:8" ht="14.1" customHeight="1">
      <c r="A27" s="66" t="s">
        <v>178</v>
      </c>
      <c r="B27" s="17">
        <v>7482</v>
      </c>
      <c r="C27" s="17">
        <v>7721</v>
      </c>
      <c r="D27" s="17">
        <v>9037</v>
      </c>
      <c r="E27" s="17"/>
      <c r="F27" s="17">
        <v>503158</v>
      </c>
      <c r="G27" s="17">
        <v>547123</v>
      </c>
      <c r="H27" s="17">
        <v>656708</v>
      </c>
    </row>
    <row r="28" spans="1:8" ht="14.1" customHeight="1">
      <c r="A28" s="66" t="s">
        <v>179</v>
      </c>
      <c r="B28" s="17">
        <v>3363</v>
      </c>
      <c r="C28" s="17">
        <v>3567</v>
      </c>
      <c r="D28" s="17">
        <v>4029</v>
      </c>
      <c r="E28" s="17"/>
      <c r="F28" s="17">
        <v>221815</v>
      </c>
      <c r="G28" s="17">
        <v>257233</v>
      </c>
      <c r="H28" s="17">
        <v>301575</v>
      </c>
    </row>
    <row r="29" spans="1:8" ht="14.1" customHeight="1">
      <c r="A29" s="66" t="s">
        <v>161</v>
      </c>
      <c r="B29" s="17">
        <v>2628</v>
      </c>
      <c r="C29" s="17">
        <v>1459</v>
      </c>
      <c r="D29" s="17">
        <v>1542</v>
      </c>
      <c r="E29" s="17"/>
      <c r="F29" s="17">
        <v>71263</v>
      </c>
      <c r="G29" s="17">
        <v>82887</v>
      </c>
      <c r="H29" s="17">
        <v>90272</v>
      </c>
    </row>
    <row r="30" spans="1:8" ht="14.1" customHeight="1">
      <c r="A30" s="66" t="s">
        <v>331</v>
      </c>
      <c r="B30" s="17" t="s">
        <v>42</v>
      </c>
      <c r="C30" s="17" t="s">
        <v>42</v>
      </c>
      <c r="D30" s="17" t="s">
        <v>42</v>
      </c>
      <c r="E30" s="17"/>
      <c r="F30" s="17">
        <v>1241273</v>
      </c>
      <c r="G30" s="17">
        <v>4266541</v>
      </c>
      <c r="H30" s="17">
        <v>3228355</v>
      </c>
    </row>
    <row r="32" spans="1:8" ht="14.1" customHeight="1">
      <c r="A32" s="52" t="s">
        <v>339</v>
      </c>
      <c r="B32" s="52"/>
      <c r="C32" s="24"/>
      <c r="D32" s="24"/>
      <c r="E32" s="24"/>
      <c r="F32" s="24"/>
      <c r="G32" s="25"/>
      <c r="H32" s="25"/>
    </row>
    <row r="33" spans="1:1" ht="14.1" customHeight="1">
      <c r="A33" s="53"/>
    </row>
    <row r="34" spans="1:1" ht="14.1" customHeight="1">
      <c r="A34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2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A5" sqref="A5"/>
    </sheetView>
  </sheetViews>
  <sheetFormatPr baseColWidth="10" defaultRowHeight="12.75"/>
  <cols>
    <col min="1" max="1" width="50.140625" style="4" customWidth="1"/>
    <col min="2" max="2" width="5.140625" style="4" customWidth="1"/>
    <col min="3" max="3" width="6.85546875" style="4" customWidth="1"/>
    <col min="4" max="4" width="6.5703125" style="4" customWidth="1"/>
    <col min="5" max="5" width="1.5703125" style="4" customWidth="1"/>
    <col min="6" max="6" width="7" style="4" customWidth="1"/>
    <col min="7" max="8" width="7.42578125" style="4" customWidth="1"/>
    <col min="9" max="16384" width="11.42578125" style="4"/>
  </cols>
  <sheetData>
    <row r="1" spans="1:11" ht="14.1" customHeight="1" thickBot="1">
      <c r="A1" s="1" t="s">
        <v>329</v>
      </c>
      <c r="B1" s="1"/>
      <c r="C1" s="2"/>
      <c r="D1" s="2"/>
      <c r="E1" s="2"/>
      <c r="F1" s="2"/>
      <c r="G1" s="2"/>
      <c r="H1" s="2"/>
    </row>
    <row r="2" spans="1:11" ht="14.1" customHeight="1">
      <c r="A2" s="3"/>
      <c r="B2" s="3"/>
      <c r="C2" s="3"/>
      <c r="E2" s="3"/>
      <c r="F2" s="3"/>
      <c r="G2" s="3"/>
      <c r="H2" s="3"/>
      <c r="K2" s="223" t="s">
        <v>590</v>
      </c>
    </row>
    <row r="3" spans="1:11" ht="14.1" customHeight="1">
      <c r="A3" s="5" t="s">
        <v>335</v>
      </c>
      <c r="B3" s="3"/>
      <c r="C3" s="3"/>
      <c r="E3" s="3"/>
      <c r="F3" s="3"/>
      <c r="G3" s="3"/>
      <c r="H3" s="3"/>
    </row>
    <row r="4" spans="1:11" ht="14.1" customHeight="1">
      <c r="A4" s="3"/>
      <c r="B4" s="3"/>
      <c r="C4" s="3"/>
      <c r="E4" s="3"/>
      <c r="F4" s="3"/>
      <c r="G4" s="3"/>
      <c r="H4" s="3"/>
    </row>
    <row r="5" spans="1:11" ht="14.1" customHeight="1">
      <c r="A5" s="5" t="s">
        <v>666</v>
      </c>
      <c r="B5" s="5"/>
      <c r="C5" s="3"/>
      <c r="E5" s="3"/>
      <c r="F5" s="3"/>
      <c r="G5" s="3"/>
      <c r="H5" s="3"/>
    </row>
    <row r="6" spans="1:11" ht="14.1" customHeight="1">
      <c r="A6" s="6"/>
      <c r="B6" s="6"/>
      <c r="C6" s="7"/>
      <c r="D6" s="7"/>
      <c r="E6" s="6"/>
      <c r="F6" s="6"/>
      <c r="G6" s="6"/>
      <c r="H6" s="6"/>
    </row>
    <row r="7" spans="1:11" ht="14.1" customHeight="1">
      <c r="A7" s="8"/>
      <c r="B7" s="9" t="s">
        <v>25</v>
      </c>
      <c r="C7" s="9"/>
      <c r="D7" s="9"/>
      <c r="E7" s="9"/>
      <c r="F7" s="9" t="s">
        <v>26</v>
      </c>
      <c r="G7" s="9"/>
      <c r="H7" s="9"/>
    </row>
    <row r="8" spans="1:11" ht="14.1" customHeight="1">
      <c r="A8" s="11"/>
      <c r="B8" s="12" t="s">
        <v>43</v>
      </c>
      <c r="C8" s="12" t="s">
        <v>52</v>
      </c>
      <c r="D8" s="12" t="s">
        <v>53</v>
      </c>
      <c r="E8" s="13"/>
      <c r="F8" s="12" t="s">
        <v>43</v>
      </c>
      <c r="G8" s="12" t="s">
        <v>52</v>
      </c>
      <c r="H8" s="12" t="s">
        <v>53</v>
      </c>
    </row>
    <row r="9" spans="1:11" ht="14.1" customHeight="1">
      <c r="A9" s="7"/>
      <c r="B9" s="3"/>
      <c r="C9" s="15"/>
      <c r="D9" s="15"/>
      <c r="E9" s="16"/>
      <c r="F9" s="16"/>
      <c r="G9" s="16"/>
      <c r="H9" s="16"/>
    </row>
    <row r="10" spans="1:11" ht="14.1" customHeight="1">
      <c r="A10" s="41" t="s">
        <v>97</v>
      </c>
      <c r="B10" s="48">
        <v>2886</v>
      </c>
      <c r="C10" s="70">
        <v>1499</v>
      </c>
      <c r="D10" s="70">
        <v>1387</v>
      </c>
      <c r="E10" s="48"/>
      <c r="F10" s="48">
        <v>395830</v>
      </c>
      <c r="G10" s="48">
        <v>201571</v>
      </c>
      <c r="H10" s="48">
        <v>194259</v>
      </c>
      <c r="I10" s="26"/>
      <c r="J10" s="234"/>
    </row>
    <row r="11" spans="1:11" ht="14.1" customHeight="1">
      <c r="A11" s="41"/>
      <c r="B11" s="48"/>
      <c r="C11" s="70"/>
      <c r="D11" s="70"/>
      <c r="E11" s="48"/>
      <c r="F11" s="48"/>
      <c r="G11" s="48"/>
      <c r="H11" s="48"/>
      <c r="I11" s="26"/>
      <c r="J11" s="234"/>
    </row>
    <row r="12" spans="1:11" ht="14.1" customHeight="1">
      <c r="A12" s="41" t="s">
        <v>98</v>
      </c>
      <c r="B12" s="48">
        <v>30</v>
      </c>
      <c r="C12" s="70">
        <v>20</v>
      </c>
      <c r="D12" s="70">
        <v>10</v>
      </c>
      <c r="E12" s="48"/>
      <c r="F12" s="48">
        <v>6508</v>
      </c>
      <c r="G12" s="48">
        <v>3263</v>
      </c>
      <c r="H12" s="48">
        <v>3245</v>
      </c>
    </row>
    <row r="13" spans="1:11" ht="14.1" customHeight="1">
      <c r="A13" s="41" t="s">
        <v>99</v>
      </c>
      <c r="B13" s="48">
        <v>786</v>
      </c>
      <c r="C13" s="70">
        <v>478</v>
      </c>
      <c r="D13" s="70">
        <v>308</v>
      </c>
      <c r="E13" s="48"/>
      <c r="F13" s="48">
        <v>110278</v>
      </c>
      <c r="G13" s="48">
        <v>67278</v>
      </c>
      <c r="H13" s="48">
        <v>43000</v>
      </c>
    </row>
    <row r="14" spans="1:11" ht="14.1" customHeight="1">
      <c r="A14" s="41" t="s">
        <v>185</v>
      </c>
      <c r="B14" s="48">
        <v>14</v>
      </c>
      <c r="C14" s="70">
        <v>7</v>
      </c>
      <c r="D14" s="70">
        <v>7</v>
      </c>
      <c r="E14" s="48"/>
      <c r="F14" s="48">
        <v>1784</v>
      </c>
      <c r="G14" s="48">
        <v>781</v>
      </c>
      <c r="H14" s="48">
        <v>1003</v>
      </c>
    </row>
    <row r="15" spans="1:11" ht="14.1" customHeight="1">
      <c r="A15" s="41" t="s">
        <v>100</v>
      </c>
      <c r="B15" s="48">
        <v>89</v>
      </c>
      <c r="C15" s="70">
        <v>43</v>
      </c>
      <c r="D15" s="70">
        <v>46</v>
      </c>
      <c r="E15" s="48"/>
      <c r="F15" s="48">
        <v>13013</v>
      </c>
      <c r="G15" s="48">
        <v>5431</v>
      </c>
      <c r="H15" s="48">
        <v>7582</v>
      </c>
    </row>
    <row r="16" spans="1:11" ht="14.1" customHeight="1">
      <c r="A16" s="41" t="s">
        <v>101</v>
      </c>
      <c r="B16" s="48">
        <v>170</v>
      </c>
      <c r="C16" s="70">
        <v>60</v>
      </c>
      <c r="D16" s="70">
        <v>110</v>
      </c>
      <c r="E16" s="48"/>
      <c r="F16" s="48">
        <v>18706</v>
      </c>
      <c r="G16" s="48">
        <v>6343</v>
      </c>
      <c r="H16" s="48">
        <v>12363</v>
      </c>
    </row>
    <row r="17" spans="1:8" ht="14.1" customHeight="1">
      <c r="A17" s="41" t="s">
        <v>102</v>
      </c>
      <c r="B17" s="48">
        <v>240</v>
      </c>
      <c r="C17" s="70">
        <v>87</v>
      </c>
      <c r="D17" s="70">
        <v>153</v>
      </c>
      <c r="E17" s="48"/>
      <c r="F17" s="48">
        <v>23394</v>
      </c>
      <c r="G17" s="48">
        <v>8919</v>
      </c>
      <c r="H17" s="48">
        <v>14475</v>
      </c>
    </row>
    <row r="18" spans="1:8" ht="14.1" customHeight="1">
      <c r="A18" s="41" t="s">
        <v>186</v>
      </c>
      <c r="B18" s="48">
        <v>889</v>
      </c>
      <c r="C18" s="70">
        <v>439</v>
      </c>
      <c r="D18" s="70">
        <v>450</v>
      </c>
      <c r="E18" s="48"/>
      <c r="F18" s="48">
        <v>117393</v>
      </c>
      <c r="G18" s="48">
        <v>53581</v>
      </c>
      <c r="H18" s="48">
        <v>63812</v>
      </c>
    </row>
    <row r="19" spans="1:8" ht="14.1" customHeight="1">
      <c r="A19" s="41" t="s">
        <v>187</v>
      </c>
      <c r="B19" s="48">
        <v>278</v>
      </c>
      <c r="C19" s="70">
        <v>158</v>
      </c>
      <c r="D19" s="70">
        <v>120</v>
      </c>
      <c r="E19" s="48"/>
      <c r="F19" s="48">
        <v>43841</v>
      </c>
      <c r="G19" s="48">
        <v>24906</v>
      </c>
      <c r="H19" s="48">
        <v>18935</v>
      </c>
    </row>
    <row r="20" spans="1:8" ht="14.1" customHeight="1">
      <c r="A20" s="41" t="s">
        <v>188</v>
      </c>
      <c r="B20" s="48">
        <v>137</v>
      </c>
      <c r="C20" s="70">
        <v>75</v>
      </c>
      <c r="D20" s="70">
        <v>62</v>
      </c>
      <c r="E20" s="48"/>
      <c r="F20" s="48">
        <v>19385</v>
      </c>
      <c r="G20" s="48">
        <v>10071</v>
      </c>
      <c r="H20" s="48">
        <v>9314</v>
      </c>
    </row>
    <row r="21" spans="1:8" ht="14.1" customHeight="1">
      <c r="A21" s="41" t="s">
        <v>103</v>
      </c>
      <c r="B21" s="48">
        <v>3</v>
      </c>
      <c r="C21" s="48">
        <v>1</v>
      </c>
      <c r="D21" s="48">
        <v>2</v>
      </c>
      <c r="E21" s="48"/>
      <c r="F21" s="48">
        <v>1318</v>
      </c>
      <c r="G21" s="48">
        <v>435</v>
      </c>
      <c r="H21" s="48">
        <v>883</v>
      </c>
    </row>
    <row r="22" spans="1:8" ht="14.1" customHeight="1">
      <c r="A22" s="41" t="s">
        <v>104</v>
      </c>
      <c r="B22" s="48">
        <v>44</v>
      </c>
      <c r="C22" s="48">
        <v>15</v>
      </c>
      <c r="D22" s="48">
        <v>29</v>
      </c>
      <c r="E22" s="48"/>
      <c r="F22" s="48">
        <v>3679</v>
      </c>
      <c r="G22" s="48">
        <v>1268</v>
      </c>
      <c r="H22" s="48">
        <v>2411</v>
      </c>
    </row>
    <row r="23" spans="1:8" ht="14.1" customHeight="1">
      <c r="A23" s="41" t="s">
        <v>189</v>
      </c>
      <c r="B23" s="48">
        <v>69</v>
      </c>
      <c r="C23" s="48">
        <v>32</v>
      </c>
      <c r="D23" s="48">
        <v>37</v>
      </c>
      <c r="E23" s="48"/>
      <c r="F23" s="48">
        <v>11530</v>
      </c>
      <c r="G23" s="48">
        <v>5050</v>
      </c>
      <c r="H23" s="48">
        <v>6480</v>
      </c>
    </row>
    <row r="24" spans="1:8" ht="14.1" customHeight="1">
      <c r="A24" s="41" t="s">
        <v>0</v>
      </c>
      <c r="B24" s="48" t="s">
        <v>42</v>
      </c>
      <c r="C24" s="48" t="s">
        <v>42</v>
      </c>
      <c r="D24" s="48" t="s">
        <v>42</v>
      </c>
      <c r="E24" s="48"/>
      <c r="F24" s="48">
        <v>9</v>
      </c>
      <c r="G24" s="48" t="s">
        <v>42</v>
      </c>
      <c r="H24" s="48">
        <v>9</v>
      </c>
    </row>
    <row r="25" spans="1:8" ht="14.1" customHeight="1">
      <c r="A25" s="41" t="s">
        <v>190</v>
      </c>
      <c r="B25" s="48">
        <v>3</v>
      </c>
      <c r="C25" s="48">
        <v>3</v>
      </c>
      <c r="D25" s="48" t="s">
        <v>42</v>
      </c>
      <c r="E25" s="48"/>
      <c r="F25" s="48">
        <v>778</v>
      </c>
      <c r="G25" s="48">
        <v>446</v>
      </c>
      <c r="H25" s="48">
        <v>332</v>
      </c>
    </row>
    <row r="26" spans="1:8" ht="14.1" customHeight="1">
      <c r="A26" s="41" t="s">
        <v>629</v>
      </c>
      <c r="B26" s="48">
        <v>5</v>
      </c>
      <c r="C26" s="48">
        <v>2</v>
      </c>
      <c r="D26" s="48">
        <v>3</v>
      </c>
      <c r="E26" s="48"/>
      <c r="F26" s="48">
        <v>828</v>
      </c>
      <c r="G26" s="48">
        <v>430</v>
      </c>
      <c r="H26" s="48">
        <v>398</v>
      </c>
    </row>
    <row r="27" spans="1:8" ht="14.1" customHeight="1">
      <c r="A27" s="41" t="s">
        <v>628</v>
      </c>
      <c r="B27" s="48">
        <v>19</v>
      </c>
      <c r="C27" s="48">
        <v>6</v>
      </c>
      <c r="D27" s="48">
        <v>13</v>
      </c>
      <c r="E27" s="48"/>
      <c r="F27" s="48">
        <v>8483</v>
      </c>
      <c r="G27" s="48">
        <v>3981</v>
      </c>
      <c r="H27" s="48">
        <v>4502</v>
      </c>
    </row>
    <row r="28" spans="1:8" ht="14.1" customHeight="1">
      <c r="A28" s="41" t="s">
        <v>1</v>
      </c>
      <c r="B28" s="48">
        <v>110</v>
      </c>
      <c r="C28" s="48">
        <v>73</v>
      </c>
      <c r="D28" s="48">
        <v>37</v>
      </c>
      <c r="E28" s="48"/>
      <c r="F28" s="48">
        <v>14903</v>
      </c>
      <c r="G28" s="48">
        <v>9388</v>
      </c>
      <c r="H28" s="48">
        <v>5515</v>
      </c>
    </row>
    <row r="29" spans="1:8" ht="14.1" customHeight="1">
      <c r="A29" s="41"/>
      <c r="B29" s="48"/>
      <c r="C29" s="48"/>
      <c r="D29" s="48"/>
      <c r="E29" s="48"/>
      <c r="F29" s="48"/>
      <c r="G29" s="48"/>
      <c r="H29" s="48"/>
    </row>
    <row r="30" spans="1:8" ht="14.1" customHeight="1">
      <c r="A30" s="52" t="s">
        <v>157</v>
      </c>
      <c r="B30" s="52"/>
      <c r="C30" s="24"/>
      <c r="D30" s="24"/>
      <c r="E30" s="25"/>
      <c r="F30" s="25"/>
      <c r="G30" s="25"/>
      <c r="H30" s="72"/>
    </row>
    <row r="31" spans="1:8" ht="12" customHeight="1">
      <c r="A31" s="53"/>
      <c r="B31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A3" sqref="A3"/>
    </sheetView>
  </sheetViews>
  <sheetFormatPr baseColWidth="10" defaultRowHeight="12.75"/>
  <cols>
    <col min="1" max="1" width="25.5703125" style="4" customWidth="1"/>
    <col min="2" max="2" width="6.28515625" style="4" customWidth="1"/>
    <col min="3" max="3" width="7.28515625" style="4" customWidth="1"/>
    <col min="4" max="11" width="5.7109375" style="4" customWidth="1"/>
    <col min="12" max="12" width="7.28515625" style="4" customWidth="1"/>
    <col min="13" max="15" width="11.42578125" style="4"/>
    <col min="16" max="20" width="6.5703125" style="4" customWidth="1"/>
    <col min="21" max="21" width="4.5703125" style="4" customWidth="1"/>
    <col min="22" max="22" width="9.42578125" style="4" customWidth="1"/>
    <col min="23" max="23" width="9.7109375" style="4" customWidth="1"/>
    <col min="24" max="24" width="5.42578125" style="4" customWidth="1"/>
    <col min="25" max="16384" width="11.42578125" style="4"/>
  </cols>
  <sheetData>
    <row r="1" spans="1:20" ht="14.1" customHeight="1" thickBot="1">
      <c r="A1" s="1" t="s">
        <v>329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</row>
    <row r="2" spans="1:20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23" t="s">
        <v>590</v>
      </c>
      <c r="P2" s="3"/>
      <c r="Q2" s="3"/>
      <c r="R2" s="3"/>
      <c r="S2" s="3"/>
      <c r="T2" s="3"/>
    </row>
    <row r="3" spans="1:20" ht="14.1" customHeight="1">
      <c r="A3" s="5" t="s">
        <v>597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  <c r="T3" s="3"/>
    </row>
    <row r="4" spans="1:20" ht="14.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/>
      <c r="N4" s="3"/>
      <c r="O4" s="3"/>
      <c r="P4" s="3"/>
      <c r="Q4" s="3"/>
      <c r="R4" s="3"/>
      <c r="S4" s="3"/>
      <c r="T4" s="3"/>
    </row>
    <row r="5" spans="1:20" s="73" customFormat="1" ht="12" customHeight="1">
      <c r="A5" s="29"/>
      <c r="B5" s="29" t="s">
        <v>2</v>
      </c>
      <c r="C5" s="29" t="s">
        <v>4</v>
      </c>
      <c r="D5" s="29" t="s">
        <v>6</v>
      </c>
      <c r="E5" s="29" t="s">
        <v>8</v>
      </c>
      <c r="F5" s="29" t="s">
        <v>229</v>
      </c>
      <c r="G5" s="29" t="s">
        <v>231</v>
      </c>
      <c r="H5" s="29" t="s">
        <v>233</v>
      </c>
      <c r="I5" s="29" t="s">
        <v>235</v>
      </c>
      <c r="J5" s="29" t="s">
        <v>10</v>
      </c>
      <c r="K5" s="29" t="s">
        <v>238</v>
      </c>
      <c r="L5" s="29" t="s">
        <v>12</v>
      </c>
    </row>
    <row r="6" spans="1:20" s="73" customFormat="1" ht="12" customHeight="1">
      <c r="A6" s="13"/>
      <c r="B6" s="30" t="s">
        <v>3</v>
      </c>
      <c r="C6" s="30" t="s">
        <v>5</v>
      </c>
      <c r="D6" s="30" t="s">
        <v>7</v>
      </c>
      <c r="E6" s="30" t="s">
        <v>228</v>
      </c>
      <c r="F6" s="30" t="s">
        <v>230</v>
      </c>
      <c r="G6" s="30" t="s">
        <v>232</v>
      </c>
      <c r="H6" s="30" t="s">
        <v>234</v>
      </c>
      <c r="I6" s="30" t="s">
        <v>9</v>
      </c>
      <c r="J6" s="30" t="s">
        <v>236</v>
      </c>
      <c r="K6" s="30" t="s">
        <v>11</v>
      </c>
      <c r="L6" s="30" t="s">
        <v>237</v>
      </c>
      <c r="N6" s="73" t="s">
        <v>593</v>
      </c>
    </row>
    <row r="7" spans="1:20" ht="14.1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3"/>
      <c r="N7" s="3"/>
      <c r="O7" s="3"/>
      <c r="P7" s="3"/>
      <c r="Q7" s="3"/>
      <c r="R7" s="3"/>
      <c r="S7" s="3"/>
      <c r="T7" s="3"/>
    </row>
    <row r="8" spans="1:20" ht="14.1" customHeight="1">
      <c r="A8" s="41" t="s">
        <v>97</v>
      </c>
      <c r="B8" s="71">
        <v>2886</v>
      </c>
      <c r="C8" s="71">
        <v>6</v>
      </c>
      <c r="D8" s="71">
        <v>6</v>
      </c>
      <c r="E8" s="71">
        <v>6</v>
      </c>
      <c r="F8" s="71">
        <v>17</v>
      </c>
      <c r="G8" s="71">
        <v>66</v>
      </c>
      <c r="H8" s="71">
        <v>164</v>
      </c>
      <c r="I8" s="71">
        <v>97</v>
      </c>
      <c r="J8" s="71">
        <v>142</v>
      </c>
      <c r="K8" s="71">
        <v>186</v>
      </c>
      <c r="L8" s="71">
        <v>2196</v>
      </c>
      <c r="M8" s="3"/>
      <c r="N8" s="48"/>
      <c r="O8" s="3"/>
      <c r="P8" s="3"/>
      <c r="Q8" s="3"/>
      <c r="R8" s="3"/>
      <c r="S8" s="3"/>
      <c r="T8" s="3"/>
    </row>
    <row r="9" spans="1:20" ht="14.1" customHeight="1">
      <c r="A9" s="41" t="s">
        <v>105</v>
      </c>
      <c r="B9" s="71">
        <v>30</v>
      </c>
      <c r="C9" s="71">
        <v>1</v>
      </c>
      <c r="D9" s="71" t="s">
        <v>42</v>
      </c>
      <c r="E9" s="71" t="s">
        <v>42</v>
      </c>
      <c r="F9" s="71" t="s">
        <v>42</v>
      </c>
      <c r="G9" s="71">
        <v>3</v>
      </c>
      <c r="H9" s="71">
        <v>3</v>
      </c>
      <c r="I9" s="71">
        <v>4</v>
      </c>
      <c r="J9" s="71" t="s">
        <v>42</v>
      </c>
      <c r="K9" s="71">
        <v>3</v>
      </c>
      <c r="L9" s="71">
        <v>16</v>
      </c>
      <c r="M9" s="3"/>
      <c r="N9" s="3"/>
      <c r="O9" s="3"/>
      <c r="P9" s="3"/>
      <c r="Q9" s="3"/>
      <c r="R9" s="3"/>
      <c r="S9" s="3"/>
      <c r="T9" s="3"/>
    </row>
    <row r="10" spans="1:20" ht="14.1" customHeight="1">
      <c r="A10" s="41" t="s">
        <v>99</v>
      </c>
      <c r="B10" s="71">
        <v>786</v>
      </c>
      <c r="C10" s="71" t="s">
        <v>42</v>
      </c>
      <c r="D10" s="71">
        <v>2</v>
      </c>
      <c r="E10" s="71">
        <v>2</v>
      </c>
      <c r="F10" s="71">
        <v>5</v>
      </c>
      <c r="G10" s="71">
        <v>23</v>
      </c>
      <c r="H10" s="71">
        <v>89</v>
      </c>
      <c r="I10" s="71">
        <v>48</v>
      </c>
      <c r="J10" s="71">
        <v>88</v>
      </c>
      <c r="K10" s="71">
        <v>78</v>
      </c>
      <c r="L10" s="71">
        <v>451</v>
      </c>
      <c r="M10" s="3"/>
      <c r="N10" s="3"/>
      <c r="O10" s="3"/>
      <c r="P10" s="3"/>
      <c r="Q10" s="3"/>
      <c r="R10" s="3"/>
      <c r="S10" s="3"/>
      <c r="T10" s="3"/>
    </row>
    <row r="11" spans="1:20" ht="14.1" customHeight="1">
      <c r="A11" s="41" t="s">
        <v>13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3"/>
      <c r="N11" s="3"/>
      <c r="O11" s="3"/>
      <c r="P11" s="3"/>
      <c r="Q11" s="3"/>
      <c r="R11" s="3"/>
      <c r="S11" s="3"/>
      <c r="T11" s="3"/>
    </row>
    <row r="12" spans="1:20" ht="14.1" customHeight="1">
      <c r="A12" s="41" t="s">
        <v>630</v>
      </c>
      <c r="B12" s="71">
        <v>14</v>
      </c>
      <c r="C12" s="71" t="s">
        <v>42</v>
      </c>
      <c r="D12" s="71" t="s">
        <v>42</v>
      </c>
      <c r="E12" s="71" t="s">
        <v>42</v>
      </c>
      <c r="F12" s="71" t="s">
        <v>42</v>
      </c>
      <c r="G12" s="71" t="s">
        <v>42</v>
      </c>
      <c r="H12" s="71" t="s">
        <v>42</v>
      </c>
      <c r="I12" s="71" t="s">
        <v>42</v>
      </c>
      <c r="J12" s="71" t="s">
        <v>42</v>
      </c>
      <c r="K12" s="71">
        <v>3</v>
      </c>
      <c r="L12" s="71">
        <v>11</v>
      </c>
      <c r="M12" s="3"/>
      <c r="N12" s="3"/>
      <c r="O12" s="3"/>
      <c r="P12" s="3"/>
      <c r="Q12" s="3"/>
      <c r="R12" s="3"/>
      <c r="S12" s="3"/>
      <c r="T12" s="3"/>
    </row>
    <row r="13" spans="1:20" ht="14.1" customHeight="1">
      <c r="A13" s="41" t="s">
        <v>14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"/>
      <c r="N13" s="3"/>
      <c r="O13" s="3"/>
      <c r="P13" s="3"/>
      <c r="Q13" s="3"/>
      <c r="R13" s="3"/>
      <c r="S13" s="3"/>
      <c r="T13" s="3"/>
    </row>
    <row r="14" spans="1:20" ht="14.1" customHeight="1">
      <c r="A14" s="41" t="s">
        <v>631</v>
      </c>
      <c r="B14" s="71">
        <v>89</v>
      </c>
      <c r="C14" s="71" t="s">
        <v>42</v>
      </c>
      <c r="D14" s="71" t="s">
        <v>42</v>
      </c>
      <c r="E14" s="71" t="s">
        <v>42</v>
      </c>
      <c r="F14" s="71" t="s">
        <v>42</v>
      </c>
      <c r="G14" s="71" t="s">
        <v>42</v>
      </c>
      <c r="H14" s="71">
        <v>4</v>
      </c>
      <c r="I14" s="71">
        <v>2</v>
      </c>
      <c r="J14" s="71">
        <v>4</v>
      </c>
      <c r="K14" s="71">
        <v>7</v>
      </c>
      <c r="L14" s="71">
        <v>72</v>
      </c>
      <c r="M14" s="3"/>
      <c r="N14" s="3"/>
      <c r="O14" s="3"/>
      <c r="P14" s="3"/>
      <c r="Q14" s="3"/>
      <c r="R14" s="3"/>
      <c r="S14" s="3"/>
      <c r="T14" s="3"/>
    </row>
    <row r="15" spans="1:20" ht="14.1" customHeight="1">
      <c r="A15" s="41" t="s">
        <v>101</v>
      </c>
      <c r="B15" s="71">
        <v>170</v>
      </c>
      <c r="C15" s="71" t="s">
        <v>42</v>
      </c>
      <c r="D15" s="71" t="s">
        <v>42</v>
      </c>
      <c r="E15" s="71" t="s">
        <v>42</v>
      </c>
      <c r="F15" s="71">
        <v>1</v>
      </c>
      <c r="G15" s="71" t="s">
        <v>42</v>
      </c>
      <c r="H15" s="71" t="s">
        <v>42</v>
      </c>
      <c r="I15" s="71" t="s">
        <v>42</v>
      </c>
      <c r="J15" s="71">
        <v>1</v>
      </c>
      <c r="K15" s="71" t="s">
        <v>42</v>
      </c>
      <c r="L15" s="71">
        <v>168</v>
      </c>
      <c r="M15" s="3"/>
      <c r="N15" s="3"/>
      <c r="O15" s="3"/>
      <c r="P15" s="3"/>
      <c r="Q15" s="3"/>
      <c r="R15" s="3"/>
      <c r="S15" s="3"/>
      <c r="T15" s="3"/>
    </row>
    <row r="16" spans="1:20" ht="14.1" customHeight="1">
      <c r="A16" s="41" t="s">
        <v>15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"/>
      <c r="N16" s="3"/>
      <c r="O16" s="3"/>
      <c r="P16" s="3"/>
      <c r="Q16" s="3"/>
      <c r="R16" s="3"/>
      <c r="S16" s="3"/>
      <c r="T16" s="3"/>
    </row>
    <row r="17" spans="1:20" ht="14.1" customHeight="1">
      <c r="A17" s="41" t="s">
        <v>632</v>
      </c>
      <c r="B17" s="71">
        <v>240</v>
      </c>
      <c r="C17" s="71" t="s">
        <v>42</v>
      </c>
      <c r="D17" s="71">
        <v>2</v>
      </c>
      <c r="E17" s="71" t="s">
        <v>42</v>
      </c>
      <c r="F17" s="71">
        <v>1</v>
      </c>
      <c r="G17" s="71">
        <v>2</v>
      </c>
      <c r="H17" s="71">
        <v>9</v>
      </c>
      <c r="I17" s="71">
        <v>2</v>
      </c>
      <c r="J17" s="71">
        <v>8</v>
      </c>
      <c r="K17" s="71">
        <v>11</v>
      </c>
      <c r="L17" s="71">
        <v>205</v>
      </c>
      <c r="M17" s="3"/>
      <c r="N17" s="3"/>
      <c r="O17" s="3"/>
      <c r="P17" s="3"/>
      <c r="Q17" s="3"/>
      <c r="R17" s="3"/>
      <c r="S17" s="3"/>
      <c r="T17" s="3"/>
    </row>
    <row r="18" spans="1:20" ht="14.1" customHeight="1">
      <c r="A18" s="41" t="s">
        <v>16</v>
      </c>
      <c r="B18" s="71">
        <v>889</v>
      </c>
      <c r="C18" s="71" t="s">
        <v>42</v>
      </c>
      <c r="D18" s="71" t="s">
        <v>42</v>
      </c>
      <c r="E18" s="71" t="s">
        <v>42</v>
      </c>
      <c r="F18" s="71">
        <v>3</v>
      </c>
      <c r="G18" s="71">
        <v>17</v>
      </c>
      <c r="H18" s="71">
        <v>33</v>
      </c>
      <c r="I18" s="71">
        <v>23</v>
      </c>
      <c r="J18" s="71">
        <v>30</v>
      </c>
      <c r="K18" s="71">
        <v>42</v>
      </c>
      <c r="L18" s="71">
        <v>741</v>
      </c>
      <c r="M18" s="3"/>
      <c r="N18" s="3"/>
      <c r="O18" s="3"/>
      <c r="P18" s="3"/>
      <c r="Q18" s="3"/>
      <c r="R18" s="3"/>
      <c r="S18" s="3"/>
      <c r="T18" s="3"/>
    </row>
    <row r="19" spans="1:20" ht="14.1" customHeight="1">
      <c r="A19" s="41" t="s">
        <v>17</v>
      </c>
      <c r="B19" s="71">
        <v>278</v>
      </c>
      <c r="C19" s="71" t="s">
        <v>42</v>
      </c>
      <c r="D19" s="71" t="s">
        <v>42</v>
      </c>
      <c r="E19" s="71" t="s">
        <v>42</v>
      </c>
      <c r="F19" s="71" t="s">
        <v>42</v>
      </c>
      <c r="G19" s="71" t="s">
        <v>42</v>
      </c>
      <c r="H19" s="71">
        <v>4</v>
      </c>
      <c r="I19" s="71">
        <v>6</v>
      </c>
      <c r="J19" s="71">
        <v>3</v>
      </c>
      <c r="K19" s="71">
        <v>15</v>
      </c>
      <c r="L19" s="71">
        <v>250</v>
      </c>
      <c r="M19" s="3"/>
      <c r="N19" s="3"/>
      <c r="O19" s="3"/>
      <c r="P19" s="3"/>
      <c r="Q19" s="3"/>
      <c r="R19" s="3"/>
      <c r="S19" s="3"/>
      <c r="T19" s="3"/>
    </row>
    <row r="20" spans="1:20" ht="14.1" customHeight="1">
      <c r="A20" s="41" t="s">
        <v>18</v>
      </c>
      <c r="B20" s="71">
        <v>137</v>
      </c>
      <c r="C20" s="71" t="s">
        <v>42</v>
      </c>
      <c r="D20" s="71" t="s">
        <v>42</v>
      </c>
      <c r="E20" s="71" t="s">
        <v>42</v>
      </c>
      <c r="F20" s="71">
        <v>1</v>
      </c>
      <c r="G20" s="71">
        <v>3</v>
      </c>
      <c r="H20" s="71">
        <v>5</v>
      </c>
      <c r="I20" s="71">
        <v>5</v>
      </c>
      <c r="J20" s="71">
        <v>5</v>
      </c>
      <c r="K20" s="71">
        <v>14</v>
      </c>
      <c r="L20" s="71">
        <v>104</v>
      </c>
      <c r="M20" s="3"/>
      <c r="N20" s="3"/>
      <c r="O20" s="3"/>
      <c r="P20" s="3"/>
      <c r="Q20" s="3"/>
      <c r="R20" s="3"/>
      <c r="S20" s="3"/>
      <c r="T20" s="3"/>
    </row>
    <row r="21" spans="1:20" ht="14.1" customHeight="1">
      <c r="A21" s="41" t="s">
        <v>19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3"/>
      <c r="N21" s="3"/>
      <c r="O21" s="3"/>
      <c r="P21" s="3"/>
      <c r="Q21" s="3"/>
      <c r="R21" s="3"/>
      <c r="S21" s="3"/>
      <c r="T21" s="3"/>
    </row>
    <row r="22" spans="1:20" ht="14.1" customHeight="1">
      <c r="A22" s="41" t="s">
        <v>633</v>
      </c>
      <c r="B22" s="71">
        <v>3</v>
      </c>
      <c r="C22" s="71" t="s">
        <v>42</v>
      </c>
      <c r="D22" s="71" t="s">
        <v>42</v>
      </c>
      <c r="E22" s="71" t="s">
        <v>42</v>
      </c>
      <c r="F22" s="71" t="s">
        <v>42</v>
      </c>
      <c r="G22" s="71" t="s">
        <v>42</v>
      </c>
      <c r="H22" s="71" t="s">
        <v>42</v>
      </c>
      <c r="I22" s="71" t="s">
        <v>42</v>
      </c>
      <c r="J22" s="71" t="s">
        <v>42</v>
      </c>
      <c r="K22" s="71" t="s">
        <v>42</v>
      </c>
      <c r="L22" s="71">
        <v>3</v>
      </c>
      <c r="M22" s="3"/>
      <c r="N22" s="3"/>
      <c r="O22" s="3"/>
      <c r="P22" s="3"/>
      <c r="Q22" s="3"/>
      <c r="R22" s="3"/>
      <c r="S22" s="3"/>
      <c r="T22" s="3"/>
    </row>
    <row r="23" spans="1:20" ht="14.1" customHeight="1">
      <c r="A23" s="41" t="s">
        <v>20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3"/>
      <c r="N23" s="3"/>
      <c r="O23" s="3"/>
      <c r="P23" s="3"/>
      <c r="Q23" s="3"/>
      <c r="R23" s="3"/>
      <c r="S23" s="3"/>
      <c r="T23" s="3"/>
    </row>
    <row r="24" spans="1:20" ht="14.1" customHeight="1">
      <c r="A24" s="41" t="s">
        <v>634</v>
      </c>
      <c r="B24" s="71">
        <v>44</v>
      </c>
      <c r="C24" s="71" t="s">
        <v>42</v>
      </c>
      <c r="D24" s="71" t="s">
        <v>42</v>
      </c>
      <c r="E24" s="71" t="s">
        <v>42</v>
      </c>
      <c r="F24" s="71" t="s">
        <v>42</v>
      </c>
      <c r="G24" s="71" t="s">
        <v>42</v>
      </c>
      <c r="H24" s="71" t="s">
        <v>42</v>
      </c>
      <c r="I24" s="71">
        <v>1</v>
      </c>
      <c r="J24" s="71" t="s">
        <v>42</v>
      </c>
      <c r="K24" s="71">
        <v>1</v>
      </c>
      <c r="L24" s="71">
        <v>42</v>
      </c>
      <c r="M24" s="3"/>
      <c r="N24" s="3"/>
      <c r="O24" s="3"/>
      <c r="P24" s="3"/>
      <c r="Q24" s="3"/>
      <c r="R24" s="3"/>
      <c r="S24" s="3"/>
      <c r="T24" s="3"/>
    </row>
    <row r="25" spans="1:20" ht="14.1" customHeight="1">
      <c r="A25" s="41" t="s">
        <v>21</v>
      </c>
      <c r="B25" s="71">
        <v>69</v>
      </c>
      <c r="C25" s="71">
        <v>1</v>
      </c>
      <c r="D25" s="71" t="s">
        <v>42</v>
      </c>
      <c r="E25" s="71" t="s">
        <v>42</v>
      </c>
      <c r="F25" s="71" t="s">
        <v>42</v>
      </c>
      <c r="G25" s="71" t="s">
        <v>42</v>
      </c>
      <c r="H25" s="71" t="s">
        <v>42</v>
      </c>
      <c r="I25" s="71" t="s">
        <v>42</v>
      </c>
      <c r="J25" s="71" t="s">
        <v>42</v>
      </c>
      <c r="K25" s="71">
        <v>2</v>
      </c>
      <c r="L25" s="71">
        <v>66</v>
      </c>
      <c r="M25" s="3"/>
      <c r="N25" s="3"/>
      <c r="O25" s="3"/>
      <c r="P25" s="3"/>
      <c r="Q25" s="3"/>
      <c r="R25" s="3"/>
      <c r="S25" s="3"/>
      <c r="T25" s="3"/>
    </row>
    <row r="26" spans="1:20" ht="14.1" customHeight="1">
      <c r="A26" s="41" t="s">
        <v>0</v>
      </c>
      <c r="B26" s="71" t="s">
        <v>42</v>
      </c>
      <c r="C26" s="71" t="s">
        <v>42</v>
      </c>
      <c r="D26" s="71" t="s">
        <v>42</v>
      </c>
      <c r="E26" s="71" t="s">
        <v>42</v>
      </c>
      <c r="F26" s="71" t="s">
        <v>42</v>
      </c>
      <c r="G26" s="71" t="s">
        <v>42</v>
      </c>
      <c r="H26" s="71" t="s">
        <v>42</v>
      </c>
      <c r="I26" s="71" t="s">
        <v>42</v>
      </c>
      <c r="J26" s="71" t="s">
        <v>42</v>
      </c>
      <c r="K26" s="71" t="s">
        <v>42</v>
      </c>
      <c r="L26" s="71" t="s">
        <v>42</v>
      </c>
      <c r="M26" s="3"/>
      <c r="N26" s="3"/>
      <c r="O26" s="3"/>
      <c r="P26" s="3"/>
      <c r="Q26" s="3"/>
      <c r="R26" s="3"/>
      <c r="S26" s="3"/>
      <c r="T26" s="3"/>
    </row>
    <row r="27" spans="1:20" ht="14.1" customHeight="1">
      <c r="A27" s="41" t="s">
        <v>22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3"/>
      <c r="N27" s="3"/>
      <c r="O27" s="3"/>
      <c r="P27" s="3"/>
      <c r="Q27" s="3"/>
      <c r="R27" s="3"/>
      <c r="S27" s="3"/>
      <c r="T27" s="3"/>
    </row>
    <row r="28" spans="1:20" ht="14.1" customHeight="1">
      <c r="A28" s="41" t="s">
        <v>635</v>
      </c>
      <c r="B28" s="71">
        <v>3</v>
      </c>
      <c r="C28" s="71">
        <v>3</v>
      </c>
      <c r="D28" s="71" t="s">
        <v>42</v>
      </c>
      <c r="E28" s="71" t="s">
        <v>42</v>
      </c>
      <c r="F28" s="71" t="s">
        <v>42</v>
      </c>
      <c r="G28" s="71" t="s">
        <v>42</v>
      </c>
      <c r="H28" s="71" t="s">
        <v>42</v>
      </c>
      <c r="I28" s="71" t="s">
        <v>42</v>
      </c>
      <c r="J28" s="71" t="s">
        <v>42</v>
      </c>
      <c r="K28" s="71" t="s">
        <v>42</v>
      </c>
      <c r="L28" s="71" t="s">
        <v>42</v>
      </c>
      <c r="M28" s="3"/>
      <c r="N28" s="3"/>
      <c r="O28" s="3"/>
      <c r="P28" s="3"/>
      <c r="Q28" s="3"/>
      <c r="R28" s="3"/>
      <c r="S28" s="3"/>
      <c r="T28" s="3"/>
    </row>
    <row r="29" spans="1:20" ht="14.1" customHeight="1">
      <c r="A29" s="41" t="s">
        <v>23</v>
      </c>
      <c r="B29" s="71">
        <v>5</v>
      </c>
      <c r="C29" s="71" t="s">
        <v>42</v>
      </c>
      <c r="D29" s="71" t="s">
        <v>42</v>
      </c>
      <c r="E29" s="71">
        <v>1</v>
      </c>
      <c r="F29" s="71" t="s">
        <v>42</v>
      </c>
      <c r="G29" s="71" t="s">
        <v>42</v>
      </c>
      <c r="H29" s="71">
        <v>1</v>
      </c>
      <c r="I29" s="71">
        <v>1</v>
      </c>
      <c r="J29" s="71" t="s">
        <v>42</v>
      </c>
      <c r="K29" s="71" t="s">
        <v>42</v>
      </c>
      <c r="L29" s="71">
        <v>2</v>
      </c>
      <c r="M29" s="3"/>
      <c r="N29" s="3"/>
      <c r="O29" s="3"/>
      <c r="P29" s="3"/>
      <c r="Q29" s="3"/>
      <c r="R29" s="3"/>
      <c r="S29" s="3"/>
      <c r="T29" s="3"/>
    </row>
    <row r="30" spans="1:20" ht="14.1" customHeight="1">
      <c r="A30" s="41" t="s">
        <v>191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3"/>
      <c r="N30" s="3"/>
      <c r="O30" s="3"/>
      <c r="P30" s="3"/>
      <c r="Q30" s="3"/>
      <c r="R30" s="3"/>
      <c r="S30" s="3"/>
      <c r="T30" s="3"/>
    </row>
    <row r="31" spans="1:20" ht="14.1" customHeight="1">
      <c r="A31" s="41" t="s">
        <v>636</v>
      </c>
      <c r="B31" s="71">
        <v>19</v>
      </c>
      <c r="C31" s="71">
        <v>1</v>
      </c>
      <c r="D31" s="71" t="s">
        <v>42</v>
      </c>
      <c r="E31" s="71" t="s">
        <v>42</v>
      </c>
      <c r="F31" s="71" t="s">
        <v>42</v>
      </c>
      <c r="G31" s="71">
        <v>2</v>
      </c>
      <c r="H31" s="71" t="s">
        <v>42</v>
      </c>
      <c r="I31" s="71">
        <v>2</v>
      </c>
      <c r="J31" s="71" t="s">
        <v>42</v>
      </c>
      <c r="K31" s="71">
        <v>1</v>
      </c>
      <c r="L31" s="71">
        <v>13</v>
      </c>
      <c r="M31" s="3"/>
      <c r="N31" s="3"/>
      <c r="O31" s="3"/>
      <c r="P31" s="3"/>
      <c r="Q31" s="3"/>
      <c r="R31" s="3"/>
      <c r="S31" s="3"/>
      <c r="T31" s="3"/>
    </row>
    <row r="32" spans="1:20" ht="14.1" customHeight="1">
      <c r="A32" s="41" t="s">
        <v>1</v>
      </c>
      <c r="B32" s="71">
        <v>110</v>
      </c>
      <c r="C32" s="71" t="s">
        <v>42</v>
      </c>
      <c r="D32" s="71">
        <v>2</v>
      </c>
      <c r="E32" s="71">
        <v>3</v>
      </c>
      <c r="F32" s="71">
        <v>6</v>
      </c>
      <c r="G32" s="71">
        <v>16</v>
      </c>
      <c r="H32" s="71">
        <v>16</v>
      </c>
      <c r="I32" s="71">
        <v>3</v>
      </c>
      <c r="J32" s="71">
        <v>3</v>
      </c>
      <c r="K32" s="71">
        <v>9</v>
      </c>
      <c r="L32" s="71">
        <v>52</v>
      </c>
      <c r="M32" s="3"/>
      <c r="N32" s="3"/>
      <c r="O32" s="3"/>
      <c r="P32" s="3"/>
      <c r="Q32" s="3"/>
      <c r="R32" s="3"/>
      <c r="S32" s="3"/>
      <c r="T32" s="3"/>
    </row>
    <row r="33" spans="1:13" ht="14.1" customHeight="1">
      <c r="A33" s="41"/>
      <c r="B33" s="48"/>
      <c r="C33" s="48"/>
      <c r="D33" s="48"/>
      <c r="E33" s="48"/>
      <c r="F33" s="48"/>
      <c r="G33" s="48"/>
      <c r="H33" s="48"/>
      <c r="I33" s="41"/>
      <c r="J33" s="48"/>
      <c r="K33" s="48"/>
      <c r="L33" s="48"/>
      <c r="M33" s="3"/>
    </row>
    <row r="34" spans="1:13" ht="14.1" customHeight="1">
      <c r="A34" s="52" t="s">
        <v>24</v>
      </c>
      <c r="B34" s="52"/>
      <c r="C34" s="24"/>
      <c r="D34" s="24"/>
      <c r="E34" s="25"/>
      <c r="F34" s="25"/>
      <c r="G34" s="25"/>
      <c r="H34" s="72"/>
      <c r="I34" s="52"/>
      <c r="J34" s="52"/>
      <c r="K34" s="24"/>
      <c r="L34" s="24"/>
      <c r="M34" s="3"/>
    </row>
    <row r="35" spans="1:13" ht="13.35" customHeight="1">
      <c r="A35" s="69" t="s">
        <v>565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3"/>
    </row>
    <row r="36" spans="1:13" ht="12" customHeight="1">
      <c r="A36" s="69" t="s">
        <v>664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3"/>
    </row>
    <row r="37" spans="1:13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zoomScaleNormal="100" workbookViewId="0">
      <selection activeCell="B6" sqref="B6"/>
    </sheetView>
  </sheetViews>
  <sheetFormatPr baseColWidth="10" defaultRowHeight="12.75"/>
  <cols>
    <col min="1" max="1" width="11.42578125" style="4"/>
    <col min="2" max="2" width="12" style="4" customWidth="1"/>
    <col min="3" max="3" width="11.5703125" style="4" customWidth="1"/>
    <col min="4" max="9" width="11.42578125" style="4"/>
    <col min="10" max="10" width="16.5703125" style="4" customWidth="1"/>
    <col min="11" max="14" width="10.140625" style="4" customWidth="1"/>
    <col min="15" max="16384" width="11.42578125" style="4"/>
  </cols>
  <sheetData>
    <row r="1" spans="1:25" ht="14.1" customHeight="1" thickBot="1">
      <c r="A1" s="1" t="s">
        <v>329</v>
      </c>
      <c r="B1" s="1"/>
      <c r="C1" s="1"/>
      <c r="D1" s="1"/>
      <c r="E1" s="1"/>
      <c r="F1" s="1"/>
      <c r="G1" s="1"/>
      <c r="H1" s="1"/>
      <c r="I1" s="75"/>
      <c r="J1" s="75"/>
      <c r="K1" s="75"/>
      <c r="L1" s="75"/>
      <c r="M1" s="6"/>
      <c r="N1" s="224" t="s">
        <v>590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3" spans="1:25">
      <c r="J3" s="257"/>
      <c r="K3" s="258"/>
      <c r="L3" s="258"/>
    </row>
    <row r="4" spans="1:25">
      <c r="J4" s="113"/>
      <c r="K4" s="112"/>
      <c r="L4" s="112"/>
    </row>
    <row r="5" spans="1:25">
      <c r="J5" s="133" t="s">
        <v>284</v>
      </c>
      <c r="K5" s="114"/>
      <c r="L5" s="114"/>
      <c r="M5" s="114"/>
      <c r="N5" s="115"/>
    </row>
    <row r="6" spans="1:25" ht="15">
      <c r="A6" s="77" t="s">
        <v>594</v>
      </c>
      <c r="B6" s="78"/>
      <c r="C6" s="78"/>
      <c r="D6" s="78"/>
      <c r="E6" s="78"/>
      <c r="F6" s="78"/>
      <c r="G6" s="78"/>
      <c r="H6" s="78"/>
      <c r="J6" s="126" t="s">
        <v>282</v>
      </c>
      <c r="K6" s="6"/>
      <c r="L6" s="6"/>
      <c r="M6" s="62"/>
      <c r="N6" s="116"/>
    </row>
    <row r="7" spans="1:25" ht="11.1" customHeight="1">
      <c r="J7" s="117"/>
      <c r="K7" s="88" t="s">
        <v>212</v>
      </c>
      <c r="L7" s="88"/>
      <c r="M7" s="259" t="s">
        <v>196</v>
      </c>
      <c r="N7" s="260"/>
      <c r="Q7"/>
      <c r="R7"/>
      <c r="S7"/>
      <c r="T7"/>
      <c r="U7"/>
      <c r="V7"/>
      <c r="W7"/>
    </row>
    <row r="8" spans="1:25">
      <c r="J8" s="118"/>
      <c r="K8" s="89"/>
      <c r="L8" s="89"/>
      <c r="M8" s="89"/>
      <c r="N8" s="119"/>
      <c r="Q8"/>
      <c r="R8"/>
      <c r="S8"/>
      <c r="T8"/>
      <c r="U8"/>
      <c r="V8"/>
      <c r="W8"/>
    </row>
    <row r="9" spans="1:25">
      <c r="J9" s="118"/>
      <c r="K9" s="145" t="s">
        <v>52</v>
      </c>
      <c r="L9" s="145" t="s">
        <v>53</v>
      </c>
      <c r="M9" s="145" t="s">
        <v>52</v>
      </c>
      <c r="N9" s="146" t="s">
        <v>53</v>
      </c>
      <c r="Q9"/>
      <c r="R9"/>
      <c r="S9"/>
      <c r="T9"/>
      <c r="U9"/>
      <c r="V9"/>
      <c r="W9"/>
    </row>
    <row r="10" spans="1:25">
      <c r="J10" s="120" t="s">
        <v>56</v>
      </c>
      <c r="K10" s="95">
        <v>5</v>
      </c>
      <c r="L10" s="95">
        <v>1</v>
      </c>
      <c r="M10" s="95">
        <v>682</v>
      </c>
      <c r="N10" s="121">
        <v>550</v>
      </c>
      <c r="Q10"/>
      <c r="R10"/>
      <c r="S10"/>
      <c r="T10"/>
      <c r="U10"/>
      <c r="V10"/>
      <c r="W10"/>
    </row>
    <row r="11" spans="1:25">
      <c r="J11" s="122" t="s">
        <v>222</v>
      </c>
      <c r="K11" s="95">
        <v>3</v>
      </c>
      <c r="L11" s="95">
        <v>3</v>
      </c>
      <c r="M11" s="95">
        <v>369</v>
      </c>
      <c r="N11" s="121">
        <v>294</v>
      </c>
      <c r="Q11"/>
      <c r="R11"/>
      <c r="S11"/>
      <c r="T11"/>
      <c r="U11"/>
      <c r="V11"/>
      <c r="W11"/>
    </row>
    <row r="12" spans="1:25">
      <c r="J12" s="122" t="s">
        <v>223</v>
      </c>
      <c r="K12" s="95">
        <v>4</v>
      </c>
      <c r="L12" s="95">
        <v>2</v>
      </c>
      <c r="M12" s="95">
        <v>1241</v>
      </c>
      <c r="N12" s="121">
        <v>546</v>
      </c>
      <c r="Q12"/>
      <c r="R12"/>
      <c r="S12"/>
      <c r="T12"/>
      <c r="U12"/>
      <c r="V12"/>
      <c r="W12"/>
    </row>
    <row r="13" spans="1:25">
      <c r="J13" s="122" t="s">
        <v>224</v>
      </c>
      <c r="K13" s="95">
        <v>13</v>
      </c>
      <c r="L13" s="95">
        <v>4</v>
      </c>
      <c r="M13" s="95">
        <v>2245</v>
      </c>
      <c r="N13" s="121">
        <v>1203</v>
      </c>
      <c r="Q13"/>
      <c r="R13"/>
      <c r="S13"/>
      <c r="T13"/>
      <c r="U13"/>
      <c r="V13"/>
      <c r="W13"/>
    </row>
    <row r="14" spans="1:25">
      <c r="J14" s="122" t="s">
        <v>239</v>
      </c>
      <c r="K14" s="95">
        <v>19</v>
      </c>
      <c r="L14" s="95">
        <v>6</v>
      </c>
      <c r="M14" s="95">
        <v>2468</v>
      </c>
      <c r="N14" s="121">
        <v>1374</v>
      </c>
      <c r="Q14"/>
      <c r="R14"/>
      <c r="S14"/>
      <c r="T14"/>
      <c r="U14"/>
      <c r="V14"/>
      <c r="W14"/>
    </row>
    <row r="15" spans="1:25">
      <c r="J15" s="122" t="s">
        <v>240</v>
      </c>
      <c r="K15" s="95">
        <v>24</v>
      </c>
      <c r="L15" s="95">
        <v>17</v>
      </c>
      <c r="M15" s="95">
        <v>4467</v>
      </c>
      <c r="N15" s="121">
        <v>2265</v>
      </c>
      <c r="Q15"/>
      <c r="R15"/>
      <c r="S15"/>
      <c r="T15"/>
      <c r="U15"/>
      <c r="V15"/>
      <c r="W15"/>
    </row>
    <row r="16" spans="1:25">
      <c r="J16" s="122" t="s">
        <v>241</v>
      </c>
      <c r="K16" s="95">
        <v>45</v>
      </c>
      <c r="L16" s="95">
        <v>23</v>
      </c>
      <c r="M16" s="95">
        <v>6799</v>
      </c>
      <c r="N16" s="121">
        <v>3282</v>
      </c>
      <c r="Q16"/>
      <c r="R16"/>
      <c r="S16"/>
      <c r="T16"/>
      <c r="U16"/>
      <c r="V16"/>
      <c r="W16"/>
    </row>
    <row r="17" spans="1:23">
      <c r="J17" s="122" t="s">
        <v>242</v>
      </c>
      <c r="K17" s="95">
        <v>71</v>
      </c>
      <c r="L17" s="95">
        <v>25</v>
      </c>
      <c r="M17" s="95">
        <v>9291</v>
      </c>
      <c r="N17" s="121">
        <v>4334</v>
      </c>
      <c r="Q17"/>
      <c r="R17"/>
      <c r="S17"/>
      <c r="T17"/>
      <c r="U17"/>
      <c r="V17"/>
      <c r="W17"/>
    </row>
    <row r="18" spans="1:23">
      <c r="J18" s="122" t="s">
        <v>225</v>
      </c>
      <c r="K18" s="95">
        <v>72</v>
      </c>
      <c r="L18" s="95">
        <v>25</v>
      </c>
      <c r="M18" s="95">
        <v>12060</v>
      </c>
      <c r="N18" s="121">
        <v>5260</v>
      </c>
      <c r="Q18"/>
      <c r="R18"/>
      <c r="S18"/>
      <c r="T18"/>
      <c r="U18"/>
      <c r="V18"/>
      <c r="W18"/>
    </row>
    <row r="19" spans="1:23">
      <c r="J19" s="122" t="s">
        <v>226</v>
      </c>
      <c r="K19" s="95">
        <v>99</v>
      </c>
      <c r="L19" s="95">
        <v>43</v>
      </c>
      <c r="M19" s="95">
        <v>16477</v>
      </c>
      <c r="N19" s="121">
        <v>7382</v>
      </c>
      <c r="Q19"/>
      <c r="R19"/>
      <c r="S19"/>
      <c r="T19"/>
      <c r="U19"/>
      <c r="V19"/>
      <c r="W19"/>
    </row>
    <row r="20" spans="1:23">
      <c r="J20" s="122" t="s">
        <v>227</v>
      </c>
      <c r="K20" s="95">
        <v>135</v>
      </c>
      <c r="L20" s="95">
        <v>51</v>
      </c>
      <c r="M20" s="95">
        <v>19714</v>
      </c>
      <c r="N20" s="121">
        <v>10247</v>
      </c>
      <c r="Q20"/>
      <c r="R20"/>
      <c r="S20"/>
      <c r="T20"/>
      <c r="U20"/>
      <c r="V20"/>
      <c r="W20"/>
    </row>
    <row r="21" spans="1:23">
      <c r="J21" s="122" t="s">
        <v>243</v>
      </c>
      <c r="K21" s="95">
        <v>175</v>
      </c>
      <c r="L21" s="95">
        <v>105</v>
      </c>
      <c r="M21" s="95">
        <v>27057</v>
      </c>
      <c r="N21" s="121">
        <v>18110</v>
      </c>
      <c r="Q21"/>
      <c r="R21"/>
      <c r="S21"/>
      <c r="T21"/>
      <c r="U21"/>
      <c r="V21"/>
      <c r="W21"/>
    </row>
    <row r="22" spans="1:23">
      <c r="J22" s="122" t="s">
        <v>244</v>
      </c>
      <c r="K22" s="95">
        <v>288</v>
      </c>
      <c r="L22" s="95">
        <v>231</v>
      </c>
      <c r="M22" s="95">
        <v>37332</v>
      </c>
      <c r="N22" s="121">
        <v>34919</v>
      </c>
      <c r="Q22"/>
      <c r="R22"/>
      <c r="S22"/>
      <c r="T22"/>
      <c r="U22"/>
      <c r="V22"/>
      <c r="W22"/>
    </row>
    <row r="23" spans="1:23">
      <c r="J23" s="122" t="s">
        <v>66</v>
      </c>
      <c r="K23" s="95">
        <v>312</v>
      </c>
      <c r="L23" s="95">
        <v>341</v>
      </c>
      <c r="M23" s="95">
        <v>34857</v>
      </c>
      <c r="N23" s="121">
        <v>46452</v>
      </c>
      <c r="Q23"/>
      <c r="R23"/>
      <c r="S23"/>
      <c r="T23"/>
      <c r="U23"/>
      <c r="V23"/>
      <c r="W23"/>
    </row>
    <row r="24" spans="1:23">
      <c r="J24" s="122" t="s">
        <v>67</v>
      </c>
      <c r="K24" s="95">
        <v>187</v>
      </c>
      <c r="L24" s="95">
        <v>321</v>
      </c>
      <c r="M24" s="95">
        <v>20527</v>
      </c>
      <c r="N24" s="121">
        <v>39263</v>
      </c>
      <c r="Q24"/>
      <c r="R24"/>
      <c r="S24"/>
      <c r="T24"/>
      <c r="U24"/>
      <c r="V24"/>
      <c r="W24"/>
    </row>
    <row r="25" spans="1:23">
      <c r="J25" s="123" t="s">
        <v>245</v>
      </c>
      <c r="K25" s="124">
        <v>47</v>
      </c>
      <c r="L25" s="124">
        <v>189</v>
      </c>
      <c r="M25" s="124">
        <v>5985</v>
      </c>
      <c r="N25" s="125">
        <v>18778</v>
      </c>
      <c r="Q25"/>
      <c r="R25"/>
      <c r="S25"/>
      <c r="T25"/>
      <c r="U25"/>
      <c r="V25"/>
      <c r="W25"/>
    </row>
    <row r="26" spans="1:23">
      <c r="J26" s="94"/>
      <c r="K26" s="95"/>
      <c r="L26" s="95"/>
      <c r="M26" s="95"/>
      <c r="N26" s="95"/>
      <c r="Q26"/>
      <c r="R26"/>
      <c r="S26"/>
      <c r="T26"/>
      <c r="U26"/>
      <c r="V26"/>
      <c r="W26"/>
    </row>
    <row r="27" spans="1:23">
      <c r="J27" s="94"/>
      <c r="K27" s="95"/>
      <c r="L27" s="95"/>
      <c r="M27" s="95"/>
      <c r="N27" s="95"/>
      <c r="Q27"/>
      <c r="R27"/>
      <c r="S27"/>
      <c r="T27"/>
      <c r="U27"/>
      <c r="V27"/>
      <c r="W27"/>
    </row>
    <row r="28" spans="1:23">
      <c r="J28"/>
      <c r="K28"/>
      <c r="L28"/>
      <c r="M28"/>
      <c r="N28" s="95"/>
      <c r="Q28"/>
      <c r="R28"/>
      <c r="S28"/>
      <c r="T28"/>
      <c r="U28"/>
      <c r="V28"/>
      <c r="W28"/>
    </row>
    <row r="29" spans="1:23">
      <c r="J29"/>
      <c r="K29"/>
      <c r="L29"/>
      <c r="M29"/>
      <c r="N29"/>
      <c r="Q29"/>
      <c r="R29"/>
      <c r="S29"/>
      <c r="T29"/>
      <c r="U29"/>
      <c r="V29"/>
      <c r="W29"/>
    </row>
    <row r="30" spans="1:23" ht="15">
      <c r="A30" s="77" t="s">
        <v>595</v>
      </c>
      <c r="B30" s="78"/>
      <c r="C30" s="78"/>
      <c r="D30" s="78"/>
      <c r="E30" s="78"/>
      <c r="F30" s="78"/>
      <c r="G30" s="78"/>
      <c r="H30" s="78"/>
      <c r="J30"/>
      <c r="K30"/>
      <c r="L30"/>
      <c r="M30"/>
      <c r="N30"/>
      <c r="Q30"/>
      <c r="R30"/>
      <c r="S30"/>
      <c r="T30"/>
      <c r="U30"/>
      <c r="V30"/>
      <c r="W30"/>
    </row>
    <row r="31" spans="1:23">
      <c r="J31"/>
      <c r="K31"/>
      <c r="L31"/>
      <c r="M31"/>
      <c r="N31"/>
      <c r="Q31"/>
      <c r="R31"/>
      <c r="S31"/>
      <c r="T31"/>
      <c r="U31"/>
      <c r="V31"/>
      <c r="W31"/>
    </row>
    <row r="32" spans="1:23">
      <c r="J32"/>
      <c r="K32"/>
      <c r="L32"/>
      <c r="M32"/>
      <c r="N32"/>
      <c r="Q32"/>
      <c r="R32"/>
      <c r="S32"/>
      <c r="T32"/>
      <c r="U32"/>
      <c r="V32"/>
      <c r="W32"/>
    </row>
    <row r="33" spans="10:23">
      <c r="J33"/>
      <c r="K33"/>
      <c r="L33"/>
      <c r="M33"/>
      <c r="N33"/>
      <c r="Q33"/>
      <c r="R33"/>
      <c r="S33"/>
      <c r="T33"/>
      <c r="U33"/>
      <c r="V33"/>
      <c r="W33"/>
    </row>
    <row r="34" spans="10:23">
      <c r="J34"/>
      <c r="K34"/>
      <c r="L34"/>
      <c r="M34"/>
      <c r="N34"/>
      <c r="Q34"/>
      <c r="R34"/>
      <c r="S34"/>
      <c r="T34"/>
      <c r="U34"/>
      <c r="V34"/>
      <c r="W34"/>
    </row>
    <row r="35" spans="10:23">
      <c r="J35"/>
      <c r="K35"/>
      <c r="L35"/>
      <c r="M35"/>
      <c r="N35"/>
      <c r="Q35"/>
      <c r="R35"/>
      <c r="S35"/>
      <c r="T35"/>
      <c r="U35"/>
      <c r="V35"/>
      <c r="W35"/>
    </row>
    <row r="36" spans="10:23">
      <c r="J36"/>
      <c r="K36"/>
      <c r="L36"/>
      <c r="M36"/>
      <c r="N36"/>
      <c r="Q36"/>
      <c r="R36"/>
      <c r="S36"/>
      <c r="T36"/>
      <c r="U36"/>
      <c r="V36"/>
      <c r="W36"/>
    </row>
    <row r="37" spans="10:23">
      <c r="J37"/>
      <c r="K37"/>
      <c r="L37"/>
      <c r="M37"/>
      <c r="N37"/>
      <c r="Q37"/>
      <c r="R37"/>
      <c r="S37"/>
      <c r="T37"/>
      <c r="U37"/>
      <c r="V37"/>
      <c r="W37"/>
    </row>
    <row r="38" spans="10:23">
      <c r="J38"/>
      <c r="K38"/>
      <c r="L38"/>
      <c r="M38"/>
      <c r="N38"/>
      <c r="Q38"/>
      <c r="R38"/>
      <c r="S38"/>
      <c r="T38"/>
      <c r="U38"/>
      <c r="V38"/>
      <c r="W38"/>
    </row>
    <row r="39" spans="10:23">
      <c r="J39"/>
      <c r="K39"/>
      <c r="L39"/>
      <c r="M39"/>
      <c r="N39"/>
      <c r="Q39"/>
      <c r="R39"/>
      <c r="S39"/>
      <c r="T39"/>
      <c r="U39"/>
      <c r="V39"/>
      <c r="W39"/>
    </row>
    <row r="40" spans="10:23">
      <c r="J40"/>
      <c r="K40"/>
      <c r="L40"/>
      <c r="M40"/>
      <c r="N40"/>
      <c r="Q40"/>
      <c r="R40"/>
      <c r="S40"/>
      <c r="T40"/>
      <c r="U40"/>
      <c r="V40"/>
      <c r="W40"/>
    </row>
    <row r="41" spans="10:23">
      <c r="J41"/>
      <c r="K41"/>
      <c r="L41"/>
      <c r="M41"/>
      <c r="N41"/>
      <c r="Q41"/>
      <c r="R41"/>
      <c r="S41"/>
      <c r="T41"/>
      <c r="U41"/>
      <c r="V41"/>
      <c r="W41"/>
    </row>
    <row r="42" spans="10:23">
      <c r="J42"/>
      <c r="K42"/>
      <c r="L42"/>
      <c r="M42"/>
      <c r="N42"/>
      <c r="Q42"/>
      <c r="R42"/>
      <c r="S42"/>
      <c r="T42"/>
      <c r="U42"/>
      <c r="V42"/>
      <c r="W42"/>
    </row>
    <row r="43" spans="10:23">
      <c r="J43"/>
      <c r="K43"/>
      <c r="L43"/>
      <c r="M43"/>
      <c r="N43"/>
      <c r="Q43"/>
      <c r="R43"/>
      <c r="S43"/>
      <c r="T43"/>
      <c r="U43"/>
      <c r="V43"/>
      <c r="W43"/>
    </row>
    <row r="44" spans="10:23">
      <c r="J44"/>
      <c r="K44"/>
      <c r="L44"/>
      <c r="M44"/>
      <c r="N44"/>
      <c r="Q44"/>
      <c r="R44"/>
      <c r="S44"/>
      <c r="T44"/>
      <c r="U44"/>
      <c r="V44"/>
      <c r="W44"/>
    </row>
    <row r="45" spans="10:23">
      <c r="J45"/>
      <c r="K45"/>
      <c r="L45"/>
      <c r="M45"/>
      <c r="N45"/>
      <c r="Q45"/>
      <c r="R45"/>
      <c r="S45"/>
      <c r="T45"/>
      <c r="U45"/>
      <c r="V45"/>
      <c r="W45"/>
    </row>
    <row r="46" spans="10:23">
      <c r="J46"/>
      <c r="K46"/>
      <c r="L46"/>
      <c r="M46"/>
      <c r="N46"/>
      <c r="Q46"/>
      <c r="R46"/>
      <c r="S46"/>
      <c r="T46"/>
      <c r="U46"/>
      <c r="V46"/>
      <c r="W46"/>
    </row>
    <row r="47" spans="10:23">
      <c r="J47"/>
      <c r="K47"/>
      <c r="L47"/>
      <c r="M47"/>
      <c r="N47"/>
      <c r="Q47"/>
      <c r="R47"/>
      <c r="S47"/>
      <c r="T47"/>
      <c r="U47"/>
      <c r="V47"/>
      <c r="W47"/>
    </row>
    <row r="48" spans="10:23">
      <c r="J48"/>
      <c r="K48"/>
      <c r="L48"/>
      <c r="M48"/>
      <c r="N48"/>
      <c r="Q48"/>
      <c r="R48"/>
      <c r="S48"/>
      <c r="T48"/>
      <c r="U48"/>
      <c r="V48"/>
      <c r="W48"/>
    </row>
    <row r="49" spans="10:14">
      <c r="J49"/>
      <c r="K49"/>
      <c r="L49"/>
      <c r="M49"/>
      <c r="N49"/>
    </row>
    <row r="50" spans="10:14">
      <c r="J50"/>
      <c r="K50"/>
      <c r="L50"/>
      <c r="M50"/>
      <c r="N50"/>
    </row>
    <row r="51" spans="10:14">
      <c r="J51"/>
      <c r="K51"/>
      <c r="L51"/>
      <c r="M51"/>
      <c r="N51"/>
    </row>
    <row r="52" spans="10:14">
      <c r="J52"/>
      <c r="K52"/>
      <c r="L52"/>
      <c r="M52"/>
      <c r="N52"/>
    </row>
    <row r="53" spans="10:14">
      <c r="J53"/>
      <c r="K53"/>
      <c r="L53"/>
      <c r="M53"/>
      <c r="N53"/>
    </row>
    <row r="54" spans="10:14">
      <c r="J54"/>
      <c r="K54"/>
      <c r="L54"/>
      <c r="M54"/>
      <c r="N54"/>
    </row>
    <row r="55" spans="10:14">
      <c r="J55"/>
      <c r="K55"/>
      <c r="L55"/>
      <c r="M55"/>
      <c r="N55"/>
    </row>
    <row r="56" spans="10:14">
      <c r="J56"/>
      <c r="K56"/>
      <c r="L56"/>
      <c r="M56"/>
      <c r="N56"/>
    </row>
    <row r="57" spans="10:14">
      <c r="J57"/>
      <c r="K57"/>
      <c r="L57"/>
      <c r="M57"/>
      <c r="N57"/>
    </row>
    <row r="58" spans="10:14">
      <c r="J58"/>
      <c r="K58"/>
      <c r="L58"/>
      <c r="M58"/>
      <c r="N58"/>
    </row>
    <row r="59" spans="10:14">
      <c r="J59"/>
      <c r="K59"/>
      <c r="L59"/>
      <c r="M59"/>
      <c r="N59"/>
    </row>
    <row r="60" spans="10:14">
      <c r="J60"/>
      <c r="K60"/>
      <c r="L60"/>
      <c r="M60"/>
      <c r="N60"/>
    </row>
    <row r="61" spans="10:14">
      <c r="J61"/>
      <c r="K61"/>
      <c r="L61"/>
      <c r="M61"/>
      <c r="N61"/>
    </row>
    <row r="62" spans="10:14">
      <c r="J62"/>
      <c r="K62"/>
      <c r="L62"/>
      <c r="M62"/>
      <c r="N62"/>
    </row>
    <row r="63" spans="10:14">
      <c r="J63"/>
      <c r="K63"/>
      <c r="L63"/>
      <c r="M63"/>
      <c r="N63"/>
    </row>
    <row r="64" spans="10:14">
      <c r="J64"/>
      <c r="K64"/>
      <c r="L64"/>
      <c r="M64"/>
      <c r="N64"/>
    </row>
    <row r="65" spans="10:14">
      <c r="J65"/>
      <c r="K65"/>
      <c r="L65"/>
      <c r="M65"/>
      <c r="N65"/>
    </row>
    <row r="66" spans="10:14">
      <c r="J66" s="255" t="s">
        <v>342</v>
      </c>
      <c r="K66" s="256"/>
      <c r="L66" s="256"/>
      <c r="M66" s="256"/>
      <c r="N66" s="256"/>
    </row>
  </sheetData>
  <mergeCells count="3">
    <mergeCell ref="J66:N66"/>
    <mergeCell ref="J3:L3"/>
    <mergeCell ref="M7:N7"/>
  </mergeCells>
  <phoneticPr fontId="1" type="noConversion"/>
  <hyperlinks>
    <hyperlink ref="N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zoomScaleNormal="100" workbookViewId="0">
      <selection activeCell="A4" sqref="A4:K4"/>
    </sheetView>
  </sheetViews>
  <sheetFormatPr baseColWidth="10" defaultColWidth="9.140625" defaultRowHeight="12.75"/>
  <cols>
    <col min="1" max="6" width="8.140625" style="4" customWidth="1"/>
    <col min="7" max="7" width="9.28515625" style="4" customWidth="1"/>
    <col min="8" max="9" width="8.140625" style="4" customWidth="1"/>
    <col min="10" max="11" width="8.85546875" style="4" customWidth="1"/>
    <col min="12" max="12" width="6" style="4" customWidth="1"/>
    <col min="13" max="13" width="47" style="4" customWidth="1"/>
    <col min="14" max="14" width="11.5703125" style="54" bestFit="1" customWidth="1"/>
    <col min="15" max="24" width="5.7109375" style="54" customWidth="1"/>
    <col min="25" max="25" width="9.5703125" style="54" customWidth="1"/>
    <col min="26" max="26" width="8.5703125" style="4" customWidth="1"/>
    <col min="27" max="16384" width="9.140625" style="4"/>
  </cols>
  <sheetData>
    <row r="1" spans="1:26" ht="14.1" customHeight="1" thickBot="1">
      <c r="A1" s="1" t="s">
        <v>329</v>
      </c>
      <c r="B1" s="1"/>
      <c r="C1" s="1"/>
      <c r="D1" s="1"/>
      <c r="E1" s="1"/>
      <c r="F1" s="1"/>
      <c r="G1" s="1"/>
      <c r="H1" s="1"/>
      <c r="I1" s="1"/>
      <c r="J1" s="1"/>
      <c r="K1" s="1"/>
      <c r="L1" s="75"/>
      <c r="M1" s="6"/>
      <c r="N1" s="224" t="s">
        <v>590</v>
      </c>
    </row>
    <row r="3" spans="1:26">
      <c r="M3" s="108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</row>
    <row r="4" spans="1:26" ht="15">
      <c r="A4" s="263" t="s">
        <v>325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M4" s="128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</row>
    <row r="5" spans="1:26" ht="15">
      <c r="A5" s="263" t="s">
        <v>596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M5" s="133" t="s">
        <v>283</v>
      </c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9"/>
    </row>
    <row r="6" spans="1:26" ht="12.75" customHeight="1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M6" s="261" t="s">
        <v>332</v>
      </c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150"/>
    </row>
    <row r="7" spans="1:26" ht="15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M7" s="129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150"/>
    </row>
    <row r="8" spans="1:26">
      <c r="M8" s="130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150"/>
    </row>
    <row r="9" spans="1:26">
      <c r="M9" s="130" t="s">
        <v>160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150"/>
    </row>
    <row r="10" spans="1:26">
      <c r="M10" s="130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  <c r="Y10" s="150"/>
    </row>
    <row r="11" spans="1:26">
      <c r="M11" s="117"/>
      <c r="N11" s="145" t="s">
        <v>202</v>
      </c>
      <c r="O11" s="145" t="s">
        <v>170</v>
      </c>
      <c r="P11" s="145" t="s">
        <v>171</v>
      </c>
      <c r="Q11" s="145" t="s">
        <v>172</v>
      </c>
      <c r="R11" s="145" t="s">
        <v>173</v>
      </c>
      <c r="S11" s="145" t="s">
        <v>174</v>
      </c>
      <c r="T11" s="145" t="s">
        <v>175</v>
      </c>
      <c r="U11" s="145" t="s">
        <v>176</v>
      </c>
      <c r="V11" s="145" t="s">
        <v>177</v>
      </c>
      <c r="W11" s="145" t="s">
        <v>178</v>
      </c>
      <c r="X11" s="145" t="s">
        <v>179</v>
      </c>
      <c r="Y11" s="146" t="s">
        <v>161</v>
      </c>
    </row>
    <row r="12" spans="1:26" s="76" customForma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120" t="s">
        <v>246</v>
      </c>
      <c r="N12" s="95">
        <v>0</v>
      </c>
      <c r="O12" s="95">
        <v>5</v>
      </c>
      <c r="P12" s="95">
        <v>4</v>
      </c>
      <c r="Q12" s="95">
        <v>2</v>
      </c>
      <c r="R12" s="95">
        <v>6</v>
      </c>
      <c r="S12" s="95">
        <v>9</v>
      </c>
      <c r="T12" s="95">
        <v>13</v>
      </c>
      <c r="U12" s="95">
        <v>34</v>
      </c>
      <c r="V12" s="95">
        <v>62</v>
      </c>
      <c r="W12" s="95">
        <v>124</v>
      </c>
      <c r="X12" s="95">
        <v>115</v>
      </c>
      <c r="Y12" s="146">
        <v>76</v>
      </c>
      <c r="Z12" s="4"/>
    </row>
    <row r="13" spans="1:26" s="76" customForma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120" t="s">
        <v>159</v>
      </c>
      <c r="N13" s="95">
        <v>9</v>
      </c>
      <c r="O13" s="95">
        <v>8</v>
      </c>
      <c r="P13" s="95">
        <v>14</v>
      </c>
      <c r="Q13" s="95">
        <v>16</v>
      </c>
      <c r="R13" s="95">
        <v>12</v>
      </c>
      <c r="S13" s="95">
        <v>27</v>
      </c>
      <c r="T13" s="95">
        <v>17</v>
      </c>
      <c r="U13" s="95">
        <v>31</v>
      </c>
      <c r="V13" s="95">
        <v>69</v>
      </c>
      <c r="W13" s="95">
        <v>61</v>
      </c>
      <c r="X13" s="95">
        <v>32</v>
      </c>
      <c r="Y13" s="146">
        <v>12</v>
      </c>
      <c r="Z13" s="4"/>
    </row>
    <row r="14" spans="1:26" s="76" customFormat="1">
      <c r="M14" s="120" t="s">
        <v>248</v>
      </c>
      <c r="N14" s="95">
        <v>4</v>
      </c>
      <c r="O14" s="95">
        <v>0</v>
      </c>
      <c r="P14" s="95">
        <v>0</v>
      </c>
      <c r="Q14" s="95">
        <v>1</v>
      </c>
      <c r="R14" s="95">
        <v>1</v>
      </c>
      <c r="S14" s="95">
        <v>5</v>
      </c>
      <c r="T14" s="95">
        <v>6</v>
      </c>
      <c r="U14" s="95">
        <v>12</v>
      </c>
      <c r="V14" s="95">
        <v>27</v>
      </c>
      <c r="W14" s="95">
        <v>32</v>
      </c>
      <c r="X14" s="95">
        <v>50</v>
      </c>
      <c r="Y14" s="146">
        <v>15</v>
      </c>
      <c r="Z14" s="4"/>
    </row>
    <row r="15" spans="1:26" s="76" customFormat="1">
      <c r="M15" s="120" t="s">
        <v>247</v>
      </c>
      <c r="N15" s="95">
        <v>0</v>
      </c>
      <c r="O15" s="95">
        <v>0</v>
      </c>
      <c r="P15" s="95">
        <v>1</v>
      </c>
      <c r="Q15" s="95">
        <v>2</v>
      </c>
      <c r="R15" s="95">
        <v>3</v>
      </c>
      <c r="S15" s="95">
        <v>0</v>
      </c>
      <c r="T15" s="95">
        <v>2</v>
      </c>
      <c r="U15" s="95">
        <v>9</v>
      </c>
      <c r="V15" s="95">
        <v>13</v>
      </c>
      <c r="W15" s="95">
        <v>30</v>
      </c>
      <c r="X15" s="95">
        <v>34</v>
      </c>
      <c r="Y15" s="146">
        <v>26</v>
      </c>
      <c r="Z15" s="4"/>
    </row>
    <row r="16" spans="1:26" s="76" customFormat="1">
      <c r="M16" s="120" t="s">
        <v>249</v>
      </c>
      <c r="N16" s="95">
        <v>1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2</v>
      </c>
      <c r="V16" s="95">
        <v>19</v>
      </c>
      <c r="W16" s="95">
        <v>36</v>
      </c>
      <c r="X16" s="95">
        <v>28</v>
      </c>
      <c r="Y16" s="146">
        <v>24</v>
      </c>
      <c r="Z16" s="4"/>
    </row>
    <row r="17" spans="1:2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M17" s="131"/>
      <c r="N17" s="124">
        <v>0</v>
      </c>
      <c r="O17" s="124">
        <v>0</v>
      </c>
      <c r="P17" s="124">
        <v>0</v>
      </c>
      <c r="Q17" s="124">
        <v>2</v>
      </c>
      <c r="R17" s="124">
        <v>1</v>
      </c>
      <c r="S17" s="124">
        <v>1</v>
      </c>
      <c r="T17" s="124">
        <v>5</v>
      </c>
      <c r="U17" s="124">
        <v>3</v>
      </c>
      <c r="V17" s="124">
        <v>14</v>
      </c>
      <c r="W17" s="124">
        <v>15</v>
      </c>
      <c r="X17" s="124">
        <v>13</v>
      </c>
      <c r="Y17" s="125">
        <v>8</v>
      </c>
      <c r="Z17" s="76"/>
      <c r="AA17" s="76"/>
    </row>
    <row r="18" spans="1:2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M18" s="88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AA18" s="76"/>
    </row>
    <row r="19" spans="1:27">
      <c r="M19" s="104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AA19" s="76"/>
    </row>
    <row r="20" spans="1:27">
      <c r="M20" s="104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AA20" s="76"/>
    </row>
    <row r="21" spans="1:27">
      <c r="M21" s="104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AA21" s="76"/>
    </row>
    <row r="22" spans="1:27">
      <c r="M22" s="88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AA22" s="76"/>
    </row>
    <row r="23" spans="1:27">
      <c r="M23" s="104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AA23" s="76"/>
    </row>
    <row r="24" spans="1:27">
      <c r="M24" s="88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AA24" s="76"/>
    </row>
    <row r="25" spans="1:27">
      <c r="M25" s="104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AA25" s="76"/>
    </row>
    <row r="26" spans="1:27">
      <c r="M26" s="88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AA26" s="76"/>
    </row>
    <row r="27" spans="1:27">
      <c r="M27" s="88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AA27" s="76"/>
    </row>
    <row r="28" spans="1:27">
      <c r="M28" s="88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AA28" s="76"/>
    </row>
    <row r="29" spans="1:27">
      <c r="M29" s="88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AA29" s="76"/>
    </row>
    <row r="30" spans="1:27">
      <c r="M30" s="88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AA30" s="76"/>
    </row>
    <row r="31" spans="1:27">
      <c r="M31" s="127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AA31" s="76"/>
    </row>
    <row r="32" spans="1:27" ht="15">
      <c r="A32" s="77" t="s">
        <v>326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M32" s="133" t="s">
        <v>283</v>
      </c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4"/>
      <c r="AA32" s="76"/>
    </row>
    <row r="33" spans="1:27" ht="15">
      <c r="A33" s="77" t="s">
        <v>596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M33" s="132" t="s">
        <v>332</v>
      </c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6"/>
      <c r="AA33" s="76"/>
    </row>
    <row r="34" spans="1:27">
      <c r="M34" s="120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6"/>
      <c r="AA34" s="76"/>
    </row>
    <row r="35" spans="1:27">
      <c r="M35" s="118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6"/>
      <c r="AA35" s="76"/>
    </row>
    <row r="36" spans="1:27">
      <c r="M36" s="118" t="s">
        <v>274</v>
      </c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6"/>
      <c r="AA36" s="76"/>
    </row>
    <row r="37" spans="1:27">
      <c r="M37" s="118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6"/>
      <c r="AA37" s="76"/>
    </row>
    <row r="38" spans="1:27">
      <c r="M38" s="118"/>
      <c r="N38" s="145" t="s">
        <v>202</v>
      </c>
      <c r="O38" s="145" t="s">
        <v>170</v>
      </c>
      <c r="P38" s="145" t="s">
        <v>171</v>
      </c>
      <c r="Q38" s="145" t="s">
        <v>172</v>
      </c>
      <c r="R38" s="145" t="s">
        <v>173</v>
      </c>
      <c r="S38" s="145" t="s">
        <v>174</v>
      </c>
      <c r="T38" s="145" t="s">
        <v>175</v>
      </c>
      <c r="U38" s="145" t="s">
        <v>176</v>
      </c>
      <c r="V38" s="145" t="s">
        <v>177</v>
      </c>
      <c r="W38" s="145" t="s">
        <v>178</v>
      </c>
      <c r="X38" s="145" t="s">
        <v>179</v>
      </c>
      <c r="Y38" s="146" t="s">
        <v>161</v>
      </c>
      <c r="AA38" s="76"/>
    </row>
    <row r="39" spans="1:27">
      <c r="M39" s="120" t="s">
        <v>159</v>
      </c>
      <c r="N39" s="95">
        <v>11</v>
      </c>
      <c r="O39" s="95">
        <v>4</v>
      </c>
      <c r="P39" s="95">
        <v>24</v>
      </c>
      <c r="Q39" s="95">
        <v>35</v>
      </c>
      <c r="R39" s="95">
        <v>36</v>
      </c>
      <c r="S39" s="95">
        <v>61</v>
      </c>
      <c r="T39" s="95">
        <v>61</v>
      </c>
      <c r="U39" s="95">
        <v>67</v>
      </c>
      <c r="V39" s="95">
        <v>89</v>
      </c>
      <c r="W39" s="95">
        <v>62</v>
      </c>
      <c r="X39" s="95">
        <v>26</v>
      </c>
      <c r="Y39" s="146">
        <v>2</v>
      </c>
      <c r="AA39" s="76"/>
    </row>
    <row r="40" spans="1:27">
      <c r="M40" s="120" t="s">
        <v>246</v>
      </c>
      <c r="N40" s="95">
        <v>6</v>
      </c>
      <c r="O40" s="95">
        <v>9</v>
      </c>
      <c r="P40" s="95">
        <v>9</v>
      </c>
      <c r="Q40" s="95">
        <v>18</v>
      </c>
      <c r="R40" s="95">
        <v>17</v>
      </c>
      <c r="S40" s="95">
        <v>21</v>
      </c>
      <c r="T40" s="95">
        <v>29</v>
      </c>
      <c r="U40" s="95">
        <v>47</v>
      </c>
      <c r="V40" s="95">
        <v>84</v>
      </c>
      <c r="W40" s="95">
        <v>107</v>
      </c>
      <c r="X40" s="95">
        <v>72</v>
      </c>
      <c r="Y40" s="146">
        <v>20</v>
      </c>
      <c r="AA40" s="76"/>
    </row>
    <row r="41" spans="1:27">
      <c r="M41" s="120" t="s">
        <v>247</v>
      </c>
      <c r="N41" s="95">
        <v>0</v>
      </c>
      <c r="O41" s="95">
        <v>0</v>
      </c>
      <c r="P41" s="95">
        <v>1</v>
      </c>
      <c r="Q41" s="95">
        <v>0</v>
      </c>
      <c r="R41" s="95">
        <v>3</v>
      </c>
      <c r="S41" s="95">
        <v>3</v>
      </c>
      <c r="T41" s="95">
        <v>13</v>
      </c>
      <c r="U41" s="95">
        <v>19</v>
      </c>
      <c r="V41" s="95">
        <v>41</v>
      </c>
      <c r="W41" s="95">
        <v>42</v>
      </c>
      <c r="X41" s="95">
        <v>28</v>
      </c>
      <c r="Y41" s="146">
        <v>8</v>
      </c>
      <c r="AA41" s="76"/>
    </row>
    <row r="42" spans="1:27">
      <c r="M42" s="120" t="s">
        <v>248</v>
      </c>
      <c r="N42" s="95">
        <v>1</v>
      </c>
      <c r="O42" s="95">
        <v>0</v>
      </c>
      <c r="P42" s="95">
        <v>3</v>
      </c>
      <c r="Q42" s="95">
        <v>5</v>
      </c>
      <c r="R42" s="95">
        <v>1</v>
      </c>
      <c r="S42" s="95">
        <v>3</v>
      </c>
      <c r="T42" s="95">
        <v>5</v>
      </c>
      <c r="U42" s="95">
        <v>12</v>
      </c>
      <c r="V42" s="95">
        <v>18</v>
      </c>
      <c r="W42" s="95">
        <v>28</v>
      </c>
      <c r="X42" s="95">
        <v>9</v>
      </c>
      <c r="Y42" s="146">
        <v>2</v>
      </c>
      <c r="AA42" s="76"/>
    </row>
    <row r="43" spans="1:27">
      <c r="M43" s="120" t="s">
        <v>249</v>
      </c>
      <c r="N43" s="95">
        <v>1</v>
      </c>
      <c r="O43" s="95">
        <v>3</v>
      </c>
      <c r="P43" s="95">
        <v>1</v>
      </c>
      <c r="Q43" s="95">
        <v>2</v>
      </c>
      <c r="R43" s="95">
        <v>4</v>
      </c>
      <c r="S43" s="95">
        <v>4</v>
      </c>
      <c r="T43" s="95">
        <v>9</v>
      </c>
      <c r="U43" s="95">
        <v>5</v>
      </c>
      <c r="V43" s="95">
        <v>14</v>
      </c>
      <c r="W43" s="95">
        <v>21</v>
      </c>
      <c r="X43" s="95">
        <v>8</v>
      </c>
      <c r="Y43" s="146">
        <v>3</v>
      </c>
      <c r="AA43" s="76"/>
    </row>
    <row r="44" spans="1:27">
      <c r="M44" s="131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5"/>
      <c r="AA44" s="76"/>
    </row>
    <row r="46" spans="1:27">
      <c r="M46" s="111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</row>
  </sheetData>
  <mergeCells count="3">
    <mergeCell ref="M6:X6"/>
    <mergeCell ref="A4:K4"/>
    <mergeCell ref="A5:K5"/>
  </mergeCells>
  <phoneticPr fontId="1" type="noConversion"/>
  <hyperlinks>
    <hyperlink ref="N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A5" sqref="A5"/>
    </sheetView>
  </sheetViews>
  <sheetFormatPr baseColWidth="10" defaultRowHeight="12.75"/>
  <cols>
    <col min="1" max="1" width="34.7109375" customWidth="1"/>
    <col min="2" max="4" width="8.7109375" customWidth="1"/>
    <col min="5" max="5" width="5" customWidth="1"/>
    <col min="6" max="8" width="8.7109375" customWidth="1"/>
  </cols>
  <sheetData>
    <row r="1" spans="1:11" ht="13.5" thickBot="1">
      <c r="A1" s="1" t="s">
        <v>329</v>
      </c>
      <c r="B1" s="1"/>
      <c r="C1" s="2"/>
      <c r="D1" s="2"/>
      <c r="E1" s="2"/>
      <c r="F1" s="2"/>
      <c r="G1" s="2"/>
      <c r="H1" s="2"/>
    </row>
    <row r="2" spans="1:11" ht="14.25">
      <c r="A2" s="3"/>
      <c r="B2" s="3"/>
      <c r="C2" s="3"/>
      <c r="D2" s="3"/>
      <c r="E2" s="3"/>
      <c r="F2" s="3"/>
      <c r="G2" s="3"/>
      <c r="H2" s="3"/>
      <c r="K2" s="225" t="s">
        <v>590</v>
      </c>
    </row>
    <row r="3" spans="1:11">
      <c r="A3" s="75" t="s">
        <v>556</v>
      </c>
      <c r="B3" s="3"/>
      <c r="C3" s="3"/>
      <c r="D3" s="3"/>
      <c r="E3" s="3"/>
      <c r="F3" s="3"/>
      <c r="G3" s="3"/>
      <c r="H3" s="3"/>
    </row>
    <row r="4" spans="1:11">
      <c r="A4" s="185"/>
      <c r="B4" s="185"/>
      <c r="C4" s="185"/>
      <c r="D4" s="185"/>
      <c r="E4" s="185"/>
      <c r="F4" s="185"/>
      <c r="G4" s="185"/>
      <c r="H4" s="185"/>
      <c r="I4" s="186"/>
    </row>
    <row r="5" spans="1:11">
      <c r="A5" s="187" t="s">
        <v>572</v>
      </c>
      <c r="B5" s="187"/>
      <c r="C5" s="185"/>
      <c r="D5" s="185"/>
      <c r="E5" s="188"/>
      <c r="F5" s="188"/>
      <c r="G5" s="188"/>
      <c r="H5" s="188"/>
      <c r="I5" s="186"/>
    </row>
    <row r="6" spans="1:11">
      <c r="A6" s="189" t="s">
        <v>573</v>
      </c>
      <c r="B6" s="185"/>
      <c r="C6" s="185"/>
      <c r="D6" s="185"/>
      <c r="E6" s="185"/>
      <c r="F6" s="185"/>
      <c r="G6" s="185"/>
      <c r="H6" s="185"/>
      <c r="I6" s="186"/>
    </row>
    <row r="7" spans="1:11">
      <c r="A7" s="190"/>
      <c r="B7" s="185"/>
      <c r="C7" s="185"/>
      <c r="D7" s="185"/>
      <c r="E7" s="185"/>
      <c r="F7" s="185"/>
      <c r="G7" s="185"/>
      <c r="H7" s="185"/>
      <c r="I7" s="186"/>
    </row>
    <row r="8" spans="1:11">
      <c r="A8" s="8"/>
      <c r="B8" s="9" t="s">
        <v>25</v>
      </c>
      <c r="C8" s="9"/>
      <c r="D8" s="9"/>
      <c r="E8" s="9"/>
      <c r="F8" s="9" t="s">
        <v>26</v>
      </c>
      <c r="G8" s="9"/>
      <c r="H8" s="9"/>
      <c r="I8" s="186"/>
    </row>
    <row r="9" spans="1:11">
      <c r="A9" s="11"/>
      <c r="B9" s="39" t="s">
        <v>43</v>
      </c>
      <c r="C9" s="39" t="s">
        <v>52</v>
      </c>
      <c r="D9" s="39" t="s">
        <v>53</v>
      </c>
      <c r="E9" s="30"/>
      <c r="F9" s="39" t="s">
        <v>43</v>
      </c>
      <c r="G9" s="39" t="s">
        <v>52</v>
      </c>
      <c r="H9" s="39" t="s">
        <v>53</v>
      </c>
      <c r="I9" s="186"/>
    </row>
    <row r="10" spans="1:11">
      <c r="A10" s="193"/>
      <c r="B10" s="158"/>
      <c r="C10" s="158"/>
      <c r="D10" s="158"/>
      <c r="E10" s="188"/>
      <c r="F10" s="188"/>
      <c r="G10" s="188"/>
      <c r="H10" s="188"/>
      <c r="I10" s="186"/>
    </row>
    <row r="11" spans="1:11">
      <c r="A11" s="194" t="s">
        <v>308</v>
      </c>
      <c r="B11" s="216">
        <v>100</v>
      </c>
      <c r="C11" s="216">
        <v>100</v>
      </c>
      <c r="D11" s="216">
        <v>100</v>
      </c>
      <c r="E11" s="216"/>
      <c r="F11" s="216">
        <v>100</v>
      </c>
      <c r="G11" s="216">
        <v>100</v>
      </c>
      <c r="H11" s="216">
        <v>100</v>
      </c>
      <c r="I11" s="186"/>
    </row>
    <row r="12" spans="1:11">
      <c r="A12" s="193" t="s">
        <v>309</v>
      </c>
      <c r="B12" s="216">
        <v>17.5</v>
      </c>
      <c r="C12" s="216">
        <v>18.39</v>
      </c>
      <c r="D12" s="216">
        <v>16.64</v>
      </c>
      <c r="E12" s="216"/>
      <c r="F12" s="216">
        <v>21.34</v>
      </c>
      <c r="G12" s="216">
        <v>23.38</v>
      </c>
      <c r="H12" s="216">
        <v>19.39</v>
      </c>
      <c r="I12" s="186"/>
    </row>
    <row r="13" spans="1:11">
      <c r="A13" s="193" t="s">
        <v>310</v>
      </c>
      <c r="B13" s="216">
        <v>57.03</v>
      </c>
      <c r="C13" s="216">
        <v>60.59</v>
      </c>
      <c r="D13" s="216">
        <v>53.58</v>
      </c>
      <c r="E13" s="216"/>
      <c r="F13" s="216">
        <v>49.65</v>
      </c>
      <c r="G13" s="216">
        <v>51.76</v>
      </c>
      <c r="H13" s="216">
        <v>47.64</v>
      </c>
      <c r="I13" s="186"/>
    </row>
    <row r="14" spans="1:11">
      <c r="A14" s="193" t="s">
        <v>311</v>
      </c>
      <c r="B14" s="216">
        <v>17.13</v>
      </c>
      <c r="C14" s="216">
        <v>13.26</v>
      </c>
      <c r="D14" s="216">
        <v>20.89</v>
      </c>
      <c r="E14" s="216"/>
      <c r="F14" s="216">
        <v>20.51</v>
      </c>
      <c r="G14" s="216">
        <v>17.93</v>
      </c>
      <c r="H14" s="216">
        <v>22.97</v>
      </c>
      <c r="I14" s="186"/>
    </row>
    <row r="15" spans="1:11">
      <c r="A15" s="193" t="s">
        <v>312</v>
      </c>
      <c r="B15" s="216">
        <v>6.42</v>
      </c>
      <c r="C15" s="216">
        <v>6.56</v>
      </c>
      <c r="D15" s="216">
        <v>6.28</v>
      </c>
      <c r="E15" s="216"/>
      <c r="F15" s="216">
        <v>6.25</v>
      </c>
      <c r="G15" s="216">
        <v>5.16</v>
      </c>
      <c r="H15" s="216">
        <v>7.29</v>
      </c>
      <c r="I15" s="186"/>
    </row>
    <row r="16" spans="1:11">
      <c r="A16" s="193" t="s">
        <v>313</v>
      </c>
      <c r="B16" s="216">
        <v>1.92</v>
      </c>
      <c r="C16" s="216">
        <v>1.2</v>
      </c>
      <c r="D16" s="216">
        <v>2.62</v>
      </c>
      <c r="E16" s="216"/>
      <c r="F16" s="216">
        <v>2.25</v>
      </c>
      <c r="G16" s="216">
        <v>1.77</v>
      </c>
      <c r="H16" s="216">
        <v>2.71</v>
      </c>
      <c r="I16" s="186"/>
    </row>
    <row r="17" spans="1:9">
      <c r="A17" s="195"/>
      <c r="B17" s="196"/>
      <c r="C17" s="197"/>
      <c r="D17" s="196"/>
      <c r="E17" s="196"/>
      <c r="F17" s="196"/>
      <c r="G17" s="196"/>
      <c r="H17" s="196"/>
      <c r="I17" s="186"/>
    </row>
    <row r="18" spans="1:9">
      <c r="A18" s="198" t="s">
        <v>566</v>
      </c>
      <c r="B18" s="198"/>
      <c r="C18" s="199"/>
      <c r="D18" s="199"/>
      <c r="E18" s="199"/>
      <c r="F18" s="199"/>
      <c r="G18" s="199"/>
      <c r="H18" s="199"/>
      <c r="I18" s="186"/>
    </row>
    <row r="19" spans="1:9">
      <c r="A19" s="200" t="s">
        <v>568</v>
      </c>
      <c r="B19" s="200"/>
      <c r="C19" s="201"/>
      <c r="D19" s="201"/>
      <c r="E19" s="201"/>
      <c r="F19" s="201"/>
      <c r="G19" s="201"/>
      <c r="H19" s="201"/>
      <c r="I19" s="186"/>
    </row>
    <row r="20" spans="1:9">
      <c r="A20" s="200"/>
      <c r="B20" s="200"/>
      <c r="C20" s="201"/>
      <c r="D20" s="201"/>
      <c r="E20" s="201"/>
      <c r="F20" s="201"/>
      <c r="G20" s="201"/>
      <c r="H20" s="201"/>
      <c r="I20" s="186"/>
    </row>
    <row r="21" spans="1:9">
      <c r="A21" s="200"/>
      <c r="B21" s="200"/>
      <c r="C21" s="201"/>
      <c r="D21" s="201"/>
      <c r="E21" s="201"/>
      <c r="F21" s="201"/>
      <c r="G21" s="201"/>
      <c r="H21" s="201"/>
      <c r="I21" s="186"/>
    </row>
    <row r="22" spans="1:9">
      <c r="A22" s="188"/>
      <c r="B22" s="188"/>
      <c r="C22" s="188"/>
      <c r="D22" s="188"/>
      <c r="E22" s="188"/>
      <c r="F22" s="188"/>
      <c r="G22" s="188"/>
      <c r="H22" s="188"/>
      <c r="I22" s="186"/>
    </row>
    <row r="23" spans="1:9">
      <c r="A23" s="187" t="s">
        <v>570</v>
      </c>
      <c r="B23" s="187"/>
      <c r="C23" s="185"/>
      <c r="D23" s="185"/>
      <c r="E23" s="188"/>
      <c r="F23" s="188"/>
      <c r="G23" s="188"/>
      <c r="H23" s="188"/>
      <c r="I23" s="186"/>
    </row>
    <row r="24" spans="1:9">
      <c r="A24" s="189" t="s">
        <v>574</v>
      </c>
      <c r="B24" s="185"/>
      <c r="C24" s="185"/>
      <c r="D24" s="185"/>
      <c r="E24" s="185"/>
      <c r="F24" s="185"/>
      <c r="G24" s="185"/>
      <c r="H24" s="185"/>
      <c r="I24" s="186"/>
    </row>
    <row r="25" spans="1:9" ht="14.1" customHeight="1">
      <c r="A25" s="191" t="s">
        <v>571</v>
      </c>
      <c r="B25" s="192"/>
      <c r="C25" s="192"/>
      <c r="D25" s="192"/>
      <c r="E25" s="185"/>
      <c r="F25" s="185"/>
      <c r="G25" s="185"/>
      <c r="H25" s="185"/>
      <c r="I25" s="186"/>
    </row>
    <row r="26" spans="1:9">
      <c r="A26" s="8"/>
      <c r="B26" s="9" t="s">
        <v>25</v>
      </c>
      <c r="C26" s="9"/>
      <c r="D26" s="9"/>
      <c r="E26" s="9"/>
      <c r="F26" s="9" t="s">
        <v>26</v>
      </c>
      <c r="G26" s="9"/>
      <c r="H26" s="9"/>
      <c r="I26" s="186"/>
    </row>
    <row r="27" spans="1:9">
      <c r="A27" s="11"/>
      <c r="B27" s="39" t="s">
        <v>43</v>
      </c>
      <c r="C27" s="39" t="s">
        <v>52</v>
      </c>
      <c r="D27" s="39" t="s">
        <v>53</v>
      </c>
      <c r="E27" s="30"/>
      <c r="F27" s="39" t="s">
        <v>43</v>
      </c>
      <c r="G27" s="39" t="s">
        <v>52</v>
      </c>
      <c r="H27" s="39" t="s">
        <v>53</v>
      </c>
      <c r="I27" s="186"/>
    </row>
    <row r="28" spans="1:9">
      <c r="A28" s="192"/>
      <c r="B28" s="201"/>
      <c r="C28" s="201"/>
      <c r="D28" s="185"/>
      <c r="E28" s="188"/>
      <c r="F28" s="188"/>
      <c r="G28" s="188"/>
      <c r="H28" s="188"/>
      <c r="I28" s="186"/>
    </row>
    <row r="29" spans="1:9">
      <c r="A29" s="202" t="s">
        <v>308</v>
      </c>
      <c r="B29" s="216">
        <v>100</v>
      </c>
      <c r="C29" s="216">
        <v>100</v>
      </c>
      <c r="D29" s="216">
        <v>100</v>
      </c>
      <c r="E29" s="216"/>
      <c r="F29" s="216">
        <v>100</v>
      </c>
      <c r="G29" s="216">
        <v>100</v>
      </c>
      <c r="H29" s="216">
        <v>100</v>
      </c>
      <c r="I29" s="186"/>
    </row>
    <row r="30" spans="1:9">
      <c r="A30" s="192" t="s">
        <v>314</v>
      </c>
      <c r="B30" s="216">
        <v>56.8</v>
      </c>
      <c r="C30" s="216">
        <v>52.63</v>
      </c>
      <c r="D30" s="216">
        <v>60.86</v>
      </c>
      <c r="E30" s="216"/>
      <c r="F30" s="216">
        <v>59.83</v>
      </c>
      <c r="G30" s="216">
        <v>55.11</v>
      </c>
      <c r="H30" s="216">
        <v>64.319999999999993</v>
      </c>
      <c r="I30" s="186"/>
    </row>
    <row r="31" spans="1:9">
      <c r="A31" s="192" t="s">
        <v>315</v>
      </c>
      <c r="B31" s="216">
        <v>43.2</v>
      </c>
      <c r="C31" s="216">
        <v>47.37</v>
      </c>
      <c r="D31" s="216">
        <v>39.14</v>
      </c>
      <c r="E31" s="216"/>
      <c r="F31" s="216">
        <v>40.17</v>
      </c>
      <c r="G31" s="216">
        <v>44.89</v>
      </c>
      <c r="H31" s="216">
        <v>35.68</v>
      </c>
      <c r="I31" s="186"/>
    </row>
    <row r="32" spans="1:9">
      <c r="A32" s="195"/>
      <c r="B32" s="196"/>
      <c r="C32" s="197"/>
      <c r="D32" s="196"/>
      <c r="E32" s="196"/>
      <c r="F32" s="196"/>
      <c r="G32" s="196"/>
      <c r="H32" s="196"/>
      <c r="I32" s="186"/>
    </row>
    <row r="33" spans="1:9">
      <c r="A33" s="198" t="s">
        <v>566</v>
      </c>
      <c r="B33" s="198"/>
      <c r="C33" s="199"/>
      <c r="D33" s="199"/>
      <c r="E33" s="199"/>
      <c r="F33" s="199"/>
      <c r="G33" s="199"/>
      <c r="H33" s="199"/>
      <c r="I33" s="186"/>
    </row>
    <row r="34" spans="1:9">
      <c r="A34" s="200" t="s">
        <v>568</v>
      </c>
      <c r="B34" s="200"/>
      <c r="C34" s="201"/>
      <c r="D34" s="201"/>
      <c r="E34" s="201"/>
      <c r="F34" s="201"/>
      <c r="G34" s="201"/>
      <c r="H34" s="201"/>
      <c r="I34" s="186"/>
    </row>
    <row r="35" spans="1:9">
      <c r="A35" s="186"/>
      <c r="B35" s="186"/>
      <c r="C35" s="186"/>
      <c r="D35" s="186"/>
      <c r="E35" s="186"/>
      <c r="F35" s="186"/>
      <c r="G35" s="186"/>
      <c r="H35" s="186"/>
      <c r="I35" s="186"/>
    </row>
    <row r="36" spans="1:9">
      <c r="A36" s="186"/>
      <c r="B36" s="186"/>
      <c r="C36" s="186"/>
      <c r="D36" s="186"/>
      <c r="E36" s="186"/>
      <c r="F36" s="186"/>
      <c r="G36" s="186"/>
      <c r="H36" s="186"/>
      <c r="I36" s="186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A3" sqref="A3"/>
    </sheetView>
  </sheetViews>
  <sheetFormatPr baseColWidth="10" defaultRowHeight="12.75"/>
  <cols>
    <col min="1" max="1" width="37.5703125" customWidth="1"/>
    <col min="2" max="4" width="8.7109375" customWidth="1"/>
    <col min="5" max="5" width="2.28515625" customWidth="1"/>
    <col min="6" max="8" width="8.7109375" customWidth="1"/>
    <col min="10" max="10" width="17.140625" customWidth="1"/>
  </cols>
  <sheetData>
    <row r="1" spans="1:11" ht="13.5" thickBot="1">
      <c r="A1" s="1" t="s">
        <v>329</v>
      </c>
      <c r="B1" s="1"/>
      <c r="C1" s="2"/>
      <c r="D1" s="2"/>
      <c r="E1" s="2"/>
      <c r="F1" s="2"/>
      <c r="G1" s="2"/>
      <c r="H1" s="2"/>
    </row>
    <row r="2" spans="1:11" ht="14.25">
      <c r="K2" s="225" t="s">
        <v>590</v>
      </c>
    </row>
    <row r="3" spans="1:11">
      <c r="A3" s="187" t="s">
        <v>557</v>
      </c>
      <c r="B3" s="187"/>
      <c r="C3" s="185"/>
      <c r="D3" s="185"/>
      <c r="E3" s="187"/>
      <c r="F3" s="191"/>
      <c r="G3" s="191"/>
      <c r="H3" s="203"/>
    </row>
    <row r="4" spans="1:11" s="182" customFormat="1">
      <c r="A4" s="187" t="s">
        <v>575</v>
      </c>
      <c r="B4" s="187"/>
      <c r="C4" s="185"/>
      <c r="D4" s="185"/>
      <c r="E4" s="187"/>
      <c r="F4" s="191"/>
      <c r="G4" s="191"/>
      <c r="H4" s="203"/>
    </row>
    <row r="5" spans="1:11">
      <c r="A5" s="189"/>
      <c r="B5" s="185"/>
      <c r="C5" s="185"/>
      <c r="D5" s="185"/>
      <c r="E5" s="185"/>
      <c r="F5" s="185"/>
      <c r="G5" s="185"/>
      <c r="H5" s="185"/>
    </row>
    <row r="6" spans="1:11">
      <c r="A6" s="190" t="s">
        <v>456</v>
      </c>
      <c r="B6" s="185"/>
      <c r="C6" s="185"/>
      <c r="D6" s="185"/>
      <c r="E6" s="185"/>
      <c r="F6" s="185"/>
      <c r="G6" s="185"/>
      <c r="H6" s="185"/>
    </row>
    <row r="7" spans="1:11" ht="9.9499999999999993" customHeight="1">
      <c r="A7" s="191"/>
      <c r="B7" s="192"/>
      <c r="C7" s="192"/>
      <c r="D7" s="192"/>
      <c r="E7" s="185"/>
      <c r="F7" s="185"/>
      <c r="G7" s="185"/>
      <c r="H7" s="185"/>
    </row>
    <row r="8" spans="1:11">
      <c r="A8" s="8"/>
      <c r="B8" s="9" t="s">
        <v>25</v>
      </c>
      <c r="C8" s="9"/>
      <c r="D8" s="9"/>
      <c r="E8" s="9"/>
      <c r="F8" s="9" t="s">
        <v>26</v>
      </c>
      <c r="G8" s="9"/>
      <c r="H8" s="9"/>
    </row>
    <row r="9" spans="1:11">
      <c r="A9" s="11"/>
      <c r="B9" s="39" t="s">
        <v>43</v>
      </c>
      <c r="C9" s="39" t="s">
        <v>52</v>
      </c>
      <c r="D9" s="39" t="s">
        <v>53</v>
      </c>
      <c r="E9" s="30"/>
      <c r="F9" s="39" t="s">
        <v>43</v>
      </c>
      <c r="G9" s="39" t="s">
        <v>52</v>
      </c>
      <c r="H9" s="39" t="s">
        <v>53</v>
      </c>
    </row>
    <row r="10" spans="1:11">
      <c r="A10" s="193"/>
      <c r="B10" s="158"/>
      <c r="C10" s="158"/>
      <c r="D10" s="158"/>
      <c r="E10" s="188"/>
      <c r="F10" s="188"/>
      <c r="G10" s="188"/>
      <c r="H10" s="188"/>
      <c r="K10" s="217"/>
    </row>
    <row r="11" spans="1:11" ht="14.1" customHeight="1">
      <c r="A11" s="204" t="s">
        <v>462</v>
      </c>
      <c r="B11" s="216">
        <v>17.22</v>
      </c>
      <c r="C11" s="216">
        <v>18.18</v>
      </c>
      <c r="D11" s="216">
        <v>16.28</v>
      </c>
      <c r="E11" s="216"/>
      <c r="F11" s="216">
        <v>18.420000000000002</v>
      </c>
      <c r="G11" s="216">
        <v>18.02</v>
      </c>
      <c r="H11" s="216">
        <v>18.79</v>
      </c>
      <c r="K11" s="217"/>
    </row>
    <row r="12" spans="1:11" ht="14.1" customHeight="1">
      <c r="A12" s="204" t="s">
        <v>463</v>
      </c>
      <c r="B12" s="216">
        <v>0.4</v>
      </c>
      <c r="C12" s="216">
        <v>0.4</v>
      </c>
      <c r="D12" s="216">
        <v>0.41</v>
      </c>
      <c r="E12" s="216"/>
      <c r="F12" s="216">
        <v>0.69</v>
      </c>
      <c r="G12" s="216">
        <v>0.84</v>
      </c>
      <c r="H12" s="216">
        <v>0.54</v>
      </c>
      <c r="K12" s="217"/>
    </row>
    <row r="13" spans="1:11" ht="14.1" customHeight="1">
      <c r="A13" s="204" t="s">
        <v>464</v>
      </c>
      <c r="B13" s="216">
        <v>0.52</v>
      </c>
      <c r="C13" s="216">
        <v>0.92</v>
      </c>
      <c r="D13" s="216">
        <v>0.14000000000000001</v>
      </c>
      <c r="E13" s="216"/>
      <c r="F13" s="216">
        <v>0.83</v>
      </c>
      <c r="G13" s="216">
        <v>0.9</v>
      </c>
      <c r="H13" s="216">
        <v>0.76</v>
      </c>
      <c r="K13" s="217"/>
    </row>
    <row r="14" spans="1:11" ht="14.1" customHeight="1">
      <c r="A14" s="204" t="s">
        <v>465</v>
      </c>
      <c r="B14" s="216">
        <v>2.61</v>
      </c>
      <c r="C14" s="216">
        <v>2.9</v>
      </c>
      <c r="D14" s="216">
        <v>2.3199999999999998</v>
      </c>
      <c r="E14" s="216"/>
      <c r="F14" s="216">
        <v>3.65</v>
      </c>
      <c r="G14" s="216">
        <v>3.44</v>
      </c>
      <c r="H14" s="216">
        <v>3.86</v>
      </c>
      <c r="K14" s="217"/>
    </row>
    <row r="15" spans="1:11" ht="14.1" customHeight="1">
      <c r="A15" s="204" t="s">
        <v>466</v>
      </c>
      <c r="B15" s="216">
        <v>11.52</v>
      </c>
      <c r="C15" s="216">
        <v>4.99</v>
      </c>
      <c r="D15" s="216">
        <v>17.86</v>
      </c>
      <c r="E15" s="216"/>
      <c r="F15" s="216">
        <v>9.31</v>
      </c>
      <c r="G15" s="216">
        <v>4.2</v>
      </c>
      <c r="H15" s="216">
        <v>14.17</v>
      </c>
      <c r="K15" s="217"/>
    </row>
    <row r="16" spans="1:11" ht="14.1" customHeight="1">
      <c r="A16" s="204" t="s">
        <v>467</v>
      </c>
      <c r="B16" s="216">
        <v>13.42</v>
      </c>
      <c r="C16" s="216">
        <v>7.38</v>
      </c>
      <c r="D16" s="216">
        <v>19.28</v>
      </c>
      <c r="E16" s="216"/>
      <c r="F16" s="216">
        <v>16.36</v>
      </c>
      <c r="G16" s="216">
        <v>10.35</v>
      </c>
      <c r="H16" s="216">
        <v>22.08</v>
      </c>
      <c r="K16" s="217"/>
    </row>
    <row r="17" spans="1:11" ht="14.1" customHeight="1">
      <c r="A17" s="204" t="s">
        <v>468</v>
      </c>
      <c r="B17" s="216">
        <v>13.64</v>
      </c>
      <c r="C17" s="216">
        <v>6.58</v>
      </c>
      <c r="D17" s="216">
        <v>20.49</v>
      </c>
      <c r="E17" s="216"/>
      <c r="F17" s="216">
        <v>14.7</v>
      </c>
      <c r="G17" s="216">
        <v>9.2799999999999994</v>
      </c>
      <c r="H17" s="216">
        <v>19.86</v>
      </c>
      <c r="K17" s="217"/>
    </row>
    <row r="18" spans="1:11" ht="14.1" customHeight="1">
      <c r="A18" s="204" t="s">
        <v>469</v>
      </c>
      <c r="B18" s="216">
        <v>17.02</v>
      </c>
      <c r="C18" s="216">
        <v>12.9</v>
      </c>
      <c r="D18" s="216">
        <v>21.02</v>
      </c>
      <c r="E18" s="216"/>
      <c r="F18" s="216">
        <v>17.34</v>
      </c>
      <c r="G18" s="216">
        <v>13.76</v>
      </c>
      <c r="H18" s="216">
        <v>20.75</v>
      </c>
      <c r="K18" s="217"/>
    </row>
    <row r="19" spans="1:11" ht="32.25">
      <c r="A19" s="204" t="s">
        <v>470</v>
      </c>
      <c r="B19" s="216">
        <v>11.73</v>
      </c>
      <c r="C19" s="216">
        <v>9.4</v>
      </c>
      <c r="D19" s="216">
        <v>14.02</v>
      </c>
      <c r="E19" s="216"/>
      <c r="F19" s="216">
        <v>13.37</v>
      </c>
      <c r="G19" s="216">
        <v>11.25</v>
      </c>
      <c r="H19" s="216">
        <v>15.38</v>
      </c>
      <c r="K19" s="217"/>
    </row>
    <row r="20" spans="1:11">
      <c r="A20" s="204" t="s">
        <v>471</v>
      </c>
      <c r="B20" s="216">
        <v>3.82</v>
      </c>
      <c r="C20" s="216">
        <v>4.7699999999999996</v>
      </c>
      <c r="D20" s="216">
        <v>2.9</v>
      </c>
      <c r="E20" s="216"/>
      <c r="F20" s="216">
        <v>4.37</v>
      </c>
      <c r="G20" s="216">
        <v>3.9</v>
      </c>
      <c r="H20" s="216">
        <v>4.82</v>
      </c>
      <c r="K20" s="217"/>
    </row>
    <row r="21" spans="1:11" ht="21.75">
      <c r="A21" s="204" t="s">
        <v>472</v>
      </c>
      <c r="B21" s="216">
        <v>2.2799999999999998</v>
      </c>
      <c r="C21" s="216">
        <v>2.89</v>
      </c>
      <c r="D21" s="216">
        <v>1.69</v>
      </c>
      <c r="E21" s="216"/>
      <c r="F21" s="216">
        <v>3.22</v>
      </c>
      <c r="G21" s="216">
        <v>3.46</v>
      </c>
      <c r="H21" s="216">
        <v>3</v>
      </c>
      <c r="K21" s="217"/>
    </row>
    <row r="22" spans="1:11" ht="14.1" customHeight="1">
      <c r="A22" s="204" t="s">
        <v>473</v>
      </c>
      <c r="B22" s="216">
        <v>5.78</v>
      </c>
      <c r="C22" s="216">
        <v>8.92</v>
      </c>
      <c r="D22" s="216">
        <v>2.73</v>
      </c>
      <c r="E22" s="216"/>
      <c r="F22" s="216">
        <v>6.82</v>
      </c>
      <c r="G22" s="216">
        <v>7.25</v>
      </c>
      <c r="H22" s="216">
        <v>6.4</v>
      </c>
      <c r="K22" s="217"/>
    </row>
    <row r="23" spans="1:11">
      <c r="A23" s="204" t="s">
        <v>474</v>
      </c>
      <c r="B23" s="216">
        <v>2.5099999999999998</v>
      </c>
      <c r="C23" s="216">
        <v>2.39</v>
      </c>
      <c r="D23" s="216">
        <v>2.61</v>
      </c>
      <c r="E23" s="216"/>
      <c r="F23" s="216">
        <v>2.0699999999999998</v>
      </c>
      <c r="G23" s="216">
        <v>1.95</v>
      </c>
      <c r="H23" s="216">
        <v>2.2000000000000002</v>
      </c>
      <c r="K23" s="217"/>
    </row>
    <row r="24" spans="1:11" ht="21" customHeight="1">
      <c r="A24" s="204" t="s">
        <v>475</v>
      </c>
      <c r="B24" s="216">
        <v>2.93</v>
      </c>
      <c r="C24" s="216">
        <v>1.68</v>
      </c>
      <c r="D24" s="216">
        <v>4.1399999999999997</v>
      </c>
      <c r="E24" s="216"/>
      <c r="F24" s="216">
        <v>3.7</v>
      </c>
      <c r="G24" s="216">
        <v>2.79</v>
      </c>
      <c r="H24" s="216">
        <v>4.57</v>
      </c>
      <c r="K24" s="217"/>
    </row>
    <row r="25" spans="1:11" ht="14.1" customHeight="1">
      <c r="A25" s="204" t="s">
        <v>476</v>
      </c>
      <c r="B25" s="216">
        <v>15.77</v>
      </c>
      <c r="C25" s="216">
        <v>14.09</v>
      </c>
      <c r="D25" s="216">
        <v>17.39</v>
      </c>
      <c r="E25" s="216"/>
      <c r="F25" s="216">
        <v>16.48</v>
      </c>
      <c r="G25" s="216">
        <v>15.67</v>
      </c>
      <c r="H25" s="216">
        <v>17.239999999999998</v>
      </c>
    </row>
    <row r="26" spans="1:11" ht="14.1" customHeight="1">
      <c r="A26" s="204" t="s">
        <v>477</v>
      </c>
      <c r="B26" s="216">
        <v>5.52</v>
      </c>
      <c r="C26" s="216">
        <v>3.94</v>
      </c>
      <c r="D26" s="216">
        <v>7.07</v>
      </c>
      <c r="E26" s="216"/>
      <c r="F26" s="216">
        <v>4.99</v>
      </c>
      <c r="G26" s="216">
        <v>3.8</v>
      </c>
      <c r="H26" s="216">
        <v>6.11</v>
      </c>
    </row>
    <row r="27" spans="1:11" ht="14.1" customHeight="1">
      <c r="A27" s="204" t="s">
        <v>478</v>
      </c>
      <c r="B27" s="216">
        <v>3.66</v>
      </c>
      <c r="C27" s="216">
        <v>2.82</v>
      </c>
      <c r="D27" s="216">
        <v>4.4800000000000004</v>
      </c>
      <c r="E27" s="216"/>
      <c r="F27" s="216">
        <v>4.78</v>
      </c>
      <c r="G27" s="216">
        <v>4.29</v>
      </c>
      <c r="H27" s="216">
        <v>5.24</v>
      </c>
    </row>
    <row r="28" spans="1:11" ht="14.1" customHeight="1">
      <c r="A28" s="204" t="s">
        <v>479</v>
      </c>
      <c r="B28" s="216">
        <v>3.42</v>
      </c>
      <c r="C28" s="216">
        <v>1.66</v>
      </c>
      <c r="D28" s="216">
        <v>5.13</v>
      </c>
      <c r="E28" s="216"/>
      <c r="F28" s="216">
        <v>3.59</v>
      </c>
      <c r="G28" s="216">
        <v>1.29</v>
      </c>
      <c r="H28" s="216">
        <v>5.78</v>
      </c>
    </row>
    <row r="29" spans="1:11" ht="14.1" customHeight="1">
      <c r="A29" s="204" t="s">
        <v>480</v>
      </c>
      <c r="B29" s="216">
        <v>1.07</v>
      </c>
      <c r="C29" s="216">
        <v>0.99</v>
      </c>
      <c r="D29" s="216">
        <v>1.1399999999999999</v>
      </c>
      <c r="E29" s="216"/>
      <c r="F29" s="216">
        <v>0.7</v>
      </c>
      <c r="G29" s="216">
        <v>0.75</v>
      </c>
      <c r="H29" s="216">
        <v>0.66</v>
      </c>
    </row>
    <row r="30" spans="1:11" ht="14.1" customHeight="1">
      <c r="A30" s="204" t="s">
        <v>481</v>
      </c>
      <c r="B30" s="216">
        <v>5.56</v>
      </c>
      <c r="C30" s="216">
        <v>1.93</v>
      </c>
      <c r="D30" s="216">
        <v>9.07</v>
      </c>
      <c r="E30" s="216"/>
      <c r="F30" s="216">
        <v>6.89</v>
      </c>
      <c r="G30" s="216">
        <v>3.92</v>
      </c>
      <c r="H30" s="216">
        <v>9.7200000000000006</v>
      </c>
    </row>
    <row r="31" spans="1:11" ht="14.1" customHeight="1">
      <c r="A31" s="204" t="s">
        <v>482</v>
      </c>
      <c r="B31" s="216">
        <v>3.79</v>
      </c>
      <c r="C31" s="216">
        <v>1.45</v>
      </c>
      <c r="D31" s="216">
        <v>6.06</v>
      </c>
      <c r="E31" s="216"/>
      <c r="F31" s="216">
        <v>6.85</v>
      </c>
      <c r="G31" s="216">
        <v>3.97</v>
      </c>
      <c r="H31" s="216">
        <v>9.59</v>
      </c>
    </row>
    <row r="32" spans="1:11" ht="14.1" customHeight="1">
      <c r="A32" s="204" t="s">
        <v>483</v>
      </c>
      <c r="B32" s="216">
        <v>2.2999999999999998</v>
      </c>
      <c r="C32" s="216">
        <v>2.2599999999999998</v>
      </c>
      <c r="D32" s="216">
        <v>2.34</v>
      </c>
      <c r="E32" s="216"/>
      <c r="F32" s="216">
        <v>1.83</v>
      </c>
      <c r="G32" s="216">
        <v>1.88</v>
      </c>
      <c r="H32" s="216">
        <v>1.78</v>
      </c>
    </row>
    <row r="33" spans="1:8" ht="14.1" customHeight="1">
      <c r="A33" s="204" t="s">
        <v>484</v>
      </c>
      <c r="B33" s="216">
        <v>0.63</v>
      </c>
      <c r="C33" s="216">
        <v>0.87</v>
      </c>
      <c r="D33" s="216">
        <v>0.41</v>
      </c>
      <c r="E33" s="216"/>
      <c r="F33" s="216">
        <v>0.81</v>
      </c>
      <c r="G33" s="216">
        <v>0.97</v>
      </c>
      <c r="H33" s="216">
        <v>0.65</v>
      </c>
    </row>
    <row r="34" spans="1:8" ht="14.1" customHeight="1">
      <c r="A34" s="204" t="s">
        <v>485</v>
      </c>
      <c r="B34" s="216">
        <v>8.49</v>
      </c>
      <c r="C34" s="216">
        <v>1.73</v>
      </c>
      <c r="D34" s="216">
        <v>15.05</v>
      </c>
      <c r="E34" s="216"/>
      <c r="F34" s="216">
        <v>8.27</v>
      </c>
      <c r="G34" s="216">
        <v>4.3600000000000003</v>
      </c>
      <c r="H34" s="216">
        <v>12</v>
      </c>
    </row>
    <row r="35" spans="1:8" ht="14.1" customHeight="1">
      <c r="A35" s="204" t="s">
        <v>486</v>
      </c>
      <c r="B35" s="216">
        <v>5.33</v>
      </c>
      <c r="C35" s="216">
        <v>4.16</v>
      </c>
      <c r="D35" s="216">
        <v>6.47</v>
      </c>
      <c r="E35" s="216"/>
      <c r="F35" s="216">
        <v>4.45</v>
      </c>
      <c r="G35" s="216">
        <v>3.19</v>
      </c>
      <c r="H35" s="216">
        <v>5.65</v>
      </c>
    </row>
    <row r="36" spans="1:8" ht="14.1" customHeight="1">
      <c r="A36" s="204" t="s">
        <v>487</v>
      </c>
      <c r="B36" s="216">
        <v>1.23</v>
      </c>
      <c r="C36" s="216">
        <v>1.86</v>
      </c>
      <c r="D36" s="216">
        <v>0.62</v>
      </c>
      <c r="E36" s="216"/>
      <c r="F36" s="216">
        <v>1.56</v>
      </c>
      <c r="G36" s="216">
        <v>1.32</v>
      </c>
      <c r="H36" s="216">
        <v>1.8</v>
      </c>
    </row>
    <row r="37" spans="1:8" ht="14.1" customHeight="1">
      <c r="A37" s="204" t="s">
        <v>488</v>
      </c>
      <c r="B37" s="216">
        <v>5.8</v>
      </c>
      <c r="C37" s="216">
        <v>0.42</v>
      </c>
      <c r="D37" s="216">
        <v>11.02</v>
      </c>
      <c r="E37" s="216"/>
      <c r="F37" s="216">
        <v>3.86</v>
      </c>
      <c r="G37" s="216">
        <v>0.69</v>
      </c>
      <c r="H37" s="216">
        <v>6.88</v>
      </c>
    </row>
    <row r="38" spans="1:8" ht="14.1" customHeight="1">
      <c r="A38" s="204" t="s">
        <v>489</v>
      </c>
      <c r="B38" s="216">
        <v>5.88</v>
      </c>
      <c r="C38" s="216">
        <v>0.42</v>
      </c>
      <c r="D38" s="216">
        <v>11.19</v>
      </c>
      <c r="E38" s="216"/>
      <c r="F38" s="216">
        <v>4.8099999999999996</v>
      </c>
      <c r="G38" s="216">
        <v>1.29</v>
      </c>
      <c r="H38" s="216">
        <v>8.16</v>
      </c>
    </row>
    <row r="39" spans="1:8" ht="14.1" customHeight="1">
      <c r="A39" s="204" t="s">
        <v>490</v>
      </c>
      <c r="B39" s="216">
        <v>1.85</v>
      </c>
      <c r="C39" s="216">
        <v>1.38</v>
      </c>
      <c r="D39" s="216">
        <v>2.3199999999999998</v>
      </c>
      <c r="E39" s="216"/>
      <c r="F39" s="216">
        <v>2.7</v>
      </c>
      <c r="G39" s="216">
        <v>2.48</v>
      </c>
      <c r="H39" s="216">
        <v>2.92</v>
      </c>
    </row>
    <row r="40" spans="1:8" ht="14.1" customHeight="1">
      <c r="A40" s="204" t="s">
        <v>491</v>
      </c>
      <c r="B40" s="216">
        <v>7.99</v>
      </c>
      <c r="C40" s="216">
        <v>7.99</v>
      </c>
      <c r="D40" s="216" t="s">
        <v>42</v>
      </c>
      <c r="E40" s="216"/>
      <c r="F40" s="216">
        <v>5.39</v>
      </c>
      <c r="G40" s="216">
        <v>5.39</v>
      </c>
      <c r="H40" s="216" t="s">
        <v>42</v>
      </c>
    </row>
    <row r="41" spans="1:8" ht="14.1" customHeight="1">
      <c r="A41" s="204" t="s">
        <v>492</v>
      </c>
      <c r="B41" s="216">
        <v>5.7</v>
      </c>
      <c r="C41" s="216" t="s">
        <v>42</v>
      </c>
      <c r="D41" s="216">
        <v>5.7</v>
      </c>
      <c r="E41" s="216"/>
      <c r="F41" s="216">
        <v>3.68</v>
      </c>
      <c r="G41" s="216" t="s">
        <v>42</v>
      </c>
      <c r="H41" s="216">
        <v>3.68</v>
      </c>
    </row>
    <row r="42" spans="1:8" ht="21.75">
      <c r="A42" s="204" t="s">
        <v>493</v>
      </c>
      <c r="B42" s="216">
        <v>3.74</v>
      </c>
      <c r="C42" s="216">
        <v>5.47</v>
      </c>
      <c r="D42" s="216">
        <v>2.04</v>
      </c>
      <c r="E42" s="216"/>
      <c r="F42" s="216">
        <v>4.24</v>
      </c>
      <c r="G42" s="216">
        <v>5.19</v>
      </c>
      <c r="H42" s="216">
        <v>3.33</v>
      </c>
    </row>
    <row r="43" spans="1:8">
      <c r="A43" s="195"/>
      <c r="B43" s="196"/>
      <c r="C43" s="197"/>
      <c r="D43" s="196"/>
      <c r="E43" s="196"/>
      <c r="F43" s="196"/>
      <c r="G43" s="196"/>
      <c r="H43" s="196"/>
    </row>
    <row r="44" spans="1:8">
      <c r="A44" s="198" t="s">
        <v>566</v>
      </c>
      <c r="B44" s="198"/>
      <c r="C44" s="199"/>
      <c r="D44" s="199"/>
      <c r="E44" s="199"/>
      <c r="F44" s="199"/>
      <c r="G44" s="199"/>
      <c r="H44" s="199"/>
    </row>
    <row r="45" spans="1:8">
      <c r="A45" s="200" t="s">
        <v>568</v>
      </c>
    </row>
  </sheetData>
  <sortState ref="J10:K24">
    <sortCondition descending="1" ref="K10:K24"/>
  </sortState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3" sqref="A3"/>
    </sheetView>
  </sheetViews>
  <sheetFormatPr baseColWidth="10" defaultRowHeight="12.75"/>
  <cols>
    <col min="1" max="1" width="34.7109375" customWidth="1"/>
    <col min="2" max="4" width="8.7109375" customWidth="1"/>
    <col min="5" max="5" width="4.85546875" customWidth="1"/>
    <col min="6" max="8" width="8.7109375" customWidth="1"/>
  </cols>
  <sheetData>
    <row r="1" spans="1:11" ht="13.5" thickBot="1">
      <c r="A1" s="1" t="s">
        <v>329</v>
      </c>
      <c r="B1" s="1"/>
      <c r="C1" s="2"/>
      <c r="D1" s="2"/>
      <c r="E1" s="2"/>
      <c r="F1" s="2"/>
      <c r="G1" s="2"/>
      <c r="H1" s="2"/>
    </row>
    <row r="2" spans="1:11" ht="14.25">
      <c r="K2" s="225" t="s">
        <v>590</v>
      </c>
    </row>
    <row r="3" spans="1:11">
      <c r="A3" s="75" t="s">
        <v>577</v>
      </c>
      <c r="B3" s="75"/>
      <c r="C3" s="3"/>
      <c r="D3" s="3"/>
      <c r="E3" s="4"/>
      <c r="F3" s="4"/>
      <c r="G3" s="4"/>
      <c r="H3" s="4"/>
    </row>
    <row r="4" spans="1:11">
      <c r="A4" s="5" t="s">
        <v>576</v>
      </c>
      <c r="B4" s="3"/>
      <c r="C4" s="3"/>
      <c r="D4" s="3"/>
      <c r="E4" s="3"/>
      <c r="F4" s="3"/>
      <c r="G4" s="3"/>
      <c r="H4" s="3"/>
    </row>
    <row r="5" spans="1:11">
      <c r="A5" s="6"/>
      <c r="B5" s="7"/>
      <c r="C5" s="7"/>
      <c r="D5" s="7"/>
      <c r="E5" s="3"/>
      <c r="F5" s="3"/>
      <c r="G5" s="3"/>
      <c r="H5" s="3"/>
    </row>
    <row r="6" spans="1:11">
      <c r="A6" s="8"/>
      <c r="B6" s="9" t="s">
        <v>25</v>
      </c>
      <c r="C6" s="9"/>
      <c r="D6" s="9"/>
      <c r="E6" s="9"/>
      <c r="F6" s="9" t="s">
        <v>26</v>
      </c>
      <c r="G6" s="9"/>
      <c r="H6" s="9"/>
    </row>
    <row r="7" spans="1:11">
      <c r="A7" s="11"/>
      <c r="B7" s="39" t="s">
        <v>43</v>
      </c>
      <c r="C7" s="39" t="s">
        <v>52</v>
      </c>
      <c r="D7" s="39" t="s">
        <v>53</v>
      </c>
      <c r="E7" s="30"/>
      <c r="F7" s="39" t="s">
        <v>43</v>
      </c>
      <c r="G7" s="39" t="s">
        <v>52</v>
      </c>
      <c r="H7" s="39" t="s">
        <v>53</v>
      </c>
    </row>
    <row r="8" spans="1:11">
      <c r="A8" s="66"/>
      <c r="B8" s="17"/>
      <c r="C8" s="17"/>
      <c r="D8" s="17"/>
      <c r="E8" s="4"/>
      <c r="F8" s="4"/>
      <c r="G8" s="4"/>
      <c r="H8" s="4"/>
    </row>
    <row r="9" spans="1:11">
      <c r="A9" s="205" t="s">
        <v>567</v>
      </c>
      <c r="B9" s="58">
        <v>100</v>
      </c>
      <c r="C9" s="58">
        <v>100</v>
      </c>
      <c r="D9" s="58">
        <v>100</v>
      </c>
      <c r="E9" s="58"/>
      <c r="F9" s="58">
        <v>100</v>
      </c>
      <c r="G9" s="58">
        <v>100</v>
      </c>
      <c r="H9" s="58">
        <v>100</v>
      </c>
    </row>
    <row r="10" spans="1:11">
      <c r="A10" s="206" t="s">
        <v>494</v>
      </c>
      <c r="B10" s="58">
        <v>5.08</v>
      </c>
      <c r="C10" s="58">
        <v>4.47</v>
      </c>
      <c r="D10" s="58">
        <v>5.68</v>
      </c>
      <c r="E10" s="58"/>
      <c r="F10" s="58">
        <v>5.61</v>
      </c>
      <c r="G10" s="58">
        <v>4.97</v>
      </c>
      <c r="H10" s="58">
        <v>6.22</v>
      </c>
    </row>
    <row r="11" spans="1:11">
      <c r="A11" s="206" t="s">
        <v>495</v>
      </c>
      <c r="B11" s="58">
        <v>19.82</v>
      </c>
      <c r="C11" s="58">
        <v>15.63</v>
      </c>
      <c r="D11" s="58">
        <v>23.89</v>
      </c>
      <c r="E11" s="58"/>
      <c r="F11" s="58">
        <v>19.649999999999999</v>
      </c>
      <c r="G11" s="58">
        <v>16.57</v>
      </c>
      <c r="H11" s="58">
        <v>22.57</v>
      </c>
    </row>
    <row r="12" spans="1:11">
      <c r="A12" s="206" t="s">
        <v>496</v>
      </c>
      <c r="B12" s="58">
        <v>75.099999999999994</v>
      </c>
      <c r="C12" s="58">
        <v>79.900000000000006</v>
      </c>
      <c r="D12" s="58">
        <v>70.430000000000007</v>
      </c>
      <c r="E12" s="58"/>
      <c r="F12" s="58">
        <v>74.739999999999995</v>
      </c>
      <c r="G12" s="58">
        <v>78.459999999999994</v>
      </c>
      <c r="H12" s="58">
        <v>71.209999999999994</v>
      </c>
    </row>
    <row r="13" spans="1:11" ht="12" customHeight="1">
      <c r="A13" s="205"/>
      <c r="B13" s="58"/>
      <c r="C13" s="58"/>
      <c r="D13" s="58"/>
      <c r="E13" s="58"/>
      <c r="F13" s="58"/>
      <c r="G13" s="58"/>
      <c r="H13" s="58"/>
    </row>
    <row r="14" spans="1:11">
      <c r="A14" s="205" t="s">
        <v>497</v>
      </c>
      <c r="B14" s="58">
        <v>100</v>
      </c>
      <c r="C14" s="58">
        <v>100</v>
      </c>
      <c r="D14" s="58">
        <v>100</v>
      </c>
      <c r="E14" s="58"/>
      <c r="F14" s="58">
        <v>100</v>
      </c>
      <c r="G14" s="58">
        <v>100</v>
      </c>
      <c r="H14" s="58">
        <v>100</v>
      </c>
    </row>
    <row r="15" spans="1:11">
      <c r="A15" s="206" t="s">
        <v>498</v>
      </c>
      <c r="B15" s="58">
        <v>86.62</v>
      </c>
      <c r="C15" s="58">
        <v>87.89</v>
      </c>
      <c r="D15" s="58">
        <v>85.78</v>
      </c>
      <c r="E15" s="58"/>
      <c r="F15" s="58">
        <v>84.57</v>
      </c>
      <c r="G15" s="58">
        <v>84.94</v>
      </c>
      <c r="H15" s="58">
        <v>84.3</v>
      </c>
    </row>
    <row r="16" spans="1:11">
      <c r="A16" s="206" t="s">
        <v>499</v>
      </c>
      <c r="B16" s="58">
        <v>5.75</v>
      </c>
      <c r="C16" s="58">
        <v>8.2200000000000006</v>
      </c>
      <c r="D16" s="58">
        <v>4.13</v>
      </c>
      <c r="E16" s="58"/>
      <c r="F16" s="58">
        <v>5.36</v>
      </c>
      <c r="G16" s="58">
        <v>5.71</v>
      </c>
      <c r="H16" s="58">
        <v>5.12</v>
      </c>
    </row>
    <row r="17" spans="1:8">
      <c r="A17" s="206" t="s">
        <v>500</v>
      </c>
      <c r="B17" s="58">
        <v>7.63</v>
      </c>
      <c r="C17" s="58">
        <v>3.9</v>
      </c>
      <c r="D17" s="58">
        <v>10.09</v>
      </c>
      <c r="E17" s="58"/>
      <c r="F17" s="58">
        <v>10.07</v>
      </c>
      <c r="G17" s="58">
        <v>9.35</v>
      </c>
      <c r="H17" s="58">
        <v>10.58</v>
      </c>
    </row>
    <row r="18" spans="1:8">
      <c r="A18" s="19"/>
      <c r="B18" s="20"/>
      <c r="C18" s="21"/>
      <c r="D18" s="20"/>
      <c r="E18" s="20"/>
      <c r="F18" s="20"/>
      <c r="G18" s="20"/>
      <c r="H18" s="20"/>
    </row>
    <row r="19" spans="1:8">
      <c r="A19" s="80" t="s">
        <v>566</v>
      </c>
      <c r="B19" s="80"/>
      <c r="C19" s="24"/>
      <c r="D19" s="24"/>
      <c r="E19" s="24"/>
      <c r="F19" s="24"/>
      <c r="G19" s="24"/>
      <c r="H19" s="24"/>
    </row>
    <row r="20" spans="1:8">
      <c r="A20" s="200" t="s">
        <v>568</v>
      </c>
    </row>
    <row r="21" spans="1:8" s="182" customFormat="1"/>
    <row r="22" spans="1:8" s="182" customFormat="1"/>
    <row r="24" spans="1:8">
      <c r="A24" s="75" t="s">
        <v>578</v>
      </c>
      <c r="B24" s="75"/>
      <c r="C24" s="3"/>
      <c r="D24" s="3"/>
      <c r="E24" s="4"/>
      <c r="F24" s="4"/>
      <c r="G24" s="4"/>
      <c r="H24" s="4"/>
    </row>
    <row r="25" spans="1:8">
      <c r="A25" s="5" t="s">
        <v>579</v>
      </c>
      <c r="B25" s="3"/>
      <c r="C25" s="3"/>
      <c r="D25" s="3"/>
      <c r="E25" s="3"/>
      <c r="F25" s="3"/>
      <c r="G25" s="3"/>
      <c r="H25" s="3"/>
    </row>
    <row r="26" spans="1:8">
      <c r="A26" s="6"/>
      <c r="B26" s="7"/>
      <c r="C26" s="7"/>
      <c r="D26" s="7"/>
      <c r="E26" s="3"/>
      <c r="F26" s="3"/>
      <c r="G26" s="3"/>
      <c r="H26" s="3"/>
    </row>
    <row r="27" spans="1:8">
      <c r="A27" s="8"/>
      <c r="B27" s="9" t="s">
        <v>25</v>
      </c>
      <c r="C27" s="9"/>
      <c r="D27" s="9"/>
      <c r="E27" s="9"/>
      <c r="F27" s="9" t="s">
        <v>26</v>
      </c>
      <c r="G27" s="9"/>
      <c r="H27" s="9"/>
    </row>
    <row r="28" spans="1:8">
      <c r="A28" s="11"/>
      <c r="B28" s="39" t="s">
        <v>43</v>
      </c>
      <c r="C28" s="39" t="s">
        <v>52</v>
      </c>
      <c r="D28" s="39" t="s">
        <v>53</v>
      </c>
      <c r="E28" s="30"/>
      <c r="F28" s="39" t="s">
        <v>43</v>
      </c>
      <c r="G28" s="39" t="s">
        <v>52</v>
      </c>
      <c r="H28" s="39" t="s">
        <v>53</v>
      </c>
    </row>
    <row r="29" spans="1:8">
      <c r="A29" s="66"/>
      <c r="B29" s="17"/>
      <c r="C29" s="17"/>
      <c r="D29" s="17"/>
      <c r="E29" s="4"/>
      <c r="F29" s="4"/>
      <c r="G29" s="4"/>
      <c r="H29" s="4"/>
    </row>
    <row r="30" spans="1:8">
      <c r="A30" s="205" t="s">
        <v>501</v>
      </c>
      <c r="B30" s="58">
        <v>100</v>
      </c>
      <c r="C30" s="58">
        <v>100</v>
      </c>
      <c r="D30" s="58">
        <v>100</v>
      </c>
      <c r="E30" s="58"/>
      <c r="F30" s="58">
        <v>100</v>
      </c>
      <c r="G30" s="58">
        <v>100</v>
      </c>
      <c r="H30" s="58">
        <v>100</v>
      </c>
    </row>
    <row r="31" spans="1:8">
      <c r="A31" s="206" t="s">
        <v>502</v>
      </c>
      <c r="B31" s="58">
        <v>84.45</v>
      </c>
      <c r="C31" s="58">
        <v>85.47</v>
      </c>
      <c r="D31" s="58">
        <v>83.63</v>
      </c>
      <c r="E31" s="58"/>
      <c r="F31" s="58">
        <v>79.260000000000005</v>
      </c>
      <c r="G31" s="58">
        <v>85.05</v>
      </c>
      <c r="H31" s="58">
        <v>74.8</v>
      </c>
    </row>
    <row r="32" spans="1:8">
      <c r="A32" s="206" t="s">
        <v>503</v>
      </c>
      <c r="B32" s="58">
        <v>7.62</v>
      </c>
      <c r="C32" s="58">
        <v>8.8800000000000008</v>
      </c>
      <c r="D32" s="58">
        <v>6.61</v>
      </c>
      <c r="E32" s="58"/>
      <c r="F32" s="58">
        <v>9.3000000000000007</v>
      </c>
      <c r="G32" s="58">
        <v>7.39</v>
      </c>
      <c r="H32" s="58">
        <v>10.77</v>
      </c>
    </row>
    <row r="33" spans="1:8">
      <c r="A33" s="206" t="s">
        <v>504</v>
      </c>
      <c r="B33" s="58">
        <v>3.43</v>
      </c>
      <c r="C33" s="58">
        <v>3.6</v>
      </c>
      <c r="D33" s="58">
        <v>3.29</v>
      </c>
      <c r="E33" s="58"/>
      <c r="F33" s="58">
        <v>4.22</v>
      </c>
      <c r="G33" s="58">
        <v>3.08</v>
      </c>
      <c r="H33" s="58">
        <v>5.0999999999999996</v>
      </c>
    </row>
    <row r="34" spans="1:8">
      <c r="A34" s="206" t="s">
        <v>505</v>
      </c>
      <c r="B34" s="58">
        <v>4.51</v>
      </c>
      <c r="C34" s="58">
        <v>2.06</v>
      </c>
      <c r="D34" s="58">
        <v>6.47</v>
      </c>
      <c r="E34" s="58"/>
      <c r="F34" s="58">
        <v>7.21</v>
      </c>
      <c r="G34" s="58">
        <v>4.4800000000000004</v>
      </c>
      <c r="H34" s="58">
        <v>9.32</v>
      </c>
    </row>
    <row r="35" spans="1:8" ht="12" customHeight="1">
      <c r="A35" s="205"/>
      <c r="B35" s="58"/>
      <c r="C35" s="58"/>
      <c r="D35" s="58"/>
      <c r="E35" s="58"/>
      <c r="F35" s="58"/>
      <c r="G35" s="58"/>
      <c r="H35" s="58"/>
    </row>
    <row r="36" spans="1:8">
      <c r="A36" s="205" t="s">
        <v>506</v>
      </c>
      <c r="B36" s="58">
        <v>100</v>
      </c>
      <c r="C36" s="58">
        <v>100</v>
      </c>
      <c r="D36" s="58">
        <v>100</v>
      </c>
      <c r="E36" s="58"/>
      <c r="F36" s="58">
        <v>100</v>
      </c>
      <c r="G36" s="58">
        <v>100</v>
      </c>
      <c r="H36" s="58">
        <v>100</v>
      </c>
    </row>
    <row r="37" spans="1:8">
      <c r="A37" s="206" t="s">
        <v>502</v>
      </c>
      <c r="B37" s="58">
        <v>68</v>
      </c>
      <c r="C37" s="58">
        <v>82.36</v>
      </c>
      <c r="D37" s="58">
        <v>56.49</v>
      </c>
      <c r="E37" s="58"/>
      <c r="F37" s="58">
        <v>52.79</v>
      </c>
      <c r="G37" s="58">
        <v>65.94</v>
      </c>
      <c r="H37" s="58">
        <v>42.67</v>
      </c>
    </row>
    <row r="38" spans="1:8">
      <c r="A38" s="206" t="s">
        <v>503</v>
      </c>
      <c r="B38" s="58">
        <v>8.7200000000000006</v>
      </c>
      <c r="C38" s="58">
        <v>3.61</v>
      </c>
      <c r="D38" s="58">
        <v>12.82</v>
      </c>
      <c r="E38" s="58"/>
      <c r="F38" s="58">
        <v>13.48</v>
      </c>
      <c r="G38" s="58">
        <v>11.08</v>
      </c>
      <c r="H38" s="58">
        <v>15.33</v>
      </c>
    </row>
    <row r="39" spans="1:8">
      <c r="A39" s="206" t="s">
        <v>504</v>
      </c>
      <c r="B39" s="58">
        <v>8.2799999999999994</v>
      </c>
      <c r="C39" s="58">
        <v>6.31</v>
      </c>
      <c r="D39" s="58">
        <v>9.8699999999999992</v>
      </c>
      <c r="E39" s="58"/>
      <c r="F39" s="58">
        <v>12.28</v>
      </c>
      <c r="G39" s="58">
        <v>9.1999999999999993</v>
      </c>
      <c r="H39" s="58">
        <v>14.65</v>
      </c>
    </row>
    <row r="40" spans="1:8">
      <c r="A40" s="206" t="s">
        <v>505</v>
      </c>
      <c r="B40" s="58">
        <v>14.99</v>
      </c>
      <c r="C40" s="58">
        <v>7.72</v>
      </c>
      <c r="D40" s="58">
        <v>20.82</v>
      </c>
      <c r="E40" s="58"/>
      <c r="F40" s="58">
        <v>21.31</v>
      </c>
      <c r="G40" s="58">
        <v>13.67</v>
      </c>
      <c r="H40" s="58">
        <v>27.2</v>
      </c>
    </row>
    <row r="41" spans="1:8">
      <c r="A41" s="206" t="s">
        <v>507</v>
      </c>
      <c r="B41" s="58">
        <v>0</v>
      </c>
      <c r="C41" s="58">
        <v>0</v>
      </c>
      <c r="D41" s="58">
        <v>0</v>
      </c>
      <c r="E41" s="58"/>
      <c r="F41" s="58">
        <v>0.13</v>
      </c>
      <c r="G41" s="58">
        <v>0.11</v>
      </c>
      <c r="H41" s="58">
        <v>0.15</v>
      </c>
    </row>
    <row r="42" spans="1:8" ht="12" customHeight="1">
      <c r="A42" s="205"/>
      <c r="B42" s="58"/>
      <c r="C42" s="58"/>
      <c r="D42" s="58"/>
      <c r="E42" s="58"/>
      <c r="F42" s="58"/>
      <c r="G42" s="58"/>
      <c r="H42" s="58"/>
    </row>
    <row r="43" spans="1:8" ht="21.75">
      <c r="A43" s="205" t="s">
        <v>508</v>
      </c>
      <c r="B43" s="58">
        <v>100</v>
      </c>
      <c r="C43" s="58">
        <v>100</v>
      </c>
      <c r="D43" s="58">
        <v>100</v>
      </c>
      <c r="E43" s="58"/>
      <c r="F43" s="58">
        <v>100</v>
      </c>
      <c r="G43" s="58">
        <v>100</v>
      </c>
      <c r="H43" s="58">
        <v>100</v>
      </c>
    </row>
    <row r="44" spans="1:8">
      <c r="A44" s="206" t="s">
        <v>509</v>
      </c>
      <c r="B44" s="58">
        <v>49.08</v>
      </c>
      <c r="C44" s="58" t="s">
        <v>208</v>
      </c>
      <c r="D44" s="58">
        <v>46.79</v>
      </c>
      <c r="E44" s="58"/>
      <c r="F44" s="58">
        <v>44.36</v>
      </c>
      <c r="G44" s="58">
        <v>38.53</v>
      </c>
      <c r="H44" s="58">
        <v>47.01</v>
      </c>
    </row>
    <row r="45" spans="1:8">
      <c r="A45" s="206" t="s">
        <v>510</v>
      </c>
      <c r="B45" s="58">
        <v>50.92</v>
      </c>
      <c r="C45" s="58" t="s">
        <v>208</v>
      </c>
      <c r="D45" s="58">
        <v>53.21</v>
      </c>
      <c r="E45" s="58"/>
      <c r="F45" s="58">
        <v>55.64</v>
      </c>
      <c r="G45" s="58">
        <v>61.47</v>
      </c>
      <c r="H45" s="58">
        <v>52.99</v>
      </c>
    </row>
    <row r="46" spans="1:8">
      <c r="A46" s="205"/>
      <c r="B46" s="58"/>
      <c r="C46" s="58"/>
      <c r="D46" s="58"/>
      <c r="E46" s="58"/>
      <c r="F46" s="58"/>
      <c r="G46" s="58"/>
      <c r="H46" s="58"/>
    </row>
    <row r="47" spans="1:8" ht="21.75">
      <c r="A47" s="205" t="s">
        <v>511</v>
      </c>
      <c r="B47" s="58">
        <v>100</v>
      </c>
      <c r="C47" s="58">
        <v>100</v>
      </c>
      <c r="D47" s="58">
        <v>100</v>
      </c>
      <c r="E47" s="58"/>
      <c r="F47" s="58">
        <v>100</v>
      </c>
      <c r="G47" s="58">
        <v>100</v>
      </c>
      <c r="H47" s="58">
        <v>100</v>
      </c>
    </row>
    <row r="48" spans="1:8">
      <c r="A48" s="206" t="s">
        <v>509</v>
      </c>
      <c r="B48" s="58">
        <v>83.78</v>
      </c>
      <c r="C48" s="58" t="s">
        <v>208</v>
      </c>
      <c r="D48" s="58">
        <v>82.3</v>
      </c>
      <c r="E48" s="58"/>
      <c r="F48" s="58">
        <v>78.64</v>
      </c>
      <c r="G48" s="58">
        <v>77.09</v>
      </c>
      <c r="H48" s="58">
        <v>79.349999999999994</v>
      </c>
    </row>
    <row r="49" spans="1:8">
      <c r="A49" s="206" t="s">
        <v>510</v>
      </c>
      <c r="B49" s="58">
        <v>16.22</v>
      </c>
      <c r="C49" s="58" t="s">
        <v>208</v>
      </c>
      <c r="D49" s="58">
        <v>17.7</v>
      </c>
      <c r="E49" s="58"/>
      <c r="F49" s="58">
        <v>21.36</v>
      </c>
      <c r="G49" s="58">
        <v>22.91</v>
      </c>
      <c r="H49" s="58">
        <v>20.65</v>
      </c>
    </row>
    <row r="50" spans="1:8">
      <c r="A50" s="19"/>
      <c r="B50" s="20"/>
      <c r="C50" s="21"/>
      <c r="D50" s="20"/>
      <c r="E50" s="20"/>
      <c r="F50" s="20"/>
      <c r="G50" s="20"/>
      <c r="H50" s="20"/>
    </row>
    <row r="51" spans="1:8">
      <c r="A51" s="80" t="s">
        <v>566</v>
      </c>
      <c r="B51" s="80"/>
      <c r="C51" s="24"/>
      <c r="D51" s="24"/>
      <c r="E51" s="24"/>
      <c r="F51" s="24"/>
      <c r="G51" s="24"/>
      <c r="H51" s="24"/>
    </row>
    <row r="52" spans="1:8" ht="21.75" customHeight="1">
      <c r="A52" s="264" t="s">
        <v>569</v>
      </c>
      <c r="B52" s="264"/>
      <c r="C52" s="264"/>
      <c r="D52" s="264"/>
      <c r="E52" s="264"/>
      <c r="F52" s="264"/>
      <c r="G52" s="264"/>
      <c r="H52" s="264"/>
    </row>
    <row r="53" spans="1:8" s="184" customFormat="1" ht="14.1" customHeight="1">
      <c r="A53" s="207"/>
      <c r="B53" s="207"/>
      <c r="C53" s="207"/>
      <c r="D53" s="207"/>
      <c r="E53" s="207"/>
      <c r="F53" s="207"/>
      <c r="G53" s="207"/>
      <c r="H53" s="207"/>
    </row>
  </sheetData>
  <mergeCells count="1">
    <mergeCell ref="A52:H52"/>
  </mergeCells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A3" sqref="A3"/>
    </sheetView>
  </sheetViews>
  <sheetFormatPr baseColWidth="10" defaultRowHeight="12.75"/>
  <cols>
    <col min="1" max="1" width="43.28515625" customWidth="1"/>
    <col min="2" max="4" width="7.7109375" customWidth="1"/>
    <col min="5" max="5" width="2.28515625" customWidth="1"/>
    <col min="6" max="8" width="7.7109375" customWidth="1"/>
  </cols>
  <sheetData>
    <row r="1" spans="1:11" ht="13.5" thickBot="1">
      <c r="A1" s="1" t="s">
        <v>329</v>
      </c>
      <c r="B1" s="1"/>
      <c r="C1" s="2"/>
      <c r="D1" s="2"/>
      <c r="E1" s="2"/>
      <c r="F1" s="2"/>
      <c r="G1" s="2"/>
      <c r="H1" s="2"/>
    </row>
    <row r="2" spans="1:11" ht="14.1" customHeight="1">
      <c r="A2" s="182"/>
      <c r="B2" s="182"/>
      <c r="C2" s="182"/>
      <c r="D2" s="182"/>
      <c r="E2" s="182"/>
      <c r="F2" s="182"/>
      <c r="G2" s="182"/>
      <c r="H2" s="182"/>
      <c r="K2" s="225" t="s">
        <v>590</v>
      </c>
    </row>
    <row r="3" spans="1:11" ht="14.1" customHeight="1">
      <c r="A3" s="75" t="s">
        <v>580</v>
      </c>
      <c r="B3" s="208"/>
      <c r="C3" s="208"/>
      <c r="D3" s="208"/>
      <c r="E3" s="208"/>
      <c r="F3" s="208"/>
      <c r="G3" s="208"/>
      <c r="H3" s="208"/>
    </row>
    <row r="4" spans="1:11" ht="14.1" customHeight="1">
      <c r="A4" s="183"/>
      <c r="B4" s="183"/>
      <c r="C4" s="183"/>
      <c r="D4" s="183"/>
      <c r="E4" s="183"/>
      <c r="F4" s="183"/>
      <c r="G4" s="183"/>
      <c r="H4" s="183"/>
    </row>
    <row r="5" spans="1:11">
      <c r="A5" s="211"/>
      <c r="B5" s="212" t="s">
        <v>25</v>
      </c>
      <c r="C5" s="212"/>
      <c r="D5" s="212"/>
      <c r="E5" s="212"/>
      <c r="F5" s="212" t="s">
        <v>26</v>
      </c>
      <c r="G5" s="212"/>
      <c r="H5" s="212"/>
    </row>
    <row r="6" spans="1:11">
      <c r="A6" s="11"/>
      <c r="B6" s="39" t="s">
        <v>43</v>
      </c>
      <c r="C6" s="39" t="s">
        <v>52</v>
      </c>
      <c r="D6" s="39" t="s">
        <v>53</v>
      </c>
      <c r="E6" s="30"/>
      <c r="F6" s="39" t="s">
        <v>43</v>
      </c>
      <c r="G6" s="39" t="s">
        <v>52</v>
      </c>
      <c r="H6" s="39" t="s">
        <v>53</v>
      </c>
    </row>
    <row r="7" spans="1:11">
      <c r="A7" s="174"/>
      <c r="B7" s="174"/>
      <c r="C7" s="174"/>
      <c r="D7" s="174"/>
      <c r="E7" s="174"/>
      <c r="F7" s="174"/>
      <c r="G7" s="174"/>
      <c r="H7" s="174"/>
    </row>
    <row r="8" spans="1:11" ht="14.1" customHeight="1">
      <c r="A8" s="213" t="s">
        <v>533</v>
      </c>
      <c r="B8" s="31"/>
      <c r="C8" s="31"/>
      <c r="D8" s="31"/>
      <c r="E8" s="31"/>
      <c r="F8" s="31"/>
      <c r="G8" s="31"/>
      <c r="H8" s="31"/>
    </row>
    <row r="9" spans="1:11" ht="14.1" customHeight="1">
      <c r="A9" s="214" t="s">
        <v>512</v>
      </c>
      <c r="B9" s="67">
        <v>35.61</v>
      </c>
      <c r="C9" s="67">
        <v>27.74</v>
      </c>
      <c r="D9" s="67">
        <v>43.26</v>
      </c>
      <c r="E9" s="67"/>
      <c r="F9" s="67">
        <v>34.89</v>
      </c>
      <c r="G9" s="67">
        <v>29.43</v>
      </c>
      <c r="H9" s="67">
        <v>40.090000000000003</v>
      </c>
    </row>
    <row r="10" spans="1:11" ht="14.1" customHeight="1">
      <c r="A10" s="214" t="s">
        <v>513</v>
      </c>
      <c r="B10" s="67">
        <v>50.54</v>
      </c>
      <c r="C10" s="67">
        <v>51.54</v>
      </c>
      <c r="D10" s="67">
        <v>49.57</v>
      </c>
      <c r="E10" s="67"/>
      <c r="F10" s="67">
        <v>49.6</v>
      </c>
      <c r="G10" s="67">
        <v>49.16</v>
      </c>
      <c r="H10" s="67">
        <v>50.02</v>
      </c>
    </row>
    <row r="11" spans="1:11" ht="14.1" customHeight="1">
      <c r="A11" s="214" t="s">
        <v>514</v>
      </c>
      <c r="B11" s="67">
        <v>13.73</v>
      </c>
      <c r="C11" s="67">
        <v>20.48</v>
      </c>
      <c r="D11" s="67">
        <v>7.17</v>
      </c>
      <c r="E11" s="67"/>
      <c r="F11" s="67">
        <v>15.29</v>
      </c>
      <c r="G11" s="67">
        <v>20.99</v>
      </c>
      <c r="H11" s="67">
        <v>9.86</v>
      </c>
    </row>
    <row r="12" spans="1:11" ht="14.1" customHeight="1">
      <c r="A12" s="214" t="s">
        <v>515</v>
      </c>
      <c r="B12" s="67">
        <v>0.12</v>
      </c>
      <c r="C12" s="67">
        <v>0.24</v>
      </c>
      <c r="D12" s="67">
        <v>0</v>
      </c>
      <c r="E12" s="67"/>
      <c r="F12" s="67">
        <v>0.22</v>
      </c>
      <c r="G12" s="67">
        <v>0.42</v>
      </c>
      <c r="H12" s="67">
        <v>0.03</v>
      </c>
    </row>
    <row r="13" spans="1:11" ht="14.1" customHeight="1">
      <c r="A13" s="213"/>
      <c r="B13" s="67"/>
      <c r="C13" s="67"/>
      <c r="D13" s="67"/>
      <c r="E13" s="67"/>
      <c r="F13" s="67"/>
      <c r="G13" s="67"/>
      <c r="H13" s="67"/>
    </row>
    <row r="14" spans="1:11" ht="14.1" customHeight="1">
      <c r="A14" s="213" t="s">
        <v>516</v>
      </c>
      <c r="B14" s="209">
        <v>31.34</v>
      </c>
      <c r="C14" s="209">
        <v>24.91</v>
      </c>
      <c r="D14" s="209">
        <v>37.57</v>
      </c>
      <c r="E14" s="67"/>
      <c r="F14" s="67">
        <v>29.03</v>
      </c>
      <c r="G14" s="67">
        <v>24.62</v>
      </c>
      <c r="H14" s="67">
        <v>33.229999999999997</v>
      </c>
    </row>
    <row r="15" spans="1:11" ht="14.1" customHeight="1">
      <c r="A15" s="74"/>
      <c r="B15" s="67"/>
      <c r="C15" s="67"/>
      <c r="D15" s="67"/>
      <c r="E15" s="67"/>
      <c r="F15" s="67"/>
      <c r="G15" s="67"/>
      <c r="H15" s="67"/>
    </row>
    <row r="16" spans="1:11" ht="14.1" customHeight="1">
      <c r="A16" s="213" t="s">
        <v>517</v>
      </c>
      <c r="B16" s="67">
        <v>10.99</v>
      </c>
      <c r="C16" s="67">
        <v>8.67</v>
      </c>
      <c r="D16" s="67">
        <v>13.23</v>
      </c>
      <c r="E16" s="67"/>
      <c r="F16" s="67">
        <v>14.21</v>
      </c>
      <c r="G16" s="67">
        <v>11.85</v>
      </c>
      <c r="H16" s="67">
        <v>16.46</v>
      </c>
    </row>
    <row r="17" spans="1:8" ht="14.1" customHeight="1">
      <c r="A17" s="74"/>
      <c r="B17" s="67"/>
      <c r="C17" s="67"/>
      <c r="D17" s="67"/>
      <c r="E17" s="67"/>
      <c r="F17" s="67"/>
      <c r="G17" s="67"/>
      <c r="H17" s="67"/>
    </row>
    <row r="18" spans="1:8" ht="22.5" customHeight="1">
      <c r="A18" s="213" t="s">
        <v>534</v>
      </c>
      <c r="B18" s="210"/>
      <c r="C18" s="210"/>
      <c r="D18" s="210"/>
      <c r="E18" s="210"/>
      <c r="F18" s="210"/>
      <c r="G18" s="210"/>
      <c r="H18" s="67"/>
    </row>
    <row r="19" spans="1:8" ht="14.1" customHeight="1">
      <c r="A19" s="74" t="s">
        <v>518</v>
      </c>
      <c r="B19" s="67">
        <v>16.82</v>
      </c>
      <c r="C19" s="67">
        <v>14.58</v>
      </c>
      <c r="D19" s="67">
        <v>19</v>
      </c>
      <c r="E19" s="67"/>
      <c r="F19" s="67">
        <v>15.63</v>
      </c>
      <c r="G19" s="67">
        <v>14.21</v>
      </c>
      <c r="H19" s="67">
        <v>16.989999999999998</v>
      </c>
    </row>
    <row r="20" spans="1:8" ht="14.1" customHeight="1">
      <c r="A20" s="74" t="s">
        <v>519</v>
      </c>
      <c r="B20" s="67">
        <v>4.3499999999999996</v>
      </c>
      <c r="C20" s="67">
        <v>2.99</v>
      </c>
      <c r="D20" s="67">
        <v>5.68</v>
      </c>
      <c r="E20" s="67"/>
      <c r="F20" s="67">
        <v>4.6100000000000003</v>
      </c>
      <c r="G20" s="67">
        <v>3.49</v>
      </c>
      <c r="H20" s="67">
        <v>5.68</v>
      </c>
    </row>
    <row r="21" spans="1:8" ht="14.1" customHeight="1">
      <c r="A21" s="74" t="s">
        <v>520</v>
      </c>
      <c r="B21" s="67">
        <v>14.01</v>
      </c>
      <c r="C21" s="67">
        <v>11.9</v>
      </c>
      <c r="D21" s="67">
        <v>16.05</v>
      </c>
      <c r="E21" s="67"/>
      <c r="F21" s="67">
        <v>14.96</v>
      </c>
      <c r="G21" s="67">
        <v>12.14</v>
      </c>
      <c r="H21" s="67">
        <v>17.649999999999999</v>
      </c>
    </row>
    <row r="22" spans="1:8" ht="14.1" customHeight="1">
      <c r="A22" s="74" t="s">
        <v>521</v>
      </c>
      <c r="B22" s="67">
        <v>25</v>
      </c>
      <c r="C22" s="67">
        <v>19.25</v>
      </c>
      <c r="D22" s="67">
        <v>30.6</v>
      </c>
      <c r="E22" s="67"/>
      <c r="F22" s="67">
        <v>19.420000000000002</v>
      </c>
      <c r="G22" s="67">
        <v>16.97</v>
      </c>
      <c r="H22" s="67">
        <v>21.76</v>
      </c>
    </row>
    <row r="23" spans="1:8" ht="14.1" customHeight="1">
      <c r="A23" s="74"/>
      <c r="B23" s="67"/>
      <c r="C23" s="67"/>
      <c r="D23" s="67"/>
      <c r="E23" s="67"/>
      <c r="F23" s="67"/>
      <c r="G23" s="67"/>
      <c r="H23" s="67"/>
    </row>
    <row r="24" spans="1:8" ht="22.5" customHeight="1">
      <c r="A24" s="213" t="s">
        <v>535</v>
      </c>
      <c r="B24" s="67"/>
      <c r="C24" s="67"/>
      <c r="D24" s="67"/>
      <c r="E24" s="67"/>
      <c r="F24" s="67"/>
      <c r="G24" s="67"/>
      <c r="H24" s="67"/>
    </row>
    <row r="25" spans="1:8" ht="14.1" customHeight="1">
      <c r="A25" s="74" t="s">
        <v>522</v>
      </c>
      <c r="B25" s="67">
        <v>4.51</v>
      </c>
      <c r="C25" s="67">
        <v>6.69</v>
      </c>
      <c r="D25" s="67">
        <v>2.76</v>
      </c>
      <c r="E25" s="67"/>
      <c r="F25" s="67">
        <v>5.14</v>
      </c>
      <c r="G25" s="67">
        <v>3.57</v>
      </c>
      <c r="H25" s="67">
        <v>6.34</v>
      </c>
    </row>
    <row r="26" spans="1:8" ht="25.5" customHeight="1">
      <c r="A26" s="74" t="s">
        <v>536</v>
      </c>
      <c r="B26" s="67">
        <v>6.83</v>
      </c>
      <c r="C26" s="67">
        <v>0.52</v>
      </c>
      <c r="D26" s="67">
        <v>11.88</v>
      </c>
      <c r="E26" s="67"/>
      <c r="F26" s="67">
        <v>5.03</v>
      </c>
      <c r="G26" s="67">
        <v>3.61</v>
      </c>
      <c r="H26" s="67">
        <v>6.13</v>
      </c>
    </row>
    <row r="27" spans="1:8" ht="14.1" customHeight="1">
      <c r="A27" s="74" t="s">
        <v>523</v>
      </c>
      <c r="B27" s="67">
        <v>0.32</v>
      </c>
      <c r="C27" s="67">
        <v>0</v>
      </c>
      <c r="D27" s="67">
        <v>0.59</v>
      </c>
      <c r="E27" s="67"/>
      <c r="F27" s="67">
        <v>0.57999999999999996</v>
      </c>
      <c r="G27" s="67">
        <v>0.51</v>
      </c>
      <c r="H27" s="67">
        <v>0.63</v>
      </c>
    </row>
    <row r="28" spans="1:8" ht="14.1" customHeight="1">
      <c r="A28" s="74" t="s">
        <v>524</v>
      </c>
      <c r="B28" s="67">
        <v>2.36</v>
      </c>
      <c r="C28" s="67">
        <v>0.52</v>
      </c>
      <c r="D28" s="67">
        <v>3.84</v>
      </c>
      <c r="E28" s="67"/>
      <c r="F28" s="67">
        <v>2.93</v>
      </c>
      <c r="G28" s="67">
        <v>3.02</v>
      </c>
      <c r="H28" s="67">
        <v>2.87</v>
      </c>
    </row>
    <row r="29" spans="1:8" ht="14.1" customHeight="1">
      <c r="A29" s="74" t="s">
        <v>525</v>
      </c>
      <c r="B29" s="67">
        <v>2.82</v>
      </c>
      <c r="C29" s="67">
        <v>1.55</v>
      </c>
      <c r="D29" s="67">
        <v>3.84</v>
      </c>
      <c r="E29" s="67"/>
      <c r="F29" s="67">
        <v>4.3499999999999996</v>
      </c>
      <c r="G29" s="67">
        <v>3.19</v>
      </c>
      <c r="H29" s="67">
        <v>5.24</v>
      </c>
    </row>
    <row r="30" spans="1:8" ht="14.1" customHeight="1">
      <c r="A30" s="74"/>
      <c r="B30" s="67"/>
      <c r="C30" s="67"/>
      <c r="D30" s="67"/>
      <c r="E30" s="67"/>
      <c r="F30" s="67"/>
      <c r="G30" s="67"/>
      <c r="H30" s="67"/>
    </row>
    <row r="31" spans="1:8" ht="14.1" customHeight="1">
      <c r="A31" s="213" t="s">
        <v>526</v>
      </c>
      <c r="B31" s="67">
        <v>8.66</v>
      </c>
      <c r="C31" s="67">
        <v>8.25</v>
      </c>
      <c r="D31" s="67">
        <v>9.0500000000000007</v>
      </c>
      <c r="E31" s="67"/>
      <c r="F31" s="67">
        <v>8.73</v>
      </c>
      <c r="G31" s="67">
        <v>7.99</v>
      </c>
      <c r="H31" s="67">
        <v>9.44</v>
      </c>
    </row>
    <row r="32" spans="1:8" ht="14.1" customHeight="1">
      <c r="A32" s="215"/>
      <c r="B32" s="67"/>
      <c r="C32" s="67"/>
      <c r="D32" s="67"/>
      <c r="E32" s="67"/>
      <c r="F32" s="67"/>
      <c r="G32" s="67"/>
      <c r="H32" s="67"/>
    </row>
    <row r="33" spans="1:8" ht="14.1" customHeight="1">
      <c r="A33" s="213" t="s">
        <v>527</v>
      </c>
      <c r="B33" s="67">
        <v>22.55</v>
      </c>
      <c r="C33" s="67">
        <v>20.94</v>
      </c>
      <c r="D33" s="67">
        <v>24.1</v>
      </c>
      <c r="E33" s="67"/>
      <c r="F33" s="67">
        <v>27.38</v>
      </c>
      <c r="G33" s="67">
        <v>25.27</v>
      </c>
      <c r="H33" s="67">
        <v>29.38</v>
      </c>
    </row>
    <row r="34" spans="1:8" ht="14.1" customHeight="1">
      <c r="A34" s="74"/>
      <c r="B34" s="67"/>
      <c r="C34" s="67"/>
      <c r="D34" s="67"/>
      <c r="E34" s="67"/>
      <c r="F34" s="67"/>
      <c r="G34" s="67"/>
      <c r="H34" s="67"/>
    </row>
    <row r="35" spans="1:8" ht="14.1" customHeight="1">
      <c r="A35" s="213" t="s">
        <v>528</v>
      </c>
      <c r="B35" s="210"/>
      <c r="C35" s="210"/>
      <c r="D35" s="210"/>
      <c r="E35" s="210"/>
      <c r="F35" s="210"/>
      <c r="G35" s="210"/>
      <c r="H35" s="67"/>
    </row>
    <row r="36" spans="1:8" ht="14.1" customHeight="1">
      <c r="A36" s="214" t="s">
        <v>529</v>
      </c>
      <c r="B36" s="67">
        <v>92.45</v>
      </c>
      <c r="C36" s="67">
        <v>90.88</v>
      </c>
      <c r="D36" s="67">
        <v>93.96</v>
      </c>
      <c r="E36" s="67"/>
      <c r="F36" s="67">
        <v>83.84</v>
      </c>
      <c r="G36" s="67">
        <v>83.54</v>
      </c>
      <c r="H36" s="67">
        <v>84.12</v>
      </c>
    </row>
    <row r="37" spans="1:8" ht="14.1" customHeight="1">
      <c r="A37" s="214" t="s">
        <v>530</v>
      </c>
      <c r="B37" s="67">
        <v>1.07</v>
      </c>
      <c r="C37" s="67">
        <v>1.1399999999999999</v>
      </c>
      <c r="D37" s="67">
        <v>1.01</v>
      </c>
      <c r="E37" s="67"/>
      <c r="F37" s="67">
        <v>0.75</v>
      </c>
      <c r="G37" s="67">
        <v>0.6</v>
      </c>
      <c r="H37" s="67">
        <v>0.89</v>
      </c>
    </row>
    <row r="38" spans="1:8" ht="14.1" customHeight="1">
      <c r="A38" s="214" t="s">
        <v>531</v>
      </c>
      <c r="B38" s="67">
        <v>6.32</v>
      </c>
      <c r="C38" s="67">
        <v>7.64</v>
      </c>
      <c r="D38" s="67">
        <v>5.03</v>
      </c>
      <c r="E38" s="67"/>
      <c r="F38" s="67">
        <v>14.86</v>
      </c>
      <c r="G38" s="67">
        <v>15.22</v>
      </c>
      <c r="H38" s="67">
        <v>14.52</v>
      </c>
    </row>
    <row r="39" spans="1:8" ht="14.1" customHeight="1">
      <c r="A39" s="214" t="s">
        <v>532</v>
      </c>
      <c r="B39" s="67">
        <v>0.16</v>
      </c>
      <c r="C39" s="67">
        <v>0.33</v>
      </c>
      <c r="D39" s="67">
        <v>0</v>
      </c>
      <c r="E39" s="67"/>
      <c r="F39" s="67">
        <v>0.55000000000000004</v>
      </c>
      <c r="G39" s="67">
        <v>0.65</v>
      </c>
      <c r="H39" s="67">
        <v>0.46</v>
      </c>
    </row>
    <row r="40" spans="1:8">
      <c r="A40" s="19"/>
      <c r="B40" s="20"/>
      <c r="C40" s="21"/>
      <c r="D40" s="20"/>
      <c r="E40" s="20"/>
      <c r="F40" s="20"/>
      <c r="G40" s="20"/>
      <c r="H40" s="20"/>
    </row>
    <row r="41" spans="1:8" ht="14.1" customHeight="1">
      <c r="A41" s="80" t="s">
        <v>461</v>
      </c>
      <c r="B41" s="80"/>
      <c r="C41" s="24"/>
      <c r="D41" s="24"/>
      <c r="E41" s="24"/>
      <c r="F41" s="24"/>
      <c r="G41" s="24"/>
      <c r="H41" s="24"/>
    </row>
    <row r="42" spans="1:8" ht="14.1" customHeight="1">
      <c r="A42" s="86" t="s">
        <v>642</v>
      </c>
      <c r="B42" s="208"/>
      <c r="C42" s="208"/>
      <c r="D42" s="208"/>
      <c r="E42" s="208"/>
      <c r="F42" s="208"/>
      <c r="G42" s="208"/>
      <c r="H42" s="208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/>
  </sheetViews>
  <sheetFormatPr baseColWidth="10" defaultRowHeight="12.75"/>
  <cols>
    <col min="1" max="1" width="34.85546875" style="4" customWidth="1"/>
    <col min="2" max="2" width="8.42578125" style="4" customWidth="1"/>
    <col min="3" max="3" width="9" style="4" customWidth="1"/>
    <col min="4" max="4" width="1.28515625" style="4" customWidth="1"/>
    <col min="5" max="5" width="8.42578125" style="4" customWidth="1"/>
    <col min="6" max="6" width="9" style="4" customWidth="1"/>
    <col min="7" max="7" width="3.7109375" style="4" customWidth="1"/>
    <col min="8" max="8" width="8.42578125" style="4" customWidth="1"/>
    <col min="9" max="9" width="9" style="4" customWidth="1"/>
    <col min="10" max="16384" width="11.42578125" style="4"/>
  </cols>
  <sheetData>
    <row r="1" spans="1:16" ht="14.1" customHeight="1">
      <c r="A1" s="5" t="s">
        <v>324</v>
      </c>
      <c r="B1" s="3"/>
      <c r="C1" s="3"/>
      <c r="D1" s="3"/>
      <c r="I1" s="3"/>
      <c r="J1" s="3"/>
      <c r="K1" s="3"/>
      <c r="L1" s="3"/>
      <c r="M1" s="3"/>
      <c r="N1" s="3"/>
      <c r="O1" s="3"/>
      <c r="P1" s="3"/>
    </row>
    <row r="2" spans="1:16" ht="14.1" customHeight="1">
      <c r="A2" s="5" t="s">
        <v>558</v>
      </c>
      <c r="B2" s="3"/>
      <c r="C2" s="3"/>
      <c r="D2" s="3"/>
      <c r="I2" s="3"/>
      <c r="J2" s="3"/>
      <c r="K2" s="3"/>
      <c r="L2" s="223" t="s">
        <v>590</v>
      </c>
      <c r="M2" s="3"/>
      <c r="N2" s="3"/>
      <c r="O2" s="3"/>
      <c r="P2" s="3"/>
    </row>
    <row r="3" spans="1:16" ht="14.1" customHeight="1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</row>
    <row r="4" spans="1:16" ht="14.1" customHeight="1">
      <c r="A4" s="8"/>
      <c r="B4" s="9" t="s">
        <v>25</v>
      </c>
      <c r="C4" s="9"/>
      <c r="D4" s="9"/>
      <c r="E4" s="9"/>
      <c r="F4" s="9"/>
      <c r="G4" s="9"/>
      <c r="H4" s="9" t="s">
        <v>26</v>
      </c>
      <c r="I4" s="9"/>
      <c r="J4" s="3"/>
      <c r="K4" s="3"/>
      <c r="L4" s="3"/>
      <c r="M4" s="3"/>
      <c r="N4" s="3"/>
      <c r="O4" s="3"/>
      <c r="P4" s="3"/>
    </row>
    <row r="5" spans="1:16" ht="14.1" customHeight="1">
      <c r="A5" s="36"/>
      <c r="B5" s="38">
        <v>2014</v>
      </c>
      <c r="C5" s="9"/>
      <c r="D5" s="9"/>
      <c r="E5" s="38">
        <v>2015</v>
      </c>
      <c r="F5" s="9"/>
      <c r="G5" s="134"/>
      <c r="H5" s="38">
        <v>2015</v>
      </c>
      <c r="I5" s="9"/>
      <c r="J5" s="3"/>
      <c r="K5" s="3"/>
      <c r="L5" s="3"/>
      <c r="M5" s="3"/>
      <c r="N5" s="3"/>
      <c r="O5" s="3"/>
      <c r="P5" s="3"/>
    </row>
    <row r="6" spans="1:16" ht="24" customHeight="1">
      <c r="A6" s="11"/>
      <c r="B6" s="39" t="s">
        <v>27</v>
      </c>
      <c r="C6" s="135" t="s">
        <v>28</v>
      </c>
      <c r="D6" s="144"/>
      <c r="E6" s="39" t="s">
        <v>27</v>
      </c>
      <c r="F6" s="135" t="s">
        <v>28</v>
      </c>
      <c r="G6" s="30"/>
      <c r="H6" s="57" t="s">
        <v>27</v>
      </c>
      <c r="I6" s="136" t="s">
        <v>28</v>
      </c>
      <c r="J6" s="3"/>
      <c r="K6" s="3"/>
      <c r="L6" s="3"/>
      <c r="M6" s="3"/>
      <c r="N6" s="3"/>
      <c r="O6" s="3"/>
      <c r="P6" s="3"/>
    </row>
    <row r="7" spans="1:16" ht="14.1" customHeight="1">
      <c r="A7" s="7"/>
      <c r="B7" s="16"/>
      <c r="C7" s="16"/>
      <c r="D7" s="15"/>
      <c r="E7" s="16"/>
      <c r="F7" s="16"/>
      <c r="G7" s="16"/>
      <c r="H7" s="16"/>
      <c r="I7" s="16"/>
      <c r="J7" s="3"/>
      <c r="K7" s="3"/>
      <c r="L7" s="3"/>
      <c r="M7" s="3"/>
      <c r="N7" s="3"/>
      <c r="O7" s="3"/>
      <c r="P7" s="3"/>
    </row>
    <row r="8" spans="1:16" ht="14.1" customHeight="1">
      <c r="A8" s="28" t="s">
        <v>29</v>
      </c>
      <c r="B8" s="17">
        <v>7</v>
      </c>
      <c r="C8" s="17">
        <v>1035</v>
      </c>
      <c r="D8" s="17"/>
      <c r="E8" s="17">
        <v>7</v>
      </c>
      <c r="F8" s="17">
        <v>1048</v>
      </c>
      <c r="G8" s="16"/>
      <c r="H8" s="17">
        <v>791</v>
      </c>
      <c r="I8" s="17">
        <v>158566</v>
      </c>
      <c r="J8" s="3"/>
    </row>
    <row r="9" spans="1:16" ht="12" customHeight="1">
      <c r="A9" s="28"/>
      <c r="B9" s="17"/>
      <c r="C9" s="54"/>
      <c r="D9" s="17"/>
      <c r="E9" s="17"/>
      <c r="F9" s="54"/>
      <c r="G9" s="16"/>
      <c r="H9" s="17"/>
      <c r="I9" s="17"/>
      <c r="J9" s="3"/>
    </row>
    <row r="10" spans="1:16" ht="14.1" customHeight="1">
      <c r="A10" s="28" t="s">
        <v>221</v>
      </c>
      <c r="B10" s="17"/>
      <c r="C10" s="54"/>
      <c r="D10" s="17"/>
      <c r="E10" s="17"/>
      <c r="F10" s="54"/>
      <c r="G10" s="16"/>
      <c r="H10" s="17"/>
      <c r="I10" s="17"/>
      <c r="J10" s="3"/>
    </row>
    <row r="11" spans="1:16" ht="14.1" customHeight="1">
      <c r="A11" s="28" t="s">
        <v>30</v>
      </c>
      <c r="B11" s="17">
        <v>2</v>
      </c>
      <c r="C11" s="17">
        <v>668</v>
      </c>
      <c r="D11" s="17"/>
      <c r="E11" s="17">
        <v>1</v>
      </c>
      <c r="F11" s="17">
        <v>80</v>
      </c>
      <c r="G11" s="16"/>
      <c r="H11" s="17">
        <v>96</v>
      </c>
      <c r="I11" s="17">
        <v>38645</v>
      </c>
      <c r="J11" s="3"/>
    </row>
    <row r="12" spans="1:16" ht="14.1" customHeight="1">
      <c r="A12" s="28" t="s">
        <v>31</v>
      </c>
      <c r="B12" s="17">
        <v>3</v>
      </c>
      <c r="C12" s="17">
        <v>241</v>
      </c>
      <c r="D12" s="17"/>
      <c r="E12" s="17">
        <v>4</v>
      </c>
      <c r="F12" s="17">
        <v>831</v>
      </c>
      <c r="G12" s="16"/>
      <c r="H12" s="17">
        <v>168</v>
      </c>
      <c r="I12" s="17">
        <v>44050</v>
      </c>
      <c r="J12" s="3"/>
    </row>
    <row r="13" spans="1:16" ht="14.1" customHeight="1">
      <c r="A13" s="28" t="s">
        <v>32</v>
      </c>
      <c r="B13" s="17">
        <v>2</v>
      </c>
      <c r="C13" s="17">
        <v>126</v>
      </c>
      <c r="D13" s="17"/>
      <c r="E13" s="17">
        <v>2</v>
      </c>
      <c r="F13" s="17">
        <v>137</v>
      </c>
      <c r="G13" s="16"/>
      <c r="H13" s="17">
        <v>304</v>
      </c>
      <c r="I13" s="17">
        <v>29902</v>
      </c>
      <c r="J13" s="18"/>
    </row>
    <row r="14" spans="1:16" ht="14.1" customHeight="1">
      <c r="A14" s="28" t="s">
        <v>33</v>
      </c>
      <c r="B14" s="17" t="s">
        <v>42</v>
      </c>
      <c r="C14" s="17" t="s">
        <v>42</v>
      </c>
      <c r="D14" s="17"/>
      <c r="E14" s="17" t="s">
        <v>42</v>
      </c>
      <c r="F14" s="17" t="s">
        <v>42</v>
      </c>
      <c r="G14" s="16"/>
      <c r="H14" s="17">
        <v>223</v>
      </c>
      <c r="I14" s="17">
        <v>45969</v>
      </c>
      <c r="J14" s="18"/>
      <c r="K14" s="26"/>
    </row>
    <row r="15" spans="1:16" ht="12" customHeight="1">
      <c r="A15" s="28"/>
      <c r="B15" s="54"/>
      <c r="C15" s="54"/>
      <c r="D15" s="17"/>
      <c r="E15" s="54"/>
      <c r="F15" s="54"/>
      <c r="G15" s="16"/>
      <c r="H15" s="17"/>
      <c r="I15" s="17"/>
      <c r="J15" s="3"/>
    </row>
    <row r="16" spans="1:16" ht="14.1" customHeight="1">
      <c r="A16" s="28" t="s">
        <v>38</v>
      </c>
      <c r="B16" s="54"/>
      <c r="C16" s="54"/>
      <c r="D16" s="54"/>
      <c r="E16" s="54"/>
      <c r="F16" s="54"/>
      <c r="G16" s="16"/>
      <c r="H16" s="17"/>
      <c r="I16" s="17"/>
      <c r="J16" s="3"/>
    </row>
    <row r="17" spans="1:16" ht="14.1" customHeight="1">
      <c r="A17" s="28" t="s">
        <v>34</v>
      </c>
      <c r="B17" s="17">
        <v>3</v>
      </c>
      <c r="C17" s="17">
        <v>808</v>
      </c>
      <c r="D17" s="17"/>
      <c r="E17" s="17">
        <v>3</v>
      </c>
      <c r="F17" s="17">
        <v>810</v>
      </c>
      <c r="G17" s="17"/>
      <c r="H17" s="17">
        <v>254</v>
      </c>
      <c r="I17" s="17">
        <v>92703</v>
      </c>
      <c r="J17" s="3"/>
    </row>
    <row r="18" spans="1:16" ht="14.1" customHeight="1">
      <c r="A18" s="28" t="s">
        <v>31</v>
      </c>
      <c r="B18" s="17" t="s">
        <v>42</v>
      </c>
      <c r="C18" s="17" t="s">
        <v>42</v>
      </c>
      <c r="D18" s="17"/>
      <c r="E18" s="17" t="s">
        <v>42</v>
      </c>
      <c r="F18" s="17" t="s">
        <v>42</v>
      </c>
      <c r="G18" s="17"/>
      <c r="H18" s="17">
        <v>11</v>
      </c>
      <c r="I18" s="17">
        <v>834</v>
      </c>
      <c r="J18" s="3"/>
    </row>
    <row r="19" spans="1:16" ht="14.1" customHeight="1">
      <c r="A19" s="28" t="s">
        <v>35</v>
      </c>
      <c r="B19" s="17" t="s">
        <v>42</v>
      </c>
      <c r="C19" s="17" t="s">
        <v>42</v>
      </c>
      <c r="D19" s="17"/>
      <c r="E19" s="17" t="s">
        <v>42</v>
      </c>
      <c r="F19" s="17" t="s">
        <v>42</v>
      </c>
      <c r="G19" s="17"/>
      <c r="H19" s="17">
        <v>41</v>
      </c>
      <c r="I19" s="17">
        <v>8881</v>
      </c>
      <c r="J19" s="3"/>
    </row>
    <row r="20" spans="1:16" ht="14.1" customHeight="1">
      <c r="A20" s="28" t="s">
        <v>32</v>
      </c>
      <c r="B20" s="17">
        <v>4</v>
      </c>
      <c r="C20" s="17">
        <v>227</v>
      </c>
      <c r="D20" s="17"/>
      <c r="E20" s="17">
        <v>4</v>
      </c>
      <c r="F20" s="17">
        <v>238</v>
      </c>
      <c r="G20" s="17"/>
      <c r="H20" s="17">
        <v>326</v>
      </c>
      <c r="I20" s="17">
        <v>32075</v>
      </c>
      <c r="J20" s="3"/>
    </row>
    <row r="21" spans="1:16" ht="14.1" customHeight="1">
      <c r="A21" s="28" t="s">
        <v>33</v>
      </c>
      <c r="B21" s="17" t="s">
        <v>42</v>
      </c>
      <c r="C21" s="17" t="s">
        <v>42</v>
      </c>
      <c r="D21" s="17"/>
      <c r="E21" s="17" t="s">
        <v>42</v>
      </c>
      <c r="F21" s="17" t="s">
        <v>42</v>
      </c>
      <c r="G21" s="17"/>
      <c r="H21" s="17">
        <v>159</v>
      </c>
      <c r="I21" s="17">
        <v>24073</v>
      </c>
      <c r="J21" s="3"/>
      <c r="K21" s="26"/>
    </row>
    <row r="22" spans="1:16" ht="12" customHeight="1">
      <c r="A22" s="28"/>
      <c r="B22" s="54"/>
      <c r="C22" s="17"/>
      <c r="D22" s="17"/>
      <c r="E22" s="54"/>
      <c r="F22" s="17"/>
      <c r="G22" s="16"/>
      <c r="H22" s="17"/>
      <c r="I22" s="17"/>
      <c r="J22" s="3"/>
    </row>
    <row r="23" spans="1:16" ht="14.1" customHeight="1">
      <c r="A23" s="28" t="s">
        <v>39</v>
      </c>
      <c r="B23" s="54"/>
      <c r="C23" s="17"/>
      <c r="D23" s="54"/>
      <c r="E23" s="54"/>
      <c r="F23" s="17"/>
      <c r="G23" s="16"/>
      <c r="H23" s="17"/>
      <c r="I23" s="17"/>
      <c r="J23" s="3"/>
    </row>
    <row r="24" spans="1:16" ht="14.1" customHeight="1">
      <c r="A24" s="28" t="s">
        <v>36</v>
      </c>
      <c r="B24" s="17">
        <v>3</v>
      </c>
      <c r="C24" s="17">
        <v>744</v>
      </c>
      <c r="D24" s="17"/>
      <c r="E24" s="17">
        <v>3</v>
      </c>
      <c r="F24" s="17">
        <f>590+87+80</f>
        <v>757</v>
      </c>
      <c r="G24" s="17"/>
      <c r="H24" s="17">
        <v>500</v>
      </c>
      <c r="I24" s="17">
        <v>123916</v>
      </c>
      <c r="J24" s="3"/>
    </row>
    <row r="25" spans="1:16" ht="14.1" customHeight="1">
      <c r="A25" s="28" t="s">
        <v>37</v>
      </c>
      <c r="B25" s="17">
        <v>1</v>
      </c>
      <c r="C25" s="17">
        <v>140</v>
      </c>
      <c r="D25" s="17"/>
      <c r="E25" s="17">
        <v>1</v>
      </c>
      <c r="F25" s="17">
        <v>140</v>
      </c>
      <c r="G25" s="17"/>
      <c r="H25" s="17">
        <v>85</v>
      </c>
      <c r="I25" s="17">
        <v>14117</v>
      </c>
      <c r="J25" s="3"/>
    </row>
    <row r="26" spans="1:16" ht="14.1" customHeight="1">
      <c r="A26" s="28" t="s">
        <v>33</v>
      </c>
      <c r="B26" s="17">
        <v>3</v>
      </c>
      <c r="C26" s="17">
        <v>151</v>
      </c>
      <c r="D26" s="17"/>
      <c r="E26" s="17">
        <v>3</v>
      </c>
      <c r="F26" s="17">
        <f>75+26+50</f>
        <v>151</v>
      </c>
      <c r="G26" s="17"/>
      <c r="H26" s="17">
        <v>206</v>
      </c>
      <c r="I26" s="17">
        <v>20533</v>
      </c>
      <c r="J26" s="3"/>
      <c r="K26" s="3"/>
      <c r="L26" s="3"/>
      <c r="M26" s="3"/>
      <c r="N26" s="3"/>
      <c r="O26" s="3"/>
      <c r="P26" s="3"/>
    </row>
    <row r="27" spans="1:16" ht="14.1" customHeight="1">
      <c r="A27" s="19"/>
      <c r="B27" s="20"/>
      <c r="C27" s="21"/>
      <c r="D27" s="21"/>
      <c r="E27" s="22"/>
      <c r="F27" s="22"/>
      <c r="G27" s="22"/>
      <c r="H27" s="22"/>
      <c r="I27" s="22"/>
      <c r="J27" s="3"/>
      <c r="K27" s="3"/>
      <c r="L27" s="3"/>
      <c r="M27" s="3"/>
      <c r="N27" s="3"/>
      <c r="O27" s="3"/>
      <c r="P27" s="3"/>
    </row>
    <row r="28" spans="1:16" ht="14.1" customHeight="1">
      <c r="A28" s="23" t="s">
        <v>559</v>
      </c>
      <c r="B28" s="24"/>
      <c r="C28" s="24"/>
      <c r="D28" s="24"/>
      <c r="E28" s="25"/>
      <c r="F28" s="25"/>
      <c r="G28" s="25"/>
      <c r="H28" s="25"/>
      <c r="I28" s="25"/>
      <c r="J28" s="3"/>
      <c r="K28" s="3"/>
      <c r="L28" s="3"/>
      <c r="M28" s="3"/>
      <c r="N28" s="3"/>
      <c r="O28" s="3"/>
      <c r="P28" s="3"/>
    </row>
    <row r="29" spans="1:16" ht="14.1" customHeight="1">
      <c r="A29" s="23" t="s">
        <v>40</v>
      </c>
      <c r="B29" s="3"/>
      <c r="C29" s="3"/>
      <c r="D29" s="3"/>
      <c r="E29" s="3"/>
      <c r="F29" s="3"/>
      <c r="G29" s="3"/>
      <c r="H29" s="3"/>
      <c r="I29" s="18"/>
      <c r="J29" s="3"/>
      <c r="K29" s="3"/>
      <c r="L29" s="3"/>
      <c r="M29" s="3"/>
      <c r="N29" s="3"/>
      <c r="O29" s="3"/>
      <c r="P29" s="3"/>
    </row>
    <row r="30" spans="1:16" ht="13.35" customHeight="1">
      <c r="A30" s="3"/>
      <c r="B30" s="3"/>
      <c r="C30" s="18"/>
      <c r="D30" s="18"/>
      <c r="E30" s="3"/>
      <c r="F30" s="3"/>
      <c r="G30" s="3"/>
      <c r="H30" s="3"/>
      <c r="I30" s="18"/>
      <c r="J30" s="3"/>
      <c r="K30" s="3"/>
      <c r="L30" s="3"/>
      <c r="M30" s="3"/>
      <c r="N30" s="3"/>
      <c r="O30" s="3"/>
      <c r="P30" s="3"/>
    </row>
    <row r="31" spans="1:16" ht="13.3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3.35" customHeight="1"/>
  </sheetData>
  <phoneticPr fontId="1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selection activeCell="A5" sqref="A5"/>
    </sheetView>
  </sheetViews>
  <sheetFormatPr baseColWidth="10" defaultRowHeight="12.75"/>
  <cols>
    <col min="1" max="1" width="28.5703125" style="4" customWidth="1"/>
    <col min="2" max="6" width="12.7109375" style="4" customWidth="1"/>
    <col min="7" max="16384" width="11.42578125" style="4"/>
  </cols>
  <sheetData>
    <row r="1" spans="1:18" ht="14.1" customHeight="1" thickBot="1">
      <c r="A1" s="1" t="s">
        <v>329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>
      <c r="A2" s="3"/>
      <c r="B2" s="3"/>
      <c r="C2" s="3"/>
      <c r="D2" s="3"/>
      <c r="F2" s="3"/>
      <c r="G2" s="3"/>
      <c r="H2" s="3"/>
      <c r="I2" s="225" t="s">
        <v>590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>
      <c r="A3" s="75" t="s">
        <v>537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>
      <c r="A5" s="75" t="s">
        <v>538</v>
      </c>
      <c r="B5" s="75"/>
      <c r="C5" s="3"/>
      <c r="D5" s="3"/>
      <c r="F5" s="3"/>
      <c r="G5" s="3"/>
      <c r="H5" s="163"/>
      <c r="I5" s="163"/>
      <c r="J5" s="163"/>
      <c r="K5" s="163"/>
      <c r="L5" s="163"/>
      <c r="M5" s="3"/>
      <c r="N5" s="3"/>
      <c r="O5" s="3"/>
      <c r="P5" s="3"/>
      <c r="Q5" s="3"/>
      <c r="R5" s="3"/>
    </row>
    <row r="6" spans="1:18" ht="14.1" customHeight="1">
      <c r="A6" s="3"/>
      <c r="B6" s="3"/>
      <c r="C6" s="3"/>
      <c r="D6" s="3"/>
      <c r="E6" s="3"/>
      <c r="F6" s="3"/>
      <c r="G6" s="3"/>
      <c r="H6" s="163"/>
      <c r="I6" s="163"/>
      <c r="J6" s="163"/>
      <c r="K6" s="163"/>
      <c r="L6" s="163"/>
      <c r="M6" s="3"/>
      <c r="N6" s="3"/>
      <c r="O6" s="3"/>
      <c r="P6" s="3"/>
      <c r="Q6" s="3"/>
      <c r="R6" s="3"/>
    </row>
    <row r="7" spans="1:18" s="73" customFormat="1" ht="15.95" customHeight="1">
      <c r="A7" s="12"/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41"/>
      <c r="H7" s="163"/>
      <c r="I7" s="163"/>
      <c r="J7" s="163"/>
      <c r="K7" s="163"/>
      <c r="L7" s="163"/>
    </row>
    <row r="8" spans="1:18" ht="14.1" customHeight="1">
      <c r="A8" s="7"/>
      <c r="B8" s="15"/>
      <c r="C8" s="3"/>
      <c r="D8" s="15"/>
      <c r="E8" s="15"/>
      <c r="F8" s="15"/>
      <c r="G8" s="3"/>
      <c r="H8" s="163"/>
      <c r="I8" s="163"/>
      <c r="J8" s="163"/>
      <c r="K8" s="163"/>
      <c r="L8" s="163"/>
      <c r="M8" s="3"/>
      <c r="N8" s="3"/>
      <c r="O8" s="3"/>
      <c r="P8" s="3"/>
      <c r="Q8" s="3"/>
      <c r="R8" s="3"/>
    </row>
    <row r="9" spans="1:18" ht="14.1" customHeight="1">
      <c r="A9" s="79" t="s">
        <v>29</v>
      </c>
      <c r="B9" s="17">
        <v>17659</v>
      </c>
      <c r="C9" s="17">
        <v>17930</v>
      </c>
      <c r="D9" s="17">
        <v>18049</v>
      </c>
      <c r="E9" s="17">
        <v>18084</v>
      </c>
      <c r="F9" s="17">
        <v>18419</v>
      </c>
      <c r="G9" s="163"/>
      <c r="H9" s="163"/>
      <c r="I9" s="163"/>
      <c r="J9" s="163"/>
      <c r="K9" s="163"/>
      <c r="L9" s="163"/>
      <c r="M9" s="3"/>
      <c r="N9" s="3"/>
      <c r="O9" s="3"/>
      <c r="P9" s="3"/>
      <c r="Q9" s="3"/>
      <c r="R9" s="3"/>
    </row>
    <row r="10" spans="1:18" ht="14.1" customHeight="1">
      <c r="A10" s="16" t="s">
        <v>52</v>
      </c>
      <c r="B10" s="17">
        <v>10368</v>
      </c>
      <c r="C10" s="17">
        <v>10539</v>
      </c>
      <c r="D10" s="17">
        <v>10611</v>
      </c>
      <c r="E10" s="17">
        <v>10590</v>
      </c>
      <c r="F10" s="17">
        <v>10798</v>
      </c>
      <c r="G10" s="163"/>
      <c r="H10" s="163"/>
      <c r="I10" s="163"/>
      <c r="J10" s="163"/>
      <c r="K10" s="163"/>
      <c r="L10" s="163"/>
      <c r="M10" s="3"/>
      <c r="N10" s="3"/>
      <c r="O10" s="3"/>
      <c r="P10" s="3"/>
      <c r="Q10" s="3"/>
      <c r="R10" s="3"/>
    </row>
    <row r="11" spans="1:18" ht="14.1" customHeight="1">
      <c r="A11" s="16" t="s">
        <v>53</v>
      </c>
      <c r="B11" s="17">
        <v>7291</v>
      </c>
      <c r="C11" s="17">
        <v>7391</v>
      </c>
      <c r="D11" s="17">
        <v>7438</v>
      </c>
      <c r="E11" s="17">
        <v>7494</v>
      </c>
      <c r="F11" s="17">
        <v>7621</v>
      </c>
      <c r="G11" s="163"/>
      <c r="H11" s="163"/>
      <c r="I11" s="163"/>
      <c r="J11" s="163"/>
      <c r="K11" s="163"/>
      <c r="L11" s="163"/>
      <c r="M11" s="3"/>
      <c r="N11" s="3"/>
      <c r="O11" s="3"/>
      <c r="P11" s="3"/>
      <c r="Q11" s="3"/>
      <c r="R11" s="3"/>
    </row>
    <row r="12" spans="1:18" ht="14.1" customHeight="1">
      <c r="A12" s="16"/>
      <c r="B12" s="17"/>
      <c r="C12" s="17"/>
      <c r="D12" s="17"/>
      <c r="E12" s="17"/>
      <c r="F12" s="17"/>
      <c r="G12" s="163"/>
      <c r="H12" s="163"/>
      <c r="I12" s="163"/>
      <c r="J12" s="163"/>
      <c r="K12" s="163"/>
      <c r="L12" s="163"/>
      <c r="M12" s="3"/>
      <c r="N12" s="3"/>
      <c r="O12" s="3"/>
      <c r="P12" s="3"/>
      <c r="Q12" s="3"/>
      <c r="R12" s="3"/>
    </row>
    <row r="13" spans="1:18" ht="14.1" customHeight="1">
      <c r="A13" s="79" t="s">
        <v>106</v>
      </c>
      <c r="B13" s="17">
        <v>10875</v>
      </c>
      <c r="C13" s="17">
        <v>11178</v>
      </c>
      <c r="D13" s="17">
        <v>11346</v>
      </c>
      <c r="E13" s="17">
        <v>11464</v>
      </c>
      <c r="F13" s="17">
        <v>11685</v>
      </c>
      <c r="G13" s="163"/>
      <c r="H13" s="16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>
      <c r="A14" s="16" t="s">
        <v>52</v>
      </c>
      <c r="B14" s="17">
        <v>6683</v>
      </c>
      <c r="C14" s="17">
        <v>6865</v>
      </c>
      <c r="D14" s="17">
        <v>6969</v>
      </c>
      <c r="E14" s="17">
        <v>7029</v>
      </c>
      <c r="F14" s="17">
        <v>7155</v>
      </c>
      <c r="G14" s="163"/>
      <c r="H14" s="163"/>
      <c r="I14" s="3"/>
      <c r="J14" s="163"/>
      <c r="K14" s="163"/>
      <c r="L14" s="3"/>
      <c r="M14" s="3"/>
      <c r="N14" s="3"/>
      <c r="O14" s="3"/>
      <c r="P14" s="3"/>
      <c r="Q14" s="3"/>
      <c r="R14" s="3"/>
    </row>
    <row r="15" spans="1:18" ht="14.1" customHeight="1">
      <c r="A15" s="16" t="s">
        <v>53</v>
      </c>
      <c r="B15" s="17">
        <v>4192</v>
      </c>
      <c r="C15" s="17">
        <v>4313</v>
      </c>
      <c r="D15" s="17">
        <v>4377</v>
      </c>
      <c r="E15" s="17">
        <v>4435</v>
      </c>
      <c r="F15" s="17">
        <v>4530</v>
      </c>
      <c r="G15" s="163"/>
      <c r="H15" s="163"/>
      <c r="I15" s="3"/>
      <c r="J15" s="3"/>
      <c r="K15" s="163"/>
      <c r="L15" s="3"/>
      <c r="M15" s="3"/>
      <c r="N15" s="3"/>
      <c r="O15" s="3"/>
      <c r="P15" s="3"/>
      <c r="Q15" s="3"/>
      <c r="R15" s="3"/>
    </row>
    <row r="16" spans="1:18" ht="14.1" customHeight="1">
      <c r="A16" s="16"/>
      <c r="B16" s="17"/>
      <c r="C16" s="17"/>
      <c r="D16" s="17"/>
      <c r="E16" s="17"/>
      <c r="F16" s="17"/>
      <c r="G16" s="163"/>
      <c r="H16" s="163"/>
      <c r="I16" s="3"/>
      <c r="J16" s="3"/>
      <c r="K16" s="163"/>
      <c r="L16" s="3"/>
      <c r="M16" s="3"/>
      <c r="N16" s="3"/>
      <c r="O16" s="3"/>
      <c r="P16" s="3"/>
      <c r="Q16" s="3"/>
      <c r="R16" s="3"/>
    </row>
    <row r="17" spans="1:18" ht="14.1" customHeight="1">
      <c r="A17" s="79" t="s">
        <v>107</v>
      </c>
      <c r="B17" s="17">
        <v>4088</v>
      </c>
      <c r="C17" s="17">
        <v>4103</v>
      </c>
      <c r="D17" s="17">
        <v>4088</v>
      </c>
      <c r="E17" s="17">
        <v>4059</v>
      </c>
      <c r="F17" s="17">
        <v>4117</v>
      </c>
      <c r="G17" s="163"/>
      <c r="H17" s="163"/>
      <c r="I17" s="3"/>
      <c r="J17" s="3"/>
      <c r="K17" s="163"/>
      <c r="L17" s="3"/>
      <c r="M17" s="3"/>
      <c r="N17" s="3"/>
      <c r="O17" s="3"/>
      <c r="P17" s="3"/>
      <c r="Q17" s="3"/>
      <c r="R17" s="3"/>
    </row>
    <row r="18" spans="1:18" ht="14.1" customHeight="1">
      <c r="A18" s="16" t="s">
        <v>52</v>
      </c>
      <c r="B18" s="17">
        <v>2264</v>
      </c>
      <c r="C18" s="17">
        <v>2271</v>
      </c>
      <c r="D18" s="17">
        <v>2247</v>
      </c>
      <c r="E18" s="17">
        <v>2212</v>
      </c>
      <c r="F18" s="17">
        <v>2267</v>
      </c>
      <c r="G18" s="163"/>
      <c r="H18" s="163"/>
      <c r="I18" s="3"/>
      <c r="J18" s="163"/>
      <c r="K18" s="163"/>
      <c r="L18" s="3"/>
      <c r="M18" s="3"/>
      <c r="N18" s="3"/>
      <c r="O18" s="3"/>
      <c r="P18" s="3"/>
      <c r="Q18" s="3"/>
      <c r="R18" s="3"/>
    </row>
    <row r="19" spans="1:18" ht="14.1" customHeight="1">
      <c r="A19" s="16" t="s">
        <v>53</v>
      </c>
      <c r="B19" s="17">
        <v>1824</v>
      </c>
      <c r="C19" s="17">
        <v>1832</v>
      </c>
      <c r="D19" s="17">
        <v>1841</v>
      </c>
      <c r="E19" s="17">
        <v>1847</v>
      </c>
      <c r="F19" s="17">
        <v>1850</v>
      </c>
      <c r="G19" s="163"/>
      <c r="H19" s="163"/>
      <c r="I19" s="3"/>
      <c r="J19" s="163"/>
      <c r="K19" s="163"/>
      <c r="L19" s="3"/>
      <c r="M19" s="3"/>
      <c r="N19" s="3"/>
      <c r="O19" s="3"/>
      <c r="P19" s="3"/>
      <c r="Q19" s="3"/>
      <c r="R19" s="3"/>
    </row>
    <row r="20" spans="1:18" ht="14.1" customHeight="1">
      <c r="A20" s="16"/>
      <c r="B20" s="17"/>
      <c r="C20" s="17"/>
      <c r="D20" s="17"/>
      <c r="E20" s="17"/>
      <c r="F20" s="17"/>
      <c r="G20" s="163"/>
      <c r="H20" s="163"/>
      <c r="I20" s="3"/>
      <c r="J20" s="163"/>
      <c r="K20" s="163"/>
      <c r="L20" s="3"/>
      <c r="M20" s="3"/>
      <c r="N20" s="3"/>
      <c r="O20" s="3"/>
      <c r="P20" s="3"/>
      <c r="Q20" s="3"/>
      <c r="R20" s="3"/>
    </row>
    <row r="21" spans="1:18" ht="14.1" customHeight="1">
      <c r="A21" s="79" t="s">
        <v>108</v>
      </c>
      <c r="B21" s="17">
        <v>2696</v>
      </c>
      <c r="C21" s="17">
        <v>2649</v>
      </c>
      <c r="D21" s="17">
        <v>2615</v>
      </c>
      <c r="E21" s="17">
        <v>2561</v>
      </c>
      <c r="F21" s="17">
        <v>2617</v>
      </c>
      <c r="G21" s="163"/>
      <c r="H21" s="163"/>
      <c r="I21" s="3"/>
      <c r="J21" s="163"/>
      <c r="K21" s="163"/>
      <c r="L21" s="3"/>
      <c r="M21" s="3"/>
      <c r="N21" s="3"/>
      <c r="O21" s="3"/>
      <c r="P21" s="3"/>
      <c r="Q21" s="3"/>
      <c r="R21" s="3"/>
    </row>
    <row r="22" spans="1:18" ht="14.1" customHeight="1">
      <c r="A22" s="16" t="s">
        <v>52</v>
      </c>
      <c r="B22" s="17">
        <v>1421</v>
      </c>
      <c r="C22" s="17">
        <v>1403</v>
      </c>
      <c r="D22" s="17">
        <v>1395</v>
      </c>
      <c r="E22" s="17">
        <v>1349</v>
      </c>
      <c r="F22" s="17">
        <v>1376</v>
      </c>
      <c r="G22" s="163"/>
      <c r="H22" s="163"/>
      <c r="I22" s="3"/>
      <c r="J22" s="163"/>
      <c r="K22" s="163"/>
      <c r="L22" s="3"/>
      <c r="M22" s="3"/>
      <c r="N22" s="3"/>
      <c r="O22" s="3"/>
      <c r="P22" s="3"/>
      <c r="Q22" s="3"/>
      <c r="R22" s="3"/>
    </row>
    <row r="23" spans="1:18" ht="14.1" customHeight="1">
      <c r="A23" s="16" t="s">
        <v>53</v>
      </c>
      <c r="B23" s="17">
        <v>1275</v>
      </c>
      <c r="C23" s="17">
        <v>1246</v>
      </c>
      <c r="D23" s="17">
        <v>1220</v>
      </c>
      <c r="E23" s="17">
        <v>1212</v>
      </c>
      <c r="F23" s="17">
        <v>1241</v>
      </c>
      <c r="G23" s="163"/>
      <c r="H23" s="16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4.1" customHeight="1">
      <c r="A24" s="19"/>
      <c r="B24" s="20"/>
      <c r="C24" s="21"/>
      <c r="D24" s="20"/>
      <c r="E24" s="22"/>
      <c r="F24" s="2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4.1" customHeight="1">
      <c r="A25" s="80" t="s">
        <v>361</v>
      </c>
      <c r="B25" s="80"/>
      <c r="C25" s="24"/>
      <c r="D25" s="24"/>
      <c r="E25" s="24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3.3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3.3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3.35" customHeight="1"/>
    <row r="29" spans="1:18" ht="13.35" customHeight="1"/>
    <row r="30" spans="1:18" ht="13.35" customHeight="1"/>
    <row r="31" spans="1:18" ht="12" customHeight="1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zoomScaleNormal="100" workbookViewId="0">
      <selection activeCell="A3" sqref="A3"/>
    </sheetView>
  </sheetViews>
  <sheetFormatPr baseColWidth="10" defaultRowHeight="12.75"/>
  <cols>
    <col min="1" max="1" width="23.28515625" style="4" customWidth="1"/>
    <col min="2" max="3" width="7.7109375" style="26" customWidth="1"/>
    <col min="4" max="4" width="2.42578125" style="26" customWidth="1"/>
    <col min="5" max="6" width="7.7109375" style="26" customWidth="1"/>
    <col min="7" max="7" width="2.42578125" style="26" customWidth="1"/>
    <col min="8" max="9" width="7.7109375" style="26" customWidth="1"/>
    <col min="10" max="10" width="2.28515625" style="4" customWidth="1"/>
    <col min="11" max="12" width="7.7109375" style="4" customWidth="1"/>
    <col min="13" max="16384" width="11.42578125" style="4"/>
  </cols>
  <sheetData>
    <row r="1" spans="1:24" ht="14.1" customHeight="1" thickBot="1">
      <c r="A1" s="1" t="s">
        <v>329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4" ht="14.1" customHeight="1">
      <c r="O2" s="225" t="s">
        <v>590</v>
      </c>
    </row>
    <row r="3" spans="1:24" ht="14.1" customHeight="1">
      <c r="A3" s="75" t="s">
        <v>539</v>
      </c>
      <c r="B3" s="18"/>
      <c r="C3" s="18"/>
      <c r="D3" s="18"/>
      <c r="E3" s="18"/>
      <c r="F3" s="18"/>
      <c r="G3" s="18"/>
      <c r="H3" s="18"/>
      <c r="I3" s="1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1" customHeight="1">
      <c r="A4" s="6"/>
      <c r="B4" s="16"/>
      <c r="C4" s="16"/>
      <c r="D4" s="16"/>
      <c r="E4" s="16"/>
      <c r="F4" s="16"/>
      <c r="G4" s="16"/>
      <c r="H4" s="16"/>
      <c r="I4" s="16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4.1" customHeight="1">
      <c r="A5" s="8"/>
      <c r="B5" s="81">
        <v>2012</v>
      </c>
      <c r="C5" s="65"/>
      <c r="D5" s="9"/>
      <c r="E5" s="38">
        <v>2013</v>
      </c>
      <c r="F5" s="9"/>
      <c r="G5" s="9"/>
      <c r="H5" s="38">
        <v>2014</v>
      </c>
      <c r="I5" s="9"/>
      <c r="J5" s="9"/>
      <c r="K5" s="38">
        <v>2015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1" customHeight="1">
      <c r="A6" s="11"/>
      <c r="B6" s="63" t="s">
        <v>52</v>
      </c>
      <c r="C6" s="63" t="s">
        <v>53</v>
      </c>
      <c r="D6" s="30"/>
      <c r="E6" s="57" t="s">
        <v>52</v>
      </c>
      <c r="F6" s="57" t="s">
        <v>53</v>
      </c>
      <c r="G6" s="30"/>
      <c r="H6" s="57" t="s">
        <v>52</v>
      </c>
      <c r="I6" s="57" t="s">
        <v>53</v>
      </c>
      <c r="J6" s="30"/>
      <c r="K6" s="57" t="s">
        <v>52</v>
      </c>
      <c r="L6" s="57" t="s">
        <v>53</v>
      </c>
      <c r="M6" s="141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4.1" customHeight="1">
      <c r="A7" s="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4.1" customHeight="1">
      <c r="A8" s="79" t="s">
        <v>29</v>
      </c>
      <c r="B8" s="17">
        <v>10539</v>
      </c>
      <c r="C8" s="17">
        <v>7391</v>
      </c>
      <c r="D8" s="48"/>
      <c r="E8" s="17">
        <v>10611</v>
      </c>
      <c r="F8" s="17">
        <v>7438</v>
      </c>
      <c r="G8" s="4"/>
      <c r="H8" s="17">
        <v>10590</v>
      </c>
      <c r="I8" s="17">
        <v>7494</v>
      </c>
      <c r="K8" s="17">
        <v>10798</v>
      </c>
      <c r="L8" s="17">
        <v>7621</v>
      </c>
      <c r="M8" s="26"/>
    </row>
    <row r="9" spans="1:24" ht="14.1" customHeight="1">
      <c r="A9" s="16"/>
      <c r="B9" s="17"/>
      <c r="C9" s="17"/>
      <c r="D9" s="48"/>
      <c r="E9" s="17"/>
      <c r="F9" s="17"/>
      <c r="G9" s="4"/>
      <c r="H9" s="17"/>
      <c r="I9" s="17"/>
      <c r="K9" s="17"/>
      <c r="L9" s="17"/>
    </row>
    <row r="10" spans="1:24" ht="14.1" customHeight="1">
      <c r="A10" s="16" t="s">
        <v>109</v>
      </c>
      <c r="B10" s="17">
        <v>255</v>
      </c>
      <c r="C10" s="17">
        <v>189</v>
      </c>
      <c r="D10" s="48"/>
      <c r="E10" s="17">
        <v>126</v>
      </c>
      <c r="F10" s="17">
        <v>69</v>
      </c>
      <c r="G10" s="4"/>
      <c r="H10" s="17">
        <v>104</v>
      </c>
      <c r="I10" s="17">
        <v>66</v>
      </c>
      <c r="K10" s="17">
        <v>95</v>
      </c>
      <c r="L10" s="17">
        <v>57</v>
      </c>
    </row>
    <row r="11" spans="1:24" ht="14.1" customHeight="1">
      <c r="A11" s="16" t="s">
        <v>110</v>
      </c>
      <c r="B11" s="17">
        <v>278</v>
      </c>
      <c r="C11" s="17">
        <v>166</v>
      </c>
      <c r="D11" s="48"/>
      <c r="E11" s="17">
        <v>313</v>
      </c>
      <c r="F11" s="17">
        <v>185</v>
      </c>
      <c r="G11" s="4"/>
      <c r="H11" s="17">
        <v>353</v>
      </c>
      <c r="I11" s="17">
        <v>191</v>
      </c>
      <c r="K11" s="17">
        <v>382</v>
      </c>
      <c r="L11" s="17">
        <v>195</v>
      </c>
    </row>
    <row r="12" spans="1:24" ht="14.1" customHeight="1">
      <c r="A12" s="16" t="s">
        <v>111</v>
      </c>
      <c r="B12" s="17">
        <v>1960</v>
      </c>
      <c r="C12" s="17">
        <v>1316</v>
      </c>
      <c r="D12" s="48"/>
      <c r="E12" s="17">
        <v>2052</v>
      </c>
      <c r="F12" s="17">
        <v>1316</v>
      </c>
      <c r="G12" s="4"/>
      <c r="H12" s="17">
        <v>2001</v>
      </c>
      <c r="I12" s="17">
        <v>1264</v>
      </c>
      <c r="K12" s="17">
        <v>1948</v>
      </c>
      <c r="L12" s="17">
        <v>1279</v>
      </c>
    </row>
    <row r="13" spans="1:24" ht="14.1" customHeight="1">
      <c r="A13" s="16" t="s">
        <v>192</v>
      </c>
      <c r="B13" s="17">
        <v>3657</v>
      </c>
      <c r="C13" s="17">
        <v>2474</v>
      </c>
      <c r="D13" s="48"/>
      <c r="E13" s="17">
        <v>3943</v>
      </c>
      <c r="F13" s="17">
        <v>2550</v>
      </c>
      <c r="G13" s="4"/>
      <c r="H13" s="17">
        <v>3962</v>
      </c>
      <c r="I13" s="17">
        <v>2586</v>
      </c>
      <c r="K13" s="17">
        <v>4069</v>
      </c>
      <c r="L13" s="17">
        <v>2623</v>
      </c>
    </row>
    <row r="14" spans="1:24" ht="14.1" customHeight="1">
      <c r="A14" s="16" t="s">
        <v>112</v>
      </c>
      <c r="B14" s="17">
        <v>2149</v>
      </c>
      <c r="C14" s="17">
        <v>1378</v>
      </c>
      <c r="D14" s="48"/>
      <c r="E14" s="17">
        <v>2961</v>
      </c>
      <c r="F14" s="17">
        <v>2071</v>
      </c>
      <c r="G14" s="4"/>
      <c r="H14" s="17">
        <v>2942</v>
      </c>
      <c r="I14" s="17">
        <v>2068</v>
      </c>
      <c r="K14" s="17">
        <v>2987</v>
      </c>
      <c r="L14" s="17">
        <v>2080</v>
      </c>
    </row>
    <row r="15" spans="1:24" ht="14.1" customHeight="1">
      <c r="A15" s="16" t="s">
        <v>113</v>
      </c>
      <c r="B15" s="17">
        <v>2240</v>
      </c>
      <c r="C15" s="17">
        <v>1868</v>
      </c>
      <c r="D15" s="48"/>
      <c r="E15" s="17">
        <v>1216</v>
      </c>
      <c r="F15" s="17">
        <v>1247</v>
      </c>
      <c r="G15" s="4"/>
      <c r="H15" s="17">
        <v>1228</v>
      </c>
      <c r="I15" s="17">
        <v>1319</v>
      </c>
      <c r="K15" s="17">
        <v>1317</v>
      </c>
      <c r="L15" s="17">
        <v>1387</v>
      </c>
    </row>
    <row r="16" spans="1:24" ht="14.1" customHeight="1">
      <c r="G16" s="4"/>
      <c r="H16" s="4"/>
      <c r="I16" s="4"/>
    </row>
    <row r="17" spans="1:24" ht="14.1" customHeight="1">
      <c r="A17" s="80" t="s">
        <v>361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24" ht="14.1" customHeight="1"/>
    <row r="19" spans="1:24" ht="14.1" customHeight="1"/>
    <row r="20" spans="1:24" s="62" customFormat="1" ht="14.1" customHeight="1">
      <c r="A20" s="75"/>
      <c r="B20" s="109"/>
      <c r="C20" s="109"/>
      <c r="D20" s="109"/>
      <c r="E20" s="109"/>
      <c r="F20" s="109"/>
      <c r="G20" s="109"/>
      <c r="H20" s="109"/>
      <c r="I20" s="109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s="62" customFormat="1" ht="14.1" customHeight="1">
      <c r="B21" s="110"/>
      <c r="C21" s="110"/>
      <c r="D21" s="110"/>
      <c r="E21" s="110"/>
      <c r="F21" s="110"/>
      <c r="G21" s="110"/>
      <c r="H21" s="110"/>
      <c r="I21" s="110"/>
    </row>
    <row r="22" spans="1:24" ht="14.1" customHeight="1">
      <c r="A22" s="75" t="s">
        <v>540</v>
      </c>
      <c r="B22" s="18"/>
      <c r="C22" s="18"/>
      <c r="D22" s="18"/>
      <c r="E22" s="18"/>
      <c r="F22" s="18"/>
      <c r="G22" s="18"/>
      <c r="H22" s="18"/>
      <c r="I22" s="18"/>
      <c r="L22" s="3"/>
    </row>
    <row r="23" spans="1:24" ht="14.1" customHeight="1">
      <c r="A23" s="6"/>
      <c r="B23" s="16"/>
      <c r="C23" s="16"/>
      <c r="D23" s="16"/>
      <c r="E23" s="16"/>
      <c r="F23" s="16"/>
      <c r="G23" s="16"/>
      <c r="H23" s="16"/>
      <c r="I23" s="16"/>
      <c r="J23" s="6"/>
      <c r="K23" s="6"/>
      <c r="L23" s="6"/>
    </row>
    <row r="24" spans="1:24" ht="14.1" customHeight="1">
      <c r="A24" s="8"/>
      <c r="B24" s="81">
        <v>2012</v>
      </c>
      <c r="C24" s="65"/>
      <c r="D24" s="65"/>
      <c r="E24" s="81">
        <v>2013</v>
      </c>
      <c r="F24" s="65"/>
      <c r="G24" s="9"/>
      <c r="H24" s="38">
        <v>2014</v>
      </c>
      <c r="I24" s="9"/>
      <c r="J24" s="9"/>
      <c r="K24" s="38">
        <v>2015</v>
      </c>
      <c r="L24" s="9"/>
    </row>
    <row r="25" spans="1:24" ht="14.1" customHeight="1">
      <c r="A25" s="11"/>
      <c r="B25" s="63" t="s">
        <v>52</v>
      </c>
      <c r="C25" s="63" t="s">
        <v>53</v>
      </c>
      <c r="D25" s="82"/>
      <c r="E25" s="63" t="s">
        <v>52</v>
      </c>
      <c r="F25" s="63" t="s">
        <v>53</v>
      </c>
      <c r="G25" s="30"/>
      <c r="H25" s="57" t="s">
        <v>52</v>
      </c>
      <c r="I25" s="57" t="s">
        <v>53</v>
      </c>
      <c r="J25" s="30"/>
      <c r="K25" s="57" t="s">
        <v>52</v>
      </c>
      <c r="L25" s="57" t="s">
        <v>53</v>
      </c>
    </row>
    <row r="26" spans="1:24" ht="14.1" customHeight="1">
      <c r="A26" s="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24" ht="14.1" customHeight="1">
      <c r="A27" s="79" t="s">
        <v>29</v>
      </c>
      <c r="B27" s="17">
        <v>10539</v>
      </c>
      <c r="C27" s="17">
        <v>7391</v>
      </c>
      <c r="D27" s="17"/>
      <c r="E27" s="17">
        <v>10611</v>
      </c>
      <c r="F27" s="17">
        <v>7438</v>
      </c>
      <c r="G27" s="17"/>
      <c r="H27" s="17">
        <v>10590</v>
      </c>
      <c r="I27" s="17">
        <v>7494</v>
      </c>
      <c r="K27" s="17">
        <v>10798</v>
      </c>
      <c r="L27" s="17">
        <v>7621</v>
      </c>
      <c r="M27" s="26"/>
      <c r="N27" s="26"/>
    </row>
    <row r="28" spans="1:24" ht="14.1" customHeight="1">
      <c r="A28" s="16"/>
      <c r="B28" s="17"/>
      <c r="C28" s="17"/>
      <c r="D28" s="17"/>
      <c r="E28" s="17"/>
      <c r="F28" s="17"/>
      <c r="G28" s="17"/>
      <c r="H28" s="17"/>
      <c r="I28" s="17"/>
      <c r="N28" s="26"/>
    </row>
    <row r="29" spans="1:24" ht="14.1" customHeight="1">
      <c r="A29" s="16" t="s">
        <v>122</v>
      </c>
      <c r="B29" s="17">
        <v>6090</v>
      </c>
      <c r="C29" s="17">
        <v>3832</v>
      </c>
      <c r="D29" s="17"/>
      <c r="E29" s="17">
        <v>6040</v>
      </c>
      <c r="F29" s="17">
        <v>3790</v>
      </c>
      <c r="G29" s="17"/>
      <c r="H29" s="17">
        <v>5990</v>
      </c>
      <c r="I29" s="17">
        <v>3811</v>
      </c>
      <c r="K29" s="17">
        <v>6064</v>
      </c>
      <c r="L29" s="17">
        <v>3843</v>
      </c>
      <c r="N29" s="231"/>
      <c r="O29" s="231"/>
    </row>
    <row r="30" spans="1:24" ht="14.1" customHeight="1">
      <c r="A30" s="16" t="s">
        <v>123</v>
      </c>
      <c r="B30" s="17">
        <v>2975</v>
      </c>
      <c r="C30" s="17">
        <v>2029</v>
      </c>
      <c r="D30" s="17"/>
      <c r="E30" s="17">
        <v>2966</v>
      </c>
      <c r="F30" s="17">
        <v>2030</v>
      </c>
      <c r="G30" s="17"/>
      <c r="H30" s="17">
        <v>2942</v>
      </c>
      <c r="I30" s="17">
        <v>2032</v>
      </c>
      <c r="K30" s="17">
        <v>2981</v>
      </c>
      <c r="L30" s="17">
        <v>2064</v>
      </c>
      <c r="N30" s="231"/>
      <c r="O30" s="231"/>
    </row>
    <row r="31" spans="1:24" ht="14.1" customHeight="1">
      <c r="A31" s="16" t="s">
        <v>124</v>
      </c>
      <c r="B31" s="17">
        <v>1179</v>
      </c>
      <c r="C31" s="17">
        <v>791</v>
      </c>
      <c r="D31" s="17"/>
      <c r="E31" s="17">
        <v>1175</v>
      </c>
      <c r="F31" s="17">
        <v>782</v>
      </c>
      <c r="G31" s="17"/>
      <c r="H31" s="17">
        <v>1179</v>
      </c>
      <c r="I31" s="17">
        <v>788</v>
      </c>
      <c r="K31" s="17">
        <v>1200</v>
      </c>
      <c r="L31" s="17">
        <v>796</v>
      </c>
      <c r="M31" s="26"/>
      <c r="N31" s="231"/>
      <c r="O31" s="231"/>
    </row>
    <row r="32" spans="1:24" ht="14.1" customHeight="1">
      <c r="A32" s="16" t="s">
        <v>125</v>
      </c>
      <c r="B32" s="17">
        <v>1936</v>
      </c>
      <c r="C32" s="17">
        <v>1012</v>
      </c>
      <c r="D32" s="17"/>
      <c r="E32" s="17">
        <v>1899</v>
      </c>
      <c r="F32" s="17">
        <v>978</v>
      </c>
      <c r="G32" s="17"/>
      <c r="H32" s="17">
        <v>1869</v>
      </c>
      <c r="I32" s="17">
        <v>991</v>
      </c>
      <c r="K32" s="17">
        <v>1883</v>
      </c>
      <c r="L32" s="17">
        <v>983</v>
      </c>
      <c r="N32" s="231"/>
      <c r="O32" s="231"/>
    </row>
    <row r="33" spans="1:15" ht="14.1" customHeight="1">
      <c r="A33" s="16"/>
      <c r="B33" s="17"/>
      <c r="C33" s="17"/>
      <c r="D33" s="17"/>
      <c r="E33" s="17"/>
      <c r="F33" s="17"/>
      <c r="G33" s="17"/>
      <c r="H33" s="17"/>
      <c r="I33" s="17"/>
      <c r="K33" s="17"/>
      <c r="L33" s="17"/>
      <c r="N33" s="231"/>
      <c r="O33" s="231"/>
    </row>
    <row r="34" spans="1:15" ht="14.1" customHeight="1">
      <c r="A34" s="16" t="s">
        <v>126</v>
      </c>
      <c r="B34" s="17">
        <v>1563</v>
      </c>
      <c r="C34" s="17">
        <v>1227</v>
      </c>
      <c r="D34" s="17"/>
      <c r="E34" s="17">
        <v>1597</v>
      </c>
      <c r="F34" s="17">
        <v>1251</v>
      </c>
      <c r="G34" s="17"/>
      <c r="H34" s="17">
        <v>1594</v>
      </c>
      <c r="I34" s="17">
        <v>1258</v>
      </c>
      <c r="K34" s="17">
        <v>1626</v>
      </c>
      <c r="L34" s="17">
        <v>1285</v>
      </c>
      <c r="N34" s="231"/>
      <c r="O34" s="231"/>
    </row>
    <row r="35" spans="1:15" ht="14.1" customHeight="1">
      <c r="A35" s="16" t="s">
        <v>127</v>
      </c>
      <c r="B35" s="17">
        <v>613</v>
      </c>
      <c r="C35" s="17">
        <v>528</v>
      </c>
      <c r="D35" s="17"/>
      <c r="E35" s="17">
        <v>629</v>
      </c>
      <c r="F35" s="17">
        <v>540</v>
      </c>
      <c r="G35" s="17"/>
      <c r="H35" s="17">
        <v>649</v>
      </c>
      <c r="I35" s="17">
        <v>550</v>
      </c>
      <c r="K35" s="17">
        <v>675</v>
      </c>
      <c r="L35" s="17">
        <v>571</v>
      </c>
      <c r="N35" s="231"/>
      <c r="O35" s="231"/>
    </row>
    <row r="36" spans="1:15" ht="14.1" customHeight="1">
      <c r="A36" s="16" t="s">
        <v>128</v>
      </c>
      <c r="B36" s="17">
        <v>853</v>
      </c>
      <c r="C36" s="17">
        <v>674</v>
      </c>
      <c r="D36" s="17"/>
      <c r="E36" s="17">
        <v>864</v>
      </c>
      <c r="F36" s="17">
        <v>683</v>
      </c>
      <c r="G36" s="17"/>
      <c r="H36" s="17">
        <v>848</v>
      </c>
      <c r="I36" s="17">
        <v>681</v>
      </c>
      <c r="K36" s="17">
        <v>857</v>
      </c>
      <c r="L36" s="17">
        <v>686</v>
      </c>
      <c r="N36" s="231"/>
      <c r="O36" s="231"/>
    </row>
    <row r="37" spans="1:15" ht="14.1" customHeight="1">
      <c r="A37" s="16" t="s">
        <v>129</v>
      </c>
      <c r="B37" s="17">
        <v>97</v>
      </c>
      <c r="C37" s="17">
        <v>25</v>
      </c>
      <c r="D37" s="17"/>
      <c r="E37" s="17">
        <v>104</v>
      </c>
      <c r="F37" s="17">
        <v>28</v>
      </c>
      <c r="G37" s="17"/>
      <c r="H37" s="17">
        <v>97</v>
      </c>
      <c r="I37" s="17">
        <v>27</v>
      </c>
      <c r="K37" s="17">
        <v>94</v>
      </c>
      <c r="L37" s="17">
        <v>28</v>
      </c>
      <c r="N37" s="231"/>
      <c r="O37" s="231"/>
    </row>
    <row r="38" spans="1:15" ht="14.1" customHeight="1">
      <c r="A38" s="16"/>
      <c r="B38" s="17"/>
      <c r="C38" s="17"/>
      <c r="D38" s="17"/>
      <c r="E38" s="17"/>
      <c r="F38" s="17"/>
      <c r="G38" s="17"/>
      <c r="H38" s="17"/>
      <c r="I38" s="17"/>
      <c r="K38" s="17"/>
      <c r="L38" s="17"/>
      <c r="N38" s="231"/>
      <c r="O38" s="231"/>
    </row>
    <row r="39" spans="1:15" ht="14.1" customHeight="1">
      <c r="A39" s="16" t="s">
        <v>130</v>
      </c>
      <c r="B39" s="17">
        <v>2350</v>
      </c>
      <c r="C39" s="17">
        <v>2002</v>
      </c>
      <c r="D39" s="17"/>
      <c r="E39" s="17">
        <v>2428</v>
      </c>
      <c r="F39" s="17">
        <v>2058</v>
      </c>
      <c r="G39" s="17"/>
      <c r="H39" s="17">
        <v>2482</v>
      </c>
      <c r="I39" s="17">
        <v>2077</v>
      </c>
      <c r="K39" s="17">
        <v>2585</v>
      </c>
      <c r="L39" s="17">
        <v>2141</v>
      </c>
      <c r="N39" s="231"/>
      <c r="O39" s="231"/>
    </row>
    <row r="40" spans="1:15" ht="14.1" customHeight="1">
      <c r="A40" s="16" t="s">
        <v>131</v>
      </c>
      <c r="B40" s="17">
        <v>1019</v>
      </c>
      <c r="C40" s="17">
        <v>674</v>
      </c>
      <c r="D40" s="17"/>
      <c r="E40" s="17">
        <v>1045</v>
      </c>
      <c r="F40" s="17">
        <v>699</v>
      </c>
      <c r="G40" s="17"/>
      <c r="H40" s="17">
        <v>1062</v>
      </c>
      <c r="I40" s="17">
        <v>703</v>
      </c>
      <c r="K40" s="17">
        <v>1093</v>
      </c>
      <c r="L40" s="17">
        <v>732</v>
      </c>
      <c r="N40" s="231"/>
      <c r="O40" s="231"/>
    </row>
    <row r="41" spans="1:15" ht="14.1" customHeight="1">
      <c r="A41" s="16" t="s">
        <v>132</v>
      </c>
      <c r="B41" s="17">
        <v>1331</v>
      </c>
      <c r="C41" s="17">
        <v>1328</v>
      </c>
      <c r="D41" s="17"/>
      <c r="E41" s="17">
        <v>1383</v>
      </c>
      <c r="F41" s="17">
        <v>1359</v>
      </c>
      <c r="G41" s="17"/>
      <c r="H41" s="17">
        <v>1420</v>
      </c>
      <c r="I41" s="17">
        <v>1374</v>
      </c>
      <c r="K41" s="17">
        <v>1492</v>
      </c>
      <c r="L41" s="17">
        <v>1409</v>
      </c>
      <c r="N41" s="231"/>
      <c r="O41" s="231"/>
    </row>
    <row r="42" spans="1:15" ht="14.1" customHeight="1">
      <c r="A42" s="16"/>
      <c r="B42" s="17"/>
      <c r="C42" s="17"/>
      <c r="D42" s="17"/>
      <c r="E42" s="17"/>
      <c r="F42" s="17"/>
      <c r="G42" s="17"/>
      <c r="H42" s="17"/>
      <c r="I42" s="17"/>
      <c r="K42" s="17"/>
      <c r="L42" s="17"/>
      <c r="N42" s="231"/>
      <c r="O42" s="231"/>
    </row>
    <row r="43" spans="1:15" ht="14.1" customHeight="1">
      <c r="A43" s="16" t="s">
        <v>133</v>
      </c>
      <c r="B43" s="17">
        <v>4</v>
      </c>
      <c r="C43" s="17">
        <v>5</v>
      </c>
      <c r="D43" s="17"/>
      <c r="E43" s="17">
        <v>4</v>
      </c>
      <c r="F43" s="17">
        <v>6</v>
      </c>
      <c r="G43" s="17"/>
      <c r="H43" s="17">
        <v>5</v>
      </c>
      <c r="I43" s="17">
        <v>6</v>
      </c>
      <c r="K43" s="17">
        <v>5</v>
      </c>
      <c r="L43" s="17">
        <v>7</v>
      </c>
      <c r="N43" s="231"/>
      <c r="O43" s="231"/>
    </row>
    <row r="44" spans="1:15" ht="14.1" customHeight="1">
      <c r="A44" s="16"/>
      <c r="B44" s="17"/>
      <c r="C44" s="17"/>
      <c r="D44" s="17"/>
      <c r="E44" s="17"/>
      <c r="F44" s="17"/>
      <c r="G44" s="17"/>
      <c r="H44" s="17"/>
      <c r="I44" s="17"/>
      <c r="K44" s="17"/>
      <c r="L44" s="17"/>
      <c r="N44" s="231"/>
      <c r="O44" s="231"/>
    </row>
    <row r="45" spans="1:15" ht="14.1" customHeight="1">
      <c r="A45" s="16" t="s">
        <v>134</v>
      </c>
      <c r="B45" s="17">
        <v>532</v>
      </c>
      <c r="C45" s="17">
        <v>325</v>
      </c>
      <c r="D45" s="17"/>
      <c r="E45" s="17">
        <v>542</v>
      </c>
      <c r="F45" s="17">
        <v>333</v>
      </c>
      <c r="G45" s="17"/>
      <c r="H45" s="17">
        <v>519</v>
      </c>
      <c r="I45" s="17">
        <v>342</v>
      </c>
      <c r="K45" s="17">
        <v>518</v>
      </c>
      <c r="L45" s="17">
        <v>345</v>
      </c>
      <c r="N45" s="231"/>
      <c r="O45" s="231"/>
    </row>
    <row r="46" spans="1:15" ht="14.1" customHeight="1">
      <c r="G46" s="4"/>
      <c r="H46" s="4"/>
      <c r="I46" s="4"/>
    </row>
    <row r="47" spans="1:15" ht="14.1" customHeight="1">
      <c r="A47" s="80" t="s">
        <v>361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5" ht="13.35" customHeight="1"/>
    <row r="49" ht="13.35" customHeight="1"/>
    <row r="50" ht="13.35" customHeight="1"/>
    <row r="51" ht="13.35" customHeight="1"/>
    <row r="52" ht="13.35" customHeight="1"/>
    <row r="53" ht="12" customHeight="1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workbookViewId="0">
      <selection activeCell="A3" sqref="A3"/>
    </sheetView>
  </sheetViews>
  <sheetFormatPr baseColWidth="10" defaultRowHeight="12.75"/>
  <cols>
    <col min="1" max="1" width="28.5703125" style="4" customWidth="1"/>
    <col min="2" max="6" width="12.7109375" style="4" customWidth="1"/>
    <col min="7" max="16384" width="11.42578125" style="4"/>
  </cols>
  <sheetData>
    <row r="1" spans="1:18" ht="14.1" customHeight="1" thickBot="1">
      <c r="A1" s="1" t="s">
        <v>329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>
      <c r="A2" s="3"/>
      <c r="B2" s="3"/>
      <c r="C2" s="3"/>
      <c r="D2" s="3"/>
      <c r="F2" s="3"/>
      <c r="G2" s="3"/>
      <c r="H2" s="3"/>
      <c r="I2" s="225" t="s">
        <v>590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>
      <c r="A3" s="75" t="s">
        <v>541</v>
      </c>
      <c r="B3" s="75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D4" s="3"/>
      <c r="E4" s="3"/>
      <c r="F4" s="3"/>
      <c r="G4" s="3"/>
      <c r="H4" s="75"/>
      <c r="I4" s="75"/>
      <c r="J4" s="3"/>
      <c r="K4" s="3"/>
      <c r="M4" s="3"/>
      <c r="N4" s="3"/>
      <c r="O4" s="3"/>
      <c r="P4" s="3"/>
      <c r="Q4" s="3"/>
      <c r="R4" s="3"/>
    </row>
    <row r="5" spans="1:18" s="73" customFormat="1" ht="15.95" customHeight="1">
      <c r="A5" s="12"/>
      <c r="B5" s="12">
        <v>2011</v>
      </c>
      <c r="C5" s="12">
        <v>2012</v>
      </c>
      <c r="D5" s="12">
        <v>2013</v>
      </c>
      <c r="E5" s="12">
        <v>2014</v>
      </c>
      <c r="F5" s="12">
        <v>2015</v>
      </c>
      <c r="G5" s="141"/>
      <c r="H5" s="16"/>
      <c r="I5" s="17"/>
      <c r="J5" s="17"/>
      <c r="K5" s="17"/>
      <c r="L5" s="17"/>
      <c r="M5" s="17"/>
      <c r="N5" s="17"/>
      <c r="O5" s="17"/>
    </row>
    <row r="6" spans="1:18" ht="14.1" customHeight="1">
      <c r="A6" s="7"/>
      <c r="B6" s="3"/>
      <c r="C6" s="15"/>
      <c r="D6" s="15"/>
      <c r="E6" s="15"/>
      <c r="F6" s="15"/>
      <c r="G6" s="3"/>
      <c r="H6" s="16"/>
      <c r="I6" s="17"/>
      <c r="J6" s="17"/>
      <c r="K6" s="17"/>
      <c r="L6" s="17"/>
      <c r="M6" s="17"/>
      <c r="N6" s="17"/>
      <c r="O6" s="17"/>
      <c r="P6" s="3"/>
      <c r="Q6" s="3"/>
      <c r="R6" s="3"/>
    </row>
    <row r="7" spans="1:18" ht="14.1" customHeight="1">
      <c r="A7" s="16" t="s">
        <v>29</v>
      </c>
      <c r="B7" s="17">
        <v>186</v>
      </c>
      <c r="C7" s="17">
        <v>194</v>
      </c>
      <c r="D7" s="17">
        <v>194</v>
      </c>
      <c r="E7" s="17">
        <v>194</v>
      </c>
      <c r="F7" s="17">
        <v>206</v>
      </c>
      <c r="G7" s="3"/>
      <c r="H7" s="16"/>
      <c r="I7" s="17"/>
      <c r="J7" s="17"/>
      <c r="K7" s="17"/>
      <c r="L7" s="17"/>
      <c r="M7" s="17"/>
      <c r="N7" s="17"/>
      <c r="O7" s="17"/>
      <c r="P7" s="3"/>
      <c r="Q7" s="3"/>
      <c r="R7" s="3"/>
    </row>
    <row r="8" spans="1:18" ht="14.1" customHeight="1">
      <c r="A8" s="16" t="s">
        <v>114</v>
      </c>
      <c r="B8" s="17"/>
      <c r="C8" s="17"/>
      <c r="D8" s="17"/>
      <c r="E8" s="17"/>
      <c r="F8" s="17"/>
      <c r="G8" s="3"/>
      <c r="H8" s="16"/>
      <c r="I8" s="17"/>
      <c r="J8" s="17"/>
      <c r="K8" s="17"/>
      <c r="L8" s="17"/>
      <c r="M8" s="17"/>
      <c r="N8" s="17"/>
      <c r="O8" s="17"/>
      <c r="P8" s="3"/>
      <c r="Q8" s="3"/>
      <c r="R8" s="3"/>
    </row>
    <row r="9" spans="1:18" ht="14.1" customHeight="1">
      <c r="A9" s="16" t="s">
        <v>598</v>
      </c>
      <c r="B9" s="17">
        <v>100</v>
      </c>
      <c r="C9" s="17">
        <v>100</v>
      </c>
      <c r="D9" s="17">
        <v>100</v>
      </c>
      <c r="E9" s="17">
        <v>100</v>
      </c>
      <c r="F9" s="17">
        <v>100</v>
      </c>
      <c r="G9" s="3"/>
      <c r="H9" s="16"/>
      <c r="I9" s="17"/>
      <c r="J9" s="17"/>
      <c r="K9" s="17"/>
      <c r="L9" s="17"/>
      <c r="M9" s="17"/>
      <c r="N9" s="17"/>
      <c r="O9" s="17"/>
      <c r="P9" s="3"/>
      <c r="Q9" s="3"/>
      <c r="R9" s="3"/>
    </row>
    <row r="10" spans="1:18" ht="14.1" customHeight="1">
      <c r="A10" s="16" t="s">
        <v>599</v>
      </c>
      <c r="B10" s="17">
        <v>20</v>
      </c>
      <c r="C10" s="17">
        <v>20</v>
      </c>
      <c r="D10" s="17">
        <v>20</v>
      </c>
      <c r="E10" s="17">
        <v>20</v>
      </c>
      <c r="F10" s="17">
        <v>20</v>
      </c>
      <c r="G10" s="3"/>
      <c r="H10" s="3"/>
      <c r="I10" s="3"/>
    </row>
    <row r="11" spans="1:18" ht="14.1" customHeight="1">
      <c r="A11" s="16" t="s">
        <v>115</v>
      </c>
      <c r="B11" s="17"/>
      <c r="C11" s="17"/>
      <c r="D11" s="17"/>
      <c r="E11" s="17"/>
      <c r="F11" s="17"/>
      <c r="G11" s="3"/>
      <c r="H11" s="3"/>
      <c r="I11" s="3"/>
    </row>
    <row r="12" spans="1:18" ht="14.1" customHeight="1">
      <c r="A12" s="16" t="s">
        <v>600</v>
      </c>
      <c r="B12" s="17">
        <v>48</v>
      </c>
      <c r="C12" s="17">
        <v>48</v>
      </c>
      <c r="D12" s="17">
        <v>48</v>
      </c>
      <c r="E12" s="17">
        <v>48</v>
      </c>
      <c r="F12" s="17">
        <v>48</v>
      </c>
      <c r="G12" s="3"/>
      <c r="H12" s="3"/>
      <c r="I12" s="3"/>
    </row>
    <row r="13" spans="1:18" ht="14.1" customHeight="1">
      <c r="A13" s="16" t="s">
        <v>601</v>
      </c>
      <c r="B13" s="17" t="s">
        <v>42</v>
      </c>
      <c r="C13" s="17" t="s">
        <v>42</v>
      </c>
      <c r="D13" s="17" t="s">
        <v>42</v>
      </c>
      <c r="E13" s="17" t="s">
        <v>42</v>
      </c>
      <c r="F13" s="17">
        <v>12</v>
      </c>
      <c r="G13" s="3"/>
      <c r="H13" s="3"/>
      <c r="I13" s="3"/>
    </row>
    <row r="14" spans="1:18" ht="14.1" customHeight="1">
      <c r="A14" s="16" t="s">
        <v>116</v>
      </c>
      <c r="B14" s="17">
        <v>18</v>
      </c>
      <c r="C14" s="17">
        <v>18</v>
      </c>
      <c r="D14" s="17">
        <v>18</v>
      </c>
      <c r="E14" s="17">
        <v>18</v>
      </c>
      <c r="F14" s="17">
        <v>18</v>
      </c>
      <c r="G14" s="3"/>
      <c r="H14" s="3"/>
      <c r="I14" s="3"/>
    </row>
    <row r="15" spans="1:18" ht="14.1" customHeight="1">
      <c r="A15" s="16" t="s">
        <v>602</v>
      </c>
      <c r="B15" s="17" t="s">
        <v>42</v>
      </c>
      <c r="C15" s="17">
        <v>8</v>
      </c>
      <c r="D15" s="17">
        <v>8</v>
      </c>
      <c r="E15" s="17">
        <v>8</v>
      </c>
      <c r="F15" s="17">
        <v>8</v>
      </c>
      <c r="G15" s="3"/>
    </row>
    <row r="16" spans="1:18" ht="14.1" customHeight="1">
      <c r="A16" s="19"/>
      <c r="B16" s="20"/>
      <c r="C16" s="22"/>
      <c r="D16" s="22"/>
      <c r="E16" s="22"/>
      <c r="F16" s="22"/>
    </row>
    <row r="17" spans="1:6" ht="14.1" customHeight="1">
      <c r="A17" s="80" t="s">
        <v>361</v>
      </c>
      <c r="B17" s="24"/>
      <c r="C17" s="24"/>
      <c r="D17" s="24"/>
      <c r="E17" s="24"/>
      <c r="F17" s="24"/>
    </row>
    <row r="18" spans="1:6" ht="12" customHeight="1">
      <c r="A18" s="86"/>
      <c r="B18" s="15"/>
      <c r="C18" s="15"/>
      <c r="D18" s="15"/>
      <c r="E18" s="15"/>
      <c r="F18" s="15"/>
    </row>
    <row r="19" spans="1:6" ht="12" customHeight="1">
      <c r="A19" s="86"/>
      <c r="B19" s="15"/>
      <c r="C19" s="15"/>
      <c r="D19" s="15"/>
      <c r="E19" s="15"/>
      <c r="F19" s="15"/>
    </row>
    <row r="20" spans="1:6" ht="14.1" customHeight="1">
      <c r="A20" s="75" t="s">
        <v>667</v>
      </c>
      <c r="B20" s="3"/>
      <c r="D20" s="3"/>
      <c r="E20" s="3"/>
      <c r="F20" s="3"/>
    </row>
    <row r="21" spans="1:6" s="73" customFormat="1" ht="15.95" customHeight="1">
      <c r="A21" s="3"/>
      <c r="B21" s="3"/>
      <c r="C21" s="3"/>
      <c r="D21" s="3"/>
      <c r="E21" s="3"/>
      <c r="F21" s="3"/>
    </row>
    <row r="22" spans="1:6" ht="14.1" customHeight="1">
      <c r="A22" s="12"/>
      <c r="B22" s="12">
        <v>2011</v>
      </c>
      <c r="C22" s="12">
        <v>2012</v>
      </c>
      <c r="D22" s="12">
        <v>2013</v>
      </c>
      <c r="E22" s="12">
        <v>2014</v>
      </c>
      <c r="F22" s="12">
        <v>2015</v>
      </c>
    </row>
    <row r="23" spans="1:6" ht="14.1" customHeight="1">
      <c r="A23" s="7"/>
      <c r="B23" s="3"/>
      <c r="C23" s="15"/>
      <c r="D23" s="15"/>
      <c r="E23" s="15"/>
      <c r="F23" s="15"/>
    </row>
    <row r="24" spans="1:6" ht="14.1" customHeight="1">
      <c r="A24" s="16" t="s">
        <v>29</v>
      </c>
      <c r="B24" s="17">
        <v>213</v>
      </c>
      <c r="C24" s="17">
        <v>215</v>
      </c>
      <c r="D24" s="17">
        <v>215</v>
      </c>
      <c r="E24" s="17">
        <v>216</v>
      </c>
      <c r="F24" s="17">
        <v>216</v>
      </c>
    </row>
    <row r="25" spans="1:6" ht="14.1" customHeight="1">
      <c r="A25" s="16" t="s">
        <v>114</v>
      </c>
      <c r="B25" s="17"/>
      <c r="C25" s="17"/>
      <c r="D25" s="17"/>
      <c r="E25" s="17"/>
      <c r="F25" s="17"/>
    </row>
    <row r="26" spans="1:6" ht="14.1" customHeight="1">
      <c r="A26" s="16" t="s">
        <v>598</v>
      </c>
      <c r="B26" s="17">
        <v>20</v>
      </c>
      <c r="C26" s="17">
        <v>20</v>
      </c>
      <c r="D26" s="17">
        <v>20</v>
      </c>
      <c r="E26" s="17">
        <v>20</v>
      </c>
      <c r="F26" s="17">
        <v>20</v>
      </c>
    </row>
    <row r="27" spans="1:6" ht="14.1" customHeight="1">
      <c r="A27" s="16" t="s">
        <v>599</v>
      </c>
      <c r="B27" s="17">
        <v>30</v>
      </c>
      <c r="C27" s="17">
        <v>30</v>
      </c>
      <c r="D27" s="17">
        <v>30</v>
      </c>
      <c r="E27" s="17">
        <v>30</v>
      </c>
      <c r="F27" s="17">
        <v>30</v>
      </c>
    </row>
    <row r="28" spans="1:6" ht="14.1" customHeight="1">
      <c r="A28" s="16" t="s">
        <v>117</v>
      </c>
      <c r="B28" s="17"/>
      <c r="C28" s="17"/>
      <c r="D28" s="17"/>
      <c r="E28" s="17"/>
      <c r="F28" s="17"/>
    </row>
    <row r="29" spans="1:6" ht="14.1" customHeight="1">
      <c r="A29" s="16" t="s">
        <v>603</v>
      </c>
      <c r="B29" s="17">
        <v>10</v>
      </c>
      <c r="C29" s="17">
        <v>10</v>
      </c>
      <c r="D29" s="17">
        <v>10</v>
      </c>
      <c r="E29" s="17">
        <v>10</v>
      </c>
      <c r="F29" s="17">
        <v>10</v>
      </c>
    </row>
    <row r="30" spans="1:6" ht="14.1" customHeight="1">
      <c r="A30" s="16" t="s">
        <v>604</v>
      </c>
      <c r="B30" s="17">
        <v>12</v>
      </c>
      <c r="C30" s="17">
        <v>12</v>
      </c>
      <c r="D30" s="17">
        <v>12</v>
      </c>
      <c r="E30" s="17">
        <v>13</v>
      </c>
      <c r="F30" s="17">
        <v>13</v>
      </c>
    </row>
    <row r="31" spans="1:6" ht="14.1" customHeight="1">
      <c r="A31" s="16" t="s">
        <v>115</v>
      </c>
      <c r="B31" s="17">
        <v>56</v>
      </c>
      <c r="C31" s="17">
        <v>56</v>
      </c>
      <c r="D31" s="17">
        <v>56</v>
      </c>
      <c r="E31" s="17">
        <v>56</v>
      </c>
      <c r="F31" s="17">
        <v>56</v>
      </c>
    </row>
    <row r="32" spans="1:6" ht="14.1" customHeight="1">
      <c r="A32" s="16" t="s">
        <v>116</v>
      </c>
      <c r="B32" s="17">
        <v>40</v>
      </c>
      <c r="C32" s="17">
        <v>39</v>
      </c>
      <c r="D32" s="17">
        <v>39</v>
      </c>
      <c r="E32" s="17">
        <v>39</v>
      </c>
      <c r="F32" s="17">
        <v>39</v>
      </c>
    </row>
    <row r="33" spans="1:6" ht="14.1" customHeight="1">
      <c r="A33" s="16" t="s">
        <v>120</v>
      </c>
      <c r="B33" s="17">
        <v>20</v>
      </c>
      <c r="C33" s="17">
        <v>23</v>
      </c>
      <c r="D33" s="17">
        <v>23</v>
      </c>
      <c r="E33" s="17">
        <v>23</v>
      </c>
      <c r="F33" s="17">
        <v>23</v>
      </c>
    </row>
    <row r="34" spans="1:6" ht="14.1" customHeight="1">
      <c r="A34" s="16" t="s">
        <v>605</v>
      </c>
      <c r="B34" s="17">
        <v>25</v>
      </c>
      <c r="C34" s="17">
        <v>25</v>
      </c>
      <c r="D34" s="17">
        <v>25</v>
      </c>
      <c r="E34" s="17">
        <v>25</v>
      </c>
      <c r="F34" s="17">
        <v>25</v>
      </c>
    </row>
    <row r="35" spans="1:6" ht="14.1" customHeight="1">
      <c r="A35" s="19"/>
      <c r="B35" s="20"/>
      <c r="C35" s="22"/>
      <c r="D35" s="22"/>
      <c r="E35" s="22"/>
      <c r="F35" s="22"/>
    </row>
    <row r="36" spans="1:6" s="73" customFormat="1" ht="15.95" customHeight="1">
      <c r="A36" s="80" t="s">
        <v>361</v>
      </c>
      <c r="B36" s="24"/>
      <c r="C36" s="24"/>
      <c r="D36" s="24"/>
      <c r="E36" s="24"/>
      <c r="F36" s="24"/>
    </row>
    <row r="37" spans="1:6" ht="12" customHeight="1"/>
    <row r="38" spans="1:6" ht="12" customHeight="1"/>
    <row r="39" spans="1:6">
      <c r="A39" s="75" t="s">
        <v>668</v>
      </c>
      <c r="B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12"/>
      <c r="B41" s="12">
        <v>2011</v>
      </c>
      <c r="C41" s="12">
        <v>2012</v>
      </c>
      <c r="D41" s="12">
        <v>2013</v>
      </c>
      <c r="E41" s="12">
        <v>2014</v>
      </c>
      <c r="F41" s="12">
        <v>2015</v>
      </c>
    </row>
    <row r="42" spans="1:6">
      <c r="A42" s="7"/>
      <c r="B42" s="3"/>
      <c r="C42" s="15"/>
      <c r="D42" s="15"/>
      <c r="E42" s="15"/>
      <c r="F42" s="15"/>
    </row>
    <row r="43" spans="1:6">
      <c r="A43" s="16" t="s">
        <v>29</v>
      </c>
      <c r="B43" s="17">
        <v>328</v>
      </c>
      <c r="C43" s="17">
        <v>329</v>
      </c>
      <c r="D43" s="17">
        <v>332</v>
      </c>
      <c r="E43" s="17">
        <v>338</v>
      </c>
      <c r="F43" s="17">
        <v>338</v>
      </c>
    </row>
    <row r="44" spans="1:6">
      <c r="A44" s="16" t="s">
        <v>116</v>
      </c>
      <c r="B44" s="17">
        <v>35</v>
      </c>
      <c r="C44" s="17">
        <v>27</v>
      </c>
      <c r="D44" s="17">
        <v>27</v>
      </c>
      <c r="E44" s="17">
        <v>27</v>
      </c>
      <c r="F44" s="17">
        <v>27</v>
      </c>
    </row>
    <row r="45" spans="1:6">
      <c r="A45" s="16" t="s">
        <v>117</v>
      </c>
      <c r="B45" s="17"/>
      <c r="C45" s="17"/>
      <c r="D45" s="17"/>
      <c r="E45" s="17"/>
      <c r="F45" s="17"/>
    </row>
    <row r="46" spans="1:6">
      <c r="A46" s="16" t="s">
        <v>118</v>
      </c>
      <c r="B46" s="17">
        <v>30</v>
      </c>
      <c r="C46" s="17">
        <v>33</v>
      </c>
      <c r="D46" s="17">
        <v>33</v>
      </c>
      <c r="E46" s="17">
        <v>36</v>
      </c>
      <c r="F46" s="17">
        <v>36</v>
      </c>
    </row>
    <row r="47" spans="1:6">
      <c r="A47" s="16" t="s">
        <v>119</v>
      </c>
      <c r="B47" s="17">
        <v>50</v>
      </c>
      <c r="C47" s="17">
        <v>50</v>
      </c>
      <c r="D47" s="17">
        <v>50</v>
      </c>
      <c r="E47" s="17">
        <v>50</v>
      </c>
      <c r="F47" s="17">
        <v>50</v>
      </c>
    </row>
    <row r="48" spans="1:6">
      <c r="A48" s="16" t="s">
        <v>120</v>
      </c>
      <c r="B48" s="17">
        <v>70</v>
      </c>
      <c r="C48" s="17">
        <v>73</v>
      </c>
      <c r="D48" s="17">
        <v>73</v>
      </c>
      <c r="E48" s="17">
        <v>73</v>
      </c>
      <c r="F48" s="17">
        <v>73</v>
      </c>
    </row>
    <row r="49" spans="1:6">
      <c r="A49" s="16" t="s">
        <v>115</v>
      </c>
      <c r="B49" s="17"/>
      <c r="C49" s="17"/>
      <c r="D49" s="17"/>
      <c r="E49" s="17"/>
      <c r="F49" s="17"/>
    </row>
    <row r="50" spans="1:6">
      <c r="A50" s="16" t="s">
        <v>121</v>
      </c>
      <c r="B50" s="17">
        <v>75</v>
      </c>
      <c r="C50" s="17">
        <v>75</v>
      </c>
      <c r="D50" s="17">
        <v>75</v>
      </c>
      <c r="E50" s="17">
        <v>75</v>
      </c>
      <c r="F50" s="17">
        <v>75</v>
      </c>
    </row>
    <row r="51" spans="1:6">
      <c r="A51" s="16" t="s">
        <v>119</v>
      </c>
      <c r="B51" s="17">
        <v>68</v>
      </c>
      <c r="C51" s="17">
        <v>71</v>
      </c>
      <c r="D51" s="17">
        <v>74</v>
      </c>
      <c r="E51" s="17">
        <v>77</v>
      </c>
      <c r="F51" s="17">
        <v>77</v>
      </c>
    </row>
    <row r="52" spans="1:6">
      <c r="A52" s="19"/>
      <c r="B52" s="20"/>
      <c r="C52" s="22"/>
      <c r="D52" s="22"/>
      <c r="E52" s="22"/>
      <c r="F52" s="22"/>
    </row>
    <row r="53" spans="1:6">
      <c r="A53" s="80" t="s">
        <v>361</v>
      </c>
      <c r="B53" s="24"/>
      <c r="C53" s="24"/>
      <c r="D53" s="24"/>
      <c r="E53" s="24"/>
      <c r="F53" s="24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A5" sqref="A5"/>
    </sheetView>
  </sheetViews>
  <sheetFormatPr baseColWidth="10" defaultRowHeight="12.75"/>
  <cols>
    <col min="1" max="1" width="26.7109375" style="4" customWidth="1"/>
    <col min="2" max="2" width="12.7109375" style="4" customWidth="1"/>
    <col min="3" max="3" width="17.7109375" style="4" customWidth="1"/>
    <col min="4" max="4" width="4.5703125" style="4" customWidth="1"/>
    <col min="5" max="5" width="12.7109375" style="4" customWidth="1"/>
    <col min="6" max="6" width="17.7109375" style="4" customWidth="1"/>
    <col min="7" max="16384" width="11.42578125" style="4"/>
  </cols>
  <sheetData>
    <row r="1" spans="1:9" ht="14.1" customHeight="1" thickBot="1">
      <c r="A1" s="1" t="s">
        <v>329</v>
      </c>
      <c r="B1" s="64"/>
      <c r="C1" s="64"/>
      <c r="D1" s="64"/>
      <c r="E1" s="64"/>
      <c r="F1" s="64"/>
      <c r="G1" s="3"/>
    </row>
    <row r="2" spans="1:9" ht="14.1" customHeight="1">
      <c r="A2" s="3"/>
      <c r="B2" s="18"/>
      <c r="C2" s="18"/>
      <c r="D2" s="18"/>
      <c r="E2" s="18"/>
      <c r="F2" s="18"/>
      <c r="G2" s="3"/>
      <c r="I2" s="225" t="s">
        <v>590</v>
      </c>
    </row>
    <row r="3" spans="1:9" ht="14.1" customHeight="1">
      <c r="A3" s="75" t="s">
        <v>542</v>
      </c>
      <c r="B3" s="18"/>
      <c r="C3" s="18"/>
      <c r="D3" s="18"/>
      <c r="E3" s="18"/>
      <c r="F3" s="18"/>
      <c r="G3" s="3"/>
    </row>
    <row r="4" spans="1:9" ht="14.1" customHeight="1">
      <c r="A4" s="3"/>
      <c r="B4" s="18"/>
      <c r="C4" s="18"/>
      <c r="D4" s="18"/>
      <c r="E4" s="18"/>
      <c r="F4" s="18"/>
      <c r="G4" s="3"/>
    </row>
    <row r="5" spans="1:9" ht="14.1" customHeight="1">
      <c r="A5" s="75" t="s">
        <v>543</v>
      </c>
      <c r="B5" s="18"/>
      <c r="C5" s="18"/>
      <c r="D5" s="18"/>
      <c r="E5" s="18"/>
      <c r="F5" s="83"/>
      <c r="G5" s="3"/>
    </row>
    <row r="6" spans="1:9" ht="14.1" customHeight="1">
      <c r="A6" s="6"/>
      <c r="B6" s="16"/>
      <c r="C6" s="16"/>
      <c r="D6" s="16"/>
      <c r="E6" s="16"/>
      <c r="F6" s="16"/>
      <c r="G6" s="3"/>
    </row>
    <row r="7" spans="1:9" ht="14.1" customHeight="1">
      <c r="A7" s="8"/>
      <c r="B7" s="81" t="s">
        <v>25</v>
      </c>
      <c r="C7" s="65"/>
      <c r="D7" s="65"/>
      <c r="E7" s="81" t="s">
        <v>141</v>
      </c>
      <c r="F7" s="65"/>
      <c r="G7" s="141"/>
    </row>
    <row r="8" spans="1:9" ht="14.1" customHeight="1">
      <c r="A8" s="11"/>
      <c r="B8" s="63" t="s">
        <v>135</v>
      </c>
      <c r="C8" s="63" t="s">
        <v>136</v>
      </c>
      <c r="D8" s="82"/>
      <c r="E8" s="63" t="s">
        <v>135</v>
      </c>
      <c r="F8" s="63" t="s">
        <v>136</v>
      </c>
      <c r="G8" s="3"/>
    </row>
    <row r="9" spans="1:9" ht="14.1" customHeight="1">
      <c r="A9" s="7"/>
      <c r="B9" s="16"/>
      <c r="C9" s="16"/>
      <c r="D9" s="16"/>
      <c r="E9" s="16"/>
      <c r="F9" s="16"/>
      <c r="G9" s="3"/>
    </row>
    <row r="10" spans="1:9" ht="14.1" customHeight="1">
      <c r="A10" s="84">
        <v>2006</v>
      </c>
      <c r="B10" s="16">
        <v>355</v>
      </c>
      <c r="C10" s="17">
        <v>3715</v>
      </c>
      <c r="D10" s="48"/>
      <c r="E10" s="17">
        <v>47053</v>
      </c>
      <c r="F10" s="17">
        <v>517210</v>
      </c>
    </row>
    <row r="11" spans="1:9" ht="14.1" customHeight="1">
      <c r="A11" s="84">
        <v>2007</v>
      </c>
      <c r="B11" s="16">
        <v>426</v>
      </c>
      <c r="C11" s="17">
        <v>3894</v>
      </c>
      <c r="D11" s="48"/>
      <c r="E11" s="17">
        <v>61311</v>
      </c>
      <c r="F11" s="17">
        <v>413537</v>
      </c>
    </row>
    <row r="12" spans="1:9" ht="14.1" customHeight="1">
      <c r="A12" s="84">
        <v>2008</v>
      </c>
      <c r="B12" s="16">
        <v>489</v>
      </c>
      <c r="C12" s="17">
        <v>4055</v>
      </c>
      <c r="D12" s="48"/>
      <c r="E12" s="17">
        <v>69942</v>
      </c>
      <c r="F12" s="17">
        <v>455943</v>
      </c>
    </row>
    <row r="13" spans="1:9" ht="14.1" customHeight="1">
      <c r="A13" s="84">
        <v>2009</v>
      </c>
      <c r="B13" s="16">
        <v>507</v>
      </c>
      <c r="C13" s="17">
        <v>4304</v>
      </c>
      <c r="D13" s="48"/>
      <c r="E13" s="17">
        <v>68030</v>
      </c>
      <c r="F13" s="17">
        <v>466150</v>
      </c>
    </row>
    <row r="14" spans="1:9" ht="14.1" customHeight="1">
      <c r="A14" s="84">
        <v>2010</v>
      </c>
      <c r="B14" s="16">
        <v>565</v>
      </c>
      <c r="C14" s="17">
        <v>4611</v>
      </c>
      <c r="D14" s="48"/>
      <c r="E14" s="17">
        <v>64122</v>
      </c>
      <c r="F14" s="17">
        <v>487354</v>
      </c>
    </row>
    <row r="15" spans="1:9" ht="14.1" customHeight="1">
      <c r="A15" s="84">
        <v>2011</v>
      </c>
      <c r="B15" s="16">
        <v>459</v>
      </c>
      <c r="C15" s="17">
        <v>4618</v>
      </c>
      <c r="D15" s="85"/>
      <c r="E15" s="17">
        <v>60874</v>
      </c>
      <c r="F15" s="17">
        <v>518519</v>
      </c>
    </row>
    <row r="16" spans="1:9" ht="14.1" customHeight="1">
      <c r="A16" s="84">
        <v>2012</v>
      </c>
      <c r="B16" s="16">
        <v>404</v>
      </c>
      <c r="C16" s="17">
        <v>4652</v>
      </c>
      <c r="D16" s="85"/>
      <c r="E16" s="17">
        <v>55187</v>
      </c>
      <c r="F16" s="17">
        <v>532928</v>
      </c>
    </row>
    <row r="17" spans="1:8" ht="14.1" customHeight="1">
      <c r="A17" s="84">
        <v>2013</v>
      </c>
      <c r="B17" s="16">
        <v>373</v>
      </c>
      <c r="C17" s="17">
        <v>4716</v>
      </c>
      <c r="D17" s="85"/>
      <c r="E17" s="17">
        <v>51105</v>
      </c>
      <c r="F17" s="17">
        <v>553458</v>
      </c>
    </row>
    <row r="18" spans="1:8" ht="14.1" customHeight="1">
      <c r="A18" s="84">
        <v>2014</v>
      </c>
      <c r="B18" s="16">
        <v>371</v>
      </c>
      <c r="C18" s="17">
        <v>4007</v>
      </c>
      <c r="D18" s="85"/>
      <c r="E18" s="17">
        <v>58637</v>
      </c>
      <c r="F18" s="17">
        <v>562499</v>
      </c>
    </row>
    <row r="19" spans="1:8" ht="14.1" customHeight="1">
      <c r="A19" s="84">
        <v>2015</v>
      </c>
      <c r="B19" s="16">
        <v>416</v>
      </c>
      <c r="C19" s="17">
        <v>4175</v>
      </c>
      <c r="D19" s="85"/>
      <c r="E19" s="17">
        <v>57249</v>
      </c>
      <c r="F19" s="17">
        <v>571636</v>
      </c>
      <c r="H19" s="237"/>
    </row>
    <row r="20" spans="1:8" ht="14.1" customHeight="1">
      <c r="B20" s="26"/>
      <c r="C20" s="26"/>
      <c r="D20" s="26"/>
      <c r="E20" s="26"/>
      <c r="F20" s="26"/>
    </row>
    <row r="21" spans="1:8" ht="14.1" customHeight="1">
      <c r="A21" s="52" t="s">
        <v>362</v>
      </c>
      <c r="B21" s="24"/>
      <c r="C21" s="24"/>
      <c r="D21" s="24"/>
      <c r="E21" s="24"/>
      <c r="F21" s="24"/>
    </row>
    <row r="22" spans="1:8" ht="14.1" customHeight="1">
      <c r="A22" s="86" t="s">
        <v>46</v>
      </c>
    </row>
    <row r="23" spans="1:8">
      <c r="B23" s="158"/>
      <c r="C23" s="158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>
      <selection activeCell="A3" sqref="A3"/>
    </sheetView>
  </sheetViews>
  <sheetFormatPr baseColWidth="10" defaultRowHeight="12.75"/>
  <cols>
    <col min="1" max="1" width="28.7109375" style="4" customWidth="1"/>
    <col min="2" max="2" width="7.7109375" style="4" customWidth="1"/>
    <col min="3" max="6" width="10.28515625" style="4" customWidth="1"/>
    <col min="7" max="7" width="3.140625" style="4" customWidth="1"/>
    <col min="8" max="16384" width="11.42578125" style="4"/>
  </cols>
  <sheetData>
    <row r="1" spans="1:16" ht="14.1" customHeight="1" thickBot="1">
      <c r="A1" s="1" t="s">
        <v>329</v>
      </c>
      <c r="B1" s="64"/>
      <c r="C1" s="64"/>
      <c r="D1" s="64"/>
      <c r="E1" s="64"/>
      <c r="F1" s="64"/>
      <c r="G1" s="2"/>
      <c r="H1" s="107"/>
    </row>
    <row r="2" spans="1:16" ht="14.1" customHeight="1">
      <c r="A2" s="3"/>
      <c r="B2" s="18"/>
      <c r="C2" s="18"/>
      <c r="D2" s="18"/>
      <c r="E2" s="18"/>
      <c r="F2" s="18"/>
      <c r="G2" s="3"/>
      <c r="I2" s="141"/>
      <c r="K2" s="225" t="s">
        <v>590</v>
      </c>
    </row>
    <row r="3" spans="1:16" ht="14.1" customHeight="1">
      <c r="A3" s="5" t="s">
        <v>544</v>
      </c>
      <c r="B3" s="5"/>
      <c r="C3" s="3"/>
      <c r="E3" s="3"/>
      <c r="G3" s="3"/>
      <c r="H3" s="83"/>
      <c r="I3" s="3"/>
      <c r="J3" s="3"/>
      <c r="K3" s="3"/>
      <c r="L3" s="3"/>
      <c r="M3" s="3"/>
      <c r="N3" s="3"/>
      <c r="O3" s="3"/>
      <c r="P3" s="3"/>
    </row>
    <row r="4" spans="1:16" ht="14.1" customHeight="1">
      <c r="A4" s="6"/>
      <c r="B4" s="6"/>
      <c r="C4" s="7"/>
      <c r="D4" s="7"/>
      <c r="E4" s="7"/>
      <c r="F4" s="7"/>
      <c r="G4" s="6"/>
      <c r="H4" s="6"/>
      <c r="I4" s="3"/>
      <c r="J4" s="3"/>
      <c r="K4" s="3"/>
      <c r="L4" s="3"/>
      <c r="M4" s="3"/>
      <c r="N4" s="3"/>
      <c r="O4" s="3"/>
      <c r="P4" s="3"/>
    </row>
    <row r="5" spans="1:16" ht="14.1" customHeight="1">
      <c r="A5" s="8"/>
      <c r="B5" s="9" t="s">
        <v>25</v>
      </c>
      <c r="C5" s="9"/>
      <c r="D5" s="9"/>
      <c r="E5" s="9"/>
      <c r="F5" s="10"/>
      <c r="G5" s="9"/>
      <c r="H5" s="9" t="s">
        <v>141</v>
      </c>
      <c r="I5" s="3"/>
    </row>
    <row r="6" spans="1:16" ht="14.1" customHeight="1">
      <c r="A6" s="11"/>
      <c r="B6" s="12">
        <v>2011</v>
      </c>
      <c r="C6" s="12">
        <v>2012</v>
      </c>
      <c r="D6" s="12">
        <v>2013</v>
      </c>
      <c r="E6" s="12">
        <v>2014</v>
      </c>
      <c r="F6" s="12">
        <v>2015</v>
      </c>
      <c r="G6" s="13"/>
      <c r="H6" s="39">
        <v>2015</v>
      </c>
      <c r="I6" s="3"/>
    </row>
    <row r="7" spans="1:16" ht="14.1" customHeight="1">
      <c r="A7" s="7"/>
      <c r="B7" s="3"/>
      <c r="C7" s="15"/>
      <c r="D7" s="15"/>
      <c r="E7" s="15"/>
      <c r="F7" s="15"/>
      <c r="G7" s="16"/>
      <c r="H7" s="16"/>
      <c r="I7" s="3"/>
    </row>
    <row r="8" spans="1:16" ht="14.1" customHeight="1">
      <c r="A8" s="79" t="s">
        <v>29</v>
      </c>
      <c r="B8" s="17">
        <v>4618</v>
      </c>
      <c r="C8" s="17">
        <v>4652</v>
      </c>
      <c r="D8" s="17">
        <v>4716</v>
      </c>
      <c r="E8" s="158">
        <v>4007</v>
      </c>
      <c r="F8" s="158">
        <v>4175</v>
      </c>
      <c r="G8" s="156"/>
      <c r="H8" s="166">
        <v>571636</v>
      </c>
      <c r="I8" s="3"/>
    </row>
    <row r="9" spans="1:16" ht="14.1" customHeight="1">
      <c r="A9" s="28"/>
      <c r="B9" s="17"/>
      <c r="C9" s="17"/>
      <c r="D9" s="17"/>
      <c r="E9" s="158"/>
      <c r="F9" s="158"/>
      <c r="G9" s="156"/>
      <c r="H9" s="17"/>
    </row>
    <row r="10" spans="1:16" ht="14.1" customHeight="1">
      <c r="A10" s="16" t="s">
        <v>137</v>
      </c>
      <c r="B10" s="17">
        <v>4226</v>
      </c>
      <c r="C10" s="17">
        <v>4262</v>
      </c>
      <c r="D10" s="17">
        <v>4327</v>
      </c>
      <c r="E10" s="158">
        <v>3658</v>
      </c>
      <c r="F10" s="158">
        <v>3750</v>
      </c>
      <c r="G10" s="157"/>
      <c r="H10" s="166">
        <v>509627</v>
      </c>
      <c r="I10" s="3"/>
    </row>
    <row r="11" spans="1:16" ht="14.1" customHeight="1">
      <c r="A11" s="16" t="s">
        <v>138</v>
      </c>
      <c r="B11" s="17">
        <v>392</v>
      </c>
      <c r="C11" s="17">
        <v>390</v>
      </c>
      <c r="D11" s="17">
        <v>389</v>
      </c>
      <c r="E11" s="158">
        <v>349</v>
      </c>
      <c r="F11" s="158">
        <v>425</v>
      </c>
      <c r="G11" s="157"/>
      <c r="H11" s="166">
        <v>62009</v>
      </c>
      <c r="I11" s="18"/>
    </row>
    <row r="12" spans="1:16" ht="14.1" customHeight="1">
      <c r="D12" s="27"/>
    </row>
    <row r="13" spans="1:16" ht="14.1" customHeight="1">
      <c r="A13" s="52" t="s">
        <v>362</v>
      </c>
      <c r="B13" s="52"/>
      <c r="C13" s="24"/>
      <c r="D13" s="24"/>
      <c r="E13" s="24"/>
      <c r="F13" s="24"/>
      <c r="G13" s="25"/>
      <c r="H13" s="25"/>
    </row>
    <row r="14" spans="1:16" ht="14.1" customHeight="1">
      <c r="A14" s="53" t="s">
        <v>46</v>
      </c>
      <c r="B14" s="53"/>
      <c r="C14" s="15"/>
      <c r="D14" s="15"/>
      <c r="E14" s="15"/>
      <c r="F14" s="15"/>
      <c r="G14" s="16"/>
      <c r="H14" s="16"/>
    </row>
    <row r="15" spans="1:16" ht="14.1" customHeight="1">
      <c r="B15" s="53"/>
    </row>
    <row r="16" spans="1:16" ht="14.1" customHeight="1"/>
    <row r="17" spans="1:12" s="62" customFormat="1" ht="14.1" customHeight="1">
      <c r="A17" s="75"/>
      <c r="B17" s="109"/>
      <c r="C17" s="109"/>
      <c r="D17" s="109"/>
      <c r="E17" s="109"/>
      <c r="F17" s="109"/>
      <c r="G17" s="6"/>
    </row>
    <row r="18" spans="1:12" s="62" customFormat="1" ht="14.1" customHeight="1">
      <c r="A18" s="6"/>
      <c r="B18" s="109"/>
      <c r="C18" s="109"/>
      <c r="D18" s="109"/>
      <c r="E18" s="109"/>
      <c r="F18" s="109"/>
      <c r="G18" s="6"/>
    </row>
    <row r="19" spans="1:12" ht="14.1" customHeight="1">
      <c r="A19" s="5" t="s">
        <v>545</v>
      </c>
      <c r="B19" s="5"/>
      <c r="C19" s="3"/>
      <c r="E19" s="3"/>
      <c r="G19" s="3"/>
      <c r="H19" s="83"/>
    </row>
    <row r="20" spans="1:12" ht="14.1" customHeight="1">
      <c r="A20" s="6"/>
      <c r="B20" s="6"/>
      <c r="C20" s="7"/>
      <c r="D20" s="7"/>
      <c r="E20" s="7"/>
      <c r="F20" s="7"/>
      <c r="G20" s="6"/>
      <c r="H20" s="6"/>
    </row>
    <row r="21" spans="1:12" ht="14.1" customHeight="1">
      <c r="A21" s="8"/>
      <c r="B21" s="9" t="s">
        <v>25</v>
      </c>
      <c r="C21" s="9"/>
      <c r="D21" s="9"/>
      <c r="E21" s="9"/>
      <c r="F21" s="10"/>
      <c r="G21" s="9"/>
      <c r="H21" s="9" t="s">
        <v>141</v>
      </c>
    </row>
    <row r="22" spans="1:12" ht="14.1" customHeight="1">
      <c r="A22" s="11"/>
      <c r="B22" s="12">
        <v>2011</v>
      </c>
      <c r="C22" s="12">
        <v>2012</v>
      </c>
      <c r="D22" s="12">
        <v>2013</v>
      </c>
      <c r="E22" s="12">
        <v>2014</v>
      </c>
      <c r="F22" s="12">
        <v>2015</v>
      </c>
      <c r="G22" s="13"/>
      <c r="H22" s="39">
        <v>2015</v>
      </c>
      <c r="J22" s="188"/>
      <c r="K22" s="188"/>
      <c r="L22" s="188"/>
    </row>
    <row r="23" spans="1:12" ht="14.1" customHeight="1">
      <c r="A23" s="7"/>
      <c r="B23" s="15"/>
      <c r="C23" s="3"/>
      <c r="D23" s="15"/>
      <c r="E23" s="15"/>
      <c r="F23" s="15"/>
      <c r="G23" s="16"/>
      <c r="H23" s="16"/>
      <c r="J23" s="188"/>
      <c r="K23" s="188"/>
      <c r="L23" s="188"/>
    </row>
    <row r="24" spans="1:12" ht="14.1" customHeight="1">
      <c r="A24" s="61" t="s">
        <v>193</v>
      </c>
      <c r="B24" s="48"/>
      <c r="C24" s="48"/>
      <c r="D24" s="48"/>
      <c r="E24" s="48"/>
      <c r="F24" s="48"/>
      <c r="G24" s="16"/>
      <c r="H24" s="48"/>
      <c r="J24" s="188"/>
      <c r="K24" s="188"/>
      <c r="L24" s="188"/>
    </row>
    <row r="25" spans="1:12" ht="14.1" customHeight="1">
      <c r="A25" s="28" t="s">
        <v>197</v>
      </c>
      <c r="B25" s="17">
        <v>468</v>
      </c>
      <c r="C25" s="17">
        <v>487</v>
      </c>
      <c r="D25" s="17">
        <v>500</v>
      </c>
      <c r="E25" s="17">
        <v>451</v>
      </c>
      <c r="F25" s="17">
        <v>490</v>
      </c>
      <c r="G25" s="16"/>
      <c r="H25" s="17">
        <v>87746</v>
      </c>
      <c r="J25" s="188"/>
      <c r="K25" s="188"/>
      <c r="L25" s="158"/>
    </row>
    <row r="26" spans="1:12" ht="14.1" customHeight="1">
      <c r="A26" s="28" t="s">
        <v>198</v>
      </c>
      <c r="B26" s="17">
        <v>184</v>
      </c>
      <c r="C26" s="17">
        <v>171</v>
      </c>
      <c r="D26" s="17">
        <v>205</v>
      </c>
      <c r="E26" s="17">
        <v>210</v>
      </c>
      <c r="F26" s="17">
        <v>244</v>
      </c>
      <c r="G26" s="16"/>
      <c r="H26" s="17">
        <v>44733</v>
      </c>
      <c r="I26" s="17"/>
      <c r="J26" s="237"/>
      <c r="K26" s="188"/>
      <c r="L26" s="158"/>
    </row>
    <row r="27" spans="1:12" ht="14.1" customHeight="1">
      <c r="A27" s="28" t="s">
        <v>139</v>
      </c>
      <c r="B27" s="17">
        <v>48</v>
      </c>
      <c r="C27" s="17">
        <v>36</v>
      </c>
      <c r="D27" s="17">
        <v>39</v>
      </c>
      <c r="E27" s="17">
        <v>44</v>
      </c>
      <c r="F27" s="17">
        <v>65</v>
      </c>
      <c r="G27" s="16"/>
      <c r="H27" s="17">
        <v>9593</v>
      </c>
      <c r="I27" s="17"/>
      <c r="J27" s="188"/>
      <c r="K27" s="188"/>
      <c r="L27" s="158"/>
    </row>
    <row r="28" spans="1:12" ht="14.1" customHeight="1">
      <c r="A28" s="28" t="s">
        <v>140</v>
      </c>
      <c r="B28" s="17">
        <v>136</v>
      </c>
      <c r="C28" s="17">
        <v>135</v>
      </c>
      <c r="D28" s="17">
        <v>166</v>
      </c>
      <c r="E28" s="17">
        <v>166</v>
      </c>
      <c r="F28" s="17">
        <v>179</v>
      </c>
      <c r="G28" s="16"/>
      <c r="H28" s="17">
        <v>35140</v>
      </c>
      <c r="I28" s="17"/>
      <c r="J28" s="188"/>
      <c r="K28" s="188"/>
      <c r="L28" s="158"/>
    </row>
    <row r="29" spans="1:12" ht="14.1" customHeight="1">
      <c r="A29" s="28"/>
      <c r="B29" s="17"/>
      <c r="C29" s="17"/>
      <c r="D29" s="17"/>
      <c r="E29" s="17"/>
      <c r="F29" s="17"/>
      <c r="G29" s="16"/>
      <c r="H29" s="17"/>
      <c r="I29" s="17"/>
      <c r="J29" s="188"/>
      <c r="K29" s="188"/>
      <c r="L29" s="158"/>
    </row>
    <row r="30" spans="1:12" ht="14.1" customHeight="1">
      <c r="A30" s="61" t="s">
        <v>194</v>
      </c>
      <c r="B30" s="17"/>
      <c r="C30" s="17"/>
      <c r="D30" s="17"/>
      <c r="E30" s="17"/>
      <c r="F30" s="17"/>
      <c r="G30" s="16"/>
      <c r="H30" s="17"/>
      <c r="I30" s="17"/>
      <c r="J30" s="188"/>
      <c r="K30" s="188"/>
      <c r="L30" s="158"/>
    </row>
    <row r="31" spans="1:12" ht="14.1" customHeight="1">
      <c r="A31" s="28" t="s">
        <v>197</v>
      </c>
      <c r="B31" s="17">
        <v>4150</v>
      </c>
      <c r="C31" s="17">
        <v>4165</v>
      </c>
      <c r="D31" s="17">
        <v>4216</v>
      </c>
      <c r="E31" s="17">
        <v>3556</v>
      </c>
      <c r="F31" s="17">
        <v>3685</v>
      </c>
      <c r="G31" s="16"/>
      <c r="H31" s="17">
        <v>483890</v>
      </c>
      <c r="I31" s="17"/>
      <c r="J31" s="188"/>
      <c r="K31" s="188"/>
      <c r="L31" s="158"/>
    </row>
    <row r="32" spans="1:12" ht="14.1" customHeight="1">
      <c r="A32" s="28" t="s">
        <v>198</v>
      </c>
      <c r="B32" s="17">
        <v>1302</v>
      </c>
      <c r="C32" s="17">
        <v>1277</v>
      </c>
      <c r="D32" s="17">
        <v>1215</v>
      </c>
      <c r="E32" s="17">
        <v>1289</v>
      </c>
      <c r="F32" s="17">
        <v>1324</v>
      </c>
      <c r="G32" s="16"/>
      <c r="H32" s="17">
        <v>178429</v>
      </c>
      <c r="I32" s="17"/>
      <c r="J32" s="188"/>
      <c r="K32" s="188"/>
      <c r="L32" s="158"/>
    </row>
    <row r="33" spans="1:12" ht="14.1" customHeight="1">
      <c r="A33" s="28" t="s">
        <v>139</v>
      </c>
      <c r="B33" s="17">
        <v>411</v>
      </c>
      <c r="C33" s="17">
        <v>368</v>
      </c>
      <c r="D33" s="17">
        <v>334</v>
      </c>
      <c r="E33" s="17">
        <v>327</v>
      </c>
      <c r="F33" s="17">
        <v>351</v>
      </c>
      <c r="G33" s="16"/>
      <c r="H33" s="17">
        <v>47656</v>
      </c>
      <c r="I33" s="17"/>
      <c r="J33" s="188"/>
      <c r="K33" s="188"/>
      <c r="L33" s="158"/>
    </row>
    <row r="34" spans="1:12" ht="14.1" customHeight="1">
      <c r="A34" s="28" t="s">
        <v>140</v>
      </c>
      <c r="B34" s="17">
        <v>891</v>
      </c>
      <c r="C34" s="17">
        <v>909</v>
      </c>
      <c r="D34" s="17">
        <v>881</v>
      </c>
      <c r="E34" s="17">
        <v>962</v>
      </c>
      <c r="F34" s="17">
        <v>973</v>
      </c>
      <c r="G34" s="16"/>
      <c r="H34" s="17">
        <v>130773</v>
      </c>
      <c r="I34" s="17"/>
      <c r="J34" s="188"/>
      <c r="K34" s="188"/>
      <c r="L34" s="158"/>
    </row>
    <row r="35" spans="1:12" ht="14.1" customHeight="1">
      <c r="D35" s="27"/>
      <c r="H35" s="26"/>
      <c r="J35" s="188"/>
      <c r="K35" s="188"/>
      <c r="L35" s="188"/>
    </row>
    <row r="36" spans="1:12" ht="14.1" customHeight="1">
      <c r="A36" s="52" t="s">
        <v>362</v>
      </c>
      <c r="B36" s="52"/>
      <c r="C36" s="24"/>
      <c r="D36" s="24"/>
      <c r="E36" s="24"/>
      <c r="F36" s="24"/>
      <c r="G36" s="25"/>
      <c r="H36" s="25"/>
    </row>
    <row r="37" spans="1:12" ht="14.1" customHeight="1">
      <c r="A37" s="53" t="s">
        <v>46</v>
      </c>
      <c r="B37" s="53"/>
      <c r="C37" s="15"/>
      <c r="D37" s="15"/>
      <c r="E37" s="15"/>
      <c r="F37" s="15"/>
      <c r="G37" s="16"/>
      <c r="H37" s="16"/>
    </row>
    <row r="38" spans="1:12" ht="14.1" customHeight="1">
      <c r="A38" s="53"/>
    </row>
    <row r="39" spans="1:12" ht="12.95" customHeight="1"/>
    <row r="40" spans="1:12" ht="12.95" customHeight="1"/>
    <row r="47" spans="1:12" ht="12.95" customHeight="1"/>
    <row r="48" spans="1:12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A3" sqref="A3"/>
    </sheetView>
  </sheetViews>
  <sheetFormatPr baseColWidth="10" defaultRowHeight="12.75"/>
  <cols>
    <col min="1" max="1" width="28.5703125" style="4" customWidth="1"/>
    <col min="2" max="6" width="12.7109375" style="4" customWidth="1"/>
    <col min="7" max="16384" width="11.42578125" style="4"/>
  </cols>
  <sheetData>
    <row r="1" spans="1:10" ht="14.1" customHeight="1" thickBot="1">
      <c r="A1" s="1" t="s">
        <v>329</v>
      </c>
      <c r="B1" s="1"/>
      <c r="C1" s="2"/>
      <c r="D1" s="2"/>
      <c r="E1" s="2"/>
      <c r="F1" s="2"/>
    </row>
    <row r="2" spans="1:10" ht="14.1" customHeight="1">
      <c r="A2" s="3"/>
      <c r="B2" s="3"/>
      <c r="C2" s="3"/>
      <c r="D2" s="3"/>
      <c r="F2" s="3"/>
      <c r="G2" s="141"/>
      <c r="I2" s="225" t="s">
        <v>590</v>
      </c>
    </row>
    <row r="3" spans="1:10" ht="14.1" customHeight="1">
      <c r="A3" s="75" t="s">
        <v>546</v>
      </c>
      <c r="B3" s="3"/>
      <c r="C3" s="3"/>
      <c r="D3" s="3"/>
      <c r="F3" s="3"/>
      <c r="G3" s="141"/>
    </row>
    <row r="4" spans="1:10" ht="14.1" customHeight="1">
      <c r="A4" s="3"/>
      <c r="B4" s="3"/>
      <c r="C4" s="3"/>
      <c r="D4" s="3"/>
      <c r="F4" s="3"/>
      <c r="G4" s="141"/>
    </row>
    <row r="5" spans="1:10" ht="14.1" customHeight="1">
      <c r="A5" s="75" t="s">
        <v>547</v>
      </c>
      <c r="B5" s="75"/>
      <c r="C5" s="3"/>
      <c r="D5" s="3"/>
      <c r="F5" s="3"/>
    </row>
    <row r="6" spans="1:10" ht="14.1" customHeight="1">
      <c r="A6" s="75"/>
      <c r="B6" s="75"/>
      <c r="C6" s="3"/>
      <c r="D6" s="3"/>
      <c r="F6" s="3"/>
    </row>
    <row r="7" spans="1:10" ht="14.1" customHeight="1">
      <c r="A7" s="173" t="s">
        <v>458</v>
      </c>
      <c r="B7" s="75"/>
      <c r="C7" s="3"/>
    </row>
    <row r="8" spans="1:10" ht="9.9499999999999993" customHeight="1">
      <c r="A8" s="3"/>
      <c r="B8" s="3"/>
      <c r="C8" s="3"/>
      <c r="D8" s="3"/>
    </row>
    <row r="9" spans="1:10" ht="15.95" customHeight="1">
      <c r="A9" s="12"/>
      <c r="B9" s="12">
        <v>2011</v>
      </c>
      <c r="C9" s="12">
        <v>2012</v>
      </c>
      <c r="D9" s="12">
        <v>2013</v>
      </c>
      <c r="E9" s="12">
        <v>2014</v>
      </c>
      <c r="F9" s="12">
        <v>2015</v>
      </c>
    </row>
    <row r="10" spans="1:10" ht="14.1" customHeight="1">
      <c r="A10" s="7"/>
      <c r="B10" s="3"/>
      <c r="C10" s="15"/>
      <c r="D10" s="15"/>
      <c r="E10" s="15"/>
      <c r="F10" s="15"/>
    </row>
    <row r="11" spans="1:10" ht="14.1" customHeight="1">
      <c r="A11" s="59" t="s">
        <v>142</v>
      </c>
      <c r="B11" s="3"/>
      <c r="C11" s="15"/>
      <c r="D11" s="15"/>
      <c r="E11" s="15"/>
      <c r="F11" s="15"/>
    </row>
    <row r="12" spans="1:10" ht="14.1" customHeight="1">
      <c r="A12" s="7" t="s">
        <v>143</v>
      </c>
      <c r="B12" s="17">
        <v>14</v>
      </c>
      <c r="C12" s="17">
        <v>14</v>
      </c>
      <c r="D12" s="17">
        <v>14</v>
      </c>
      <c r="E12" s="17">
        <v>14</v>
      </c>
      <c r="F12" s="17">
        <v>16</v>
      </c>
      <c r="J12" s="17"/>
    </row>
    <row r="13" spans="1:10" ht="14.1" customHeight="1">
      <c r="A13" s="7" t="s">
        <v>144</v>
      </c>
      <c r="B13" s="17">
        <v>1428</v>
      </c>
      <c r="C13" s="17">
        <v>1424</v>
      </c>
      <c r="D13" s="17">
        <v>1418</v>
      </c>
      <c r="E13" s="17">
        <v>1418</v>
      </c>
      <c r="F13" s="17">
        <v>1473</v>
      </c>
      <c r="J13" s="17"/>
    </row>
    <row r="14" spans="1:10" ht="14.1" customHeight="1">
      <c r="A14" s="7"/>
      <c r="B14" s="17"/>
      <c r="C14" s="17"/>
      <c r="D14" s="17"/>
      <c r="E14" s="17"/>
      <c r="F14" s="17"/>
      <c r="J14" s="17"/>
    </row>
    <row r="15" spans="1:10" ht="14.1" customHeight="1">
      <c r="A15" s="59" t="s">
        <v>145</v>
      </c>
      <c r="B15" s="17"/>
      <c r="C15" s="17"/>
      <c r="D15" s="17"/>
      <c r="E15" s="17"/>
      <c r="F15" s="17"/>
      <c r="J15" s="17"/>
    </row>
    <row r="16" spans="1:10" ht="14.1" customHeight="1">
      <c r="A16" s="7" t="s">
        <v>143</v>
      </c>
      <c r="B16" s="17">
        <v>14</v>
      </c>
      <c r="C16" s="17">
        <v>14</v>
      </c>
      <c r="D16" s="17">
        <v>14</v>
      </c>
      <c r="E16" s="17">
        <v>15</v>
      </c>
      <c r="F16" s="17">
        <v>15</v>
      </c>
      <c r="J16" s="17"/>
    </row>
    <row r="17" spans="1:10" ht="14.1" customHeight="1">
      <c r="A17" s="7" t="s">
        <v>144</v>
      </c>
      <c r="B17" s="17">
        <v>425</v>
      </c>
      <c r="C17" s="17">
        <v>435</v>
      </c>
      <c r="D17" s="17">
        <v>435</v>
      </c>
      <c r="E17" s="17">
        <v>465</v>
      </c>
      <c r="F17" s="17">
        <v>465</v>
      </c>
      <c r="J17" s="17"/>
    </row>
    <row r="18" spans="1:10" ht="14.1" customHeight="1">
      <c r="A18" s="16"/>
      <c r="B18" s="17"/>
      <c r="C18" s="17"/>
      <c r="D18" s="17"/>
      <c r="E18" s="17"/>
      <c r="F18" s="17"/>
      <c r="J18" s="17"/>
    </row>
    <row r="19" spans="1:10" ht="14.1" customHeight="1">
      <c r="A19" s="79" t="s">
        <v>146</v>
      </c>
      <c r="B19" s="17"/>
      <c r="C19" s="17"/>
      <c r="D19" s="17"/>
      <c r="E19" s="17"/>
      <c r="F19" s="17"/>
      <c r="J19" s="17"/>
    </row>
    <row r="20" spans="1:10" ht="14.1" customHeight="1">
      <c r="A20" s="7" t="s">
        <v>143</v>
      </c>
      <c r="B20" s="17">
        <v>12</v>
      </c>
      <c r="C20" s="17">
        <v>12</v>
      </c>
      <c r="D20" s="17">
        <v>12</v>
      </c>
      <c r="E20" s="17">
        <v>12</v>
      </c>
      <c r="F20" s="17">
        <v>12</v>
      </c>
      <c r="J20" s="17"/>
    </row>
    <row r="21" spans="1:10" ht="14.1" customHeight="1">
      <c r="A21" s="7" t="s">
        <v>281</v>
      </c>
      <c r="B21" s="17">
        <v>57628</v>
      </c>
      <c r="C21" s="17">
        <v>57927</v>
      </c>
      <c r="D21" s="17">
        <v>58409</v>
      </c>
      <c r="E21" s="17">
        <v>58254</v>
      </c>
      <c r="F21" s="17">
        <v>54859</v>
      </c>
      <c r="H21" s="234"/>
      <c r="J21" s="17"/>
    </row>
    <row r="22" spans="1:10" ht="14.1" customHeight="1">
      <c r="A22" s="19"/>
      <c r="B22" s="20"/>
      <c r="C22" s="21"/>
      <c r="D22" s="20"/>
      <c r="E22" s="22"/>
      <c r="F22" s="22"/>
    </row>
    <row r="23" spans="1:10" ht="14.1" customHeight="1">
      <c r="A23" s="80" t="s">
        <v>361</v>
      </c>
      <c r="B23" s="80"/>
      <c r="C23" s="24"/>
      <c r="D23" s="24"/>
      <c r="E23" s="24"/>
      <c r="F23" s="24"/>
    </row>
    <row r="24" spans="1:10" ht="14.1" customHeight="1">
      <c r="A24" s="86" t="s">
        <v>643</v>
      </c>
    </row>
    <row r="25" spans="1:10" ht="13.35" customHeight="1"/>
    <row r="26" spans="1:10" ht="13.35" customHeight="1"/>
    <row r="27" spans="1:10" ht="13.35" customHeight="1"/>
    <row r="28" spans="1:10" ht="13.35" customHeight="1"/>
    <row r="29" spans="1:10" ht="13.35" customHeight="1"/>
    <row r="30" spans="1:10" ht="13.35" customHeight="1"/>
    <row r="31" spans="1:10" ht="13.35" customHeight="1"/>
    <row r="32" spans="1:10" ht="13.35" customHeight="1"/>
    <row r="33" ht="13.35" customHeight="1"/>
    <row r="34" ht="13.35" customHeight="1"/>
    <row r="35" ht="12" customHeight="1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A2" sqref="A2"/>
    </sheetView>
  </sheetViews>
  <sheetFormatPr baseColWidth="10" defaultRowHeight="12.75"/>
  <cols>
    <col min="1" max="1" width="40.7109375" style="4" customWidth="1"/>
    <col min="2" max="2" width="24.7109375" style="4" customWidth="1"/>
    <col min="3" max="3" width="1.7109375" style="4" customWidth="1"/>
    <col min="4" max="4" width="24.7109375" style="4" customWidth="1"/>
    <col min="5" max="6" width="12.7109375" style="4" customWidth="1"/>
    <col min="7" max="16384" width="11.42578125" style="4"/>
  </cols>
  <sheetData>
    <row r="1" spans="1:8" ht="14.1" customHeight="1">
      <c r="A1" s="3"/>
      <c r="B1" s="3"/>
      <c r="C1" s="3"/>
      <c r="D1" s="3"/>
      <c r="E1" s="62"/>
      <c r="F1" s="6"/>
      <c r="G1" s="141"/>
    </row>
    <row r="2" spans="1:8" ht="14.1" customHeight="1">
      <c r="A2" s="75" t="s">
        <v>548</v>
      </c>
      <c r="B2" s="75"/>
      <c r="C2" s="3"/>
      <c r="H2" s="225" t="s">
        <v>590</v>
      </c>
    </row>
    <row r="3" spans="1:8" ht="14.1" customHeight="1">
      <c r="A3" s="75"/>
      <c r="B3" s="75"/>
      <c r="C3" s="3"/>
    </row>
    <row r="4" spans="1:8" ht="14.1" customHeight="1">
      <c r="A4" s="173" t="s">
        <v>371</v>
      </c>
      <c r="B4" s="75"/>
      <c r="C4" s="3"/>
    </row>
    <row r="5" spans="1:8" ht="9.9499999999999993" customHeight="1">
      <c r="A5" s="3"/>
      <c r="B5" s="3"/>
      <c r="C5" s="3"/>
      <c r="D5" s="3"/>
    </row>
    <row r="6" spans="1:8" ht="15.95" customHeight="1">
      <c r="A6" s="39"/>
      <c r="B6" s="39" t="s">
        <v>25</v>
      </c>
      <c r="C6" s="39"/>
      <c r="D6" s="39" t="s">
        <v>26</v>
      </c>
    </row>
    <row r="7" spans="1:8" s="174" customFormat="1" ht="14.1" customHeight="1"/>
    <row r="8" spans="1:8" s="174" customFormat="1" ht="14.1" customHeight="1">
      <c r="A8" s="60" t="s">
        <v>372</v>
      </c>
      <c r="B8" s="48">
        <v>11</v>
      </c>
      <c r="C8" s="48"/>
      <c r="D8" s="48">
        <v>794</v>
      </c>
      <c r="G8" s="253"/>
    </row>
    <row r="9" spans="1:8" s="174" customFormat="1" ht="14.1" customHeight="1">
      <c r="A9" s="31" t="s">
        <v>373</v>
      </c>
      <c r="B9" s="48">
        <v>1</v>
      </c>
      <c r="C9" s="48"/>
      <c r="D9" s="48">
        <v>77</v>
      </c>
    </row>
    <row r="10" spans="1:8" s="174" customFormat="1" ht="14.1" customHeight="1">
      <c r="A10" s="31" t="s">
        <v>374</v>
      </c>
      <c r="B10" s="48">
        <v>3</v>
      </c>
      <c r="C10" s="48"/>
      <c r="D10" s="48">
        <v>205</v>
      </c>
    </row>
    <row r="11" spans="1:8" s="174" customFormat="1" ht="14.1" customHeight="1">
      <c r="A11" s="31" t="s">
        <v>375</v>
      </c>
      <c r="B11" s="48">
        <v>1</v>
      </c>
      <c r="C11" s="48"/>
      <c r="D11" s="48">
        <v>41</v>
      </c>
    </row>
    <row r="12" spans="1:8" s="174" customFormat="1" ht="14.1" customHeight="1">
      <c r="A12" s="31" t="s">
        <v>376</v>
      </c>
      <c r="B12" s="48">
        <v>4</v>
      </c>
      <c r="C12" s="48"/>
      <c r="D12" s="48">
        <v>146</v>
      </c>
    </row>
    <row r="13" spans="1:8" s="174" customFormat="1" ht="14.1" customHeight="1">
      <c r="A13" s="31" t="s">
        <v>377</v>
      </c>
      <c r="B13" s="48" t="s">
        <v>42</v>
      </c>
      <c r="C13" s="48"/>
      <c r="D13" s="48">
        <v>77</v>
      </c>
    </row>
    <row r="14" spans="1:8" s="174" customFormat="1" ht="14.1" customHeight="1">
      <c r="A14" s="31" t="s">
        <v>378</v>
      </c>
      <c r="B14" s="48" t="s">
        <v>42</v>
      </c>
      <c r="C14" s="48"/>
      <c r="D14" s="48">
        <v>34</v>
      </c>
    </row>
    <row r="15" spans="1:8" s="174" customFormat="1" ht="14.1" customHeight="1">
      <c r="A15" s="31" t="s">
        <v>379</v>
      </c>
      <c r="B15" s="48">
        <v>1</v>
      </c>
      <c r="C15" s="48"/>
      <c r="D15" s="48">
        <v>67</v>
      </c>
    </row>
    <row r="16" spans="1:8" s="174" customFormat="1" ht="14.1" customHeight="1">
      <c r="A16" s="31" t="s">
        <v>380</v>
      </c>
      <c r="B16" s="48">
        <v>1</v>
      </c>
      <c r="C16" s="48"/>
      <c r="D16" s="48">
        <v>60</v>
      </c>
    </row>
    <row r="17" spans="1:4" s="174" customFormat="1" ht="14.1" customHeight="1">
      <c r="A17" s="31" t="s">
        <v>381</v>
      </c>
      <c r="B17" s="48" t="s">
        <v>42</v>
      </c>
      <c r="C17" s="48"/>
      <c r="D17" s="48">
        <v>87</v>
      </c>
    </row>
    <row r="18" spans="1:4" s="174" customFormat="1" ht="14.1" customHeight="1">
      <c r="A18" s="31"/>
      <c r="B18" s="48"/>
      <c r="C18" s="48"/>
      <c r="D18" s="48"/>
    </row>
    <row r="19" spans="1:4" s="174" customFormat="1" ht="14.1" customHeight="1">
      <c r="A19" s="60" t="s">
        <v>382</v>
      </c>
      <c r="B19" s="48">
        <v>248495</v>
      </c>
      <c r="C19" s="48"/>
      <c r="D19" s="48">
        <v>278063</v>
      </c>
    </row>
    <row r="20" spans="1:4" s="174" customFormat="1" ht="14.1" customHeight="1">
      <c r="A20" s="4"/>
      <c r="B20" s="4"/>
      <c r="C20" s="27"/>
      <c r="D20" s="4"/>
    </row>
    <row r="21" spans="1:4" s="174" customFormat="1" ht="14.1" customHeight="1">
      <c r="A21" s="80" t="s">
        <v>383</v>
      </c>
      <c r="B21" s="52"/>
      <c r="C21" s="24"/>
      <c r="D21" s="24"/>
    </row>
    <row r="22" spans="1:4" s="174" customFormat="1" ht="12">
      <c r="A22" s="69"/>
    </row>
    <row r="23" spans="1:4" s="174" customFormat="1" ht="12"/>
    <row r="24" spans="1:4" s="174" customFormat="1" ht="12"/>
    <row r="25" spans="1:4" s="174" customFormat="1" ht="12"/>
    <row r="26" spans="1:4" s="174" customFormat="1" ht="12"/>
    <row r="27" spans="1:4" s="174" customFormat="1" ht="12"/>
    <row r="28" spans="1:4" s="174" customFormat="1" ht="12"/>
    <row r="29" spans="1:4" s="174" customFormat="1" ht="12"/>
    <row r="30" spans="1:4" s="174" customFormat="1" ht="12"/>
    <row r="31" spans="1:4" s="174" customFormat="1" ht="12"/>
    <row r="32" spans="1:4" s="174" customFormat="1" ht="12"/>
    <row r="33" s="174" customFormat="1" ht="12"/>
    <row r="34" s="174" customFormat="1" ht="12"/>
    <row r="35" s="174" customFormat="1" ht="12"/>
    <row r="36" s="174" customFormat="1" ht="12"/>
    <row r="37" s="174" customFormat="1" ht="12"/>
    <row r="38" s="174" customFormat="1" ht="12"/>
    <row r="39" s="174" customFormat="1" ht="12"/>
    <row r="40" ht="13.35" customHeight="1"/>
    <row r="41" ht="13.35" customHeight="1"/>
    <row r="42" ht="13.35" customHeight="1"/>
    <row r="43" ht="13.35" customHeight="1"/>
    <row r="44" ht="13.35" customHeight="1"/>
    <row r="45" ht="13.35" customHeight="1"/>
    <row r="46" ht="13.35" customHeight="1"/>
    <row r="47" ht="13.35" customHeight="1"/>
    <row r="48" ht="13.35" customHeight="1"/>
    <row r="49" ht="13.35" customHeight="1"/>
    <row r="50" ht="13.35" customHeight="1"/>
    <row r="51" ht="13.35" customHeight="1"/>
    <row r="52" ht="12" customHeight="1"/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workbookViewId="0">
      <selection activeCell="A3" sqref="A3"/>
    </sheetView>
  </sheetViews>
  <sheetFormatPr baseColWidth="10" defaultRowHeight="12.75"/>
  <cols>
    <col min="1" max="1" width="36.7109375" style="4" customWidth="1"/>
    <col min="2" max="6" width="8.7109375" style="4" customWidth="1"/>
    <col min="7" max="7" width="2" style="4" customWidth="1"/>
    <col min="8" max="8" width="9.7109375" style="4" customWidth="1"/>
    <col min="9" max="9" width="20" style="4" customWidth="1"/>
    <col min="10" max="13" width="11.42578125" style="4"/>
    <col min="14" max="14" width="11.42578125" style="4" customWidth="1"/>
    <col min="15" max="16384" width="11.42578125" style="4"/>
  </cols>
  <sheetData>
    <row r="1" spans="1:15" ht="14.1" customHeight="1" thickBot="1">
      <c r="A1" s="1" t="s">
        <v>329</v>
      </c>
      <c r="B1" s="1"/>
      <c r="C1" s="2"/>
      <c r="D1" s="2"/>
      <c r="E1" s="2"/>
      <c r="F1" s="2"/>
      <c r="G1" s="2"/>
      <c r="H1" s="2"/>
    </row>
    <row r="2" spans="1:15" ht="14.1" customHeight="1">
      <c r="A2" s="3"/>
      <c r="B2" s="3"/>
      <c r="C2" s="3"/>
      <c r="D2" s="3"/>
      <c r="F2" s="3"/>
      <c r="G2" s="3"/>
      <c r="H2" s="3"/>
      <c r="K2" s="225" t="s">
        <v>590</v>
      </c>
    </row>
    <row r="3" spans="1:15" ht="14.1" customHeight="1">
      <c r="A3" s="75" t="s">
        <v>549</v>
      </c>
      <c r="B3" s="75"/>
      <c r="C3" s="3"/>
      <c r="D3" s="3"/>
      <c r="E3" s="3"/>
      <c r="F3" s="3"/>
      <c r="G3" s="3"/>
    </row>
    <row r="4" spans="1:15" ht="14.1" customHeight="1">
      <c r="A4" s="75"/>
      <c r="B4" s="75"/>
      <c r="C4" s="3"/>
      <c r="D4" s="3"/>
      <c r="E4" s="3"/>
      <c r="F4" s="3"/>
      <c r="G4" s="3"/>
    </row>
    <row r="5" spans="1:15" ht="14.1" customHeight="1">
      <c r="A5" s="173" t="s">
        <v>456</v>
      </c>
      <c r="B5" s="75"/>
      <c r="C5" s="3"/>
      <c r="D5" s="3"/>
      <c r="E5" s="3"/>
      <c r="F5" s="3"/>
      <c r="G5" s="3"/>
    </row>
    <row r="6" spans="1:15" ht="9.9499999999999993" customHeight="1">
      <c r="A6" s="3"/>
      <c r="B6" s="3"/>
      <c r="C6" s="3"/>
      <c r="D6" s="3"/>
      <c r="E6" s="3"/>
      <c r="F6" s="3"/>
      <c r="G6" s="3"/>
      <c r="H6" s="3"/>
    </row>
    <row r="7" spans="1:15" ht="14.1" customHeight="1">
      <c r="A7" s="8"/>
      <c r="B7" s="9" t="s">
        <v>25</v>
      </c>
      <c r="C7" s="9"/>
      <c r="D7" s="9"/>
      <c r="E7" s="9"/>
      <c r="F7" s="9"/>
      <c r="G7" s="9"/>
      <c r="H7" s="9" t="s">
        <v>26</v>
      </c>
    </row>
    <row r="8" spans="1:15" ht="14.1" customHeight="1">
      <c r="A8" s="11"/>
      <c r="B8" s="12">
        <v>2006</v>
      </c>
      <c r="C8" s="12">
        <v>2008</v>
      </c>
      <c r="D8" s="12">
        <v>2010</v>
      </c>
      <c r="E8" s="12">
        <v>2012</v>
      </c>
      <c r="F8" s="12">
        <v>2014</v>
      </c>
      <c r="G8" s="13"/>
      <c r="H8" s="39">
        <v>2014</v>
      </c>
    </row>
    <row r="9" spans="1:15" ht="14.1" customHeight="1">
      <c r="A9" s="174"/>
      <c r="B9" s="174"/>
      <c r="C9" s="174"/>
      <c r="D9" s="174"/>
      <c r="E9" s="174"/>
      <c r="F9" s="174"/>
      <c r="G9" s="174"/>
      <c r="H9" s="174"/>
      <c r="J9" s="103"/>
    </row>
    <row r="10" spans="1:15" ht="14.1" customHeight="1">
      <c r="A10" s="60" t="s">
        <v>384</v>
      </c>
      <c r="B10" s="175">
        <v>13</v>
      </c>
      <c r="C10" s="175">
        <v>12</v>
      </c>
      <c r="D10" s="175">
        <v>13</v>
      </c>
      <c r="E10" s="175">
        <v>11</v>
      </c>
      <c r="F10" s="175">
        <v>11</v>
      </c>
      <c r="G10" s="175"/>
      <c r="H10" s="175">
        <v>794</v>
      </c>
    </row>
    <row r="11" spans="1:15" ht="5.0999999999999996" customHeight="1">
      <c r="A11" s="60"/>
      <c r="B11" s="175"/>
      <c r="C11" s="175"/>
      <c r="D11" s="175"/>
      <c r="E11" s="175"/>
      <c r="F11" s="175"/>
      <c r="G11" s="175"/>
      <c r="H11" s="175"/>
    </row>
    <row r="12" spans="1:15" ht="14.1" customHeight="1">
      <c r="A12" s="60" t="s">
        <v>385</v>
      </c>
      <c r="B12" s="175"/>
      <c r="C12" s="175"/>
      <c r="D12" s="175"/>
      <c r="E12" s="175"/>
      <c r="F12" s="175"/>
      <c r="G12" s="175"/>
      <c r="H12" s="175"/>
      <c r="L12" s="54"/>
      <c r="M12" s="54"/>
      <c r="N12" s="54"/>
      <c r="O12" s="54"/>
    </row>
    <row r="13" spans="1:15" ht="14.1" customHeight="1">
      <c r="A13" s="31" t="s">
        <v>387</v>
      </c>
      <c r="B13" s="68">
        <v>92.3</v>
      </c>
      <c r="C13" s="68">
        <v>58.3</v>
      </c>
      <c r="D13" s="68">
        <v>69.2</v>
      </c>
      <c r="E13" s="68">
        <v>63.6</v>
      </c>
      <c r="F13" s="68">
        <v>63.636363636363633</v>
      </c>
      <c r="G13" s="68"/>
      <c r="H13" s="68">
        <v>79.345088161209063</v>
      </c>
      <c r="K13" s="54"/>
      <c r="L13" s="54"/>
      <c r="M13" s="54"/>
      <c r="N13" s="54"/>
      <c r="O13" s="54"/>
    </row>
    <row r="14" spans="1:15" ht="14.1" customHeight="1">
      <c r="A14" s="31" t="s">
        <v>442</v>
      </c>
      <c r="B14" s="68">
        <v>61.5</v>
      </c>
      <c r="C14" s="68">
        <v>50</v>
      </c>
      <c r="D14" s="68">
        <v>61.5</v>
      </c>
      <c r="E14" s="68">
        <v>63.6</v>
      </c>
      <c r="F14" s="68">
        <v>72.727272727272734</v>
      </c>
      <c r="G14" s="68"/>
      <c r="H14" s="68">
        <v>74.181360201511339</v>
      </c>
      <c r="K14" s="54"/>
      <c r="L14" s="54"/>
      <c r="M14" s="54"/>
      <c r="N14" s="54"/>
      <c r="O14" s="54"/>
    </row>
    <row r="15" spans="1:15" ht="14.1" customHeight="1">
      <c r="A15" s="31" t="s">
        <v>390</v>
      </c>
      <c r="B15" s="68">
        <v>100</v>
      </c>
      <c r="C15" s="68">
        <v>91.7</v>
      </c>
      <c r="D15" s="68">
        <v>76.900000000000006</v>
      </c>
      <c r="E15" s="68">
        <v>81.8</v>
      </c>
      <c r="F15" s="68">
        <v>90.909090909090907</v>
      </c>
      <c r="G15" s="68"/>
      <c r="H15" s="68">
        <v>77.959697732997483</v>
      </c>
      <c r="K15" s="54"/>
      <c r="L15" s="54"/>
      <c r="M15" s="54"/>
      <c r="N15" s="54"/>
      <c r="O15" s="54"/>
    </row>
    <row r="16" spans="1:15" ht="14.1" customHeight="1">
      <c r="A16" s="31" t="s">
        <v>443</v>
      </c>
      <c r="B16" s="68">
        <v>92.3</v>
      </c>
      <c r="C16" s="68">
        <v>91.7</v>
      </c>
      <c r="D16" s="68">
        <v>76.900000000000006</v>
      </c>
      <c r="E16" s="68">
        <v>63.6</v>
      </c>
      <c r="F16" s="68">
        <v>54.545454545454547</v>
      </c>
      <c r="G16" s="68"/>
      <c r="H16" s="68">
        <v>65.239294710327457</v>
      </c>
      <c r="K16" s="54"/>
      <c r="L16" s="54"/>
      <c r="M16" s="54"/>
      <c r="N16" s="54"/>
      <c r="O16" s="54"/>
    </row>
    <row r="17" spans="1:15" ht="14.1" customHeight="1">
      <c r="A17" s="31" t="s">
        <v>392</v>
      </c>
      <c r="B17" s="68" t="s">
        <v>42</v>
      </c>
      <c r="C17" s="68">
        <v>8.3000000000000007</v>
      </c>
      <c r="D17" s="68">
        <v>7.7</v>
      </c>
      <c r="E17" s="68" t="s">
        <v>42</v>
      </c>
      <c r="F17" s="68" t="s">
        <v>42</v>
      </c>
      <c r="G17" s="68"/>
      <c r="H17" s="68" t="s">
        <v>42</v>
      </c>
      <c r="K17" s="54"/>
      <c r="L17" s="54"/>
      <c r="M17" s="54"/>
      <c r="N17" s="54"/>
      <c r="O17" s="54"/>
    </row>
    <row r="18" spans="1:15" ht="14.1" customHeight="1">
      <c r="A18" s="31" t="s">
        <v>394</v>
      </c>
      <c r="B18" s="68" t="s">
        <v>42</v>
      </c>
      <c r="C18" s="68" t="s">
        <v>42</v>
      </c>
      <c r="D18" s="68" t="s">
        <v>42</v>
      </c>
      <c r="E18" s="68" t="s">
        <v>42</v>
      </c>
      <c r="F18" s="68">
        <v>18.181818181818183</v>
      </c>
      <c r="G18" s="68"/>
      <c r="H18" s="68">
        <v>44.584382871536526</v>
      </c>
      <c r="K18" s="54"/>
      <c r="L18" s="54"/>
      <c r="M18" s="54"/>
      <c r="N18" s="54"/>
      <c r="O18" s="54"/>
    </row>
    <row r="19" spans="1:15" ht="14.1" customHeight="1">
      <c r="A19" s="31" t="s">
        <v>396</v>
      </c>
      <c r="B19" s="68">
        <v>15.4</v>
      </c>
      <c r="C19" s="68">
        <v>8.3000000000000007</v>
      </c>
      <c r="D19" s="68">
        <v>7.7</v>
      </c>
      <c r="E19" s="68">
        <v>9.1</v>
      </c>
      <c r="F19" s="68">
        <v>27.272727272727273</v>
      </c>
      <c r="G19" s="68"/>
      <c r="H19" s="68">
        <v>24.181360201511335</v>
      </c>
      <c r="K19" s="54"/>
      <c r="L19" s="54"/>
      <c r="M19" s="54"/>
      <c r="N19" s="54"/>
      <c r="O19" s="54"/>
    </row>
    <row r="20" spans="1:15" ht="14.1" customHeight="1">
      <c r="A20" s="31" t="s">
        <v>386</v>
      </c>
      <c r="B20" s="68">
        <v>7.7</v>
      </c>
      <c r="C20" s="68" t="s">
        <v>42</v>
      </c>
      <c r="D20" s="68" t="s">
        <v>42</v>
      </c>
      <c r="E20" s="68" t="s">
        <v>42</v>
      </c>
      <c r="F20" s="68" t="s">
        <v>42</v>
      </c>
      <c r="G20" s="68"/>
      <c r="H20" s="68">
        <v>15.994962216624685</v>
      </c>
      <c r="K20" s="54"/>
      <c r="L20" s="54"/>
      <c r="M20" s="54"/>
      <c r="N20" s="54"/>
      <c r="O20" s="54"/>
    </row>
    <row r="21" spans="1:15" ht="14.1" customHeight="1">
      <c r="A21" s="31" t="s">
        <v>398</v>
      </c>
      <c r="B21" s="68">
        <v>7.7</v>
      </c>
      <c r="C21" s="68">
        <v>8.3000000000000007</v>
      </c>
      <c r="D21" s="68">
        <v>23.1</v>
      </c>
      <c r="E21" s="68" t="s">
        <v>42</v>
      </c>
      <c r="F21" s="68">
        <v>36.363636363636367</v>
      </c>
      <c r="G21" s="68"/>
      <c r="H21" s="68">
        <v>13.853904282115868</v>
      </c>
      <c r="K21" s="54"/>
      <c r="L21" s="54"/>
      <c r="M21" s="54"/>
      <c r="N21" s="54"/>
      <c r="O21" s="54"/>
    </row>
    <row r="22" spans="1:15" ht="14.1" customHeight="1">
      <c r="A22" s="31" t="s">
        <v>436</v>
      </c>
      <c r="B22" s="68">
        <v>15.4</v>
      </c>
      <c r="C22" s="68">
        <v>50</v>
      </c>
      <c r="D22" s="68">
        <v>46.2</v>
      </c>
      <c r="E22" s="68">
        <v>36.4</v>
      </c>
      <c r="F22" s="68">
        <v>54.545454545454547</v>
      </c>
      <c r="G22" s="68"/>
      <c r="H22" s="68">
        <v>29.471032745591941</v>
      </c>
      <c r="K22" s="54"/>
      <c r="L22" s="54"/>
      <c r="M22" s="54"/>
      <c r="N22" s="54"/>
      <c r="O22" s="54"/>
    </row>
    <row r="23" spans="1:15" ht="14.1" customHeight="1">
      <c r="A23" s="31" t="s">
        <v>400</v>
      </c>
      <c r="B23" s="68">
        <v>23.1</v>
      </c>
      <c r="C23" s="68">
        <v>25</v>
      </c>
      <c r="D23" s="68">
        <v>15.4</v>
      </c>
      <c r="E23" s="68">
        <v>18.2</v>
      </c>
      <c r="F23" s="68">
        <v>9.0909090909090917</v>
      </c>
      <c r="G23" s="68"/>
      <c r="H23" s="68">
        <v>22.670025188916878</v>
      </c>
      <c r="K23" s="54"/>
      <c r="L23" s="54"/>
      <c r="M23" s="54"/>
      <c r="N23" s="54"/>
      <c r="O23" s="54"/>
    </row>
    <row r="24" spans="1:15" ht="14.1" customHeight="1">
      <c r="A24" s="31" t="s">
        <v>401</v>
      </c>
      <c r="B24" s="68">
        <v>38.5</v>
      </c>
      <c r="C24" s="68">
        <v>58.3</v>
      </c>
      <c r="D24" s="68">
        <v>46.2</v>
      </c>
      <c r="E24" s="68">
        <v>36.4</v>
      </c>
      <c r="F24" s="68">
        <v>27.272727272727273</v>
      </c>
      <c r="G24" s="68"/>
      <c r="H24" s="68">
        <v>33.375314861460957</v>
      </c>
      <c r="K24" s="54"/>
      <c r="L24" s="54"/>
      <c r="M24" s="54"/>
      <c r="N24" s="54"/>
      <c r="O24" s="54"/>
    </row>
    <row r="25" spans="1:15" ht="14.1" customHeight="1">
      <c r="A25" s="31" t="s">
        <v>393</v>
      </c>
      <c r="B25" s="68">
        <v>7.7</v>
      </c>
      <c r="C25" s="68">
        <v>16.7</v>
      </c>
      <c r="D25" s="68">
        <v>15.4</v>
      </c>
      <c r="E25" s="68">
        <v>18.2</v>
      </c>
      <c r="F25" s="68">
        <v>90.909090909090907</v>
      </c>
      <c r="G25" s="68"/>
      <c r="H25" s="68">
        <v>60.075566750629726</v>
      </c>
      <c r="K25" s="54"/>
      <c r="L25" s="54"/>
      <c r="M25" s="54"/>
      <c r="N25" s="54"/>
      <c r="O25" s="54"/>
    </row>
    <row r="26" spans="1:15" ht="14.1" customHeight="1">
      <c r="A26" s="31" t="s">
        <v>402</v>
      </c>
      <c r="B26" s="48" t="s">
        <v>42</v>
      </c>
      <c r="C26" s="48" t="s">
        <v>42</v>
      </c>
      <c r="D26" s="48" t="s">
        <v>42</v>
      </c>
      <c r="E26" s="48" t="s">
        <v>42</v>
      </c>
      <c r="F26" s="68">
        <v>81.818181818181813</v>
      </c>
      <c r="G26" s="68"/>
      <c r="H26" s="68">
        <v>50</v>
      </c>
      <c r="K26" s="54"/>
      <c r="L26" s="54"/>
      <c r="M26" s="54"/>
      <c r="N26" s="54"/>
      <c r="O26" s="54"/>
    </row>
    <row r="27" spans="1:15" ht="14.1" customHeight="1">
      <c r="A27" s="31" t="s">
        <v>395</v>
      </c>
      <c r="B27" s="68">
        <v>7.7</v>
      </c>
      <c r="C27" s="68">
        <v>25</v>
      </c>
      <c r="D27" s="68">
        <v>15.4</v>
      </c>
      <c r="E27" s="68">
        <v>9.1</v>
      </c>
      <c r="F27" s="54" t="s">
        <v>42</v>
      </c>
      <c r="G27" s="68"/>
      <c r="H27" s="68" t="s">
        <v>42</v>
      </c>
      <c r="L27" s="54"/>
      <c r="M27" s="54"/>
      <c r="N27" s="54"/>
      <c r="O27" s="54"/>
    </row>
    <row r="28" spans="1:15" ht="14.1" customHeight="1">
      <c r="A28" s="31" t="s">
        <v>399</v>
      </c>
      <c r="B28" s="68">
        <v>30.8</v>
      </c>
      <c r="C28" s="68">
        <v>25</v>
      </c>
      <c r="D28" s="68">
        <v>30.8</v>
      </c>
      <c r="E28" s="68">
        <v>54.5</v>
      </c>
      <c r="F28" s="68">
        <v>63.636363636363633</v>
      </c>
      <c r="G28" s="68"/>
      <c r="H28" s="68">
        <v>37.531486146095716</v>
      </c>
      <c r="K28" s="54"/>
      <c r="L28" s="54"/>
      <c r="M28" s="54"/>
      <c r="N28" s="54"/>
      <c r="O28" s="54"/>
    </row>
    <row r="29" spans="1:15" ht="14.1" customHeight="1">
      <c r="A29" s="31" t="s">
        <v>388</v>
      </c>
      <c r="B29" s="68" t="s">
        <v>42</v>
      </c>
      <c r="C29" s="68">
        <v>8.3000000000000007</v>
      </c>
      <c r="D29" s="68">
        <v>7.7</v>
      </c>
      <c r="E29" s="68" t="s">
        <v>42</v>
      </c>
      <c r="F29" s="68" t="s">
        <v>42</v>
      </c>
      <c r="G29" s="68"/>
      <c r="H29" s="68">
        <v>3.7783375314861463</v>
      </c>
      <c r="K29" s="54"/>
      <c r="L29" s="54"/>
      <c r="M29" s="54"/>
      <c r="N29" s="54"/>
      <c r="O29" s="54"/>
    </row>
    <row r="30" spans="1:15" ht="14.1" customHeight="1">
      <c r="A30" s="31" t="s">
        <v>389</v>
      </c>
      <c r="B30" s="48" t="s">
        <v>42</v>
      </c>
      <c r="C30" s="48" t="s">
        <v>42</v>
      </c>
      <c r="D30" s="48" t="s">
        <v>42</v>
      </c>
      <c r="E30" s="68">
        <v>18.2</v>
      </c>
      <c r="F30" s="68" t="s">
        <v>42</v>
      </c>
      <c r="G30" s="68"/>
      <c r="H30" s="68">
        <v>9.1939546599496218</v>
      </c>
      <c r="K30" s="54"/>
      <c r="L30" s="54"/>
      <c r="M30" s="54"/>
      <c r="N30" s="54"/>
      <c r="O30" s="54"/>
    </row>
    <row r="31" spans="1:15" ht="14.1" customHeight="1">
      <c r="A31" s="31" t="s">
        <v>391</v>
      </c>
      <c r="B31" s="48" t="s">
        <v>42</v>
      </c>
      <c r="C31" s="48" t="s">
        <v>42</v>
      </c>
      <c r="D31" s="48" t="s">
        <v>42</v>
      </c>
      <c r="E31" s="48" t="s">
        <v>42</v>
      </c>
      <c r="F31" s="68" t="s">
        <v>42</v>
      </c>
      <c r="G31" s="68"/>
      <c r="H31" s="68">
        <v>27.833753148614608</v>
      </c>
      <c r="K31" s="54"/>
      <c r="L31" s="54"/>
      <c r="M31" s="54"/>
      <c r="N31" s="54"/>
      <c r="O31" s="54"/>
    </row>
    <row r="32" spans="1:15" ht="14.1" customHeight="1">
      <c r="A32" s="31" t="s">
        <v>397</v>
      </c>
      <c r="B32" s="48" t="s">
        <v>42</v>
      </c>
      <c r="C32" s="48" t="s">
        <v>42</v>
      </c>
      <c r="D32" s="48" t="s">
        <v>42</v>
      </c>
      <c r="E32" s="48" t="s">
        <v>42</v>
      </c>
      <c r="F32" s="68">
        <v>81.818181818181813</v>
      </c>
      <c r="G32" s="68"/>
      <c r="H32" s="68">
        <v>73.299748110831231</v>
      </c>
      <c r="K32" s="54"/>
      <c r="L32" s="54"/>
      <c r="M32" s="54"/>
      <c r="N32" s="54"/>
      <c r="O32" s="54"/>
    </row>
    <row r="33" spans="1:12" ht="14.1" customHeight="1">
      <c r="A33" s="31" t="s">
        <v>403</v>
      </c>
      <c r="B33" s="68">
        <v>23.1</v>
      </c>
      <c r="C33" s="68">
        <v>8.3000000000000007</v>
      </c>
      <c r="D33" s="68">
        <v>38.5</v>
      </c>
      <c r="E33" s="68">
        <v>27.3</v>
      </c>
      <c r="F33" s="68">
        <v>27.272727272727273</v>
      </c>
      <c r="G33" s="68"/>
      <c r="H33" s="68">
        <v>12.846347607052897</v>
      </c>
      <c r="K33" s="54"/>
    </row>
    <row r="34" spans="1:12" ht="5.0999999999999996" customHeight="1">
      <c r="A34" s="31"/>
      <c r="B34" s="68"/>
      <c r="C34" s="68"/>
      <c r="D34" s="68"/>
      <c r="E34" s="68"/>
      <c r="F34" s="68"/>
      <c r="G34" s="68"/>
      <c r="H34" s="68"/>
      <c r="K34" s="54"/>
    </row>
    <row r="35" spans="1:12" ht="14.1" customHeight="1">
      <c r="A35" s="60" t="s">
        <v>404</v>
      </c>
      <c r="B35" s="175"/>
      <c r="C35" s="175"/>
      <c r="D35" s="175"/>
      <c r="E35" s="175"/>
      <c r="F35" s="175"/>
      <c r="G35" s="175"/>
      <c r="H35" s="175"/>
      <c r="K35" s="54"/>
    </row>
    <row r="36" spans="1:12" ht="14.1" customHeight="1">
      <c r="A36" s="31" t="s">
        <v>444</v>
      </c>
      <c r="B36" s="68">
        <v>11.1</v>
      </c>
      <c r="C36" s="68">
        <v>16.7</v>
      </c>
      <c r="D36" s="68" t="s">
        <v>42</v>
      </c>
      <c r="E36" s="68">
        <v>9.1</v>
      </c>
      <c r="F36" s="68">
        <v>18.2</v>
      </c>
      <c r="G36" s="68"/>
      <c r="H36" s="68">
        <v>4.4000000000000004</v>
      </c>
      <c r="K36" s="54"/>
      <c r="L36" s="68"/>
    </row>
    <row r="37" spans="1:12" ht="14.1" customHeight="1">
      <c r="A37" s="31" t="s">
        <v>445</v>
      </c>
      <c r="B37" s="68">
        <v>11.1</v>
      </c>
      <c r="C37" s="68">
        <v>16.7</v>
      </c>
      <c r="D37" s="68">
        <v>14.3</v>
      </c>
      <c r="E37" s="68" t="s">
        <v>42</v>
      </c>
      <c r="F37" s="68">
        <v>9.1</v>
      </c>
      <c r="G37" s="68"/>
      <c r="H37" s="68">
        <v>9.1</v>
      </c>
      <c r="L37" s="68"/>
    </row>
    <row r="38" spans="1:12" ht="14.1" customHeight="1">
      <c r="A38" s="31" t="s">
        <v>446</v>
      </c>
      <c r="B38" s="68">
        <v>11.1</v>
      </c>
      <c r="C38" s="68">
        <v>16.7</v>
      </c>
      <c r="D38" s="68">
        <v>14.3</v>
      </c>
      <c r="E38" s="68" t="s">
        <v>42</v>
      </c>
      <c r="F38" s="68">
        <v>9.1</v>
      </c>
      <c r="G38" s="68"/>
      <c r="H38" s="68">
        <v>8.8000000000000007</v>
      </c>
      <c r="I38"/>
      <c r="L38" s="68"/>
    </row>
    <row r="39" spans="1:12" ht="14.1" customHeight="1">
      <c r="A39" s="31" t="s">
        <v>447</v>
      </c>
      <c r="B39" s="68">
        <v>33.299999999999997</v>
      </c>
      <c r="C39" s="68">
        <v>50</v>
      </c>
      <c r="D39" s="68">
        <v>28.6</v>
      </c>
      <c r="E39" s="68">
        <v>9.1</v>
      </c>
      <c r="F39" s="68" t="s">
        <v>42</v>
      </c>
      <c r="G39" s="68"/>
      <c r="H39" s="68">
        <v>19.600000000000001</v>
      </c>
      <c r="I39" s="31"/>
      <c r="J39" s="68"/>
      <c r="K39" s="68"/>
      <c r="L39" s="68"/>
    </row>
    <row r="40" spans="1:12" ht="14.1" customHeight="1">
      <c r="A40" s="31" t="s">
        <v>448</v>
      </c>
      <c r="B40" s="68">
        <v>33.299999999999997</v>
      </c>
      <c r="C40" s="68">
        <v>16.7</v>
      </c>
      <c r="D40" s="68">
        <v>28.6</v>
      </c>
      <c r="E40" s="68">
        <v>18.2</v>
      </c>
      <c r="F40" s="68">
        <v>9.1</v>
      </c>
      <c r="G40" s="68"/>
      <c r="H40" s="68">
        <v>9.6</v>
      </c>
      <c r="I40" s="31"/>
      <c r="J40" s="68"/>
      <c r="K40" s="68"/>
      <c r="L40" s="68"/>
    </row>
    <row r="41" spans="1:12" ht="14.1" customHeight="1">
      <c r="A41" s="31" t="s">
        <v>449</v>
      </c>
      <c r="B41" s="48" t="s">
        <v>42</v>
      </c>
      <c r="C41" s="48" t="s">
        <v>42</v>
      </c>
      <c r="D41" s="48" t="s">
        <v>42</v>
      </c>
      <c r="E41" s="48" t="s">
        <v>42</v>
      </c>
      <c r="F41" s="68">
        <v>9.1</v>
      </c>
      <c r="G41" s="68"/>
      <c r="H41" s="68">
        <v>4</v>
      </c>
      <c r="I41" s="31"/>
      <c r="J41" s="68"/>
      <c r="K41" s="68"/>
    </row>
    <row r="42" spans="1:12" ht="14.1" customHeight="1">
      <c r="A42" s="31" t="s">
        <v>132</v>
      </c>
      <c r="B42" s="48" t="s">
        <v>42</v>
      </c>
      <c r="C42" s="48" t="s">
        <v>42</v>
      </c>
      <c r="D42" s="48" t="s">
        <v>42</v>
      </c>
      <c r="E42" s="48" t="s">
        <v>42</v>
      </c>
      <c r="F42" s="68" t="s">
        <v>42</v>
      </c>
      <c r="G42" s="68"/>
      <c r="H42" s="68">
        <v>6.5</v>
      </c>
      <c r="I42" s="31"/>
      <c r="J42" s="68"/>
      <c r="K42" s="68"/>
    </row>
    <row r="43" spans="1:12" ht="14.1" customHeight="1">
      <c r="A43" s="31" t="s">
        <v>450</v>
      </c>
      <c r="B43" s="68">
        <v>33.299999999999997</v>
      </c>
      <c r="C43" s="68">
        <v>16.7</v>
      </c>
      <c r="D43" s="68">
        <v>42.9</v>
      </c>
      <c r="E43" s="68">
        <v>18.2</v>
      </c>
      <c r="F43" s="68">
        <v>18.2</v>
      </c>
      <c r="G43" s="68"/>
      <c r="H43" s="68">
        <v>17.5</v>
      </c>
      <c r="I43" s="31"/>
      <c r="J43" s="68"/>
      <c r="K43" s="68"/>
    </row>
    <row r="44" spans="1:12" ht="14.1" customHeight="1">
      <c r="A44" s="31" t="s">
        <v>451</v>
      </c>
      <c r="B44" s="68"/>
      <c r="C44" s="68"/>
      <c r="D44" s="68"/>
      <c r="E44" s="68"/>
      <c r="F44" s="68">
        <v>45.5</v>
      </c>
      <c r="G44" s="68"/>
      <c r="H44" s="68">
        <v>47</v>
      </c>
      <c r="I44" s="31"/>
    </row>
    <row r="45" spans="1:12" ht="5.0999999999999996" customHeight="1">
      <c r="A45" s="31"/>
      <c r="B45" s="68"/>
      <c r="C45" s="68"/>
      <c r="D45" s="68"/>
      <c r="E45" s="68"/>
      <c r="F45" s="68"/>
      <c r="G45" s="68"/>
      <c r="H45" s="68"/>
      <c r="I45" s="31"/>
    </row>
    <row r="46" spans="1:12" ht="14.1" customHeight="1">
      <c r="A46" s="60" t="s">
        <v>405</v>
      </c>
      <c r="B46" s="175"/>
      <c r="C46" s="175"/>
      <c r="D46" s="175"/>
      <c r="E46" s="175"/>
      <c r="F46" s="175"/>
      <c r="G46" s="175"/>
      <c r="H46" s="175"/>
      <c r="I46" s="31"/>
    </row>
    <row r="47" spans="1:12" ht="14.1" customHeight="1">
      <c r="A47" s="31" t="s">
        <v>437</v>
      </c>
      <c r="B47" s="68">
        <v>30.8</v>
      </c>
      <c r="C47" s="68">
        <v>25</v>
      </c>
      <c r="D47" s="68">
        <v>46.2</v>
      </c>
      <c r="E47" s="68">
        <v>45.5</v>
      </c>
      <c r="F47" s="68">
        <v>27.3</v>
      </c>
      <c r="G47" s="68"/>
      <c r="H47" s="68">
        <v>51.1</v>
      </c>
      <c r="I47" s="31"/>
      <c r="L47" s="68"/>
    </row>
    <row r="48" spans="1:12" ht="14.1" customHeight="1">
      <c r="A48" s="31" t="s">
        <v>438</v>
      </c>
      <c r="B48" s="68">
        <v>76.900000000000006</v>
      </c>
      <c r="C48" s="68">
        <v>66.7</v>
      </c>
      <c r="D48" s="68">
        <v>69.2</v>
      </c>
      <c r="E48" s="68">
        <v>63.6</v>
      </c>
      <c r="F48" s="68">
        <v>54.5</v>
      </c>
      <c r="G48" s="68"/>
      <c r="H48" s="68">
        <v>67.400000000000006</v>
      </c>
      <c r="I48" s="31"/>
      <c r="L48" s="68"/>
    </row>
    <row r="49" spans="1:12" ht="14.1" customHeight="1">
      <c r="A49" s="31" t="s">
        <v>439</v>
      </c>
      <c r="B49" s="68">
        <v>30.8</v>
      </c>
      <c r="C49" s="68">
        <v>33.299999999999997</v>
      </c>
      <c r="D49" s="68">
        <v>46.2</v>
      </c>
      <c r="E49" s="68">
        <v>27.3</v>
      </c>
      <c r="F49" s="68">
        <v>36.4</v>
      </c>
      <c r="G49" s="68"/>
      <c r="H49" s="68">
        <v>37</v>
      </c>
      <c r="L49" s="68"/>
    </row>
    <row r="50" spans="1:12" ht="14.1" customHeight="1">
      <c r="A50" s="31" t="s">
        <v>452</v>
      </c>
      <c r="B50" s="48" t="s">
        <v>42</v>
      </c>
      <c r="C50" s="48" t="s">
        <v>42</v>
      </c>
      <c r="D50" s="48" t="s">
        <v>42</v>
      </c>
      <c r="E50" s="48" t="s">
        <v>42</v>
      </c>
      <c r="F50" s="68">
        <v>45.5</v>
      </c>
      <c r="G50" s="68"/>
      <c r="H50" s="68">
        <v>26.3</v>
      </c>
      <c r="J50" s="68"/>
      <c r="K50" s="68"/>
    </row>
    <row r="51" spans="1:12" ht="14.1" customHeight="1">
      <c r="D51" s="27"/>
      <c r="E51" s="27"/>
      <c r="F51" s="27"/>
      <c r="G51" s="27"/>
      <c r="J51" s="68"/>
      <c r="K51" s="68"/>
      <c r="L51" s="68"/>
    </row>
    <row r="52" spans="1:12" ht="14.1" customHeight="1">
      <c r="A52" s="80"/>
      <c r="B52" s="52"/>
      <c r="C52" s="24"/>
      <c r="D52" s="24"/>
      <c r="E52" s="24"/>
      <c r="F52" s="24"/>
      <c r="G52" s="24"/>
      <c r="H52" s="72" t="s">
        <v>55</v>
      </c>
      <c r="J52" s="68"/>
      <c r="K52" s="68"/>
      <c r="L52" s="68"/>
    </row>
    <row r="53" spans="1:12" ht="14.1" customHeight="1">
      <c r="A53" s="31"/>
      <c r="B53" s="68"/>
      <c r="C53" s="68"/>
      <c r="D53" s="68"/>
      <c r="E53" s="68"/>
      <c r="F53" s="68"/>
      <c r="G53" s="68"/>
      <c r="H53" s="68"/>
      <c r="L53" s="68"/>
    </row>
    <row r="54" spans="1:12" ht="14.1" customHeight="1">
      <c r="A54" s="31"/>
      <c r="B54" s="68"/>
      <c r="C54" s="68"/>
      <c r="D54" s="68"/>
      <c r="E54" s="68"/>
      <c r="F54" s="68"/>
      <c r="G54" s="68"/>
      <c r="H54" s="68"/>
      <c r="J54" s="68"/>
      <c r="K54" s="68"/>
      <c r="L54" s="68"/>
    </row>
    <row r="55" spans="1:12" ht="14.1" customHeight="1">
      <c r="J55" s="68"/>
      <c r="K55" s="68"/>
    </row>
    <row r="56" spans="1:12" ht="13.35" customHeight="1">
      <c r="J56" s="68"/>
      <c r="K56" s="68"/>
    </row>
    <row r="57" spans="1:12" ht="13.35" customHeight="1">
      <c r="J57" s="68"/>
      <c r="K57" s="68"/>
    </row>
    <row r="58" spans="1:12" ht="12" customHeight="1"/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A3" sqref="A3"/>
    </sheetView>
  </sheetViews>
  <sheetFormatPr baseColWidth="10" defaultRowHeight="12.75"/>
  <cols>
    <col min="1" max="1" width="36.7109375" style="4" customWidth="1"/>
    <col min="2" max="6" width="8.7109375" style="4" customWidth="1"/>
    <col min="7" max="7" width="1.7109375" style="4" customWidth="1"/>
    <col min="8" max="8" width="9.7109375" style="4" customWidth="1"/>
    <col min="9" max="16384" width="11.42578125" style="4"/>
  </cols>
  <sheetData>
    <row r="1" spans="1:12" ht="14.1" customHeight="1" thickBot="1">
      <c r="A1" s="1" t="s">
        <v>329</v>
      </c>
      <c r="B1" s="1"/>
      <c r="C1" s="2"/>
      <c r="D1" s="2"/>
      <c r="E1" s="2"/>
      <c r="F1" s="2"/>
      <c r="G1" s="2"/>
      <c r="H1" s="2"/>
    </row>
    <row r="2" spans="1:12" ht="14.1" customHeight="1">
      <c r="A2" s="3"/>
      <c r="B2" s="3"/>
      <c r="C2" s="3"/>
      <c r="D2" s="3"/>
      <c r="F2" s="3"/>
      <c r="G2" s="3"/>
      <c r="H2" s="3"/>
      <c r="L2" s="225" t="s">
        <v>590</v>
      </c>
    </row>
    <row r="3" spans="1:12" ht="14.1" customHeight="1">
      <c r="A3" s="75" t="s">
        <v>550</v>
      </c>
      <c r="B3" s="75"/>
      <c r="C3" s="3"/>
      <c r="D3" s="3"/>
      <c r="E3" s="3"/>
      <c r="F3" s="3"/>
      <c r="G3" s="3"/>
    </row>
    <row r="4" spans="1:12" ht="14.1" customHeight="1">
      <c r="A4" s="75"/>
      <c r="B4" s="75"/>
      <c r="C4" s="3"/>
      <c r="D4" s="3"/>
      <c r="E4" s="3"/>
      <c r="F4" s="3"/>
      <c r="G4" s="3"/>
    </row>
    <row r="5" spans="1:12" ht="14.1" customHeight="1">
      <c r="A5" s="173" t="s">
        <v>456</v>
      </c>
      <c r="B5" s="75"/>
      <c r="C5" s="3"/>
      <c r="D5" s="3"/>
      <c r="E5" s="3"/>
      <c r="F5" s="3"/>
      <c r="G5" s="3"/>
    </row>
    <row r="6" spans="1:12" ht="9.9499999999999993" customHeight="1">
      <c r="A6" s="3"/>
      <c r="B6" s="3"/>
      <c r="C6" s="3"/>
      <c r="D6" s="3"/>
      <c r="E6" s="3"/>
      <c r="F6" s="3"/>
      <c r="G6" s="3"/>
      <c r="H6" s="3"/>
    </row>
    <row r="7" spans="1:12" ht="14.1" customHeight="1">
      <c r="A7" s="8"/>
      <c r="B7" s="9" t="s">
        <v>25</v>
      </c>
      <c r="C7" s="9"/>
      <c r="D7" s="9"/>
      <c r="E7" s="9"/>
      <c r="F7" s="9"/>
      <c r="G7" s="9"/>
      <c r="H7" s="9" t="s">
        <v>26</v>
      </c>
    </row>
    <row r="8" spans="1:12" ht="14.1" customHeight="1">
      <c r="A8" s="11"/>
      <c r="B8" s="12">
        <v>2006</v>
      </c>
      <c r="C8" s="12">
        <v>2008</v>
      </c>
      <c r="D8" s="12">
        <v>2010</v>
      </c>
      <c r="E8" s="12">
        <v>2012</v>
      </c>
      <c r="F8" s="12">
        <v>2014</v>
      </c>
      <c r="G8" s="13"/>
      <c r="H8" s="39">
        <v>2014</v>
      </c>
    </row>
    <row r="9" spans="1:12" ht="14.1" customHeight="1">
      <c r="A9" s="31"/>
      <c r="B9" s="175"/>
      <c r="C9" s="175"/>
      <c r="D9" s="175"/>
      <c r="E9" s="175"/>
      <c r="F9" s="175"/>
      <c r="G9" s="175"/>
      <c r="H9" s="175"/>
    </row>
    <row r="10" spans="1:12" ht="14.1" customHeight="1">
      <c r="A10" s="31" t="s">
        <v>406</v>
      </c>
      <c r="B10" s="68">
        <v>7.7</v>
      </c>
      <c r="C10" s="68">
        <v>25</v>
      </c>
      <c r="D10" s="68">
        <v>30.8</v>
      </c>
      <c r="E10" s="68">
        <v>27.3</v>
      </c>
      <c r="F10" s="68">
        <v>27.3</v>
      </c>
      <c r="G10" s="68"/>
      <c r="H10" s="68">
        <v>5.8</v>
      </c>
    </row>
    <row r="11" spans="1:12" ht="14.1" customHeight="1">
      <c r="A11" s="31" t="s">
        <v>27</v>
      </c>
      <c r="B11" s="68">
        <v>15.4</v>
      </c>
      <c r="C11" s="68">
        <v>25</v>
      </c>
      <c r="D11" s="68">
        <v>15.4</v>
      </c>
      <c r="E11" s="68">
        <v>9.1</v>
      </c>
      <c r="F11" s="68">
        <v>9.1</v>
      </c>
      <c r="G11" s="68"/>
      <c r="H11" s="68">
        <v>9.9</v>
      </c>
    </row>
    <row r="12" spans="1:12" ht="14.1" customHeight="1">
      <c r="A12" s="31" t="s">
        <v>440</v>
      </c>
      <c r="B12" s="68">
        <v>46.2</v>
      </c>
      <c r="C12" s="68">
        <v>50</v>
      </c>
      <c r="D12" s="68">
        <v>46.2</v>
      </c>
      <c r="E12" s="68">
        <v>54.5</v>
      </c>
      <c r="F12" s="68">
        <v>36.4</v>
      </c>
      <c r="G12" s="68"/>
      <c r="H12" s="68">
        <v>21.8</v>
      </c>
    </row>
    <row r="13" spans="1:12" ht="14.1" customHeight="1">
      <c r="A13" s="31" t="s">
        <v>441</v>
      </c>
      <c r="B13" s="68">
        <v>46.2</v>
      </c>
      <c r="C13" s="68">
        <v>41.7</v>
      </c>
      <c r="D13" s="68">
        <v>38.5</v>
      </c>
      <c r="E13" s="68">
        <v>45.5</v>
      </c>
      <c r="F13" s="68">
        <v>27.3</v>
      </c>
      <c r="G13" s="68"/>
      <c r="H13" s="68">
        <v>28</v>
      </c>
    </row>
    <row r="14" spans="1:12" ht="5.0999999999999996" customHeight="1">
      <c r="A14" s="31"/>
      <c r="B14" s="68"/>
      <c r="C14" s="68"/>
      <c r="D14" s="68"/>
      <c r="E14" s="68"/>
      <c r="F14" s="68"/>
      <c r="G14" s="68"/>
      <c r="H14" s="68"/>
    </row>
    <row r="15" spans="1:12" ht="14.1" customHeight="1">
      <c r="A15" s="60" t="s">
        <v>455</v>
      </c>
      <c r="B15" s="175"/>
      <c r="C15" s="175"/>
      <c r="D15" s="175"/>
      <c r="E15" s="175"/>
      <c r="F15" s="175"/>
      <c r="G15" s="175"/>
      <c r="H15" s="175"/>
      <c r="I15" s="60"/>
    </row>
    <row r="16" spans="1:12" ht="14.1" customHeight="1">
      <c r="A16" s="31" t="s">
        <v>407</v>
      </c>
      <c r="B16" s="48">
        <v>13</v>
      </c>
      <c r="C16" s="48">
        <v>11</v>
      </c>
      <c r="D16" s="48">
        <v>10</v>
      </c>
      <c r="E16" s="48">
        <v>9</v>
      </c>
      <c r="F16" s="48">
        <v>10</v>
      </c>
      <c r="G16" s="48"/>
      <c r="H16" s="48">
        <v>619</v>
      </c>
    </row>
    <row r="17" spans="1:9" ht="14.1" customHeight="1">
      <c r="A17" s="31" t="s">
        <v>408</v>
      </c>
      <c r="B17" s="48">
        <v>231</v>
      </c>
      <c r="C17" s="48">
        <v>239</v>
      </c>
      <c r="D17" s="48">
        <v>160</v>
      </c>
      <c r="E17" s="48">
        <v>235</v>
      </c>
      <c r="F17" s="48">
        <v>245</v>
      </c>
      <c r="G17" s="48"/>
      <c r="H17" s="48">
        <v>16882</v>
      </c>
    </row>
    <row r="18" spans="1:9" ht="14.1" customHeight="1">
      <c r="A18" s="31" t="s">
        <v>409</v>
      </c>
      <c r="B18" s="48">
        <v>175</v>
      </c>
      <c r="C18" s="48">
        <v>184</v>
      </c>
      <c r="D18" s="48">
        <v>109</v>
      </c>
      <c r="E18" s="48">
        <v>144</v>
      </c>
      <c r="F18" s="48">
        <v>154</v>
      </c>
      <c r="G18" s="48"/>
      <c r="H18" s="48">
        <v>13596</v>
      </c>
    </row>
    <row r="19" spans="1:9" ht="14.1" customHeight="1">
      <c r="A19" s="31" t="s">
        <v>410</v>
      </c>
      <c r="B19" s="68">
        <v>75.8</v>
      </c>
      <c r="C19" s="68">
        <v>77</v>
      </c>
      <c r="D19" s="68">
        <v>68.099999999999994</v>
      </c>
      <c r="E19" s="68">
        <v>61.3</v>
      </c>
      <c r="F19" s="48" t="s">
        <v>42</v>
      </c>
      <c r="G19" s="68"/>
      <c r="H19" s="68"/>
    </row>
    <row r="20" spans="1:9" ht="14.1" customHeight="1">
      <c r="A20" s="31" t="s">
        <v>459</v>
      </c>
      <c r="B20" s="48">
        <v>225</v>
      </c>
      <c r="C20" s="48">
        <v>236</v>
      </c>
      <c r="D20" s="48">
        <v>159</v>
      </c>
      <c r="E20" s="48">
        <v>222</v>
      </c>
      <c r="F20" s="48">
        <v>232</v>
      </c>
      <c r="G20" s="48"/>
      <c r="H20" s="48">
        <v>16684</v>
      </c>
    </row>
    <row r="21" spans="1:9" ht="14.1" customHeight="1">
      <c r="A21" s="31" t="s">
        <v>460</v>
      </c>
      <c r="B21" s="48">
        <v>165</v>
      </c>
      <c r="C21" s="48">
        <v>176</v>
      </c>
      <c r="D21" s="48">
        <v>110</v>
      </c>
      <c r="E21" s="48">
        <v>140</v>
      </c>
      <c r="F21" s="48">
        <v>150</v>
      </c>
      <c r="G21" s="48"/>
      <c r="H21" s="48">
        <v>13645</v>
      </c>
    </row>
    <row r="22" spans="1:9" ht="14.1" customHeight="1">
      <c r="A22" s="31" t="s">
        <v>411</v>
      </c>
      <c r="B22" s="68">
        <v>73.099999999999994</v>
      </c>
      <c r="C22" s="68">
        <v>74.599999999999994</v>
      </c>
      <c r="D22" s="68">
        <v>69.400000000000006</v>
      </c>
      <c r="E22" s="68">
        <v>63.1</v>
      </c>
      <c r="F22" s="68">
        <v>64.400000000000006</v>
      </c>
      <c r="G22" s="68"/>
      <c r="H22" s="68">
        <v>81.8</v>
      </c>
    </row>
    <row r="23" spans="1:9" ht="5.0999999999999996" customHeight="1">
      <c r="A23" s="31"/>
      <c r="B23" s="68"/>
      <c r="C23" s="68"/>
      <c r="D23" s="68"/>
      <c r="E23" s="68"/>
      <c r="F23" s="68"/>
      <c r="G23" s="68"/>
      <c r="H23" s="68"/>
    </row>
    <row r="24" spans="1:9" ht="14.1" customHeight="1">
      <c r="A24" s="60" t="s">
        <v>453</v>
      </c>
      <c r="B24" s="175"/>
      <c r="C24" s="175"/>
      <c r="D24" s="175"/>
      <c r="E24" s="175"/>
      <c r="F24" s="175"/>
      <c r="G24" s="175"/>
      <c r="H24" s="175"/>
    </row>
    <row r="25" spans="1:9" ht="14.1" customHeight="1">
      <c r="A25" s="31" t="s">
        <v>412</v>
      </c>
      <c r="B25" s="48">
        <v>12</v>
      </c>
      <c r="C25" s="48">
        <v>11</v>
      </c>
      <c r="D25" s="48">
        <v>10</v>
      </c>
      <c r="E25" s="48">
        <v>7</v>
      </c>
      <c r="F25" s="48">
        <v>6</v>
      </c>
      <c r="G25" s="48"/>
      <c r="H25" s="48">
        <v>518</v>
      </c>
    </row>
    <row r="26" spans="1:9" ht="14.1" customHeight="1">
      <c r="A26" s="31" t="s">
        <v>434</v>
      </c>
      <c r="B26" s="48">
        <v>505</v>
      </c>
      <c r="C26" s="48">
        <v>806</v>
      </c>
      <c r="D26" s="48">
        <v>460</v>
      </c>
      <c r="E26" s="48">
        <v>468</v>
      </c>
      <c r="F26" s="48">
        <v>167</v>
      </c>
      <c r="G26" s="48"/>
      <c r="H26" s="48">
        <v>22831</v>
      </c>
    </row>
    <row r="27" spans="1:9" ht="14.1" customHeight="1">
      <c r="A27" s="31" t="s">
        <v>435</v>
      </c>
      <c r="B27" s="48">
        <v>546</v>
      </c>
      <c r="C27" s="48">
        <v>821</v>
      </c>
      <c r="D27" s="48">
        <v>439</v>
      </c>
      <c r="E27" s="48">
        <v>443</v>
      </c>
      <c r="F27" s="48">
        <v>162</v>
      </c>
      <c r="G27" s="48"/>
      <c r="H27" s="48">
        <v>23074</v>
      </c>
    </row>
    <row r="28" spans="1:9" ht="14.1" customHeight="1">
      <c r="A28" s="31" t="s">
        <v>413</v>
      </c>
      <c r="B28" s="48">
        <v>526</v>
      </c>
      <c r="C28" s="48">
        <v>814</v>
      </c>
      <c r="D28" s="48">
        <v>450</v>
      </c>
      <c r="E28" s="48">
        <v>456</v>
      </c>
      <c r="F28" s="48">
        <v>264</v>
      </c>
      <c r="G28" s="48"/>
      <c r="H28" s="48">
        <v>54891</v>
      </c>
    </row>
    <row r="29" spans="1:9" ht="5.0999999999999996" customHeight="1">
      <c r="A29" s="31"/>
      <c r="B29" s="48"/>
      <c r="C29" s="48"/>
      <c r="D29" s="48"/>
      <c r="E29" s="48"/>
      <c r="F29" s="48"/>
      <c r="G29" s="48"/>
      <c r="H29" s="48"/>
    </row>
    <row r="30" spans="1:9" ht="14.1" customHeight="1">
      <c r="A30" s="60" t="s">
        <v>454</v>
      </c>
      <c r="B30" s="175"/>
      <c r="C30" s="175"/>
      <c r="D30" s="175"/>
      <c r="E30" s="175"/>
      <c r="F30" s="175"/>
      <c r="G30" s="175"/>
      <c r="H30" s="175"/>
    </row>
    <row r="31" spans="1:9" ht="14.1" customHeight="1">
      <c r="A31" s="31" t="s">
        <v>414</v>
      </c>
      <c r="B31" s="68">
        <v>92.3</v>
      </c>
      <c r="C31" s="68">
        <v>91.7</v>
      </c>
      <c r="D31" s="68">
        <v>84.6</v>
      </c>
      <c r="E31" s="175">
        <v>81.8</v>
      </c>
      <c r="F31" s="68">
        <v>81.8</v>
      </c>
      <c r="G31" s="68"/>
      <c r="H31" s="68">
        <v>79.2</v>
      </c>
      <c r="I31" s="178"/>
    </row>
    <row r="32" spans="1:9" ht="14.1" customHeight="1">
      <c r="A32" s="31" t="s">
        <v>415</v>
      </c>
      <c r="B32" s="68" t="s">
        <v>42</v>
      </c>
      <c r="C32" s="68" t="s">
        <v>42</v>
      </c>
      <c r="D32" s="68">
        <v>7.7</v>
      </c>
      <c r="E32" s="68" t="s">
        <v>42</v>
      </c>
      <c r="F32" s="48" t="s">
        <v>42</v>
      </c>
      <c r="G32" s="68"/>
      <c r="H32" s="68">
        <v>0.1</v>
      </c>
    </row>
    <row r="33" spans="1:8" ht="14.1" customHeight="1">
      <c r="A33" s="31" t="s">
        <v>416</v>
      </c>
      <c r="B33" s="68" t="s">
        <v>42</v>
      </c>
      <c r="C33" s="68" t="s">
        <v>42</v>
      </c>
      <c r="D33" s="68" t="s">
        <v>42</v>
      </c>
      <c r="E33" s="68" t="s">
        <v>42</v>
      </c>
      <c r="F33" s="68">
        <v>9.1</v>
      </c>
      <c r="G33" s="68"/>
      <c r="H33" s="68">
        <v>4.4000000000000004</v>
      </c>
    </row>
    <row r="34" spans="1:8" ht="14.1" customHeight="1">
      <c r="A34" s="31" t="s">
        <v>417</v>
      </c>
      <c r="B34" s="68">
        <v>7.7</v>
      </c>
      <c r="C34" s="68">
        <v>8.3000000000000007</v>
      </c>
      <c r="D34" s="68">
        <v>7.7</v>
      </c>
      <c r="E34" s="68">
        <v>9.1</v>
      </c>
      <c r="F34" s="68">
        <v>9.1</v>
      </c>
      <c r="G34" s="68"/>
      <c r="H34" s="68">
        <v>4.5</v>
      </c>
    </row>
    <row r="35" spans="1:8" ht="14.1" customHeight="1">
      <c r="A35" s="31" t="s">
        <v>418</v>
      </c>
      <c r="B35" s="68" t="s">
        <v>42</v>
      </c>
      <c r="C35" s="68" t="s">
        <v>42</v>
      </c>
      <c r="D35" s="68" t="s">
        <v>42</v>
      </c>
      <c r="E35" s="68">
        <v>9.1</v>
      </c>
      <c r="F35" s="48" t="s">
        <v>42</v>
      </c>
      <c r="G35" s="68"/>
      <c r="H35" s="68">
        <v>10.199999999999999</v>
      </c>
    </row>
    <row r="36" spans="1:8" ht="14.1" customHeight="1">
      <c r="A36" s="31" t="s">
        <v>419</v>
      </c>
      <c r="B36" s="68" t="s">
        <v>42</v>
      </c>
      <c r="C36" s="68" t="s">
        <v>42</v>
      </c>
      <c r="D36" s="68" t="s">
        <v>42</v>
      </c>
      <c r="E36" s="68" t="s">
        <v>42</v>
      </c>
      <c r="F36" s="48" t="s">
        <v>42</v>
      </c>
      <c r="G36" s="68"/>
      <c r="H36" s="68">
        <v>1.5</v>
      </c>
    </row>
    <row r="37" spans="1:8" ht="5.0999999999999996" customHeight="1">
      <c r="A37" s="31"/>
      <c r="B37" s="68"/>
      <c r="C37" s="68"/>
      <c r="D37" s="68"/>
      <c r="E37" s="68"/>
      <c r="F37" s="48"/>
      <c r="G37" s="68"/>
      <c r="H37" s="68"/>
    </row>
    <row r="38" spans="1:8" ht="14.1" customHeight="1">
      <c r="A38" s="60" t="s">
        <v>420</v>
      </c>
      <c r="B38" s="175"/>
      <c r="C38" s="175"/>
      <c r="D38" s="175"/>
      <c r="E38" s="175"/>
      <c r="F38" s="175"/>
      <c r="G38" s="175"/>
      <c r="H38" s="175"/>
    </row>
    <row r="39" spans="1:8" ht="14.1" customHeight="1">
      <c r="A39" s="31" t="s">
        <v>421</v>
      </c>
      <c r="B39" s="68">
        <v>53.8</v>
      </c>
      <c r="C39" s="68">
        <v>21.5</v>
      </c>
      <c r="D39" s="68">
        <v>30.8</v>
      </c>
      <c r="E39" s="175">
        <v>72.7</v>
      </c>
      <c r="F39" s="175">
        <v>27.3</v>
      </c>
      <c r="G39" s="175"/>
      <c r="H39" s="175">
        <v>36.5</v>
      </c>
    </row>
    <row r="40" spans="1:8" ht="14.1" customHeight="1">
      <c r="A40" s="31" t="s">
        <v>422</v>
      </c>
      <c r="B40" s="68">
        <v>46.2</v>
      </c>
      <c r="C40" s="68">
        <v>55.4</v>
      </c>
      <c r="D40" s="68">
        <v>69.2</v>
      </c>
      <c r="E40" s="68">
        <v>27.3</v>
      </c>
      <c r="F40" s="68">
        <v>18.2</v>
      </c>
      <c r="G40" s="68"/>
      <c r="H40" s="68">
        <v>32.4</v>
      </c>
    </row>
    <row r="41" spans="1:8" ht="14.1" customHeight="1">
      <c r="A41" s="31" t="s">
        <v>423</v>
      </c>
      <c r="B41" s="68" t="s">
        <v>42</v>
      </c>
      <c r="C41" s="68">
        <v>15.4</v>
      </c>
      <c r="D41" s="68" t="s">
        <v>42</v>
      </c>
      <c r="E41" s="48" t="s">
        <v>42</v>
      </c>
      <c r="F41" s="68">
        <v>9.1</v>
      </c>
      <c r="G41" s="68"/>
      <c r="H41" s="68">
        <v>7.2</v>
      </c>
    </row>
    <row r="42" spans="1:8" ht="14.1" customHeight="1">
      <c r="A42" s="31" t="s">
        <v>424</v>
      </c>
      <c r="B42" s="68" t="s">
        <v>42</v>
      </c>
      <c r="C42" s="68">
        <v>7.7</v>
      </c>
      <c r="D42" s="68" t="s">
        <v>42</v>
      </c>
      <c r="E42" s="48" t="s">
        <v>42</v>
      </c>
      <c r="F42" s="48" t="s">
        <v>42</v>
      </c>
      <c r="G42" s="68"/>
      <c r="H42" s="68">
        <v>4.7</v>
      </c>
    </row>
    <row r="43" spans="1:8" ht="14.1" customHeight="1">
      <c r="A43" s="31" t="s">
        <v>425</v>
      </c>
      <c r="B43" s="48" t="s">
        <v>42</v>
      </c>
      <c r="C43" s="48" t="s">
        <v>42</v>
      </c>
      <c r="D43" s="48" t="s">
        <v>42</v>
      </c>
      <c r="E43" s="48" t="s">
        <v>42</v>
      </c>
      <c r="F43" s="68">
        <v>45.5</v>
      </c>
      <c r="G43" s="68"/>
      <c r="H43" s="68">
        <v>19.3</v>
      </c>
    </row>
    <row r="44" spans="1:8" ht="14.1" customHeight="1">
      <c r="D44" s="27"/>
      <c r="E44" s="27"/>
      <c r="F44" s="27"/>
      <c r="G44" s="27"/>
    </row>
    <row r="45" spans="1:8" ht="14.1" customHeight="1">
      <c r="A45" s="80" t="s">
        <v>383</v>
      </c>
      <c r="B45" s="52"/>
      <c r="C45" s="24"/>
      <c r="D45" s="24"/>
      <c r="E45" s="24"/>
      <c r="F45" s="24"/>
      <c r="G45" s="24"/>
      <c r="H45" s="24"/>
    </row>
    <row r="46" spans="1:8" ht="14.1" customHeight="1">
      <c r="A46" s="69" t="s">
        <v>644</v>
      </c>
    </row>
    <row r="47" spans="1:8" ht="14.1" customHeight="1">
      <c r="A47" s="176" t="s">
        <v>645</v>
      </c>
    </row>
    <row r="48" spans="1:8" ht="14.1" customHeight="1">
      <c r="A48" s="176" t="s">
        <v>646</v>
      </c>
    </row>
  </sheetData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1"/>
  <sheetViews>
    <sheetView zoomScaleNormal="100" workbookViewId="0">
      <selection activeCell="A3" sqref="A3"/>
    </sheetView>
  </sheetViews>
  <sheetFormatPr baseColWidth="10" defaultRowHeight="12.75"/>
  <cols>
    <col min="1" max="1" width="29.7109375" style="4" customWidth="1"/>
    <col min="2" max="6" width="9.7109375" style="4" customWidth="1"/>
    <col min="7" max="7" width="1.7109375" style="4" customWidth="1"/>
    <col min="8" max="8" width="11.7109375" style="4" customWidth="1"/>
    <col min="9" max="16384" width="11.42578125" style="4"/>
  </cols>
  <sheetData>
    <row r="1" spans="1:11" ht="14.1" customHeight="1" thickBot="1">
      <c r="A1" s="1" t="s">
        <v>329</v>
      </c>
      <c r="B1" s="1"/>
      <c r="C1" s="2"/>
      <c r="D1" s="2"/>
      <c r="E1" s="2"/>
      <c r="F1" s="2"/>
      <c r="G1" s="2"/>
      <c r="H1" s="2"/>
    </row>
    <row r="2" spans="1:11" ht="14.1" customHeight="1">
      <c r="A2" s="3"/>
      <c r="B2" s="3"/>
      <c r="C2" s="3"/>
      <c r="D2" s="3"/>
      <c r="F2" s="3"/>
      <c r="G2" s="3"/>
      <c r="H2" s="3"/>
      <c r="K2" s="225" t="s">
        <v>590</v>
      </c>
    </row>
    <row r="3" spans="1:11" ht="14.1" customHeight="1">
      <c r="A3" s="75" t="s">
        <v>551</v>
      </c>
      <c r="B3" s="75"/>
      <c r="C3" s="3"/>
      <c r="D3" s="3"/>
      <c r="E3" s="3"/>
      <c r="F3" s="3"/>
      <c r="G3" s="3"/>
    </row>
    <row r="4" spans="1:11" ht="14.1" customHeight="1">
      <c r="A4" s="75"/>
      <c r="B4" s="75"/>
      <c r="C4" s="3"/>
      <c r="D4" s="3"/>
      <c r="E4" s="3"/>
      <c r="F4" s="3"/>
      <c r="G4" s="3"/>
    </row>
    <row r="5" spans="1:11" ht="14.1" customHeight="1">
      <c r="A5" s="173" t="s">
        <v>457</v>
      </c>
      <c r="B5" s="75"/>
      <c r="C5" s="3"/>
      <c r="D5" s="3"/>
      <c r="E5" s="3"/>
      <c r="F5" s="3"/>
      <c r="G5" s="3"/>
    </row>
    <row r="6" spans="1:11" ht="9.9499999999999993" customHeight="1">
      <c r="A6" s="3"/>
      <c r="B6" s="3"/>
      <c r="C6" s="3"/>
      <c r="D6" s="3"/>
      <c r="E6" s="3"/>
      <c r="F6" s="3"/>
      <c r="G6" s="3"/>
      <c r="H6" s="3"/>
    </row>
    <row r="7" spans="1:11" ht="14.1" customHeight="1">
      <c r="A7" s="8"/>
      <c r="B7" s="9" t="s">
        <v>25</v>
      </c>
      <c r="C7" s="9"/>
      <c r="D7" s="9"/>
      <c r="E7" s="9"/>
      <c r="F7" s="9"/>
      <c r="G7" s="9"/>
      <c r="H7" s="9" t="s">
        <v>26</v>
      </c>
    </row>
    <row r="8" spans="1:11" s="174" customFormat="1" ht="14.1" customHeight="1">
      <c r="A8" s="11"/>
      <c r="B8" s="12">
        <v>2006</v>
      </c>
      <c r="C8" s="12">
        <v>2008</v>
      </c>
      <c r="D8" s="12">
        <v>2010</v>
      </c>
      <c r="E8" s="12">
        <v>2012</v>
      </c>
      <c r="F8" s="12">
        <v>2014</v>
      </c>
      <c r="G8" s="13"/>
      <c r="H8" s="12">
        <v>2014</v>
      </c>
    </row>
    <row r="9" spans="1:11" s="174" customFormat="1" ht="14.1" customHeight="1"/>
    <row r="10" spans="1:11" s="174" customFormat="1" ht="14.1" customHeight="1">
      <c r="A10" s="60" t="s">
        <v>426</v>
      </c>
      <c r="B10" s="48">
        <v>139</v>
      </c>
      <c r="C10" s="48">
        <v>155</v>
      </c>
      <c r="D10" s="48">
        <v>135</v>
      </c>
      <c r="E10" s="48">
        <v>197</v>
      </c>
      <c r="F10" s="48">
        <v>107</v>
      </c>
      <c r="G10" s="48"/>
      <c r="H10" s="48">
        <v>17572</v>
      </c>
    </row>
    <row r="11" spans="1:11" s="174" customFormat="1" ht="14.1" customHeight="1">
      <c r="A11" s="31"/>
      <c r="B11" s="175"/>
      <c r="C11" s="175"/>
      <c r="D11" s="175"/>
      <c r="E11" s="175"/>
      <c r="F11" s="175"/>
      <c r="G11" s="175"/>
      <c r="H11" s="175"/>
    </row>
    <row r="12" spans="1:11" s="174" customFormat="1" ht="14.1" customHeight="1">
      <c r="A12" s="60" t="s">
        <v>427</v>
      </c>
      <c r="B12" s="175"/>
      <c r="C12" s="175"/>
      <c r="D12" s="175"/>
      <c r="E12" s="175"/>
      <c r="F12" s="175"/>
      <c r="G12" s="175"/>
      <c r="H12" s="175"/>
    </row>
    <row r="13" spans="1:11" s="174" customFormat="1" ht="14.1" customHeight="1">
      <c r="A13" s="31" t="s">
        <v>428</v>
      </c>
      <c r="B13" s="48">
        <v>60</v>
      </c>
      <c r="C13" s="48">
        <v>91</v>
      </c>
      <c r="D13" s="48">
        <v>64</v>
      </c>
      <c r="E13" s="175">
        <v>64</v>
      </c>
      <c r="F13" s="175">
        <v>61</v>
      </c>
      <c r="G13" s="175"/>
      <c r="H13" s="48">
        <v>5877</v>
      </c>
    </row>
    <row r="14" spans="1:11" s="174" customFormat="1" ht="14.1" customHeight="1">
      <c r="A14" s="31" t="s">
        <v>429</v>
      </c>
      <c r="B14" s="48">
        <v>79</v>
      </c>
      <c r="C14" s="48">
        <v>64</v>
      </c>
      <c r="D14" s="48">
        <v>71</v>
      </c>
      <c r="E14" s="48">
        <v>133</v>
      </c>
      <c r="F14" s="48">
        <v>46</v>
      </c>
      <c r="G14" s="48"/>
      <c r="H14" s="48">
        <v>11695</v>
      </c>
    </row>
    <row r="15" spans="1:11" s="174" customFormat="1" ht="14.1" customHeight="1">
      <c r="A15" s="31"/>
      <c r="B15" s="175"/>
      <c r="C15" s="175"/>
      <c r="D15" s="175"/>
      <c r="E15" s="175"/>
      <c r="F15" s="175"/>
      <c r="G15" s="175"/>
      <c r="H15" s="175"/>
    </row>
    <row r="16" spans="1:11" s="174" customFormat="1" ht="14.1" customHeight="1">
      <c r="A16" s="60" t="s">
        <v>430</v>
      </c>
      <c r="B16" s="175"/>
      <c r="C16" s="175"/>
      <c r="D16" s="175"/>
      <c r="E16" s="175"/>
      <c r="F16" s="175"/>
      <c r="G16" s="175"/>
      <c r="H16" s="175"/>
    </row>
    <row r="17" spans="1:10" s="174" customFormat="1" ht="14.1" customHeight="1">
      <c r="A17" s="31" t="s">
        <v>431</v>
      </c>
      <c r="B17" s="48">
        <v>63</v>
      </c>
      <c r="C17" s="48">
        <v>65</v>
      </c>
      <c r="D17" s="48">
        <v>81</v>
      </c>
      <c r="E17" s="48">
        <v>73</v>
      </c>
      <c r="F17" s="48">
        <v>76</v>
      </c>
      <c r="G17" s="48"/>
      <c r="H17" s="48">
        <v>5966</v>
      </c>
    </row>
    <row r="18" spans="1:10" s="174" customFormat="1" ht="14.1" customHeight="1">
      <c r="A18" s="31" t="s">
        <v>432</v>
      </c>
      <c r="B18" s="48">
        <v>52</v>
      </c>
      <c r="C18" s="48">
        <v>62</v>
      </c>
      <c r="D18" s="48">
        <v>36</v>
      </c>
      <c r="E18" s="48">
        <v>113</v>
      </c>
      <c r="F18" s="48">
        <v>26</v>
      </c>
      <c r="G18" s="48"/>
      <c r="H18" s="48">
        <v>10710</v>
      </c>
      <c r="J18" s="177"/>
    </row>
    <row r="19" spans="1:10" s="174" customFormat="1" ht="14.1" customHeight="1">
      <c r="A19" s="31" t="s">
        <v>433</v>
      </c>
      <c r="B19" s="48">
        <v>24</v>
      </c>
      <c r="C19" s="48">
        <v>28</v>
      </c>
      <c r="D19" s="48">
        <v>18</v>
      </c>
      <c r="E19" s="48">
        <v>11</v>
      </c>
      <c r="F19" s="48">
        <v>5</v>
      </c>
      <c r="G19" s="48"/>
      <c r="H19" s="48">
        <v>896</v>
      </c>
      <c r="J19" s="177"/>
    </row>
    <row r="20" spans="1:10" s="174" customFormat="1" ht="14.1" customHeight="1">
      <c r="A20" s="4"/>
      <c r="B20" s="4"/>
      <c r="C20" s="4"/>
      <c r="D20" s="27"/>
      <c r="E20" s="27"/>
      <c r="F20" s="27"/>
      <c r="G20" s="27"/>
      <c r="H20" s="4"/>
    </row>
    <row r="21" spans="1:10" s="174" customFormat="1" ht="14.1" customHeight="1">
      <c r="A21" s="80" t="s">
        <v>383</v>
      </c>
      <c r="B21" s="52"/>
      <c r="C21" s="24"/>
      <c r="D21" s="24"/>
      <c r="E21" s="24"/>
      <c r="F21" s="24"/>
      <c r="G21" s="24"/>
      <c r="H21" s="24"/>
    </row>
    <row r="22" spans="1:10" ht="14.1" customHeight="1">
      <c r="A22" s="69" t="s">
        <v>647</v>
      </c>
    </row>
    <row r="23" spans="1:10" s="174" customFormat="1" ht="12"/>
    <row r="24" spans="1:10" s="174" customFormat="1">
      <c r="A24" s="4"/>
    </row>
    <row r="25" spans="1:10" s="174" customFormat="1" ht="12"/>
    <row r="26" spans="1:10" s="174" customFormat="1" ht="12"/>
    <row r="27" spans="1:10" s="174" customFormat="1" ht="12"/>
    <row r="28" spans="1:10" s="174" customFormat="1" ht="12"/>
    <row r="29" spans="1:10" s="174" customFormat="1" ht="12"/>
    <row r="30" spans="1:10" s="174" customFormat="1" ht="12"/>
    <row r="31" spans="1:10" s="174" customFormat="1" ht="12"/>
    <row r="32" spans="1:10" s="174" customFormat="1" ht="12"/>
    <row r="33" s="174" customFormat="1" ht="12"/>
    <row r="34" s="174" customFormat="1" ht="12"/>
    <row r="35" s="174" customFormat="1" ht="12"/>
    <row r="36" s="174" customFormat="1" ht="12"/>
    <row r="37" s="174" customFormat="1" ht="12"/>
    <row r="38" s="174" customFormat="1" ht="12"/>
    <row r="39" s="174" customFormat="1" ht="12"/>
    <row r="40" s="174" customFormat="1" ht="12"/>
    <row r="41" s="174" customFormat="1" ht="12"/>
    <row r="42" s="174" customFormat="1" ht="12"/>
    <row r="43" s="174" customFormat="1" ht="12"/>
    <row r="44" s="174" customFormat="1" ht="12"/>
    <row r="45" s="174" customFormat="1" ht="12"/>
    <row r="46" s="174" customFormat="1" ht="12"/>
    <row r="47" s="174" customFormat="1" ht="12"/>
    <row r="48" s="174" customFormat="1" ht="12"/>
    <row r="49" s="174" customFormat="1" ht="12"/>
    <row r="50" s="174" customFormat="1" ht="12"/>
    <row r="51" s="174" customFormat="1" ht="12"/>
    <row r="52" s="174" customFormat="1" ht="12"/>
    <row r="53" s="174" customFormat="1" ht="12"/>
    <row r="54" s="174" customFormat="1" ht="12"/>
    <row r="55" s="174" customFormat="1" ht="12"/>
    <row r="56" s="174" customFormat="1" ht="12"/>
    <row r="57" s="174" customFormat="1" ht="12"/>
    <row r="58" s="174" customFormat="1" ht="12"/>
    <row r="59" s="174" customFormat="1" ht="12"/>
    <row r="60" s="174" customFormat="1" ht="12"/>
    <row r="61" s="174" customFormat="1" ht="12"/>
    <row r="62" s="174" customFormat="1" ht="12"/>
    <row r="63" s="174" customFormat="1" ht="12"/>
    <row r="64" s="174" customFormat="1" ht="12"/>
    <row r="65" s="174" customFormat="1" ht="12"/>
    <row r="66" s="174" customFormat="1" ht="12"/>
    <row r="67" s="174" customFormat="1" ht="12"/>
    <row r="68" s="174" customFormat="1" ht="12"/>
    <row r="69" s="174" customFormat="1" ht="12"/>
    <row r="70" s="174" customFormat="1" ht="12"/>
    <row r="71" s="174" customFormat="1" ht="12"/>
    <row r="72" s="174" customFormat="1" ht="12"/>
    <row r="73" s="174" customFormat="1" ht="12"/>
    <row r="74" s="174" customFormat="1" ht="12"/>
    <row r="75" s="174" customFormat="1" ht="12"/>
    <row r="76" s="174" customFormat="1" ht="12"/>
    <row r="77" s="174" customFormat="1" ht="12"/>
    <row r="78" s="174" customFormat="1" ht="12"/>
    <row r="79" s="174" customFormat="1" ht="12"/>
    <row r="80" s="174" customFormat="1" ht="12"/>
    <row r="81" s="174" customFormat="1" ht="12"/>
    <row r="82" s="174" customFormat="1" ht="12"/>
    <row r="83" s="174" customFormat="1" ht="12"/>
    <row r="84" s="174" customFormat="1" ht="12"/>
    <row r="85" s="174" customFormat="1" ht="12"/>
    <row r="86" s="174" customFormat="1" ht="12"/>
    <row r="87" s="174" customFormat="1" ht="12"/>
    <row r="88" s="174" customFormat="1" ht="12"/>
    <row r="89" s="174" customFormat="1" ht="12"/>
    <row r="90" s="174" customFormat="1" ht="12"/>
    <row r="91" s="174" customFormat="1" ht="12"/>
    <row r="92" s="174" customFormat="1" ht="12"/>
    <row r="93" s="174" customFormat="1" ht="12"/>
    <row r="94" s="174" customFormat="1" ht="12"/>
    <row r="95" s="174" customFormat="1" ht="12"/>
    <row r="96" s="174" customFormat="1" ht="12"/>
    <row r="97" s="174" customFormat="1" ht="12"/>
    <row r="98" s="174" customFormat="1" ht="12"/>
    <row r="99" s="174" customFormat="1" ht="12"/>
    <row r="100" s="174" customFormat="1" ht="12"/>
    <row r="101" s="174" customFormat="1" ht="12"/>
    <row r="102" s="174" customFormat="1" ht="12"/>
    <row r="103" s="174" customFormat="1" ht="12"/>
    <row r="104" s="174" customFormat="1" ht="12"/>
    <row r="105" s="174" customFormat="1" ht="12"/>
    <row r="106" s="174" customFormat="1" ht="12"/>
    <row r="107" s="174" customFormat="1" ht="12"/>
    <row r="108" s="174" customFormat="1" ht="12"/>
    <row r="109" s="174" customFormat="1" ht="12"/>
    <row r="110" s="174" customFormat="1" ht="12"/>
    <row r="111" s="174" customFormat="1" ht="12"/>
    <row r="112" s="174" customFormat="1" ht="12"/>
    <row r="113" s="174" customFormat="1" ht="12"/>
    <row r="114" s="174" customFormat="1" ht="12"/>
    <row r="115" s="174" customFormat="1" ht="12"/>
    <row r="116" s="174" customFormat="1" ht="12"/>
    <row r="117" s="174" customFormat="1" ht="12"/>
    <row r="118" s="174" customFormat="1" ht="12"/>
    <row r="119" s="174" customFormat="1" ht="12"/>
    <row r="120" s="174" customFormat="1" ht="12"/>
    <row r="121" s="174" customFormat="1" ht="12"/>
    <row r="122" s="174" customFormat="1" ht="12"/>
    <row r="123" s="174" customFormat="1" ht="12"/>
    <row r="124" s="174" customFormat="1" ht="12"/>
    <row r="125" s="174" customFormat="1" ht="12"/>
    <row r="126" s="174" customFormat="1" ht="12"/>
    <row r="127" s="174" customFormat="1" ht="12"/>
    <row r="128" s="174" customFormat="1" ht="12"/>
    <row r="129" s="174" customFormat="1" ht="12"/>
    <row r="130" s="174" customFormat="1" ht="12"/>
    <row r="131" s="174" customFormat="1" ht="12"/>
    <row r="132" s="174" customFormat="1" ht="12"/>
    <row r="133" s="174" customFormat="1" ht="12"/>
    <row r="134" s="174" customFormat="1" ht="12"/>
    <row r="135" s="174" customFormat="1" ht="12"/>
    <row r="136" s="174" customFormat="1" ht="12"/>
    <row r="137" s="174" customFormat="1" ht="12"/>
    <row r="138" s="174" customFormat="1" ht="12"/>
    <row r="139" s="174" customFormat="1" ht="12"/>
    <row r="140" s="174" customFormat="1" ht="12"/>
    <row r="141" s="174" customFormat="1" ht="12"/>
    <row r="142" s="174" customFormat="1" ht="12"/>
    <row r="143" s="174" customFormat="1" ht="12"/>
    <row r="144" s="174" customFormat="1" ht="12"/>
    <row r="145" s="174" customFormat="1" ht="12"/>
    <row r="146" s="174" customFormat="1" ht="12"/>
    <row r="147" s="174" customFormat="1" ht="12"/>
    <row r="148" s="174" customFormat="1" ht="12"/>
    <row r="149" s="174" customFormat="1" ht="12"/>
    <row r="150" s="174" customFormat="1" ht="12"/>
    <row r="151" s="174" customFormat="1" ht="12"/>
    <row r="152" s="174" customFormat="1" ht="12"/>
    <row r="153" s="174" customFormat="1" ht="12"/>
    <row r="154" s="174" customFormat="1" ht="12"/>
    <row r="155" s="174" customFormat="1" ht="12"/>
    <row r="156" s="174" customFormat="1" ht="12"/>
    <row r="157" s="174" customFormat="1" ht="12"/>
    <row r="158" s="174" customFormat="1" ht="12"/>
    <row r="159" s="174" customFormat="1" ht="12"/>
    <row r="160" s="174" customFormat="1" ht="12"/>
    <row r="161" s="174" customFormat="1" ht="12"/>
    <row r="162" s="174" customFormat="1" ht="12"/>
    <row r="163" s="174" customFormat="1" ht="12"/>
    <row r="164" s="174" customFormat="1" ht="12"/>
    <row r="165" s="174" customFormat="1" ht="12"/>
    <row r="166" s="174" customFormat="1" ht="12"/>
    <row r="167" s="174" customFormat="1" ht="12"/>
    <row r="168" s="174" customFormat="1" ht="12"/>
    <row r="169" s="174" customFormat="1" ht="12"/>
    <row r="170" s="174" customFormat="1" ht="12"/>
    <row r="171" s="174" customFormat="1" ht="12"/>
    <row r="172" s="174" customFormat="1" ht="12"/>
    <row r="173" s="174" customFormat="1" ht="12"/>
    <row r="174" s="174" customFormat="1" ht="12"/>
    <row r="175" s="174" customFormat="1" ht="12"/>
    <row r="176" s="174" customFormat="1" ht="12"/>
    <row r="177" s="174" customFormat="1" ht="12"/>
    <row r="178" s="174" customFormat="1" ht="12"/>
    <row r="179" s="174" customFormat="1" ht="12"/>
    <row r="180" s="174" customFormat="1" ht="12"/>
    <row r="181" s="174" customFormat="1" ht="12"/>
    <row r="182" s="174" customFormat="1" ht="12"/>
    <row r="183" s="174" customFormat="1" ht="12"/>
    <row r="184" s="174" customFormat="1" ht="12"/>
    <row r="185" s="174" customFormat="1" ht="12"/>
    <row r="186" s="174" customFormat="1" ht="12"/>
    <row r="187" s="174" customFormat="1" ht="12"/>
    <row r="188" s="174" customFormat="1" ht="12"/>
    <row r="189" s="174" customFormat="1" ht="12"/>
    <row r="190" s="174" customFormat="1" ht="12"/>
    <row r="191" s="174" customFormat="1" ht="12"/>
    <row r="192" s="174" customFormat="1" ht="12"/>
    <row r="193" s="174" customFormat="1" ht="12"/>
    <row r="194" s="174" customFormat="1" ht="12"/>
    <row r="195" s="174" customFormat="1" ht="12"/>
    <row r="196" s="174" customFormat="1" ht="12"/>
    <row r="197" s="174" customFormat="1" ht="12"/>
    <row r="198" s="174" customFormat="1" ht="12"/>
    <row r="199" s="174" customFormat="1" ht="12"/>
    <row r="200" s="174" customFormat="1" ht="12"/>
    <row r="201" s="174" customFormat="1" ht="12"/>
    <row r="202" s="174" customFormat="1" ht="12"/>
    <row r="203" s="174" customFormat="1" ht="12"/>
    <row r="204" s="174" customFormat="1" ht="12"/>
    <row r="205" s="174" customFormat="1" ht="12"/>
    <row r="206" s="174" customFormat="1" ht="12"/>
    <row r="207" s="174" customFormat="1" ht="12"/>
    <row r="208" s="174" customFormat="1" ht="12"/>
    <row r="209" s="174" customFormat="1" ht="12"/>
    <row r="210" s="174" customFormat="1" ht="12"/>
    <row r="211" s="174" customFormat="1" ht="12"/>
    <row r="212" s="174" customFormat="1" ht="12"/>
    <row r="213" s="174" customFormat="1" ht="12"/>
    <row r="214" s="174" customFormat="1" ht="12"/>
    <row r="215" s="174" customFormat="1" ht="12"/>
    <row r="216" s="174" customFormat="1" ht="12"/>
    <row r="217" s="174" customFormat="1" ht="12"/>
    <row r="218" s="174" customFormat="1" ht="12"/>
    <row r="219" s="174" customFormat="1" ht="12"/>
    <row r="220" s="174" customFormat="1" ht="12"/>
    <row r="221" s="174" customFormat="1" ht="12"/>
    <row r="222" s="174" customFormat="1" ht="12"/>
    <row r="223" s="174" customFormat="1" ht="12"/>
    <row r="224" s="174" customFormat="1" ht="12"/>
    <row r="225" s="174" customFormat="1" ht="12"/>
    <row r="226" s="174" customFormat="1" ht="12"/>
    <row r="227" s="174" customFormat="1" ht="12"/>
    <row r="228" s="174" customFormat="1" ht="12"/>
    <row r="229" s="174" customFormat="1" ht="12"/>
    <row r="230" s="174" customFormat="1" ht="12"/>
    <row r="231" s="174" customFormat="1" ht="12"/>
    <row r="232" s="174" customFormat="1" ht="12"/>
    <row r="233" s="174" customFormat="1" ht="12"/>
    <row r="234" s="174" customFormat="1" ht="12"/>
    <row r="235" s="174" customFormat="1" ht="12"/>
    <row r="236" s="174" customFormat="1" ht="12"/>
    <row r="237" s="174" customFormat="1" ht="12"/>
    <row r="238" s="174" customFormat="1" ht="12"/>
    <row r="239" s="174" customFormat="1" ht="12"/>
    <row r="240" s="174" customFormat="1" ht="12"/>
    <row r="241" s="174" customFormat="1" ht="12"/>
    <row r="242" s="174" customFormat="1" ht="12"/>
    <row r="243" s="174" customFormat="1" ht="12"/>
    <row r="244" s="174" customFormat="1" ht="12"/>
    <row r="245" s="174" customFormat="1" ht="12"/>
    <row r="246" s="174" customFormat="1" ht="12"/>
    <row r="247" s="174" customFormat="1" ht="12"/>
    <row r="248" s="174" customFormat="1" ht="12"/>
    <row r="249" s="174" customFormat="1" ht="12"/>
    <row r="250" s="174" customFormat="1" ht="12"/>
    <row r="251" s="174" customFormat="1" ht="12"/>
    <row r="252" s="174" customFormat="1" ht="12"/>
    <row r="253" s="174" customFormat="1" ht="12"/>
    <row r="254" s="174" customFormat="1" ht="12"/>
    <row r="255" s="174" customFormat="1" ht="12"/>
    <row r="256" s="174" customFormat="1" ht="12"/>
    <row r="257" s="174" customFormat="1" ht="12"/>
    <row r="258" s="174" customFormat="1" ht="12"/>
    <row r="259" s="174" customFormat="1" ht="12"/>
    <row r="260" s="174" customFormat="1" ht="12"/>
    <row r="261" s="174" customFormat="1" ht="12"/>
    <row r="262" s="174" customFormat="1" ht="12"/>
    <row r="263" s="174" customFormat="1" ht="12"/>
    <row r="264" s="174" customFormat="1" ht="12"/>
    <row r="265" s="174" customFormat="1" ht="12"/>
    <row r="266" s="174" customFormat="1" ht="12"/>
    <row r="267" s="174" customFormat="1" ht="12"/>
    <row r="268" s="174" customFormat="1" ht="12"/>
    <row r="269" s="174" customFormat="1" ht="12"/>
    <row r="270" s="174" customFormat="1" ht="12"/>
    <row r="271" s="174" customFormat="1" ht="12"/>
    <row r="272" s="174" customFormat="1" ht="12"/>
    <row r="273" s="174" customFormat="1" ht="12"/>
    <row r="274" s="174" customFormat="1" ht="12"/>
    <row r="275" s="174" customFormat="1" ht="12"/>
    <row r="276" s="174" customFormat="1" ht="12"/>
    <row r="277" s="174" customFormat="1" ht="12"/>
    <row r="278" s="174" customFormat="1" ht="12"/>
    <row r="279" s="174" customFormat="1" ht="12"/>
    <row r="280" s="174" customFormat="1" ht="12"/>
    <row r="281" s="174" customFormat="1" ht="12"/>
    <row r="282" s="174" customFormat="1" ht="12"/>
    <row r="283" s="174" customFormat="1" ht="12"/>
    <row r="284" s="174" customFormat="1" ht="12"/>
    <row r="285" s="174" customFormat="1" ht="12"/>
    <row r="286" s="174" customFormat="1" ht="12"/>
    <row r="287" s="174" customFormat="1" ht="12"/>
    <row r="288" s="174" customFormat="1" ht="12"/>
    <row r="289" s="174" customFormat="1" ht="12"/>
    <row r="290" s="174" customFormat="1" ht="12"/>
    <row r="291" s="174" customFormat="1" ht="12"/>
    <row r="292" s="174" customFormat="1" ht="12"/>
    <row r="293" s="174" customFormat="1" ht="12"/>
    <row r="294" s="174" customFormat="1" ht="12"/>
    <row r="295" s="174" customFormat="1" ht="12"/>
    <row r="296" s="174" customFormat="1" ht="12"/>
    <row r="297" s="174" customFormat="1" ht="12"/>
    <row r="298" s="174" customFormat="1" ht="12"/>
    <row r="299" s="174" customFormat="1" ht="12"/>
    <row r="300" s="174" customFormat="1" ht="12"/>
    <row r="301" s="174" customFormat="1" ht="12"/>
    <row r="302" s="174" customFormat="1" ht="12"/>
    <row r="303" s="174" customFormat="1" ht="12"/>
    <row r="304" s="174" customFormat="1" ht="12"/>
    <row r="305" s="174" customFormat="1" ht="12"/>
    <row r="306" s="174" customFormat="1" ht="12"/>
    <row r="307" s="174" customFormat="1" ht="12"/>
    <row r="308" s="174" customFormat="1" ht="12"/>
    <row r="309" s="174" customFormat="1" ht="12"/>
    <row r="310" s="174" customFormat="1" ht="12"/>
    <row r="311" s="174" customFormat="1" ht="12"/>
    <row r="312" s="174" customFormat="1" ht="12"/>
    <row r="313" s="174" customFormat="1" ht="12"/>
    <row r="314" s="174" customFormat="1" ht="12"/>
    <row r="315" s="174" customFormat="1" ht="12"/>
    <row r="316" s="174" customFormat="1" ht="12"/>
    <row r="317" s="174" customFormat="1" ht="12"/>
    <row r="318" s="174" customFormat="1" ht="12"/>
    <row r="319" s="174" customFormat="1" ht="12"/>
    <row r="320" s="174" customFormat="1" ht="12"/>
    <row r="321" s="174" customFormat="1" ht="12"/>
    <row r="322" s="174" customFormat="1" ht="12"/>
    <row r="323" s="174" customFormat="1" ht="12"/>
    <row r="324" s="174" customFormat="1" ht="12"/>
    <row r="325" s="174" customFormat="1" ht="12"/>
    <row r="326" s="174" customFormat="1" ht="12"/>
    <row r="327" s="174" customFormat="1" ht="12"/>
    <row r="328" s="174" customFormat="1" ht="12"/>
    <row r="329" s="174" customFormat="1" ht="12"/>
    <row r="330" s="174" customFormat="1" ht="12"/>
    <row r="331" s="174" customFormat="1" ht="12"/>
    <row r="332" s="174" customFormat="1" ht="12"/>
    <row r="333" s="174" customFormat="1" ht="12"/>
    <row r="334" s="174" customFormat="1" ht="12"/>
    <row r="335" s="174" customFormat="1" ht="12"/>
    <row r="336" s="174" customFormat="1" ht="12"/>
    <row r="337" s="174" customFormat="1" ht="12"/>
    <row r="338" s="174" customFormat="1" ht="12"/>
    <row r="339" s="174" customFormat="1" ht="12"/>
    <row r="340" s="174" customFormat="1" ht="12"/>
    <row r="341" s="174" customFormat="1" ht="12"/>
    <row r="342" s="174" customFormat="1" ht="12"/>
    <row r="343" s="174" customFormat="1" ht="12"/>
    <row r="344" s="174" customFormat="1" ht="12"/>
    <row r="345" s="174" customFormat="1" ht="12"/>
    <row r="346" s="174" customFormat="1" ht="12"/>
    <row r="347" s="174" customFormat="1" ht="12"/>
    <row r="348" s="174" customFormat="1" ht="12"/>
    <row r="349" s="174" customFormat="1" ht="12"/>
    <row r="350" s="174" customFormat="1" ht="12"/>
    <row r="351" s="174" customFormat="1" ht="12"/>
    <row r="352" s="174" customFormat="1" ht="12"/>
    <row r="353" s="174" customFormat="1" ht="12"/>
    <row r="354" s="174" customFormat="1" ht="12"/>
    <row r="355" s="174" customFormat="1" ht="12"/>
    <row r="356" s="174" customFormat="1" ht="12"/>
    <row r="357" s="174" customFormat="1" ht="12"/>
    <row r="358" s="174" customFormat="1" ht="12"/>
    <row r="359" s="174" customFormat="1" ht="12"/>
    <row r="360" s="174" customFormat="1" ht="12"/>
    <row r="361" s="174" customFormat="1" ht="12"/>
    <row r="362" s="174" customFormat="1" ht="12"/>
    <row r="363" s="174" customFormat="1" ht="12"/>
    <row r="364" s="174" customFormat="1" ht="12"/>
    <row r="365" s="174" customFormat="1" ht="12"/>
    <row r="366" s="174" customFormat="1" ht="12"/>
    <row r="367" s="174" customFormat="1" ht="12"/>
    <row r="368" s="174" customFormat="1" ht="12"/>
    <row r="369" s="174" customFormat="1" ht="12"/>
    <row r="370" s="174" customFormat="1" ht="12"/>
    <row r="371" s="174" customFormat="1" ht="12"/>
    <row r="372" s="174" customFormat="1" ht="12"/>
    <row r="373" s="174" customFormat="1" ht="12"/>
    <row r="374" s="174" customFormat="1" ht="12"/>
    <row r="375" s="174" customFormat="1" ht="12"/>
    <row r="376" s="174" customFormat="1" ht="12"/>
    <row r="377" s="174" customFormat="1" ht="12"/>
    <row r="378" s="174" customFormat="1" ht="12"/>
    <row r="379" s="174" customFormat="1" ht="12"/>
    <row r="380" s="174" customFormat="1" ht="12"/>
    <row r="381" s="174" customFormat="1" ht="12"/>
    <row r="382" s="174" customFormat="1" ht="12"/>
    <row r="383" s="174" customFormat="1" ht="12"/>
    <row r="384" s="174" customFormat="1" ht="12"/>
    <row r="385" s="174" customFormat="1" ht="12"/>
    <row r="386" s="174" customFormat="1" ht="12"/>
    <row r="387" s="174" customFormat="1" ht="12"/>
    <row r="388" s="174" customFormat="1" ht="12"/>
    <row r="389" s="174" customFormat="1" ht="12"/>
    <row r="390" s="174" customFormat="1" ht="12"/>
    <row r="391" s="174" customFormat="1" ht="12"/>
    <row r="392" s="174" customFormat="1" ht="12"/>
    <row r="393" s="174" customFormat="1" ht="12"/>
    <row r="394" s="174" customFormat="1" ht="12"/>
    <row r="395" s="174" customFormat="1" ht="12"/>
    <row r="396" s="174" customFormat="1" ht="12"/>
    <row r="397" s="174" customFormat="1" ht="12"/>
    <row r="398" s="174" customFormat="1" ht="12"/>
    <row r="399" s="174" customFormat="1" ht="12"/>
    <row r="400" s="174" customFormat="1" ht="12"/>
    <row r="401" s="174" customFormat="1" ht="12"/>
    <row r="402" s="174" customFormat="1" ht="12"/>
    <row r="403" s="174" customFormat="1" ht="12"/>
    <row r="404" s="174" customFormat="1" ht="12"/>
    <row r="405" s="174" customFormat="1" ht="12"/>
    <row r="406" s="174" customFormat="1" ht="12"/>
    <row r="407" s="174" customFormat="1" ht="12"/>
    <row r="408" s="174" customFormat="1" ht="12"/>
    <row r="409" s="174" customFormat="1" ht="12"/>
    <row r="410" s="174" customFormat="1" ht="12"/>
    <row r="411" s="174" customFormat="1" ht="12"/>
    <row r="412" s="174" customFormat="1" ht="12"/>
    <row r="413" s="174" customFormat="1" ht="12"/>
    <row r="414" s="174" customFormat="1" ht="12"/>
    <row r="415" s="174" customFormat="1" ht="12"/>
    <row r="416" s="174" customFormat="1" ht="12"/>
    <row r="417" s="174" customFormat="1" ht="12"/>
    <row r="418" s="174" customFormat="1" ht="12"/>
    <row r="419" s="174" customFormat="1" ht="12"/>
    <row r="420" s="174" customFormat="1" ht="12"/>
    <row r="421" s="174" customFormat="1" ht="12"/>
    <row r="422" s="174" customFormat="1" ht="12"/>
    <row r="423" s="174" customFormat="1" ht="12"/>
    <row r="424" s="174" customFormat="1" ht="12"/>
    <row r="425" s="174" customFormat="1" ht="12"/>
    <row r="426" s="174" customFormat="1" ht="12"/>
    <row r="427" s="174" customFormat="1" ht="12"/>
    <row r="428" s="174" customFormat="1" ht="12"/>
    <row r="429" s="174" customFormat="1" ht="12"/>
    <row r="430" s="174" customFormat="1" ht="12"/>
    <row r="431" s="174" customFormat="1" ht="12"/>
    <row r="432" s="174" customFormat="1" ht="12"/>
    <row r="433" s="174" customFormat="1" ht="12"/>
    <row r="434" s="174" customFormat="1" ht="12"/>
    <row r="435" s="174" customFormat="1" ht="12"/>
    <row r="436" s="174" customFormat="1" ht="12"/>
    <row r="437" s="174" customFormat="1" ht="12"/>
    <row r="438" s="174" customFormat="1" ht="12"/>
    <row r="439" s="174" customFormat="1" ht="12"/>
    <row r="440" s="174" customFormat="1" ht="12"/>
    <row r="441" s="174" customFormat="1" ht="12"/>
    <row r="442" s="174" customFormat="1" ht="12"/>
    <row r="443" s="174" customFormat="1" ht="12"/>
    <row r="444" s="174" customFormat="1" ht="12"/>
    <row r="445" s="174" customFormat="1" ht="12"/>
    <row r="446" s="174" customFormat="1" ht="12"/>
    <row r="447" s="174" customFormat="1" ht="12"/>
    <row r="448" s="174" customFormat="1" ht="12"/>
    <row r="449" s="174" customFormat="1" ht="12"/>
    <row r="450" s="174" customFormat="1" ht="12"/>
    <row r="451" s="174" customFormat="1" ht="12"/>
    <row r="452" s="174" customFormat="1" ht="12"/>
    <row r="453" s="174" customFormat="1" ht="12"/>
    <row r="454" s="174" customFormat="1" ht="12"/>
    <row r="455" s="174" customFormat="1" ht="12"/>
    <row r="456" s="174" customFormat="1" ht="12"/>
    <row r="457" s="174" customFormat="1" ht="12"/>
    <row r="458" s="174" customFormat="1" ht="12"/>
    <row r="459" s="174" customFormat="1" ht="12"/>
    <row r="460" s="174" customFormat="1" ht="12"/>
    <row r="461" s="174" customFormat="1" ht="12"/>
    <row r="462" s="174" customFormat="1" ht="12"/>
    <row r="463" s="174" customFormat="1" ht="12"/>
    <row r="464" s="174" customFormat="1" ht="12"/>
    <row r="465" s="174" customFormat="1" ht="12"/>
    <row r="466" s="174" customFormat="1" ht="12"/>
    <row r="467" s="174" customFormat="1" ht="12"/>
    <row r="468" s="174" customFormat="1" ht="12"/>
    <row r="469" s="174" customFormat="1" ht="12"/>
    <row r="470" s="174" customFormat="1" ht="12"/>
    <row r="471" s="174" customFormat="1" ht="12"/>
    <row r="472" s="174" customFormat="1" ht="12"/>
    <row r="473" s="174" customFormat="1" ht="12"/>
    <row r="474" s="174" customFormat="1" ht="12"/>
    <row r="475" s="174" customFormat="1" ht="12"/>
    <row r="476" s="174" customFormat="1" ht="12"/>
    <row r="477" s="174" customFormat="1" ht="12"/>
    <row r="478" s="174" customFormat="1" ht="12"/>
    <row r="479" s="174" customFormat="1" ht="12"/>
    <row r="480" s="174" customFormat="1" ht="12"/>
    <row r="481" s="174" customFormat="1" ht="12"/>
    <row r="482" s="174" customFormat="1" ht="12"/>
    <row r="483" s="174" customFormat="1" ht="12"/>
    <row r="484" s="174" customFormat="1" ht="12"/>
    <row r="485" s="174" customFormat="1" ht="12"/>
    <row r="486" s="174" customFormat="1" ht="12"/>
    <row r="487" s="174" customFormat="1" ht="12"/>
    <row r="488" s="174" customFormat="1" ht="12"/>
    <row r="489" s="174" customFormat="1" ht="12"/>
    <row r="490" s="174" customFormat="1" ht="12"/>
    <row r="491" s="174" customFormat="1" ht="12"/>
    <row r="492" s="174" customFormat="1" ht="12"/>
    <row r="493" s="174" customFormat="1" ht="12"/>
    <row r="494" s="174" customFormat="1" ht="12"/>
    <row r="495" s="174" customFormat="1" ht="12"/>
    <row r="496" s="174" customFormat="1" ht="12"/>
    <row r="497" s="174" customFormat="1" ht="12"/>
    <row r="498" s="174" customFormat="1" ht="12"/>
    <row r="499" s="174" customFormat="1" ht="12"/>
    <row r="500" s="174" customFormat="1" ht="12"/>
    <row r="501" s="174" customFormat="1" ht="12"/>
    <row r="502" s="174" customFormat="1" ht="12"/>
    <row r="503" s="174" customFormat="1" ht="12"/>
    <row r="504" s="174" customFormat="1" ht="12"/>
    <row r="505" s="174" customFormat="1" ht="12"/>
    <row r="506" s="174" customFormat="1" ht="12"/>
    <row r="507" s="174" customFormat="1" ht="12"/>
    <row r="508" s="174" customFormat="1" ht="12"/>
    <row r="509" s="174" customFormat="1" ht="12"/>
    <row r="510" s="174" customFormat="1" ht="12"/>
    <row r="511" s="174" customFormat="1" ht="12"/>
    <row r="512" s="174" customFormat="1" ht="12"/>
    <row r="513" s="174" customFormat="1" ht="12"/>
    <row r="514" s="174" customFormat="1" ht="12"/>
    <row r="515" s="174" customFormat="1" ht="12"/>
    <row r="516" s="174" customFormat="1" ht="12"/>
    <row r="517" s="174" customFormat="1" ht="12"/>
    <row r="518" s="174" customFormat="1" ht="12"/>
    <row r="519" s="174" customFormat="1" ht="12"/>
    <row r="520" s="174" customFormat="1" ht="12"/>
    <row r="521" s="174" customFormat="1" ht="12"/>
    <row r="522" s="174" customFormat="1" ht="12"/>
    <row r="523" s="174" customFormat="1" ht="12"/>
    <row r="524" s="174" customFormat="1" ht="12"/>
    <row r="525" s="174" customFormat="1" ht="12"/>
    <row r="526" s="174" customFormat="1" ht="12"/>
    <row r="527" s="174" customFormat="1" ht="12"/>
    <row r="528" s="174" customFormat="1" ht="12"/>
    <row r="529" s="174" customFormat="1" ht="12"/>
    <row r="530" s="174" customFormat="1" ht="12"/>
    <row r="531" s="174" customFormat="1" ht="12"/>
    <row r="532" s="174" customFormat="1" ht="12"/>
    <row r="533" s="174" customFormat="1" ht="12"/>
    <row r="534" s="174" customFormat="1" ht="12"/>
    <row r="535" s="174" customFormat="1" ht="12"/>
    <row r="536" s="174" customFormat="1" ht="12"/>
    <row r="537" s="174" customFormat="1" ht="12"/>
    <row r="538" s="174" customFormat="1" ht="12"/>
    <row r="539" s="174" customFormat="1" ht="12"/>
    <row r="540" s="174" customFormat="1" ht="12"/>
    <row r="541" s="174" customFormat="1" ht="12"/>
    <row r="542" s="174" customFormat="1" ht="12"/>
    <row r="543" s="174" customFormat="1" ht="12"/>
    <row r="544" s="174" customFormat="1" ht="12"/>
    <row r="545" s="174" customFormat="1" ht="12"/>
    <row r="546" s="174" customFormat="1" ht="12"/>
    <row r="547" s="174" customFormat="1" ht="12"/>
    <row r="548" s="174" customFormat="1" ht="12"/>
    <row r="549" s="174" customFormat="1" ht="12"/>
    <row r="550" s="174" customFormat="1" ht="12"/>
    <row r="551" s="174" customFormat="1" ht="12"/>
    <row r="552" s="174" customFormat="1" ht="12"/>
    <row r="553" s="174" customFormat="1" ht="12"/>
    <row r="554" s="174" customFormat="1" ht="12"/>
    <row r="555" s="174" customFormat="1" ht="12"/>
    <row r="556" s="174" customFormat="1" ht="12"/>
    <row r="557" s="174" customFormat="1" ht="12"/>
    <row r="558" s="174" customFormat="1" ht="12"/>
    <row r="559" s="174" customFormat="1" ht="12"/>
    <row r="560" s="174" customFormat="1" ht="12"/>
    <row r="561" s="174" customFormat="1" ht="12"/>
    <row r="562" s="174" customFormat="1" ht="12"/>
    <row r="563" s="174" customFormat="1" ht="12"/>
    <row r="564" s="174" customFormat="1" ht="12"/>
    <row r="565" s="174" customFormat="1" ht="12"/>
    <row r="566" s="174" customFormat="1" ht="12"/>
    <row r="567" s="174" customFormat="1" ht="12"/>
    <row r="568" s="174" customFormat="1" ht="12"/>
    <row r="569" s="174" customFormat="1" ht="12"/>
    <row r="570" s="174" customFormat="1" ht="12"/>
    <row r="571" s="174" customFormat="1" ht="12"/>
    <row r="572" s="174" customFormat="1" ht="12"/>
    <row r="573" s="174" customFormat="1" ht="12"/>
    <row r="574" s="174" customFormat="1" ht="12"/>
    <row r="575" s="174" customFormat="1" ht="12"/>
    <row r="576" s="174" customFormat="1" ht="12"/>
    <row r="577" s="174" customFormat="1" ht="12"/>
    <row r="578" s="174" customFormat="1" ht="12"/>
    <row r="579" s="174" customFormat="1" ht="12"/>
    <row r="580" s="174" customFormat="1" ht="12"/>
    <row r="581" s="174" customFormat="1" ht="12"/>
    <row r="582" s="174" customFormat="1" ht="12"/>
    <row r="583" s="174" customFormat="1" ht="12"/>
    <row r="584" s="174" customFormat="1" ht="12"/>
    <row r="585" s="174" customFormat="1" ht="12"/>
    <row r="586" s="174" customFormat="1" ht="12"/>
    <row r="587" s="174" customFormat="1" ht="12"/>
    <row r="588" s="174" customFormat="1" ht="12"/>
    <row r="589" s="174" customFormat="1" ht="12"/>
    <row r="590" s="174" customFormat="1" ht="12"/>
    <row r="591" s="174" customFormat="1" ht="12"/>
    <row r="592" s="174" customFormat="1" ht="12"/>
    <row r="593" s="174" customFormat="1" ht="12"/>
    <row r="594" s="174" customFormat="1" ht="12"/>
    <row r="595" s="174" customFormat="1" ht="12"/>
    <row r="596" s="174" customFormat="1" ht="12"/>
    <row r="597" s="174" customFormat="1" ht="12"/>
    <row r="598" s="174" customFormat="1" ht="12"/>
    <row r="599" s="174" customFormat="1" ht="12"/>
    <row r="600" s="174" customFormat="1" ht="12"/>
    <row r="601" s="174" customFormat="1" ht="12"/>
    <row r="602" s="174" customFormat="1" ht="12"/>
    <row r="603" s="174" customFormat="1" ht="12"/>
    <row r="604" s="174" customFormat="1" ht="12"/>
    <row r="605" s="174" customFormat="1" ht="12"/>
    <row r="606" s="174" customFormat="1" ht="12"/>
    <row r="607" s="174" customFormat="1" ht="12"/>
    <row r="608" s="174" customFormat="1" ht="12"/>
    <row r="609" s="174" customFormat="1" ht="12"/>
    <row r="610" s="174" customFormat="1" ht="12"/>
    <row r="611" s="174" customFormat="1" ht="12"/>
    <row r="612" s="174" customFormat="1" ht="12"/>
    <row r="613" s="174" customFormat="1" ht="12"/>
    <row r="614" s="174" customFormat="1" ht="12"/>
    <row r="615" s="174" customFormat="1" ht="12"/>
    <row r="616" s="174" customFormat="1" ht="12"/>
    <row r="617" s="174" customFormat="1" ht="12"/>
    <row r="618" s="174" customFormat="1" ht="12"/>
    <row r="619" s="174" customFormat="1" ht="12"/>
    <row r="620" s="174" customFormat="1" ht="12"/>
    <row r="621" s="174" customFormat="1" ht="12"/>
    <row r="622" s="174" customFormat="1" ht="12"/>
    <row r="623" s="174" customFormat="1" ht="12"/>
    <row r="624" s="174" customFormat="1" ht="12"/>
    <row r="625" s="174" customFormat="1" ht="12"/>
    <row r="626" s="174" customFormat="1" ht="12"/>
    <row r="627" s="174" customFormat="1" ht="12"/>
    <row r="628" s="174" customFormat="1" ht="12"/>
    <row r="629" s="174" customFormat="1" ht="12"/>
    <row r="630" s="174" customFormat="1" ht="12"/>
    <row r="631" s="174" customFormat="1" ht="12"/>
    <row r="632" s="174" customFormat="1" ht="12"/>
    <row r="633" s="174" customFormat="1" ht="12"/>
    <row r="634" s="174" customFormat="1" ht="12"/>
    <row r="635" s="174" customFormat="1" ht="12"/>
    <row r="636" s="174" customFormat="1" ht="12"/>
    <row r="637" s="174" customFormat="1" ht="12"/>
    <row r="638" s="174" customFormat="1" ht="12"/>
    <row r="639" s="174" customFormat="1" ht="12"/>
    <row r="640" s="174" customFormat="1" ht="12"/>
    <row r="641" s="174" customFormat="1" ht="12"/>
    <row r="642" s="174" customFormat="1" ht="12"/>
    <row r="643" s="174" customFormat="1" ht="12"/>
    <row r="644" s="174" customFormat="1" ht="12"/>
    <row r="645" s="174" customFormat="1" ht="12"/>
    <row r="646" s="174" customFormat="1" ht="12"/>
    <row r="647" s="174" customFormat="1" ht="12"/>
    <row r="648" s="174" customFormat="1" ht="12"/>
    <row r="649" s="174" customFormat="1" ht="12"/>
    <row r="650" s="174" customFormat="1" ht="12"/>
    <row r="651" s="174" customFormat="1" ht="12"/>
    <row r="652" s="174" customFormat="1" ht="12"/>
    <row r="653" s="174" customFormat="1" ht="12"/>
    <row r="654" s="174" customFormat="1" ht="12"/>
    <row r="655" s="174" customFormat="1" ht="12"/>
    <row r="656" s="174" customFormat="1" ht="12"/>
    <row r="657" s="174" customFormat="1" ht="12"/>
    <row r="658" s="174" customFormat="1" ht="12"/>
    <row r="659" s="174" customFormat="1" ht="12"/>
    <row r="660" s="174" customFormat="1" ht="12"/>
    <row r="661" s="174" customFormat="1" ht="12"/>
    <row r="662" s="174" customFormat="1" ht="12"/>
    <row r="663" s="174" customFormat="1" ht="12"/>
    <row r="664" s="174" customFormat="1" ht="12"/>
    <row r="665" s="174" customFormat="1" ht="12"/>
    <row r="666" s="174" customFormat="1" ht="12"/>
    <row r="667" s="174" customFormat="1" ht="12"/>
    <row r="668" s="174" customFormat="1" ht="12"/>
    <row r="669" s="174" customFormat="1" ht="12"/>
    <row r="670" s="174" customFormat="1" ht="12"/>
    <row r="671" s="174" customFormat="1" ht="12"/>
    <row r="672" s="174" customFormat="1" ht="12"/>
    <row r="673" s="174" customFormat="1" ht="12"/>
    <row r="674" s="174" customFormat="1" ht="12"/>
    <row r="675" s="174" customFormat="1" ht="12"/>
    <row r="676" s="174" customFormat="1" ht="12"/>
    <row r="677" s="174" customFormat="1" ht="12"/>
    <row r="678" s="174" customFormat="1" ht="12"/>
    <row r="679" s="174" customFormat="1" ht="12"/>
    <row r="680" s="174" customFormat="1" ht="12"/>
    <row r="681" s="174" customFormat="1" ht="12"/>
    <row r="682" s="174" customFormat="1" ht="12"/>
    <row r="683" s="174" customFormat="1" ht="12"/>
    <row r="684" s="174" customFormat="1" ht="12"/>
    <row r="685" s="174" customFormat="1" ht="12"/>
    <row r="686" s="174" customFormat="1" ht="12"/>
    <row r="687" s="174" customFormat="1" ht="12"/>
    <row r="688" s="174" customFormat="1" ht="12"/>
    <row r="689" s="174" customFormat="1" ht="12"/>
    <row r="690" s="174" customFormat="1" ht="12"/>
    <row r="691" s="174" customFormat="1" ht="12"/>
    <row r="692" s="174" customFormat="1" ht="12"/>
    <row r="693" s="174" customFormat="1" ht="12"/>
    <row r="694" s="174" customFormat="1" ht="12"/>
    <row r="695" s="174" customFormat="1" ht="12"/>
    <row r="696" s="174" customFormat="1" ht="12"/>
    <row r="697" s="174" customFormat="1" ht="12"/>
    <row r="698" s="174" customFormat="1" ht="12"/>
    <row r="699" s="174" customFormat="1" ht="12"/>
    <row r="700" s="174" customFormat="1" ht="12"/>
    <row r="701" s="174" customFormat="1" ht="12"/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A3" sqref="A3"/>
    </sheetView>
  </sheetViews>
  <sheetFormatPr baseColWidth="10" defaultRowHeight="12.75"/>
  <cols>
    <col min="1" max="1" width="37.7109375" style="4" customWidth="1"/>
    <col min="2" max="5" width="10.28515625" style="4" customWidth="1"/>
    <col min="6" max="6" width="2.85546875" style="4" customWidth="1"/>
    <col min="7" max="7" width="10.28515625" style="4" customWidth="1"/>
    <col min="8" max="11" width="11" style="4" customWidth="1"/>
    <col min="12" max="12" width="11.42578125" style="4"/>
    <col min="13" max="13" width="9.85546875" style="4" customWidth="1"/>
    <col min="14" max="16384" width="11.42578125" style="4"/>
  </cols>
  <sheetData>
    <row r="1" spans="1:10" ht="14.1" customHeight="1" thickBot="1">
      <c r="A1" s="1" t="s">
        <v>329</v>
      </c>
      <c r="B1" s="2"/>
      <c r="C1" s="2"/>
      <c r="D1" s="2"/>
      <c r="E1" s="2"/>
      <c r="F1" s="2"/>
      <c r="G1" s="2"/>
      <c r="H1" s="3"/>
    </row>
    <row r="2" spans="1:10" ht="14.1" customHeight="1">
      <c r="A2" s="3"/>
      <c r="B2" s="3"/>
      <c r="C2" s="3"/>
      <c r="D2" s="3"/>
      <c r="E2" s="3"/>
      <c r="F2" s="3"/>
      <c r="H2" s="3"/>
      <c r="J2" s="223" t="s">
        <v>590</v>
      </c>
    </row>
    <row r="3" spans="1:10" ht="14.1" customHeight="1">
      <c r="A3" s="5" t="s">
        <v>323</v>
      </c>
      <c r="B3" s="3"/>
      <c r="C3" s="3"/>
      <c r="D3" s="3"/>
      <c r="E3" s="3"/>
      <c r="F3" s="3"/>
      <c r="H3" s="3"/>
    </row>
    <row r="4" spans="1:10" ht="14.1" customHeight="1">
      <c r="A4" s="6"/>
      <c r="B4" s="7"/>
      <c r="C4" s="7"/>
      <c r="D4" s="7"/>
      <c r="E4" s="7"/>
      <c r="F4" s="7"/>
      <c r="G4" s="6"/>
    </row>
    <row r="5" spans="1:10" ht="15.95" customHeight="1">
      <c r="A5" s="8"/>
      <c r="B5" s="9" t="s">
        <v>25</v>
      </c>
      <c r="C5" s="9"/>
      <c r="D5" s="9"/>
      <c r="E5" s="9"/>
      <c r="F5" s="9"/>
      <c r="G5" s="9" t="s">
        <v>26</v>
      </c>
      <c r="H5" s="90"/>
    </row>
    <row r="6" spans="1:10" ht="15.95" customHeight="1">
      <c r="A6" s="11"/>
      <c r="B6" s="39">
        <v>2011</v>
      </c>
      <c r="C6" s="39">
        <v>2012</v>
      </c>
      <c r="D6" s="39">
        <v>2013</v>
      </c>
      <c r="E6" s="39">
        <v>2014</v>
      </c>
      <c r="F6" s="30"/>
      <c r="G6" s="39">
        <v>2014</v>
      </c>
      <c r="H6" s="90"/>
    </row>
    <row r="7" spans="1:10" ht="14.1" customHeight="1">
      <c r="A7" s="7"/>
      <c r="B7" s="15"/>
      <c r="C7" s="15"/>
      <c r="D7" s="15"/>
      <c r="E7" s="15"/>
      <c r="F7" s="15"/>
      <c r="G7" s="16"/>
      <c r="H7" s="33"/>
    </row>
    <row r="8" spans="1:10" ht="14.1" customHeight="1">
      <c r="A8" s="31" t="s">
        <v>270</v>
      </c>
      <c r="B8" s="16"/>
      <c r="C8" s="16"/>
      <c r="D8" s="16"/>
      <c r="E8" s="16"/>
      <c r="F8" s="16"/>
      <c r="G8" s="16"/>
    </row>
    <row r="9" spans="1:10" ht="14.1" customHeight="1">
      <c r="A9" s="99" t="s">
        <v>256</v>
      </c>
      <c r="B9" s="16">
        <v>32677</v>
      </c>
      <c r="C9" s="16">
        <v>32353</v>
      </c>
      <c r="D9" s="16">
        <v>34724</v>
      </c>
      <c r="E9" s="16">
        <v>34730</v>
      </c>
      <c r="F9" s="16"/>
      <c r="G9" s="16">
        <v>5264873</v>
      </c>
    </row>
    <row r="10" spans="1:10" ht="14.1" customHeight="1">
      <c r="A10" s="99" t="s">
        <v>276</v>
      </c>
      <c r="B10" s="15">
        <v>104.494507778648</v>
      </c>
      <c r="C10" s="15">
        <v>103.838957020756</v>
      </c>
      <c r="D10" s="15">
        <v>109.65</v>
      </c>
      <c r="E10" s="15">
        <v>110.57</v>
      </c>
      <c r="F10" s="15"/>
      <c r="G10" s="15">
        <v>113.34</v>
      </c>
    </row>
    <row r="11" spans="1:10" ht="14.1" customHeight="1">
      <c r="A11" s="99" t="s">
        <v>257</v>
      </c>
      <c r="B11" s="15">
        <v>87.810998561679469</v>
      </c>
      <c r="C11" s="15">
        <v>87.308750347726644</v>
      </c>
      <c r="D11" s="15">
        <v>84.41</v>
      </c>
      <c r="E11" s="15">
        <v>86.481428160092136</v>
      </c>
      <c r="F11" s="15"/>
      <c r="G11" s="15">
        <v>76.486783251941688</v>
      </c>
    </row>
    <row r="12" spans="1:10" ht="14.1" customHeight="1">
      <c r="A12" s="99"/>
      <c r="B12" s="15"/>
      <c r="C12" s="15"/>
      <c r="D12" s="15"/>
      <c r="E12" s="15"/>
      <c r="F12" s="15"/>
      <c r="G12" s="15"/>
    </row>
    <row r="13" spans="1:10" ht="14.1" customHeight="1">
      <c r="A13" s="31" t="s">
        <v>271</v>
      </c>
      <c r="B13" s="231"/>
      <c r="C13" s="231"/>
      <c r="D13" s="231"/>
      <c r="E13" s="231"/>
      <c r="F13" s="15"/>
      <c r="G13" s="231"/>
    </row>
    <row r="14" spans="1:10" ht="14.1" customHeight="1">
      <c r="A14" s="99" t="s">
        <v>256</v>
      </c>
      <c r="B14" s="15">
        <v>261579</v>
      </c>
      <c r="C14" s="15">
        <v>262728</v>
      </c>
      <c r="D14" s="15">
        <v>279218</v>
      </c>
      <c r="E14" s="15">
        <v>293027</v>
      </c>
      <c r="F14" s="15"/>
      <c r="G14" s="16">
        <v>38763642</v>
      </c>
    </row>
    <row r="15" spans="1:10" ht="14.1" customHeight="1">
      <c r="A15" s="99" t="s">
        <v>276</v>
      </c>
      <c r="B15" s="15">
        <v>836.47730361511299</v>
      </c>
      <c r="C15" s="15">
        <v>843.24178592863905</v>
      </c>
      <c r="D15" s="15">
        <v>881.74</v>
      </c>
      <c r="E15" s="15">
        <v>932.9</v>
      </c>
      <c r="F15" s="15"/>
      <c r="G15" s="15">
        <v>834.47</v>
      </c>
    </row>
    <row r="16" spans="1:10" ht="14.1" customHeight="1">
      <c r="A16" s="99" t="s">
        <v>257</v>
      </c>
      <c r="B16" s="15">
        <v>95.677405296296726</v>
      </c>
      <c r="C16" s="15">
        <v>95.452711549587406</v>
      </c>
      <c r="D16" s="15">
        <v>95.75</v>
      </c>
      <c r="E16" s="15">
        <v>95.316472543485759</v>
      </c>
      <c r="F16" s="15"/>
      <c r="G16" s="15">
        <v>81.285540713640884</v>
      </c>
    </row>
    <row r="17" spans="1:7" ht="14.1" customHeight="1">
      <c r="A17" s="99"/>
      <c r="B17" s="15"/>
      <c r="C17" s="15"/>
      <c r="D17" s="15"/>
      <c r="E17" s="15"/>
      <c r="F17" s="15"/>
      <c r="G17" s="15"/>
    </row>
    <row r="18" spans="1:7" ht="14.1" customHeight="1">
      <c r="A18" s="31" t="s">
        <v>258</v>
      </c>
      <c r="B18" s="58"/>
      <c r="C18" s="15"/>
      <c r="D18" s="15"/>
      <c r="E18" s="15"/>
      <c r="F18" s="15"/>
      <c r="G18" s="15"/>
    </row>
    <row r="19" spans="1:7" ht="14.1" customHeight="1">
      <c r="A19" s="99" t="s">
        <v>256</v>
      </c>
      <c r="B19" s="15">
        <v>698222</v>
      </c>
      <c r="C19" s="15">
        <v>661177</v>
      </c>
      <c r="D19" s="15">
        <v>627223</v>
      </c>
      <c r="E19" s="15">
        <v>656629</v>
      </c>
      <c r="F19" s="15"/>
      <c r="G19" s="16">
        <v>94336666</v>
      </c>
    </row>
    <row r="20" spans="1:7" ht="14.1" customHeight="1">
      <c r="A20" s="99" t="s">
        <v>276</v>
      </c>
      <c r="B20" s="15">
        <v>2232.7742513151002</v>
      </c>
      <c r="C20" s="15">
        <v>2122.0885261370699</v>
      </c>
      <c r="D20" s="15">
        <v>1980.7</v>
      </c>
      <c r="E20" s="15">
        <v>2090.4899999999998</v>
      </c>
      <c r="F20" s="15"/>
      <c r="G20" s="15">
        <v>2030.81</v>
      </c>
    </row>
    <row r="21" spans="1:7" ht="14.1" customHeight="1">
      <c r="A21" s="99" t="s">
        <v>257</v>
      </c>
      <c r="B21" s="15">
        <v>92.520573685733197</v>
      </c>
      <c r="C21" s="15">
        <v>92.096972520217733</v>
      </c>
      <c r="D21" s="15">
        <v>90.365149237193151</v>
      </c>
      <c r="E21" s="15">
        <v>88.650973380706603</v>
      </c>
      <c r="F21" s="15"/>
      <c r="G21" s="15">
        <v>83.353266904726098</v>
      </c>
    </row>
    <row r="22" spans="1:7" ht="14.1" customHeight="1">
      <c r="A22" s="99"/>
      <c r="B22" s="15"/>
      <c r="C22" s="15"/>
      <c r="D22" s="15"/>
      <c r="E22" s="15"/>
      <c r="F22" s="15"/>
      <c r="G22" s="15"/>
    </row>
    <row r="23" spans="1:7" ht="14.1" customHeight="1">
      <c r="A23" s="31" t="s">
        <v>265</v>
      </c>
      <c r="B23" s="58"/>
      <c r="C23" s="15"/>
      <c r="D23" s="15"/>
      <c r="E23" s="15"/>
      <c r="F23" s="15"/>
      <c r="G23" s="15"/>
    </row>
    <row r="24" spans="1:7" ht="14.1" customHeight="1">
      <c r="A24" s="99" t="s">
        <v>256</v>
      </c>
      <c r="B24" s="58">
        <v>136808</v>
      </c>
      <c r="C24" s="15">
        <v>131951</v>
      </c>
      <c r="D24" s="15">
        <v>136753</v>
      </c>
      <c r="E24" s="15">
        <v>138752</v>
      </c>
      <c r="F24" s="15"/>
      <c r="G24" s="16">
        <v>26973994</v>
      </c>
    </row>
    <row r="25" spans="1:7" ht="14.1" customHeight="1">
      <c r="A25" s="99" t="s">
        <v>276</v>
      </c>
      <c r="B25" s="15">
        <v>437.48461058791497</v>
      </c>
      <c r="C25" s="15">
        <v>423.50490581540498</v>
      </c>
      <c r="D25" s="15">
        <v>431.85</v>
      </c>
      <c r="E25" s="15">
        <v>441.74</v>
      </c>
      <c r="F25" s="15"/>
      <c r="G25" s="15">
        <v>580.67999999999995</v>
      </c>
    </row>
    <row r="26" spans="1:7" ht="14.1" customHeight="1">
      <c r="A26" s="99" t="s">
        <v>257</v>
      </c>
      <c r="B26" s="15">
        <v>84.799865504941238</v>
      </c>
      <c r="C26" s="15">
        <v>85.263469015013143</v>
      </c>
      <c r="D26" s="15">
        <v>83.102381666215734</v>
      </c>
      <c r="E26" s="15">
        <v>81.717741005535061</v>
      </c>
      <c r="F26" s="15"/>
      <c r="G26" s="15">
        <v>77.302790235661803</v>
      </c>
    </row>
    <row r="27" spans="1:7" ht="14.1" customHeight="1">
      <c r="A27" s="19" t="s">
        <v>269</v>
      </c>
      <c r="B27" s="22"/>
      <c r="C27" s="22"/>
      <c r="D27" s="22"/>
      <c r="E27" s="22"/>
      <c r="F27" s="22"/>
      <c r="G27" s="22"/>
    </row>
    <row r="28" spans="1:7" ht="14.1" customHeight="1">
      <c r="A28" s="23" t="s">
        <v>338</v>
      </c>
      <c r="B28" s="24"/>
      <c r="C28" s="24"/>
      <c r="D28" s="24"/>
      <c r="E28" s="24"/>
      <c r="F28" s="24"/>
      <c r="G28" s="25"/>
    </row>
    <row r="29" spans="1:7" ht="12.75" customHeight="1">
      <c r="B29" s="3"/>
      <c r="C29" s="3"/>
      <c r="D29" s="3"/>
      <c r="E29" s="3"/>
      <c r="F29" s="3"/>
      <c r="G29" s="3"/>
    </row>
    <row r="32" spans="1:7">
      <c r="B32" s="16"/>
      <c r="C32" s="16"/>
      <c r="D32" s="16"/>
      <c r="E32" s="16"/>
      <c r="F32" s="16"/>
      <c r="G32" s="16"/>
    </row>
    <row r="33" spans="2:7">
      <c r="B33" s="42"/>
      <c r="C33" s="42"/>
      <c r="D33" s="42"/>
      <c r="E33" s="42"/>
      <c r="F33" s="42"/>
      <c r="G33" s="42"/>
    </row>
    <row r="34" spans="2:7">
      <c r="B34" s="16"/>
      <c r="C34" s="16"/>
      <c r="D34" s="16"/>
      <c r="E34" s="16"/>
      <c r="F34" s="42"/>
      <c r="G34" s="42"/>
    </row>
    <row r="35" spans="2:7">
      <c r="B35" s="16"/>
      <c r="C35" s="16"/>
      <c r="D35" s="16"/>
      <c r="E35" s="16"/>
      <c r="F35" s="42"/>
      <c r="G35" s="42"/>
    </row>
    <row r="36" spans="2:7">
      <c r="B36" s="26"/>
      <c r="C36" s="26"/>
      <c r="D36" s="26"/>
      <c r="E36" s="26"/>
      <c r="F36" s="16"/>
    </row>
    <row r="37" spans="2:7">
      <c r="B37" s="16"/>
      <c r="C37" s="16"/>
      <c r="D37" s="16"/>
      <c r="E37" s="16"/>
      <c r="F37" s="16"/>
      <c r="G37" s="16"/>
    </row>
    <row r="38" spans="2:7">
      <c r="B38" s="16"/>
      <c r="C38" s="16"/>
      <c r="D38" s="16"/>
      <c r="E38" s="16"/>
      <c r="F38" s="42"/>
      <c r="G38" s="16"/>
    </row>
    <row r="39" spans="2:7">
      <c r="B39" s="16"/>
      <c r="C39" s="16"/>
      <c r="D39" s="16"/>
      <c r="E39" s="16"/>
      <c r="F39" s="42"/>
      <c r="G39" s="42"/>
    </row>
    <row r="40" spans="2:7">
      <c r="B40" s="16"/>
      <c r="C40" s="16"/>
      <c r="D40" s="16"/>
      <c r="E40" s="16"/>
      <c r="F40" s="42"/>
      <c r="G40" s="42"/>
    </row>
    <row r="41" spans="2:7">
      <c r="B41" s="17"/>
      <c r="C41" s="16"/>
      <c r="D41" s="16"/>
      <c r="E41" s="16"/>
      <c r="F41" s="16"/>
      <c r="G41" s="16"/>
    </row>
    <row r="42" spans="2:7">
      <c r="B42" s="16"/>
      <c r="C42" s="16"/>
      <c r="D42" s="16"/>
      <c r="E42" s="16"/>
      <c r="F42" s="16"/>
      <c r="G42" s="16"/>
    </row>
    <row r="43" spans="2:7">
      <c r="B43" s="42"/>
      <c r="C43" s="42"/>
      <c r="D43" s="42"/>
      <c r="E43" s="42"/>
      <c r="F43" s="42"/>
      <c r="G43" s="42"/>
    </row>
    <row r="44" spans="2:7">
      <c r="B44" s="42"/>
      <c r="C44" s="42"/>
      <c r="D44" s="42"/>
      <c r="E44" s="42"/>
      <c r="F44" s="42"/>
      <c r="G44" s="42"/>
    </row>
    <row r="45" spans="2:7">
      <c r="B45" s="42"/>
      <c r="C45" s="42"/>
      <c r="D45" s="42"/>
      <c r="E45" s="42"/>
      <c r="F45" s="42"/>
      <c r="G45" s="42"/>
    </row>
    <row r="46" spans="2:7">
      <c r="B46" s="17"/>
      <c r="C46" s="16"/>
      <c r="D46" s="16"/>
      <c r="E46" s="16"/>
      <c r="F46" s="16"/>
      <c r="G46" s="16"/>
    </row>
    <row r="47" spans="2:7">
      <c r="B47" s="17"/>
      <c r="C47" s="16"/>
      <c r="D47" s="16"/>
      <c r="E47" s="16"/>
      <c r="F47" s="16"/>
      <c r="G47" s="16"/>
    </row>
    <row r="48" spans="2:7">
      <c r="B48" s="42"/>
      <c r="C48" s="42"/>
      <c r="D48" s="42"/>
      <c r="E48" s="42"/>
      <c r="F48" s="42"/>
      <c r="G48" s="42"/>
    </row>
    <row r="49" spans="2:7">
      <c r="B49" s="42"/>
      <c r="C49" s="42"/>
      <c r="D49" s="42"/>
      <c r="E49" s="42"/>
      <c r="F49" s="42"/>
      <c r="G49" s="42"/>
    </row>
  </sheetData>
  <phoneticPr fontId="1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workbookViewId="0">
      <selection activeCell="A5" sqref="A5"/>
    </sheetView>
  </sheetViews>
  <sheetFormatPr baseColWidth="10" defaultRowHeight="14.1" customHeight="1"/>
  <cols>
    <col min="1" max="1" width="28.42578125" style="4" customWidth="1"/>
    <col min="2" max="6" width="12.7109375" style="4" customWidth="1"/>
    <col min="7" max="16384" width="11.42578125" style="4"/>
  </cols>
  <sheetData>
    <row r="1" spans="1:9" ht="14.1" customHeight="1" thickBot="1">
      <c r="A1" s="1" t="s">
        <v>329</v>
      </c>
      <c r="B1" s="2"/>
      <c r="C1" s="2"/>
      <c r="D1" s="2"/>
      <c r="E1" s="2"/>
      <c r="F1" s="2"/>
    </row>
    <row r="2" spans="1:9" ht="14.1" customHeight="1">
      <c r="A2" s="3"/>
      <c r="B2" s="3"/>
      <c r="C2" s="3"/>
      <c r="E2" s="3"/>
      <c r="F2" s="3"/>
      <c r="I2" s="225" t="s">
        <v>590</v>
      </c>
    </row>
    <row r="3" spans="1:9" ht="14.1" customHeight="1">
      <c r="A3" s="75" t="s">
        <v>552</v>
      </c>
      <c r="B3" s="3"/>
      <c r="C3" s="3"/>
      <c r="E3" s="3"/>
      <c r="F3" s="3"/>
    </row>
    <row r="4" spans="1:9" ht="14.1" customHeight="1">
      <c r="A4" s="3"/>
      <c r="B4" s="3"/>
      <c r="C4" s="3"/>
      <c r="E4" s="3"/>
      <c r="F4" s="3"/>
    </row>
    <row r="5" spans="1:9" ht="14.1" customHeight="1">
      <c r="A5" s="75" t="s">
        <v>553</v>
      </c>
      <c r="B5" s="3"/>
      <c r="C5" s="3"/>
      <c r="E5" s="3"/>
      <c r="F5" s="3"/>
    </row>
    <row r="6" spans="1:9" ht="14.1" customHeight="1">
      <c r="A6" s="3"/>
      <c r="B6" s="3"/>
      <c r="C6" s="3"/>
      <c r="D6" s="3"/>
      <c r="E6" s="3"/>
      <c r="F6" s="3"/>
    </row>
    <row r="7" spans="1:9" ht="15.95" customHeight="1">
      <c r="A7" s="12"/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</row>
    <row r="8" spans="1:9" ht="14.1" customHeight="1">
      <c r="A8" s="7"/>
      <c r="B8" s="15"/>
      <c r="C8" s="3"/>
      <c r="D8" s="15"/>
      <c r="E8" s="15"/>
      <c r="F8" s="15"/>
    </row>
    <row r="9" spans="1:9" ht="14.1" customHeight="1">
      <c r="A9" s="66" t="s">
        <v>147</v>
      </c>
      <c r="B9" s="17">
        <v>51</v>
      </c>
      <c r="C9" s="17">
        <v>26</v>
      </c>
      <c r="D9" s="17">
        <v>21</v>
      </c>
      <c r="E9" s="17">
        <v>9</v>
      </c>
      <c r="F9" s="158">
        <v>17</v>
      </c>
    </row>
    <row r="10" spans="1:9" ht="14.1" customHeight="1">
      <c r="A10" s="66" t="s">
        <v>148</v>
      </c>
      <c r="B10" s="17">
        <v>43</v>
      </c>
      <c r="C10" s="17">
        <v>33</v>
      </c>
      <c r="D10" s="17">
        <v>38</v>
      </c>
      <c r="E10" s="17">
        <v>16</v>
      </c>
      <c r="F10" s="158">
        <v>11</v>
      </c>
    </row>
    <row r="11" spans="1:9" ht="14.1" customHeight="1">
      <c r="A11" s="66" t="s">
        <v>149</v>
      </c>
      <c r="B11" s="17">
        <v>40</v>
      </c>
      <c r="C11" s="17">
        <v>26</v>
      </c>
      <c r="D11" s="17">
        <v>21</v>
      </c>
      <c r="E11" s="17">
        <v>14</v>
      </c>
      <c r="F11" s="158">
        <v>11</v>
      </c>
    </row>
    <row r="12" spans="1:9" ht="14.1" customHeight="1">
      <c r="A12" s="66" t="s">
        <v>150</v>
      </c>
      <c r="B12" s="17">
        <v>4</v>
      </c>
      <c r="C12" s="17">
        <v>12</v>
      </c>
      <c r="D12" s="17">
        <v>4</v>
      </c>
      <c r="E12" s="17">
        <v>3</v>
      </c>
      <c r="F12" s="158">
        <v>6</v>
      </c>
    </row>
    <row r="13" spans="1:9" ht="14.1" customHeight="1">
      <c r="A13" s="66" t="s">
        <v>199</v>
      </c>
      <c r="B13" s="17">
        <v>10</v>
      </c>
      <c r="C13" s="17">
        <v>3</v>
      </c>
      <c r="D13" s="17">
        <v>7</v>
      </c>
      <c r="E13" s="17">
        <v>2</v>
      </c>
      <c r="F13" s="158">
        <v>6</v>
      </c>
    </row>
    <row r="14" spans="1:9" ht="14.1" customHeight="1">
      <c r="A14" s="19"/>
      <c r="B14" s="21"/>
      <c r="C14" s="20"/>
      <c r="D14" s="22"/>
      <c r="E14" s="22"/>
      <c r="F14" s="22"/>
    </row>
    <row r="15" spans="1:9" ht="14.1" customHeight="1">
      <c r="A15" s="80" t="s">
        <v>361</v>
      </c>
      <c r="B15" s="24"/>
      <c r="C15" s="24"/>
      <c r="D15" s="24"/>
      <c r="E15" s="24"/>
      <c r="F15" s="24"/>
    </row>
    <row r="16" spans="1:9" ht="14.1" customHeight="1">
      <c r="A16" s="86"/>
      <c r="B16" s="15"/>
      <c r="C16" s="15"/>
      <c r="D16" s="15"/>
      <c r="E16" s="15"/>
      <c r="F16" s="15"/>
    </row>
    <row r="17" spans="1:7" ht="6.95" customHeight="1"/>
    <row r="19" spans="1:7" ht="14.1" customHeight="1">
      <c r="A19" s="75" t="s">
        <v>554</v>
      </c>
      <c r="B19" s="3"/>
      <c r="C19" s="3"/>
      <c r="E19" s="3"/>
      <c r="F19" s="3"/>
    </row>
    <row r="20" spans="1:7" ht="14.1" customHeight="1">
      <c r="A20" s="3"/>
      <c r="B20" s="3"/>
      <c r="C20" s="3"/>
      <c r="D20" s="3"/>
      <c r="E20" s="3"/>
      <c r="F20" s="3"/>
    </row>
    <row r="21" spans="1:7" ht="15.95" customHeight="1">
      <c r="A21" s="12"/>
      <c r="B21" s="12">
        <v>2011</v>
      </c>
      <c r="C21" s="12">
        <v>2012</v>
      </c>
      <c r="D21" s="12">
        <v>2013</v>
      </c>
      <c r="E21" s="12">
        <v>2014</v>
      </c>
      <c r="F21" s="12">
        <v>2015</v>
      </c>
    </row>
    <row r="22" spans="1:7" ht="14.1" customHeight="1">
      <c r="A22" s="7"/>
      <c r="B22" s="15"/>
      <c r="C22" s="3"/>
      <c r="D22" s="15"/>
      <c r="E22" s="15"/>
      <c r="F22" s="15"/>
    </row>
    <row r="23" spans="1:7" ht="14.1" customHeight="1">
      <c r="A23" s="66" t="s">
        <v>147</v>
      </c>
      <c r="B23" s="17">
        <v>46</v>
      </c>
      <c r="C23" s="17">
        <v>19</v>
      </c>
      <c r="D23" s="17">
        <v>14</v>
      </c>
      <c r="E23" s="17">
        <v>8</v>
      </c>
      <c r="F23" s="158">
        <v>10</v>
      </c>
    </row>
    <row r="24" spans="1:7" ht="14.1" customHeight="1">
      <c r="A24" s="66" t="s">
        <v>148</v>
      </c>
      <c r="B24" s="17">
        <v>34</v>
      </c>
      <c r="C24" s="17">
        <v>26</v>
      </c>
      <c r="D24" s="17">
        <v>30</v>
      </c>
      <c r="E24" s="17">
        <v>14</v>
      </c>
      <c r="F24" s="158">
        <v>9</v>
      </c>
    </row>
    <row r="25" spans="1:7" ht="14.1" customHeight="1">
      <c r="A25" s="66" t="s">
        <v>149</v>
      </c>
      <c r="B25" s="17">
        <v>33</v>
      </c>
      <c r="C25" s="17">
        <v>19</v>
      </c>
      <c r="D25" s="17">
        <v>13</v>
      </c>
      <c r="E25" s="17">
        <v>12</v>
      </c>
      <c r="F25" s="158">
        <v>9</v>
      </c>
    </row>
    <row r="26" spans="1:7" ht="14.1" customHeight="1">
      <c r="A26" s="66" t="s">
        <v>150</v>
      </c>
      <c r="B26" s="17">
        <v>13</v>
      </c>
      <c r="C26" s="17">
        <v>15</v>
      </c>
      <c r="D26" s="17">
        <v>7</v>
      </c>
      <c r="E26" s="17">
        <v>6</v>
      </c>
      <c r="F26" s="158">
        <v>5</v>
      </c>
    </row>
    <row r="27" spans="1:7" ht="14.1" customHeight="1">
      <c r="A27" s="19"/>
      <c r="B27" s="21"/>
      <c r="C27" s="20"/>
      <c r="D27" s="22"/>
      <c r="E27" s="22"/>
      <c r="F27" s="22"/>
    </row>
    <row r="28" spans="1:7" ht="14.1" customHeight="1">
      <c r="A28" s="80" t="s">
        <v>361</v>
      </c>
      <c r="B28" s="24"/>
      <c r="C28" s="24"/>
      <c r="D28" s="24"/>
      <c r="E28" s="24"/>
      <c r="F28" s="24"/>
    </row>
    <row r="29" spans="1:7" ht="14.1" customHeight="1">
      <c r="A29" s="86"/>
      <c r="B29" s="15"/>
      <c r="C29" s="15"/>
      <c r="D29" s="15"/>
      <c r="E29" s="15"/>
      <c r="F29" s="15"/>
    </row>
    <row r="32" spans="1:7" ht="14.1" customHeight="1">
      <c r="A32" s="75" t="s">
        <v>555</v>
      </c>
      <c r="B32" s="3"/>
      <c r="C32" s="3"/>
      <c r="E32" s="3"/>
      <c r="F32" s="3"/>
      <c r="G32" s="87"/>
    </row>
    <row r="33" spans="1:7" ht="14.1" customHeight="1">
      <c r="A33" s="3"/>
      <c r="B33" s="3"/>
      <c r="C33" s="3"/>
      <c r="D33" s="3"/>
      <c r="E33" s="3"/>
      <c r="F33" s="3"/>
      <c r="G33" s="88"/>
    </row>
    <row r="34" spans="1:7" ht="15.95" customHeight="1">
      <c r="A34" s="12"/>
      <c r="B34" s="12">
        <v>2011</v>
      </c>
      <c r="C34" s="12">
        <v>2012</v>
      </c>
      <c r="D34" s="12">
        <v>2013</v>
      </c>
      <c r="E34" s="12">
        <v>2014</v>
      </c>
      <c r="F34" s="12">
        <v>2015</v>
      </c>
      <c r="G34" s="90"/>
    </row>
    <row r="35" spans="1:7" ht="14.1" customHeight="1">
      <c r="A35" s="7"/>
      <c r="B35" s="15"/>
      <c r="C35" s="3"/>
      <c r="D35" s="15"/>
      <c r="E35" s="15"/>
      <c r="F35" s="15"/>
      <c r="G35" s="91"/>
    </row>
    <row r="36" spans="1:7" customFormat="1" ht="14.1" customHeight="1">
      <c r="A36" s="96" t="s">
        <v>29</v>
      </c>
      <c r="B36" s="159">
        <v>13</v>
      </c>
      <c r="C36" s="159">
        <v>15</v>
      </c>
      <c r="D36" s="159">
        <v>7</v>
      </c>
      <c r="E36" s="160">
        <v>6</v>
      </c>
      <c r="F36" s="160">
        <v>5</v>
      </c>
      <c r="G36" s="4"/>
    </row>
    <row r="37" spans="1:7" customFormat="1" ht="14.1" customHeight="1">
      <c r="A37" s="161" t="s">
        <v>151</v>
      </c>
      <c r="B37" s="159">
        <v>1</v>
      </c>
      <c r="C37" s="159">
        <v>2</v>
      </c>
      <c r="D37" s="159" t="s">
        <v>42</v>
      </c>
      <c r="E37" s="160">
        <v>1</v>
      </c>
      <c r="F37" s="162" t="s">
        <v>42</v>
      </c>
      <c r="G37" s="4"/>
    </row>
    <row r="38" spans="1:7" customFormat="1" ht="14.1" customHeight="1">
      <c r="A38" s="161" t="s">
        <v>152</v>
      </c>
      <c r="B38" s="159">
        <v>3</v>
      </c>
      <c r="C38" s="159">
        <v>7</v>
      </c>
      <c r="D38" s="159">
        <v>3</v>
      </c>
      <c r="E38" s="160">
        <v>3</v>
      </c>
      <c r="F38" s="162" t="s">
        <v>42</v>
      </c>
      <c r="G38" s="4"/>
    </row>
    <row r="39" spans="1:7" customFormat="1" ht="14.1" customHeight="1">
      <c r="A39" s="161" t="s">
        <v>153</v>
      </c>
      <c r="B39" s="159">
        <v>1</v>
      </c>
      <c r="C39" s="159" t="s">
        <v>42</v>
      </c>
      <c r="D39" s="159" t="s">
        <v>42</v>
      </c>
      <c r="E39" s="162" t="s">
        <v>42</v>
      </c>
      <c r="F39" s="162">
        <v>2</v>
      </c>
      <c r="G39" s="4"/>
    </row>
    <row r="40" spans="1:7" customFormat="1" ht="14.1" customHeight="1">
      <c r="A40" s="161" t="s">
        <v>195</v>
      </c>
      <c r="B40" s="159">
        <v>4</v>
      </c>
      <c r="C40" s="159">
        <v>6</v>
      </c>
      <c r="D40" s="159">
        <v>1</v>
      </c>
      <c r="E40" s="160">
        <v>1</v>
      </c>
      <c r="F40" s="162" t="s">
        <v>42</v>
      </c>
      <c r="G40" s="4"/>
    </row>
    <row r="41" spans="1:7" customFormat="1" ht="14.1" customHeight="1">
      <c r="A41" s="161" t="s">
        <v>154</v>
      </c>
      <c r="B41" s="159" t="s">
        <v>42</v>
      </c>
      <c r="C41" s="159" t="s">
        <v>42</v>
      </c>
      <c r="D41" s="159" t="s">
        <v>42</v>
      </c>
      <c r="E41" s="162" t="s">
        <v>42</v>
      </c>
      <c r="F41" s="162" t="s">
        <v>42</v>
      </c>
      <c r="G41" s="4"/>
    </row>
    <row r="42" spans="1:7" customFormat="1" ht="14.1" customHeight="1">
      <c r="A42" s="161" t="s">
        <v>155</v>
      </c>
      <c r="B42" s="159" t="s">
        <v>42</v>
      </c>
      <c r="C42" s="159" t="s">
        <v>42</v>
      </c>
      <c r="D42" s="159" t="s">
        <v>42</v>
      </c>
      <c r="E42" s="162" t="s">
        <v>42</v>
      </c>
      <c r="F42" s="162" t="s">
        <v>42</v>
      </c>
      <c r="G42" s="4"/>
    </row>
    <row r="43" spans="1:7" customFormat="1" ht="14.1" customHeight="1">
      <c r="A43" s="161" t="s">
        <v>158</v>
      </c>
      <c r="B43" s="159">
        <v>1</v>
      </c>
      <c r="C43" s="159" t="s">
        <v>42</v>
      </c>
      <c r="D43" s="159">
        <v>2</v>
      </c>
      <c r="E43" s="162" t="s">
        <v>42</v>
      </c>
      <c r="F43" s="162" t="s">
        <v>42</v>
      </c>
      <c r="G43" s="4"/>
    </row>
    <row r="44" spans="1:7" customFormat="1" ht="14.1" customHeight="1">
      <c r="A44" s="161" t="s">
        <v>200</v>
      </c>
      <c r="B44" s="159">
        <v>1</v>
      </c>
      <c r="C44" s="159" t="s">
        <v>42</v>
      </c>
      <c r="D44" s="159" t="s">
        <v>42</v>
      </c>
      <c r="E44" s="162" t="s">
        <v>42</v>
      </c>
      <c r="F44" s="162" t="s">
        <v>42</v>
      </c>
      <c r="G44" s="4"/>
    </row>
    <row r="45" spans="1:7" customFormat="1" ht="14.1" customHeight="1">
      <c r="A45" s="161" t="s">
        <v>201</v>
      </c>
      <c r="B45" s="159" t="s">
        <v>42</v>
      </c>
      <c r="C45" s="98" t="s">
        <v>42</v>
      </c>
      <c r="D45" s="159" t="s">
        <v>42</v>
      </c>
      <c r="E45" s="162" t="s">
        <v>42</v>
      </c>
      <c r="F45" s="162" t="s">
        <v>42</v>
      </c>
      <c r="G45" s="4"/>
    </row>
    <row r="46" spans="1:7" customFormat="1" ht="14.1" customHeight="1">
      <c r="A46" s="161" t="s">
        <v>209</v>
      </c>
      <c r="B46" s="159">
        <v>1</v>
      </c>
      <c r="C46" s="159" t="s">
        <v>42</v>
      </c>
      <c r="D46" s="159">
        <v>1</v>
      </c>
      <c r="E46" s="162" t="s">
        <v>42</v>
      </c>
      <c r="F46" s="162" t="s">
        <v>42</v>
      </c>
      <c r="G46" s="4"/>
    </row>
    <row r="47" spans="1:7" customFormat="1" ht="14.1" customHeight="1">
      <c r="A47" s="161" t="s">
        <v>210</v>
      </c>
      <c r="B47" s="159">
        <v>1</v>
      </c>
      <c r="C47" s="159" t="s">
        <v>42</v>
      </c>
      <c r="D47" s="159" t="s">
        <v>42</v>
      </c>
      <c r="E47" s="162" t="s">
        <v>42</v>
      </c>
      <c r="F47" s="162" t="s">
        <v>42</v>
      </c>
      <c r="G47" s="4"/>
    </row>
    <row r="48" spans="1:7" customFormat="1" ht="14.1" customHeight="1">
      <c r="A48" s="161" t="s">
        <v>360</v>
      </c>
      <c r="B48" s="159" t="s">
        <v>42</v>
      </c>
      <c r="C48" s="159" t="s">
        <v>42</v>
      </c>
      <c r="D48" s="159" t="s">
        <v>42</v>
      </c>
      <c r="E48" s="162">
        <v>1</v>
      </c>
      <c r="F48" s="162" t="s">
        <v>42</v>
      </c>
      <c r="G48" s="4"/>
    </row>
    <row r="49" spans="1:7" customFormat="1" ht="14.1" customHeight="1">
      <c r="A49" s="161" t="s">
        <v>606</v>
      </c>
      <c r="B49" s="159" t="s">
        <v>42</v>
      </c>
      <c r="C49" s="159" t="s">
        <v>42</v>
      </c>
      <c r="D49" s="159" t="s">
        <v>42</v>
      </c>
      <c r="E49" s="159" t="s">
        <v>42</v>
      </c>
      <c r="F49" s="162">
        <v>3</v>
      </c>
      <c r="G49" s="4"/>
    </row>
    <row r="50" spans="1:7" customFormat="1" ht="14.1" customHeight="1">
      <c r="A50" s="161"/>
      <c r="B50" s="159"/>
      <c r="C50" s="159"/>
      <c r="D50" s="159"/>
      <c r="E50" s="159"/>
      <c r="F50" s="159"/>
      <c r="G50" s="4"/>
    </row>
    <row r="51" spans="1:7" ht="14.1" customHeight="1">
      <c r="A51" s="80" t="s">
        <v>361</v>
      </c>
      <c r="B51" s="97"/>
      <c r="C51" s="97"/>
      <c r="D51" s="97"/>
      <c r="E51" s="97"/>
      <c r="F51" s="97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6" sqref="M36"/>
    </sheetView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Normal="100" workbookViewId="0"/>
  </sheetViews>
  <sheetFormatPr baseColWidth="10" defaultRowHeight="12.75"/>
  <cols>
    <col min="1" max="1" width="21.7109375" customWidth="1"/>
    <col min="2" max="2" width="8.140625" customWidth="1"/>
    <col min="3" max="3" width="8.7109375" customWidth="1"/>
    <col min="4" max="4" width="1.140625" customWidth="1"/>
    <col min="5" max="5" width="8.140625" customWidth="1"/>
    <col min="6" max="6" width="8.7109375" customWidth="1"/>
    <col min="7" max="7" width="1.140625" customWidth="1"/>
    <col min="8" max="8" width="8.140625" customWidth="1"/>
    <col min="9" max="9" width="8.7109375" customWidth="1"/>
    <col min="10" max="10" width="2" customWidth="1"/>
    <col min="11" max="11" width="8.140625" customWidth="1"/>
    <col min="12" max="12" width="7.42578125" customWidth="1"/>
  </cols>
  <sheetData>
    <row r="1" spans="1:22" s="4" customFormat="1" ht="14.1" customHeight="1">
      <c r="A1" s="5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4" customFormat="1" ht="14.1" customHeight="1">
      <c r="A2" s="6"/>
      <c r="B2" s="7"/>
      <c r="C2" s="7"/>
      <c r="D2" s="7"/>
      <c r="E2" s="6"/>
      <c r="F2" s="7"/>
      <c r="G2" s="7"/>
      <c r="H2" s="6"/>
      <c r="I2" s="7"/>
      <c r="J2" s="7"/>
      <c r="K2" s="3"/>
      <c r="L2" s="3"/>
      <c r="M2" s="3"/>
      <c r="N2" s="3"/>
      <c r="O2" s="223" t="s">
        <v>590</v>
      </c>
      <c r="P2" s="3"/>
      <c r="Q2" s="3"/>
      <c r="R2" s="3"/>
      <c r="S2" s="3"/>
      <c r="T2" s="3"/>
      <c r="U2" s="3"/>
      <c r="V2" s="3"/>
    </row>
    <row r="3" spans="1:22" s="4" customFormat="1" ht="12" customHeight="1">
      <c r="A3" s="8"/>
      <c r="B3" s="9" t="s">
        <v>25</v>
      </c>
      <c r="C3" s="9"/>
      <c r="D3" s="9"/>
      <c r="E3" s="9"/>
      <c r="F3" s="9"/>
      <c r="G3" s="9"/>
      <c r="H3" s="9"/>
      <c r="I3" s="9"/>
      <c r="J3" s="9"/>
      <c r="K3" s="9" t="s">
        <v>26</v>
      </c>
      <c r="L3" s="9"/>
      <c r="M3" s="3"/>
      <c r="N3" s="3"/>
      <c r="O3" s="3"/>
      <c r="P3" s="3"/>
      <c r="Q3" s="3"/>
      <c r="R3" s="3"/>
      <c r="S3" s="3"/>
      <c r="T3" s="3"/>
      <c r="U3" s="3"/>
    </row>
    <row r="4" spans="1:22" s="4" customFormat="1" ht="12" customHeight="1">
      <c r="A4" s="36"/>
      <c r="B4" s="38">
        <v>2012</v>
      </c>
      <c r="C4" s="38"/>
      <c r="D4" s="38"/>
      <c r="E4" s="38">
        <v>2013</v>
      </c>
      <c r="F4" s="38"/>
      <c r="G4" s="38"/>
      <c r="H4" s="38">
        <v>2014</v>
      </c>
      <c r="I4" s="38"/>
      <c r="J4" s="137"/>
      <c r="K4" s="38">
        <v>2014</v>
      </c>
      <c r="L4" s="38"/>
      <c r="M4" s="3"/>
      <c r="N4" s="3"/>
      <c r="O4" s="3"/>
      <c r="P4" s="3"/>
      <c r="Q4" s="3"/>
      <c r="R4" s="3"/>
      <c r="S4" s="3"/>
      <c r="T4" s="3"/>
      <c r="U4" s="3"/>
    </row>
    <row r="5" spans="1:22" s="4" customFormat="1" ht="12" customHeight="1">
      <c r="A5" s="11"/>
      <c r="B5" s="39" t="s">
        <v>213</v>
      </c>
      <c r="C5" s="135" t="s">
        <v>285</v>
      </c>
      <c r="D5" s="144"/>
      <c r="E5" s="39" t="s">
        <v>213</v>
      </c>
      <c r="F5" s="135" t="s">
        <v>285</v>
      </c>
      <c r="G5" s="144"/>
      <c r="H5" s="39" t="s">
        <v>213</v>
      </c>
      <c r="I5" s="135" t="s">
        <v>285</v>
      </c>
      <c r="J5" s="30"/>
      <c r="K5" s="39" t="s">
        <v>213</v>
      </c>
      <c r="L5" s="135" t="s">
        <v>285</v>
      </c>
      <c r="M5" s="3"/>
      <c r="N5" s="3"/>
      <c r="O5" s="3"/>
      <c r="P5" s="3"/>
      <c r="Q5" s="3"/>
      <c r="R5" s="3"/>
      <c r="S5" s="3"/>
      <c r="T5" s="3"/>
      <c r="U5" s="3"/>
    </row>
    <row r="6" spans="1:22" s="4" customFormat="1" ht="14.1" customHeight="1">
      <c r="A6" s="7"/>
      <c r="B6" s="15"/>
      <c r="C6" s="3"/>
      <c r="D6" s="3"/>
      <c r="E6" s="16"/>
      <c r="F6" s="15"/>
      <c r="G6" s="15"/>
      <c r="H6" s="16"/>
      <c r="I6" s="15"/>
      <c r="J6" s="1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4" customFormat="1" ht="14.1" customHeight="1">
      <c r="A7" s="7" t="s">
        <v>43</v>
      </c>
      <c r="B7" s="17"/>
      <c r="C7" s="17"/>
      <c r="D7" s="17"/>
      <c r="E7" s="16"/>
      <c r="F7" s="17"/>
      <c r="G7" s="17"/>
      <c r="H7" s="16"/>
      <c r="I7" s="17"/>
      <c r="J7" s="1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4" customFormat="1" ht="14.1" customHeight="1">
      <c r="A8" s="99" t="s">
        <v>259</v>
      </c>
      <c r="B8" s="44">
        <v>8.8800000000000008</v>
      </c>
      <c r="C8" s="44">
        <v>2.91</v>
      </c>
      <c r="D8" s="44"/>
      <c r="E8" s="44">
        <v>9.1199999999999992</v>
      </c>
      <c r="F8" s="44">
        <v>2.19</v>
      </c>
      <c r="G8" s="44"/>
      <c r="H8" s="44">
        <v>9.3000000000000007</v>
      </c>
      <c r="I8" s="44">
        <v>2.92</v>
      </c>
      <c r="J8" s="44"/>
      <c r="K8" s="44">
        <v>7.82</v>
      </c>
      <c r="L8" s="44">
        <v>5.86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4" customFormat="1" ht="14.1" customHeight="1">
      <c r="A9" s="99" t="s">
        <v>260</v>
      </c>
      <c r="B9" s="44">
        <v>78.88</v>
      </c>
      <c r="C9" s="44">
        <v>68.19</v>
      </c>
      <c r="D9" s="44"/>
      <c r="E9" s="44">
        <v>78.260000000000005</v>
      </c>
      <c r="F9" s="44">
        <v>60.17</v>
      </c>
      <c r="G9" s="44"/>
      <c r="H9" s="44">
        <v>80.55</v>
      </c>
      <c r="I9" s="44">
        <v>69.63</v>
      </c>
      <c r="J9" s="58"/>
      <c r="K9" s="44">
        <v>78.88</v>
      </c>
      <c r="L9" s="44">
        <v>69.88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4" customFormat="1" ht="14.1" customHeight="1">
      <c r="A10" s="99" t="s">
        <v>261</v>
      </c>
      <c r="B10" s="44">
        <v>4.8499999999999996</v>
      </c>
      <c r="C10" s="44">
        <v>0.93</v>
      </c>
      <c r="D10" s="44"/>
      <c r="E10" s="44">
        <v>5.05</v>
      </c>
      <c r="F10" s="44">
        <v>0.87</v>
      </c>
      <c r="G10" s="44"/>
      <c r="H10" s="44">
        <v>4.79</v>
      </c>
      <c r="I10" s="44">
        <v>0.87</v>
      </c>
      <c r="J10" s="44"/>
      <c r="K10" s="44">
        <v>4.3099999999999996</v>
      </c>
      <c r="L10" s="44">
        <v>2.09</v>
      </c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4" customFormat="1" ht="14.1" customHeight="1">
      <c r="A11" s="99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s="4" customFormat="1" ht="14.1" customHeight="1">
      <c r="A12" s="7" t="s">
        <v>262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s="4" customFormat="1" ht="14.1" customHeight="1">
      <c r="A13" s="99" t="s">
        <v>259</v>
      </c>
      <c r="B13" s="44">
        <v>6.48</v>
      </c>
      <c r="C13" s="44">
        <v>2.91</v>
      </c>
      <c r="D13" s="44"/>
      <c r="E13" s="44">
        <v>6.25</v>
      </c>
      <c r="F13" s="44">
        <v>2.19</v>
      </c>
      <c r="G13" s="44"/>
      <c r="H13" s="44">
        <v>6.22</v>
      </c>
      <c r="I13" s="44">
        <v>2.92</v>
      </c>
      <c r="J13" s="44"/>
      <c r="K13" s="44">
        <v>6.51</v>
      </c>
      <c r="L13" s="44">
        <v>3.86</v>
      </c>
      <c r="M13" s="3"/>
      <c r="N13" s="3"/>
      <c r="O13" s="230"/>
      <c r="P13" s="3"/>
      <c r="Q13" s="3"/>
      <c r="R13" s="3"/>
      <c r="S13" s="3"/>
      <c r="T13" s="3"/>
      <c r="U13" s="3"/>
      <c r="V13" s="3"/>
    </row>
    <row r="14" spans="1:22" s="4" customFormat="1" ht="14.1" customHeight="1">
      <c r="A14" s="99" t="s">
        <v>260</v>
      </c>
      <c r="B14" s="44">
        <v>77.03</v>
      </c>
      <c r="C14" s="44">
        <v>68.19</v>
      </c>
      <c r="D14" s="44"/>
      <c r="E14" s="44">
        <v>77.67</v>
      </c>
      <c r="F14" s="44">
        <v>60.17</v>
      </c>
      <c r="G14" s="44"/>
      <c r="H14" s="44">
        <v>78.44</v>
      </c>
      <c r="I14" s="44">
        <v>69.63</v>
      </c>
      <c r="J14" s="44"/>
      <c r="K14" s="44">
        <v>76.930000000000007</v>
      </c>
      <c r="L14" s="44">
        <v>63.11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s="4" customFormat="1" ht="14.1" customHeight="1">
      <c r="A15" s="99" t="s">
        <v>261</v>
      </c>
      <c r="B15" s="44">
        <v>4.38</v>
      </c>
      <c r="C15" s="44">
        <v>0.93</v>
      </c>
      <c r="D15" s="44"/>
      <c r="E15" s="44">
        <v>4.2699999999999996</v>
      </c>
      <c r="F15" s="44">
        <v>0.87</v>
      </c>
      <c r="G15" s="44"/>
      <c r="H15" s="44">
        <v>4.17</v>
      </c>
      <c r="I15" s="44">
        <v>0.87</v>
      </c>
      <c r="J15" s="44"/>
      <c r="K15" s="44">
        <v>4.0199999999999996</v>
      </c>
      <c r="L15" s="44">
        <v>1.84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4" customFormat="1" ht="14.1" customHeight="1">
      <c r="A16" s="19"/>
      <c r="B16" s="20"/>
      <c r="C16" s="21"/>
      <c r="D16" s="21"/>
      <c r="E16" s="22"/>
      <c r="F16" s="22"/>
      <c r="G16" s="22"/>
      <c r="H16" s="22"/>
      <c r="I16" s="22"/>
      <c r="J16" s="22"/>
      <c r="K16" s="22"/>
      <c r="L16" s="22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4" customFormat="1" ht="14.1" customHeight="1">
      <c r="A17" s="23" t="s">
        <v>338</v>
      </c>
      <c r="B17" s="24"/>
      <c r="C17" s="24"/>
      <c r="D17" s="24"/>
      <c r="E17" s="25"/>
      <c r="F17" s="24"/>
      <c r="G17" s="24"/>
      <c r="H17" s="25"/>
      <c r="I17" s="24"/>
      <c r="J17" s="25"/>
      <c r="K17" s="25"/>
      <c r="L17" s="25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170" customFormat="1">
      <c r="A18" s="169" t="s">
        <v>637</v>
      </c>
    </row>
    <row r="21" spans="1:22" ht="4.5" customHeight="1"/>
    <row r="26" spans="1:22"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22"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22"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22"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22"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22"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22"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2:11">
      <c r="B33" s="44"/>
      <c r="C33" s="44"/>
      <c r="D33" s="44"/>
      <c r="E33" s="44"/>
      <c r="F33" s="44"/>
      <c r="G33" s="44"/>
      <c r="H33" s="44"/>
      <c r="I33" s="44"/>
      <c r="J33" s="44"/>
      <c r="K33" s="44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>
      <selection activeCell="A3" sqref="A3"/>
    </sheetView>
  </sheetViews>
  <sheetFormatPr baseColWidth="10" defaultRowHeight="12.75"/>
  <cols>
    <col min="1" max="1" width="28.7109375" style="4" customWidth="1"/>
    <col min="2" max="2" width="6.7109375" style="4" customWidth="1"/>
    <col min="3" max="3" width="8.28515625" style="4" customWidth="1"/>
    <col min="4" max="4" width="0.7109375" style="4" customWidth="1"/>
    <col min="5" max="5" width="6.7109375" style="4" customWidth="1"/>
    <col min="6" max="6" width="8.28515625" style="4" customWidth="1"/>
    <col min="7" max="7" width="1" style="4" customWidth="1"/>
    <col min="8" max="8" width="6.7109375" style="4" customWidth="1"/>
    <col min="9" max="9" width="8.28515625" style="4" customWidth="1"/>
    <col min="10" max="10" width="1.7109375" style="4" customWidth="1"/>
    <col min="11" max="11" width="6.7109375" style="4" customWidth="1"/>
    <col min="12" max="12" width="8.28515625" style="4" customWidth="1"/>
    <col min="13" max="13" width="11.42578125" style="4"/>
    <col min="14" max="14" width="16.140625" style="4" customWidth="1"/>
    <col min="15" max="15" width="11.42578125" style="4"/>
    <col min="16" max="19" width="4" style="4" customWidth="1"/>
    <col min="20" max="20" width="5.140625" style="4" customWidth="1"/>
    <col min="21" max="22" width="2.5703125" style="4" customWidth="1"/>
    <col min="23" max="23" width="7.85546875" style="4" customWidth="1"/>
    <col min="24" max="16384" width="11.42578125" style="4"/>
  </cols>
  <sheetData>
    <row r="1" spans="1:15" ht="14.1" customHeight="1" thickBot="1">
      <c r="A1" s="1" t="s">
        <v>329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25">
      <c r="O2" s="223" t="s">
        <v>590</v>
      </c>
    </row>
    <row r="3" spans="1:15" ht="14.1" customHeight="1">
      <c r="A3" s="5" t="s">
        <v>327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>
      <c r="A4" s="6"/>
      <c r="B4" s="7"/>
      <c r="C4" s="7"/>
      <c r="D4" s="7"/>
      <c r="E4" s="7"/>
      <c r="F4" s="7"/>
      <c r="G4" s="7"/>
      <c r="H4" s="3"/>
      <c r="I4" s="3"/>
      <c r="J4" s="3"/>
      <c r="K4" s="3"/>
      <c r="L4" s="3"/>
      <c r="M4" s="3"/>
      <c r="N4" s="3"/>
      <c r="O4" s="3"/>
    </row>
    <row r="5" spans="1:15" ht="12" customHeight="1">
      <c r="A5" s="8"/>
      <c r="B5" s="9" t="s">
        <v>25</v>
      </c>
      <c r="C5" s="9"/>
      <c r="D5" s="9"/>
      <c r="E5" s="9"/>
      <c r="F5" s="9"/>
      <c r="G5" s="9"/>
      <c r="H5" s="9"/>
      <c r="I5" s="9"/>
      <c r="J5" s="9"/>
      <c r="K5" s="9" t="s">
        <v>26</v>
      </c>
      <c r="L5" s="9"/>
      <c r="M5" s="3"/>
      <c r="N5" s="3"/>
      <c r="O5" s="3"/>
    </row>
    <row r="6" spans="1:15" ht="12" customHeight="1">
      <c r="A6" s="36"/>
      <c r="B6" s="38">
        <v>2012</v>
      </c>
      <c r="C6" s="38"/>
      <c r="D6" s="38"/>
      <c r="E6" s="38">
        <v>2013</v>
      </c>
      <c r="F6" s="38"/>
      <c r="G6" s="38"/>
      <c r="H6" s="38">
        <v>2014</v>
      </c>
      <c r="I6" s="38"/>
      <c r="J6" s="137"/>
      <c r="K6" s="38">
        <v>2014</v>
      </c>
      <c r="L6" s="9"/>
      <c r="M6" s="3"/>
      <c r="N6" s="3"/>
      <c r="O6" s="3"/>
    </row>
    <row r="7" spans="1:15" ht="12" customHeight="1">
      <c r="A7" s="11"/>
      <c r="B7" s="39" t="s">
        <v>256</v>
      </c>
      <c r="C7" s="39" t="s">
        <v>257</v>
      </c>
      <c r="D7" s="30"/>
      <c r="E7" s="39" t="s">
        <v>256</v>
      </c>
      <c r="F7" s="39" t="s">
        <v>257</v>
      </c>
      <c r="G7" s="30"/>
      <c r="H7" s="39" t="s">
        <v>256</v>
      </c>
      <c r="I7" s="39" t="s">
        <v>257</v>
      </c>
      <c r="J7" s="30"/>
      <c r="K7" s="39" t="s">
        <v>256</v>
      </c>
      <c r="L7" s="39" t="s">
        <v>257</v>
      </c>
      <c r="M7" s="3"/>
      <c r="N7" s="3"/>
      <c r="O7" s="3"/>
    </row>
    <row r="8" spans="1:15" ht="14.1" customHeight="1">
      <c r="A8" s="7"/>
      <c r="B8" s="15"/>
      <c r="C8" s="15"/>
      <c r="D8" s="15"/>
      <c r="E8" s="15"/>
      <c r="F8" s="15"/>
      <c r="G8" s="15"/>
      <c r="H8" s="15"/>
      <c r="I8" s="15"/>
      <c r="J8" s="3"/>
      <c r="K8" s="15"/>
      <c r="L8" s="15"/>
      <c r="M8" s="3"/>
      <c r="N8" s="3"/>
      <c r="O8" s="3"/>
    </row>
    <row r="9" spans="1:15" ht="14.1" customHeight="1">
      <c r="A9" s="31" t="s">
        <v>286</v>
      </c>
      <c r="B9" s="17">
        <v>3</v>
      </c>
      <c r="C9" s="44">
        <v>100</v>
      </c>
      <c r="D9" s="44"/>
      <c r="E9" s="17">
        <v>2</v>
      </c>
      <c r="F9" s="44">
        <v>100</v>
      </c>
      <c r="G9" s="44"/>
      <c r="H9" s="17">
        <v>2</v>
      </c>
      <c r="I9" s="44">
        <v>100</v>
      </c>
      <c r="J9" s="3"/>
      <c r="K9" s="17">
        <v>246</v>
      </c>
      <c r="L9" s="44">
        <v>76.016260162601625</v>
      </c>
      <c r="M9" s="3"/>
      <c r="N9" s="3"/>
      <c r="O9" s="236"/>
    </row>
    <row r="10" spans="1:15" ht="14.1" customHeight="1">
      <c r="A10" s="31" t="s">
        <v>287</v>
      </c>
      <c r="B10" s="17">
        <v>4</v>
      </c>
      <c r="C10" s="44">
        <v>75</v>
      </c>
      <c r="D10" s="44"/>
      <c r="E10" s="17">
        <v>3</v>
      </c>
      <c r="F10" s="44">
        <v>66.666666666666671</v>
      </c>
      <c r="G10" s="44"/>
      <c r="H10" s="17">
        <v>3</v>
      </c>
      <c r="I10" s="44">
        <v>66.666666666666671</v>
      </c>
      <c r="K10" s="17">
        <v>264</v>
      </c>
      <c r="L10" s="44">
        <v>48.863636363636367</v>
      </c>
      <c r="M10" s="3"/>
      <c r="N10" s="3"/>
      <c r="O10" s="236"/>
    </row>
    <row r="11" spans="1:15" ht="14.1" customHeight="1">
      <c r="A11" s="31" t="s">
        <v>288</v>
      </c>
      <c r="B11" s="17">
        <v>2</v>
      </c>
      <c r="C11" s="44">
        <v>100</v>
      </c>
      <c r="D11" s="44"/>
      <c r="E11" s="17">
        <v>2</v>
      </c>
      <c r="F11" s="44">
        <v>100</v>
      </c>
      <c r="G11" s="44"/>
      <c r="H11" s="17">
        <v>2</v>
      </c>
      <c r="I11" s="44">
        <v>100</v>
      </c>
      <c r="K11" s="17">
        <v>171</v>
      </c>
      <c r="L11" s="44">
        <v>72.514619883040936</v>
      </c>
      <c r="M11" s="3"/>
      <c r="N11" s="3"/>
      <c r="O11" s="236"/>
    </row>
    <row r="12" spans="1:15" ht="14.1" customHeight="1">
      <c r="A12" s="31" t="s">
        <v>263</v>
      </c>
      <c r="B12" s="17">
        <v>4</v>
      </c>
      <c r="C12" s="44">
        <v>75</v>
      </c>
      <c r="D12" s="44"/>
      <c r="E12" s="17">
        <v>4</v>
      </c>
      <c r="F12" s="44">
        <v>75</v>
      </c>
      <c r="G12" s="44"/>
      <c r="H12" s="17">
        <v>5</v>
      </c>
      <c r="I12" s="44">
        <v>80</v>
      </c>
      <c r="K12" s="17">
        <v>644</v>
      </c>
      <c r="L12" s="44">
        <v>64.906832298136649</v>
      </c>
      <c r="M12" s="3"/>
      <c r="N12" s="3"/>
      <c r="O12" s="236"/>
    </row>
    <row r="13" spans="1:15" ht="14.1" customHeight="1">
      <c r="A13" s="31" t="s">
        <v>289</v>
      </c>
      <c r="B13" s="17">
        <v>1</v>
      </c>
      <c r="C13" s="44">
        <v>100</v>
      </c>
      <c r="D13" s="44"/>
      <c r="E13" s="17">
        <v>1</v>
      </c>
      <c r="F13" s="44">
        <v>100</v>
      </c>
      <c r="G13" s="44"/>
      <c r="H13" s="17">
        <v>1</v>
      </c>
      <c r="I13" s="44">
        <v>100</v>
      </c>
      <c r="K13" s="17">
        <v>70</v>
      </c>
      <c r="L13" s="44">
        <v>55.714285714285715</v>
      </c>
      <c r="M13" s="3"/>
      <c r="N13" s="3"/>
      <c r="O13" s="236"/>
    </row>
    <row r="14" spans="1:15" ht="14.1" customHeight="1">
      <c r="A14" s="31" t="s">
        <v>341</v>
      </c>
      <c r="B14" s="17">
        <v>3</v>
      </c>
      <c r="C14" s="44">
        <v>66.666666666666671</v>
      </c>
      <c r="D14" s="44"/>
      <c r="E14" s="17">
        <v>3</v>
      </c>
      <c r="F14" s="44">
        <v>66.666666666666671</v>
      </c>
      <c r="G14" s="44"/>
      <c r="H14" s="17">
        <v>4</v>
      </c>
      <c r="I14" s="44">
        <v>75</v>
      </c>
      <c r="K14" s="17">
        <v>577</v>
      </c>
      <c r="L14" s="44">
        <v>53.379549393414209</v>
      </c>
      <c r="M14" s="3"/>
      <c r="N14" s="3"/>
      <c r="O14" s="236"/>
    </row>
    <row r="15" spans="1:15" ht="14.1" customHeight="1">
      <c r="A15" s="31" t="s">
        <v>290</v>
      </c>
      <c r="B15" s="17">
        <v>2</v>
      </c>
      <c r="C15" s="44">
        <v>100</v>
      </c>
      <c r="D15" s="44"/>
      <c r="E15" s="17">
        <v>2</v>
      </c>
      <c r="F15" s="44">
        <v>100</v>
      </c>
      <c r="G15" s="44"/>
      <c r="H15" s="17">
        <v>2</v>
      </c>
      <c r="I15" s="44">
        <v>100</v>
      </c>
      <c r="K15" s="17">
        <v>120</v>
      </c>
      <c r="L15" s="44">
        <v>79.166666666666671</v>
      </c>
      <c r="M15" s="3"/>
      <c r="N15" s="3"/>
      <c r="O15" s="236"/>
    </row>
    <row r="16" spans="1:15" ht="14.1" customHeight="1">
      <c r="A16" s="31" t="s">
        <v>291</v>
      </c>
      <c r="B16" s="17">
        <v>5</v>
      </c>
      <c r="C16" s="44">
        <v>80</v>
      </c>
      <c r="D16" s="44"/>
      <c r="E16" s="17">
        <v>4</v>
      </c>
      <c r="F16" s="44">
        <v>75</v>
      </c>
      <c r="G16" s="44"/>
      <c r="H16" s="17">
        <v>4</v>
      </c>
      <c r="I16" s="44">
        <v>75</v>
      </c>
      <c r="K16" s="17">
        <v>749</v>
      </c>
      <c r="L16" s="44">
        <v>71.829105473965285</v>
      </c>
      <c r="M16" s="3"/>
      <c r="N16" s="3"/>
      <c r="O16" s="236"/>
    </row>
    <row r="17" spans="1:18" ht="14.1" customHeight="1">
      <c r="A17" s="31" t="s">
        <v>292</v>
      </c>
      <c r="B17" s="17">
        <v>2</v>
      </c>
      <c r="C17" s="44">
        <v>100</v>
      </c>
      <c r="D17" s="44"/>
      <c r="E17" s="17">
        <v>2</v>
      </c>
      <c r="F17" s="44">
        <v>100</v>
      </c>
      <c r="G17" s="44"/>
      <c r="H17" s="17">
        <v>2</v>
      </c>
      <c r="I17" s="44">
        <v>100</v>
      </c>
      <c r="K17" s="17">
        <v>226</v>
      </c>
      <c r="L17" s="44">
        <v>78.761061946902657</v>
      </c>
      <c r="M17" s="3"/>
      <c r="N17" s="3"/>
      <c r="O17" s="236"/>
    </row>
    <row r="18" spans="1:18" ht="14.1" customHeight="1">
      <c r="A18" s="31" t="s">
        <v>293</v>
      </c>
      <c r="B18" s="17" t="s">
        <v>42</v>
      </c>
      <c r="C18" s="44" t="s">
        <v>42</v>
      </c>
      <c r="D18" s="44"/>
      <c r="E18" s="17" t="s">
        <v>42</v>
      </c>
      <c r="F18" s="44" t="s">
        <v>42</v>
      </c>
      <c r="G18" s="44"/>
      <c r="H18" s="17" t="s">
        <v>42</v>
      </c>
      <c r="I18" s="44" t="s">
        <v>42</v>
      </c>
      <c r="K18" s="17">
        <v>7</v>
      </c>
      <c r="L18" s="44">
        <v>85.714285714285708</v>
      </c>
      <c r="M18" s="3"/>
      <c r="N18" s="3"/>
      <c r="O18" s="236"/>
      <c r="P18" s="3"/>
      <c r="Q18" s="3"/>
      <c r="R18" s="3"/>
    </row>
    <row r="19" spans="1:18" ht="14.1" customHeight="1">
      <c r="A19" s="31" t="s">
        <v>294</v>
      </c>
      <c r="B19" s="17">
        <v>2</v>
      </c>
      <c r="C19" s="44">
        <v>50</v>
      </c>
      <c r="D19" s="44"/>
      <c r="E19" s="17">
        <v>2</v>
      </c>
      <c r="F19" s="44">
        <v>50</v>
      </c>
      <c r="G19" s="44"/>
      <c r="H19" s="17">
        <v>2</v>
      </c>
      <c r="I19" s="44">
        <v>50</v>
      </c>
      <c r="K19" s="17">
        <v>263</v>
      </c>
      <c r="L19" s="44">
        <v>64.258555133079852</v>
      </c>
      <c r="M19" s="3"/>
      <c r="N19" s="3"/>
      <c r="O19" s="236"/>
      <c r="P19" s="3"/>
      <c r="Q19" s="3"/>
      <c r="R19" s="3"/>
    </row>
    <row r="20" spans="1:18" ht="14.1" customHeight="1">
      <c r="A20" s="31" t="s">
        <v>295</v>
      </c>
      <c r="B20" s="17">
        <v>1</v>
      </c>
      <c r="C20" s="44">
        <v>100</v>
      </c>
      <c r="D20" s="44"/>
      <c r="E20" s="17">
        <v>1</v>
      </c>
      <c r="F20" s="44">
        <v>100</v>
      </c>
      <c r="G20" s="44"/>
      <c r="H20" s="17">
        <v>1</v>
      </c>
      <c r="I20" s="44">
        <v>100</v>
      </c>
      <c r="K20" s="17">
        <v>89</v>
      </c>
      <c r="L20" s="44">
        <v>58.426966292134829</v>
      </c>
      <c r="M20" s="3"/>
      <c r="N20" s="3"/>
      <c r="O20" s="236"/>
      <c r="P20" s="3"/>
      <c r="Q20" s="3"/>
      <c r="R20" s="3"/>
    </row>
    <row r="21" spans="1:18" ht="14.1" customHeight="1">
      <c r="A21" s="31" t="s">
        <v>296</v>
      </c>
      <c r="B21" s="17">
        <v>39</v>
      </c>
      <c r="C21" s="44">
        <v>100</v>
      </c>
      <c r="D21" s="44"/>
      <c r="E21" s="17">
        <v>38</v>
      </c>
      <c r="F21" s="44">
        <v>100</v>
      </c>
      <c r="G21" s="44"/>
      <c r="H21" s="17">
        <v>38</v>
      </c>
      <c r="I21" s="44">
        <v>100</v>
      </c>
      <c r="K21" s="17">
        <v>4651</v>
      </c>
      <c r="L21" s="44">
        <v>85.615996559879591</v>
      </c>
      <c r="M21" s="3"/>
      <c r="N21" s="3"/>
      <c r="O21" s="236"/>
      <c r="P21" s="3"/>
      <c r="Q21" s="3"/>
      <c r="R21" s="3"/>
    </row>
    <row r="22" spans="1:18" ht="14.1" customHeight="1">
      <c r="A22" s="19"/>
      <c r="B22" s="20"/>
      <c r="C22" s="20"/>
      <c r="D22" s="20"/>
      <c r="E22" s="20"/>
      <c r="F22" s="22"/>
      <c r="G22" s="22"/>
      <c r="H22" s="20"/>
      <c r="I22" s="22"/>
      <c r="J22" s="22"/>
      <c r="K22" s="20"/>
      <c r="L22" s="22"/>
      <c r="M22" s="3"/>
      <c r="N22" s="3"/>
      <c r="O22" s="3"/>
      <c r="P22" s="3"/>
      <c r="Q22" s="3"/>
      <c r="R22" s="3"/>
    </row>
    <row r="23" spans="1:18" ht="14.1" customHeight="1">
      <c r="A23" s="23" t="s">
        <v>338</v>
      </c>
      <c r="B23" s="24"/>
      <c r="C23" s="24"/>
      <c r="D23" s="24"/>
      <c r="E23" s="24"/>
      <c r="F23" s="24"/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4.1" customHeight="1">
      <c r="A2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4.1" customHeight="1">
      <c r="A2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4.1" customHeight="1">
      <c r="A2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4.1" customHeight="1">
      <c r="A2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4.1" customHeight="1">
      <c r="A2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4.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3.35" customHeight="1">
      <c r="A30" s="5" t="s">
        <v>322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3.3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8">
      <c r="A32" s="35" t="s">
        <v>273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4" ht="9.9499999999999993" customHeight="1">
      <c r="A33" s="6"/>
      <c r="B33" s="7"/>
      <c r="C33" s="7"/>
      <c r="D33" s="7"/>
      <c r="E33" s="7"/>
      <c r="F33" s="7"/>
      <c r="G33" s="7"/>
      <c r="H33" s="7"/>
      <c r="I33" s="3"/>
      <c r="J33" s="3"/>
      <c r="K33" s="3"/>
      <c r="L33" s="3"/>
    </row>
    <row r="34" spans="1:14">
      <c r="A34" s="8"/>
      <c r="B34" s="9" t="s">
        <v>25</v>
      </c>
      <c r="C34" s="9"/>
      <c r="D34" s="9"/>
      <c r="E34" s="9"/>
      <c r="F34" s="9"/>
      <c r="G34" s="9"/>
      <c r="H34" s="9"/>
      <c r="I34" s="9"/>
      <c r="J34" s="9"/>
      <c r="K34" s="9" t="s">
        <v>26</v>
      </c>
      <c r="L34" s="9"/>
    </row>
    <row r="35" spans="1:14">
      <c r="A35" s="36"/>
      <c r="B35" s="38">
        <v>2012</v>
      </c>
      <c r="C35" s="38"/>
      <c r="D35" s="38"/>
      <c r="E35" s="38">
        <v>2013</v>
      </c>
      <c r="F35" s="38"/>
      <c r="G35" s="38"/>
      <c r="H35" s="38">
        <v>2014</v>
      </c>
      <c r="I35" s="38"/>
      <c r="J35" s="137"/>
      <c r="K35" s="38">
        <v>2014</v>
      </c>
      <c r="L35" s="9"/>
    </row>
    <row r="36" spans="1:14">
      <c r="A36" s="11"/>
      <c r="B36" s="39" t="s">
        <v>256</v>
      </c>
      <c r="C36" s="39" t="s">
        <v>272</v>
      </c>
      <c r="D36" s="30"/>
      <c r="E36" s="39" t="s">
        <v>256</v>
      </c>
      <c r="F36" s="39" t="s">
        <v>272</v>
      </c>
      <c r="G36" s="30"/>
      <c r="H36" s="39" t="s">
        <v>256</v>
      </c>
      <c r="I36" s="39" t="s">
        <v>272</v>
      </c>
      <c r="J36" s="30"/>
      <c r="K36" s="39" t="s">
        <v>256</v>
      </c>
      <c r="L36" s="39" t="s">
        <v>272</v>
      </c>
    </row>
    <row r="37" spans="1:14">
      <c r="A37" s="7"/>
      <c r="B37" s="15"/>
      <c r="C37" s="89"/>
      <c r="D37" s="89"/>
      <c r="E37" s="15"/>
      <c r="F37" s="89"/>
      <c r="G37" s="89"/>
      <c r="H37" s="15"/>
      <c r="I37" s="89"/>
      <c r="J37" s="89"/>
    </row>
    <row r="38" spans="1:14">
      <c r="A38" s="50" t="s">
        <v>29</v>
      </c>
      <c r="B38" s="16">
        <v>3435</v>
      </c>
      <c r="C38" s="42">
        <v>100</v>
      </c>
      <c r="D38" s="42"/>
      <c r="E38" s="16">
        <v>3504</v>
      </c>
      <c r="F38" s="42">
        <v>100</v>
      </c>
      <c r="G38" s="42"/>
      <c r="H38" s="16">
        <f>H40+H41</f>
        <v>3584</v>
      </c>
      <c r="I38" s="42">
        <f>H38*100/$H$38</f>
        <v>100</v>
      </c>
      <c r="J38" s="3"/>
      <c r="K38" s="16">
        <f>K40+K41</f>
        <v>550028</v>
      </c>
      <c r="L38" s="42">
        <f>K38*100/$K$38</f>
        <v>100</v>
      </c>
      <c r="N38" s="141"/>
    </row>
    <row r="39" spans="1:14">
      <c r="A39" s="41"/>
      <c r="B39" s="42"/>
      <c r="C39" s="42"/>
      <c r="D39" s="42"/>
      <c r="E39" s="42"/>
      <c r="F39" s="42"/>
      <c r="G39" s="42"/>
      <c r="H39" s="42"/>
      <c r="I39" s="42"/>
      <c r="J39" s="3"/>
      <c r="K39" s="3"/>
      <c r="L39" s="42"/>
    </row>
    <row r="40" spans="1:14">
      <c r="A40" s="41" t="s">
        <v>297</v>
      </c>
      <c r="B40" s="16">
        <v>3342</v>
      </c>
      <c r="C40" s="42">
        <v>97.292576419213972</v>
      </c>
      <c r="D40" s="42"/>
      <c r="E40" s="16">
        <v>3373</v>
      </c>
      <c r="F40" s="42">
        <v>96.26141552511416</v>
      </c>
      <c r="G40" s="42"/>
      <c r="H40" s="16">
        <v>3457</v>
      </c>
      <c r="I40" s="42">
        <f t="shared" ref="I40:I41" si="0">H40*100/$H$38</f>
        <v>96.456473214285708</v>
      </c>
      <c r="J40" s="18"/>
      <c r="K40" s="16">
        <v>518821</v>
      </c>
      <c r="L40" s="42">
        <f t="shared" ref="L40:L41" si="1">K40*100/$K$38</f>
        <v>94.326288843477059</v>
      </c>
    </row>
    <row r="41" spans="1:14">
      <c r="A41" s="41" t="s">
        <v>298</v>
      </c>
      <c r="B41" s="16">
        <v>93</v>
      </c>
      <c r="C41" s="42">
        <v>2.7074235807860263</v>
      </c>
      <c r="D41" s="42"/>
      <c r="E41" s="16">
        <v>131</v>
      </c>
      <c r="F41" s="42">
        <v>3.7385844748858448</v>
      </c>
      <c r="G41" s="42"/>
      <c r="H41" s="16">
        <v>127</v>
      </c>
      <c r="I41" s="42">
        <f t="shared" si="0"/>
        <v>3.5435267857142856</v>
      </c>
      <c r="J41" s="18"/>
      <c r="K41" s="16">
        <v>31207</v>
      </c>
      <c r="L41" s="42">
        <f t="shared" si="1"/>
        <v>5.6737111565229403</v>
      </c>
    </row>
    <row r="42" spans="1:14">
      <c r="A42" s="50"/>
      <c r="B42" s="16"/>
      <c r="C42" s="3"/>
      <c r="D42" s="3"/>
      <c r="E42" s="16"/>
      <c r="F42" s="3"/>
      <c r="G42" s="3"/>
      <c r="H42" s="16"/>
      <c r="I42" s="3"/>
      <c r="J42" s="3"/>
      <c r="L42" s="42"/>
    </row>
    <row r="43" spans="1:14">
      <c r="A43" s="41" t="s">
        <v>560</v>
      </c>
      <c r="B43" s="44">
        <v>10.7263559596751</v>
      </c>
      <c r="C43" s="44" t="s">
        <v>42</v>
      </c>
      <c r="D43" s="44"/>
      <c r="E43" s="44">
        <v>10.6515677351919</v>
      </c>
      <c r="F43" s="44" t="s">
        <v>42</v>
      </c>
      <c r="G43" s="44"/>
      <c r="H43" s="44">
        <v>11.01</v>
      </c>
      <c r="I43" s="44" t="s">
        <v>42</v>
      </c>
      <c r="J43" s="3"/>
      <c r="K43" s="44">
        <v>11.17</v>
      </c>
      <c r="L43" s="44" t="s">
        <v>42</v>
      </c>
      <c r="N43" s="156"/>
    </row>
    <row r="44" spans="1:14">
      <c r="A44" s="19"/>
      <c r="B44" s="20"/>
      <c r="C44" s="20"/>
      <c r="D44" s="20"/>
      <c r="E44" s="20"/>
      <c r="F44" s="22"/>
      <c r="G44" s="22"/>
      <c r="H44" s="20"/>
      <c r="I44" s="20"/>
      <c r="J44" s="20"/>
      <c r="K44" s="20"/>
      <c r="L44" s="20"/>
      <c r="N44" s="171"/>
    </row>
    <row r="45" spans="1:14">
      <c r="A45" s="23" t="s">
        <v>338</v>
      </c>
      <c r="B45" s="24"/>
      <c r="C45" s="24"/>
      <c r="D45" s="24"/>
      <c r="E45" s="24"/>
      <c r="F45" s="25"/>
      <c r="G45" s="25"/>
      <c r="H45" s="24"/>
      <c r="I45" s="24"/>
      <c r="J45" s="24"/>
      <c r="K45" s="24"/>
      <c r="L45" s="24"/>
      <c r="N45" s="171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A3" sqref="A3"/>
    </sheetView>
  </sheetViews>
  <sheetFormatPr baseColWidth="10" defaultRowHeight="12.75"/>
  <cols>
    <col min="1" max="1" width="21.140625" style="4" customWidth="1"/>
    <col min="2" max="2" width="6.7109375" style="4" customWidth="1"/>
    <col min="3" max="3" width="9.28515625" style="4" customWidth="1"/>
    <col min="4" max="4" width="5.85546875" style="4" customWidth="1"/>
    <col min="5" max="5" width="1.28515625" style="4" customWidth="1"/>
    <col min="6" max="6" width="6.7109375" style="4" customWidth="1"/>
    <col min="7" max="7" width="9.28515625" style="4" customWidth="1"/>
    <col min="8" max="8" width="6" style="4" customWidth="1"/>
    <col min="9" max="9" width="2.85546875" style="4" customWidth="1"/>
    <col min="10" max="10" width="6.7109375" style="4" customWidth="1"/>
    <col min="11" max="11" width="9.28515625" style="4" customWidth="1"/>
    <col min="12" max="12" width="6.7109375" style="4" customWidth="1"/>
    <col min="13" max="13" width="3.7109375" style="4" customWidth="1"/>
    <col min="14" max="14" width="27" style="4" customWidth="1"/>
    <col min="15" max="15" width="11.42578125" style="4"/>
    <col min="16" max="16" width="9.140625" style="4" customWidth="1"/>
    <col min="17" max="18" width="11.42578125" style="4"/>
    <col min="19" max="19" width="2" style="4" customWidth="1"/>
    <col min="20" max="16384" width="11.42578125" style="4"/>
  </cols>
  <sheetData>
    <row r="1" spans="1:24" ht="14.1" customHeight="1" thickBot="1">
      <c r="A1" s="1" t="s">
        <v>329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23" t="s">
        <v>590</v>
      </c>
      <c r="P2" s="3"/>
      <c r="Q2" s="3"/>
      <c r="R2" s="3"/>
      <c r="S2" s="3"/>
      <c r="T2" s="3"/>
      <c r="U2" s="3"/>
      <c r="V2" s="3"/>
      <c r="W2" s="3"/>
      <c r="X2" s="3"/>
    </row>
    <row r="3" spans="1:24" ht="14.1" customHeight="1">
      <c r="A3" s="5" t="s">
        <v>321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1" customHeight="1">
      <c r="A4" s="6"/>
      <c r="B4" s="7"/>
      <c r="C4" s="7"/>
      <c r="D4" s="7"/>
      <c r="E4" s="7"/>
      <c r="F4" s="7"/>
      <c r="G4" s="7"/>
      <c r="H4" s="7"/>
      <c r="I4" s="6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2" customHeight="1">
      <c r="A5" s="8"/>
      <c r="B5" s="12" t="s">
        <v>25</v>
      </c>
      <c r="C5" s="12"/>
      <c r="D5" s="12"/>
      <c r="E5" s="12"/>
      <c r="F5" s="12"/>
      <c r="G5" s="12"/>
      <c r="H5" s="12"/>
      <c r="I5" s="9"/>
      <c r="J5" s="12" t="s">
        <v>26</v>
      </c>
      <c r="K5" s="12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2" customHeight="1">
      <c r="A6" s="36"/>
      <c r="B6" s="37">
        <v>2013</v>
      </c>
      <c r="C6" s="37"/>
      <c r="D6" s="37"/>
      <c r="E6" s="38"/>
      <c r="F6" s="37">
        <v>2014</v>
      </c>
      <c r="G6" s="37"/>
      <c r="H6" s="37"/>
      <c r="I6" s="137"/>
      <c r="J6" s="37">
        <v>2014</v>
      </c>
      <c r="K6" s="37"/>
      <c r="L6" s="1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62" customFormat="1" ht="14.1" customHeight="1">
      <c r="A7" s="36"/>
      <c r="B7" s="106" t="s">
        <v>256</v>
      </c>
      <c r="C7" s="106" t="s">
        <v>267</v>
      </c>
      <c r="D7" s="106" t="s">
        <v>257</v>
      </c>
      <c r="E7" s="106"/>
      <c r="F7" s="106" t="s">
        <v>256</v>
      </c>
      <c r="G7" s="106" t="s">
        <v>267</v>
      </c>
      <c r="H7" s="106" t="s">
        <v>257</v>
      </c>
      <c r="I7" s="106"/>
      <c r="J7" s="106" t="s">
        <v>256</v>
      </c>
      <c r="K7" s="106" t="s">
        <v>267</v>
      </c>
      <c r="L7" s="106" t="s">
        <v>257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4.1" customHeight="1">
      <c r="A8" s="11"/>
      <c r="B8" s="30"/>
      <c r="C8" s="30" t="s">
        <v>280</v>
      </c>
      <c r="D8" s="30"/>
      <c r="E8" s="30"/>
      <c r="F8" s="30"/>
      <c r="G8" s="30" t="s">
        <v>280</v>
      </c>
      <c r="H8" s="30"/>
      <c r="I8" s="30"/>
      <c r="J8" s="30"/>
      <c r="K8" s="30" t="s">
        <v>280</v>
      </c>
      <c r="L8" s="3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1" customHeight="1">
      <c r="A9" s="7"/>
      <c r="B9" s="15"/>
      <c r="C9" s="15"/>
      <c r="D9" s="15"/>
      <c r="E9" s="15"/>
      <c r="F9" s="15"/>
      <c r="G9" s="15"/>
      <c r="H9" s="15"/>
      <c r="I9" s="16"/>
      <c r="J9" s="15"/>
      <c r="K9" s="1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4.1" customHeight="1">
      <c r="A10" s="7" t="s">
        <v>44</v>
      </c>
      <c r="B10" s="17">
        <v>522</v>
      </c>
      <c r="C10" s="44">
        <v>1.6484193174533499</v>
      </c>
      <c r="D10" s="44">
        <v>97.701149425287355</v>
      </c>
      <c r="E10" s="44"/>
      <c r="F10" s="17">
        <v>528</v>
      </c>
      <c r="G10" s="44">
        <v>1.68</v>
      </c>
      <c r="H10" s="44">
        <v>97.348484848484844</v>
      </c>
      <c r="I10" s="16"/>
      <c r="J10" s="17">
        <v>83988</v>
      </c>
      <c r="K10" s="44">
        <v>1.81</v>
      </c>
      <c r="L10" s="44">
        <v>92.404867362004097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4.1" customHeight="1">
      <c r="A11" s="7" t="s">
        <v>301</v>
      </c>
      <c r="B11" s="17">
        <v>99</v>
      </c>
      <c r="C11" s="44">
        <v>0.31263124986184199</v>
      </c>
      <c r="D11" s="44">
        <v>100</v>
      </c>
      <c r="E11" s="44"/>
      <c r="F11" s="17">
        <v>100</v>
      </c>
      <c r="G11" s="44">
        <v>0.32</v>
      </c>
      <c r="H11" s="44">
        <v>100</v>
      </c>
      <c r="I11" s="16"/>
      <c r="J11" s="17">
        <v>21455</v>
      </c>
      <c r="K11" s="44">
        <v>0.46</v>
      </c>
      <c r="L11" s="44">
        <v>98.564437194127237</v>
      </c>
      <c r="M11" s="3"/>
      <c r="N11" s="18"/>
      <c r="O11" s="3"/>
      <c r="P11" s="3"/>
      <c r="Q11" s="3"/>
      <c r="R11" s="3"/>
      <c r="S11" s="3"/>
      <c r="T11" s="3"/>
      <c r="U11" s="3"/>
    </row>
    <row r="12" spans="1:24" ht="14.1" customHeight="1">
      <c r="A12" s="7" t="s">
        <v>299</v>
      </c>
      <c r="B12" s="17">
        <v>978</v>
      </c>
      <c r="C12" s="44">
        <v>3.0884178016654702</v>
      </c>
      <c r="D12" s="44">
        <v>96.421267893660527</v>
      </c>
      <c r="E12" s="44"/>
      <c r="F12" s="17">
        <v>1012</v>
      </c>
      <c r="G12" s="44">
        <v>3.22</v>
      </c>
      <c r="H12" s="44">
        <v>95.948616600790515</v>
      </c>
      <c r="I12" s="42"/>
      <c r="J12" s="17">
        <v>150131</v>
      </c>
      <c r="K12" s="44">
        <v>3.23</v>
      </c>
      <c r="L12" s="44">
        <v>90.560244053526588</v>
      </c>
      <c r="M12" s="3"/>
      <c r="N12" s="18"/>
      <c r="O12" s="3"/>
      <c r="P12" s="3"/>
      <c r="Q12" s="3"/>
      <c r="R12" s="3"/>
      <c r="S12" s="3"/>
      <c r="T12" s="3"/>
      <c r="U12" s="3"/>
    </row>
    <row r="13" spans="1:24" ht="14.1" customHeight="1">
      <c r="A13" s="7" t="s">
        <v>300</v>
      </c>
      <c r="B13" s="17">
        <v>877</v>
      </c>
      <c r="C13" s="44">
        <v>2.7694707689781399</v>
      </c>
      <c r="D13" s="44">
        <v>95.553021664766248</v>
      </c>
      <c r="E13" s="44"/>
      <c r="F13" s="17">
        <v>908</v>
      </c>
      <c r="G13" s="44">
        <v>2.89</v>
      </c>
      <c r="H13" s="44">
        <v>95.48458149779735</v>
      </c>
      <c r="I13" s="16"/>
      <c r="J13" s="17">
        <v>138177</v>
      </c>
      <c r="K13" s="44">
        <v>2.97</v>
      </c>
      <c r="L13" s="44">
        <v>87.301070366269357</v>
      </c>
      <c r="M13" s="3"/>
      <c r="N13" s="18"/>
      <c r="O13" s="3"/>
      <c r="P13" s="3"/>
      <c r="Q13" s="3"/>
      <c r="R13" s="3"/>
      <c r="S13" s="3"/>
      <c r="T13" s="3"/>
      <c r="U13" s="3"/>
    </row>
    <row r="14" spans="1:24" ht="14.1" customHeight="1">
      <c r="A14" s="7" t="s">
        <v>316</v>
      </c>
      <c r="B14" s="17">
        <v>881</v>
      </c>
      <c r="C14" s="44">
        <v>2.78210233462912</v>
      </c>
      <c r="D14" s="44">
        <v>96.708286038592504</v>
      </c>
      <c r="E14" s="44"/>
      <c r="F14" s="17">
        <v>907</v>
      </c>
      <c r="G14" s="44">
        <v>2.89</v>
      </c>
      <c r="H14" s="44">
        <v>96.802646085997793</v>
      </c>
      <c r="I14" s="42"/>
      <c r="J14" s="17">
        <v>131404</v>
      </c>
      <c r="K14" s="44">
        <v>2.83</v>
      </c>
      <c r="L14" s="44">
        <v>86.267541322942989</v>
      </c>
      <c r="M14" s="3"/>
      <c r="N14" s="3"/>
      <c r="O14" s="3"/>
      <c r="P14" s="3"/>
      <c r="Q14" s="3"/>
      <c r="R14" s="3"/>
      <c r="S14" s="3"/>
      <c r="T14" s="3"/>
      <c r="U14" s="3"/>
    </row>
    <row r="15" spans="1:24" ht="14.1" customHeight="1">
      <c r="A15" s="19"/>
      <c r="B15" s="20"/>
      <c r="C15" s="20"/>
      <c r="D15" s="20"/>
      <c r="E15" s="20"/>
      <c r="F15" s="20"/>
      <c r="G15" s="20"/>
      <c r="H15" s="20"/>
      <c r="I15" s="22"/>
      <c r="J15" s="22"/>
      <c r="K15" s="20"/>
      <c r="L15" s="21"/>
      <c r="M15" s="3"/>
      <c r="N15" s="3"/>
      <c r="O15" s="3"/>
      <c r="P15" s="3"/>
      <c r="Q15" s="3"/>
      <c r="R15" s="3"/>
      <c r="S15" s="3"/>
      <c r="T15" s="3"/>
      <c r="U15" s="3"/>
    </row>
    <row r="16" spans="1:24" ht="14.1" customHeight="1">
      <c r="A16" s="23" t="s">
        <v>338</v>
      </c>
      <c r="B16" s="24"/>
      <c r="C16" s="24"/>
      <c r="D16" s="24"/>
      <c r="E16" s="24"/>
      <c r="F16" s="24"/>
      <c r="G16" s="24"/>
      <c r="H16" s="24"/>
      <c r="I16" s="25"/>
      <c r="J16" s="24"/>
      <c r="K16" s="24"/>
      <c r="L16" s="24"/>
      <c r="M16" s="3"/>
      <c r="R16" s="3"/>
      <c r="S16" s="3"/>
      <c r="T16" s="3"/>
      <c r="U16" s="3"/>
    </row>
    <row r="17" spans="1:18" ht="14.1" customHeight="1">
      <c r="A17" s="51"/>
      <c r="J17" s="26"/>
      <c r="R17" s="3"/>
    </row>
    <row r="18" spans="1:18" ht="14.1" customHeight="1">
      <c r="O18" s="3"/>
    </row>
    <row r="19" spans="1:18" ht="13.35" customHeight="1">
      <c r="O19" s="3"/>
    </row>
    <row r="20" spans="1:18" ht="13.35" customHeight="1">
      <c r="O20" s="3"/>
    </row>
    <row r="21" spans="1:18" ht="13.35" customHeight="1">
      <c r="O21" s="3"/>
    </row>
    <row r="22" spans="1:18" ht="13.35" customHeight="1"/>
    <row r="23" spans="1:18" ht="13.35" customHeight="1"/>
    <row r="24" spans="1:18" ht="13.35" customHeight="1"/>
    <row r="25" spans="1:18" ht="13.35" customHeight="1"/>
    <row r="26" spans="1:18" ht="13.35" customHeight="1"/>
    <row r="27" spans="1:18" ht="13.35" customHeight="1"/>
    <row r="28" spans="1:18" ht="13.35" customHeight="1"/>
    <row r="29" spans="1:18" ht="13.35" customHeight="1"/>
    <row r="30" spans="1:18" ht="13.35" customHeight="1"/>
    <row r="31" spans="1:18" ht="13.35" customHeight="1"/>
    <row r="32" spans="1:18" ht="13.35" customHeight="1"/>
    <row r="33" ht="13.35" customHeight="1"/>
    <row r="34" ht="13.35" customHeight="1"/>
    <row r="35" ht="13.35" customHeight="1"/>
    <row r="36" ht="12" customHeight="1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>
      <selection activeCell="A3" sqref="A3"/>
    </sheetView>
  </sheetViews>
  <sheetFormatPr baseColWidth="10" defaultRowHeight="12.75"/>
  <cols>
    <col min="1" max="1" width="14.28515625" style="4" customWidth="1"/>
    <col min="2" max="2" width="7.7109375" style="4" customWidth="1"/>
    <col min="3" max="3" width="9.7109375" style="4" customWidth="1"/>
    <col min="4" max="4" width="1.5703125" style="4" customWidth="1"/>
    <col min="5" max="5" width="7.7109375" style="4" customWidth="1"/>
    <col min="6" max="6" width="9.7109375" style="4" customWidth="1"/>
    <col min="7" max="7" width="1.5703125" style="4" customWidth="1"/>
    <col min="8" max="8" width="7.7109375" style="4" customWidth="1"/>
    <col min="9" max="9" width="9.7109375" style="4" customWidth="1"/>
    <col min="10" max="10" width="2.7109375" style="4" customWidth="1"/>
    <col min="11" max="11" width="8.7109375" style="34" customWidth="1"/>
    <col min="12" max="12" width="9.7109375" style="4" customWidth="1"/>
    <col min="13" max="16384" width="11.42578125" style="4"/>
  </cols>
  <sheetData>
    <row r="1" spans="1:17" ht="14.1" customHeight="1">
      <c r="A1" s="75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7" ht="14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O2" s="223" t="s">
        <v>590</v>
      </c>
    </row>
    <row r="3" spans="1:17" ht="14.1" customHeight="1">
      <c r="A3" s="5" t="s">
        <v>320</v>
      </c>
      <c r="B3" s="3"/>
      <c r="C3" s="3"/>
      <c r="D3" s="3"/>
      <c r="E3" s="3"/>
      <c r="F3" s="3"/>
      <c r="G3" s="3"/>
      <c r="H3" s="3"/>
      <c r="I3" s="3"/>
      <c r="J3" s="89"/>
      <c r="K3" s="101"/>
      <c r="L3" s="3"/>
    </row>
    <row r="4" spans="1:17" ht="14.1" customHeight="1">
      <c r="A4" s="5"/>
      <c r="B4" s="3"/>
      <c r="C4" s="3"/>
      <c r="D4" s="3"/>
      <c r="E4" s="3"/>
      <c r="F4" s="3"/>
      <c r="G4" s="3"/>
      <c r="H4" s="3"/>
      <c r="I4" s="3"/>
      <c r="J4" s="89"/>
      <c r="K4" s="101"/>
      <c r="L4" s="3"/>
    </row>
    <row r="5" spans="1:17" ht="12" customHeight="1">
      <c r="A5" s="8"/>
      <c r="B5" s="9" t="s">
        <v>25</v>
      </c>
      <c r="C5" s="9"/>
      <c r="D5" s="9"/>
      <c r="E5" s="9"/>
      <c r="F5" s="9"/>
      <c r="G5" s="9"/>
      <c r="H5" s="9"/>
      <c r="I5" s="9"/>
      <c r="J5" s="9"/>
      <c r="K5" s="9" t="s">
        <v>26</v>
      </c>
      <c r="L5" s="9"/>
    </row>
    <row r="6" spans="1:17" ht="12" customHeight="1">
      <c r="A6" s="36"/>
      <c r="B6" s="38">
        <v>2012</v>
      </c>
      <c r="C6" s="38"/>
      <c r="D6" s="38"/>
      <c r="E6" s="38">
        <v>2013</v>
      </c>
      <c r="F6" s="38"/>
      <c r="G6" s="38"/>
      <c r="H6" s="38">
        <v>2014</v>
      </c>
      <c r="I6" s="38"/>
      <c r="J6" s="137"/>
      <c r="K6" s="38">
        <v>2014</v>
      </c>
      <c r="L6" s="9"/>
    </row>
    <row r="7" spans="1:17" ht="22.5" customHeight="1">
      <c r="A7" s="11"/>
      <c r="B7" s="39" t="s">
        <v>256</v>
      </c>
      <c r="C7" s="135" t="s">
        <v>561</v>
      </c>
      <c r="D7" s="144"/>
      <c r="E7" s="57" t="s">
        <v>256</v>
      </c>
      <c r="F7" s="135" t="s">
        <v>561</v>
      </c>
      <c r="G7" s="144"/>
      <c r="H7" s="57" t="s">
        <v>256</v>
      </c>
      <c r="I7" s="135" t="s">
        <v>561</v>
      </c>
      <c r="J7" s="30"/>
      <c r="K7" s="57" t="s">
        <v>256</v>
      </c>
      <c r="L7" s="135" t="s">
        <v>561</v>
      </c>
      <c r="M7" s="3"/>
      <c r="N7" s="3"/>
      <c r="O7" s="3"/>
      <c r="P7" s="3"/>
      <c r="Q7" s="3"/>
    </row>
    <row r="8" spans="1:17" ht="14.1" customHeight="1">
      <c r="A8" s="7"/>
      <c r="B8" s="15"/>
      <c r="C8" s="16"/>
      <c r="D8" s="16"/>
      <c r="E8" s="40"/>
      <c r="F8" s="16"/>
      <c r="G8" s="16"/>
      <c r="H8" s="40"/>
      <c r="I8" s="16"/>
      <c r="J8" s="89"/>
      <c r="K8" s="89"/>
      <c r="L8" s="16"/>
    </row>
    <row r="9" spans="1:17" ht="14.1" customHeight="1">
      <c r="A9" s="41" t="s">
        <v>264</v>
      </c>
      <c r="B9" s="16">
        <v>262728</v>
      </c>
      <c r="C9" s="43">
        <v>82.996483054718183</v>
      </c>
      <c r="D9" s="43"/>
      <c r="E9" s="16">
        <v>279218</v>
      </c>
      <c r="F9" s="43">
        <v>84.194428725941734</v>
      </c>
      <c r="G9" s="43"/>
      <c r="H9" s="16">
        <v>293027</v>
      </c>
      <c r="I9" s="232">
        <v>84.345128605896392</v>
      </c>
      <c r="K9" s="16">
        <v>38763642</v>
      </c>
      <c r="L9" s="232">
        <v>87.681072382208043</v>
      </c>
    </row>
    <row r="10" spans="1:17" ht="14.1" customHeight="1">
      <c r="A10" s="41" t="s">
        <v>258</v>
      </c>
      <c r="B10" s="16">
        <v>661177</v>
      </c>
      <c r="C10" s="43">
        <v>93.585076310881959</v>
      </c>
      <c r="D10" s="43"/>
      <c r="E10" s="16">
        <v>627223</v>
      </c>
      <c r="F10" s="43">
        <v>92.468707301868719</v>
      </c>
      <c r="G10" s="43"/>
      <c r="H10" s="16">
        <v>656629</v>
      </c>
      <c r="I10" s="232">
        <v>90.40036306651092</v>
      </c>
      <c r="K10" s="16">
        <v>94336666</v>
      </c>
      <c r="L10" s="232">
        <v>84.214927629517874</v>
      </c>
    </row>
    <row r="11" spans="1:17" ht="14.1" customHeight="1">
      <c r="A11" s="41" t="s">
        <v>265</v>
      </c>
      <c r="B11" s="16">
        <v>131951</v>
      </c>
      <c r="C11" s="43">
        <v>87.049738160377714</v>
      </c>
      <c r="D11" s="43"/>
      <c r="E11" s="16">
        <v>136753</v>
      </c>
      <c r="F11" s="43">
        <v>85.519878905764401</v>
      </c>
      <c r="G11" s="43"/>
      <c r="H11" s="16">
        <v>138752</v>
      </c>
      <c r="I11" s="232">
        <v>83.467625691881921</v>
      </c>
      <c r="K11" s="16">
        <v>26973637</v>
      </c>
      <c r="L11" s="232">
        <v>77.258205854850047</v>
      </c>
    </row>
    <row r="12" spans="1:17" ht="14.1" customHeight="1">
      <c r="A12" s="19"/>
      <c r="B12" s="20"/>
      <c r="C12" s="20"/>
      <c r="D12" s="20"/>
      <c r="E12" s="20"/>
      <c r="F12" s="20"/>
      <c r="G12" s="20"/>
      <c r="H12" s="45"/>
      <c r="I12" s="20"/>
      <c r="J12" s="45"/>
      <c r="K12" s="45"/>
      <c r="L12" s="20"/>
    </row>
    <row r="13" spans="1:17" ht="14.1" customHeight="1">
      <c r="A13" s="23" t="s">
        <v>338</v>
      </c>
      <c r="B13" s="24"/>
      <c r="C13" s="24"/>
      <c r="D13" s="24"/>
      <c r="E13" s="24"/>
      <c r="F13" s="24"/>
      <c r="G13" s="24"/>
      <c r="H13" s="46"/>
      <c r="I13" s="24"/>
      <c r="J13" s="46"/>
      <c r="K13" s="46"/>
      <c r="L13" s="24"/>
    </row>
    <row r="14" spans="1:17" ht="12.75" customHeight="1">
      <c r="A14"/>
      <c r="B14" s="3"/>
      <c r="C14" s="3"/>
      <c r="D14" s="3"/>
      <c r="E14" s="3"/>
      <c r="F14" s="3"/>
      <c r="G14" s="3"/>
      <c r="H14" s="3"/>
      <c r="I14" s="3"/>
      <c r="J14" s="3"/>
      <c r="K14" s="47"/>
      <c r="L14" s="3"/>
    </row>
    <row r="15" spans="1:17" ht="12" customHeight="1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baseColWidth="10" defaultRowHeight="12.75"/>
  <cols>
    <col min="1" max="1" width="24.7109375" style="4" customWidth="1"/>
    <col min="2" max="5" width="12.7109375" style="4" customWidth="1"/>
    <col min="6" max="6" width="2.7109375" style="4" customWidth="1"/>
    <col min="7" max="7" width="13.7109375" style="4" customWidth="1"/>
    <col min="8" max="8" width="6.7109375" style="34" customWidth="1"/>
    <col min="9" max="16384" width="11.42578125" style="4"/>
  </cols>
  <sheetData>
    <row r="1" spans="1:10" ht="14.1" customHeight="1">
      <c r="A1" s="5" t="s">
        <v>319</v>
      </c>
      <c r="B1" s="3"/>
      <c r="C1" s="3"/>
      <c r="D1" s="3"/>
      <c r="E1" s="3"/>
      <c r="F1" s="89"/>
      <c r="G1" s="89"/>
      <c r="H1" s="101"/>
    </row>
    <row r="2" spans="1:10" ht="14.1" customHeight="1">
      <c r="A2" s="5"/>
      <c r="B2" s="3"/>
      <c r="C2" s="3"/>
      <c r="D2" s="3"/>
      <c r="E2" s="3"/>
      <c r="F2" s="89"/>
      <c r="G2" s="89"/>
      <c r="H2" s="101"/>
      <c r="J2" s="223" t="s">
        <v>590</v>
      </c>
    </row>
    <row r="3" spans="1:10" ht="14.1" customHeight="1">
      <c r="A3" s="35" t="s">
        <v>266</v>
      </c>
      <c r="B3" s="3"/>
      <c r="C3" s="3"/>
      <c r="D3" s="3"/>
      <c r="E3" s="3"/>
      <c r="F3" s="89"/>
      <c r="G3" s="89"/>
      <c r="H3" s="101"/>
    </row>
    <row r="4" spans="1:10" ht="9.9499999999999993" customHeight="1">
      <c r="A4" s="6"/>
      <c r="B4" s="7"/>
      <c r="C4" s="7"/>
      <c r="D4" s="7"/>
      <c r="E4" s="7"/>
      <c r="F4" s="88"/>
      <c r="G4" s="88"/>
      <c r="H4" s="100"/>
    </row>
    <row r="5" spans="1:10" ht="14.1" customHeight="1">
      <c r="A5" s="8"/>
      <c r="B5" s="9" t="s">
        <v>25</v>
      </c>
      <c r="C5" s="9"/>
      <c r="D5" s="9"/>
      <c r="E5" s="9"/>
      <c r="F5" s="9"/>
      <c r="G5" s="9" t="s">
        <v>26</v>
      </c>
      <c r="H5" s="101"/>
    </row>
    <row r="6" spans="1:10" ht="14.1" customHeight="1">
      <c r="A6" s="11"/>
      <c r="B6" s="39">
        <v>2011</v>
      </c>
      <c r="C6" s="39">
        <v>2012</v>
      </c>
      <c r="D6" s="39">
        <v>2013</v>
      </c>
      <c r="E6" s="39">
        <v>2014</v>
      </c>
      <c r="F6" s="30"/>
      <c r="G6" s="39">
        <v>2014</v>
      </c>
      <c r="H6" s="89"/>
    </row>
    <row r="7" spans="1:10" s="76" customFormat="1" ht="14.1" customHeight="1">
      <c r="A7" s="138"/>
      <c r="B7" s="92"/>
      <c r="C7" s="92"/>
      <c r="D7" s="92"/>
      <c r="E7" s="92"/>
      <c r="F7" s="92"/>
      <c r="G7" s="92"/>
      <c r="H7" s="89"/>
    </row>
    <row r="8" spans="1:10" ht="14.1" customHeight="1">
      <c r="A8" s="7" t="s">
        <v>302</v>
      </c>
      <c r="B8" s="16">
        <v>282418526</v>
      </c>
      <c r="C8" s="16">
        <v>262044702</v>
      </c>
      <c r="D8" s="16">
        <v>266511024</v>
      </c>
      <c r="E8" s="16">
        <v>278875044</v>
      </c>
      <c r="F8" s="33"/>
      <c r="G8" s="16">
        <v>40433736719</v>
      </c>
      <c r="H8" s="89"/>
      <c r="I8" s="141"/>
    </row>
    <row r="9" spans="1:10" ht="14.1" customHeight="1">
      <c r="A9" s="7" t="s">
        <v>303</v>
      </c>
      <c r="B9" s="16">
        <v>152235376</v>
      </c>
      <c r="C9" s="16">
        <v>141491049</v>
      </c>
      <c r="D9" s="16">
        <v>144249077</v>
      </c>
      <c r="E9" s="16">
        <v>150451759</v>
      </c>
      <c r="F9" s="33"/>
      <c r="G9" s="16">
        <v>22709801873</v>
      </c>
      <c r="H9" s="89"/>
      <c r="I9" s="141"/>
    </row>
    <row r="10" spans="1:10" ht="14.1" customHeight="1">
      <c r="A10" s="7" t="s">
        <v>304</v>
      </c>
      <c r="B10" s="16">
        <v>25819489</v>
      </c>
      <c r="C10" s="16">
        <v>26349022</v>
      </c>
      <c r="D10" s="16">
        <v>22071596</v>
      </c>
      <c r="E10" s="16">
        <v>21647848</v>
      </c>
      <c r="F10" s="33"/>
      <c r="G10" s="16">
        <v>3725964463</v>
      </c>
      <c r="H10" s="89"/>
      <c r="I10" s="141"/>
    </row>
    <row r="11" spans="1:10" ht="14.1" customHeight="1">
      <c r="A11" s="41" t="s">
        <v>305</v>
      </c>
      <c r="B11" s="16">
        <v>35820367</v>
      </c>
      <c r="C11" s="16">
        <v>36822867</v>
      </c>
      <c r="D11" s="16">
        <v>39656280</v>
      </c>
      <c r="E11" s="16">
        <v>42258953</v>
      </c>
      <c r="F11" s="16"/>
      <c r="G11" s="16">
        <v>5546801131</v>
      </c>
      <c r="H11" s="89"/>
      <c r="I11" s="141"/>
    </row>
    <row r="12" spans="1:10" ht="14.1" customHeight="1">
      <c r="A12" s="41" t="s">
        <v>306</v>
      </c>
      <c r="B12" s="16">
        <v>68543294</v>
      </c>
      <c r="C12" s="16">
        <v>57381764</v>
      </c>
      <c r="D12" s="16">
        <v>60534071</v>
      </c>
      <c r="E12" s="16">
        <v>64516484</v>
      </c>
      <c r="F12" s="16"/>
      <c r="G12" s="16">
        <v>8451169252</v>
      </c>
      <c r="H12" s="89"/>
      <c r="I12" s="141"/>
    </row>
    <row r="13" spans="1:10" ht="14.1" customHeight="1">
      <c r="A13" s="41" t="s">
        <v>336</v>
      </c>
      <c r="B13" s="139">
        <v>903.11793805861601</v>
      </c>
      <c r="C13" s="139">
        <v>841.04869868311698</v>
      </c>
      <c r="D13" s="139">
        <v>841.61</v>
      </c>
      <c r="E13" s="233">
        <v>887.85</v>
      </c>
      <c r="F13" s="233"/>
      <c r="G13" s="233">
        <v>870.43</v>
      </c>
      <c r="H13" s="140"/>
      <c r="I13" s="141"/>
      <c r="J13" s="234"/>
    </row>
    <row r="14" spans="1:10" ht="14.1" customHeight="1">
      <c r="A14" s="19"/>
      <c r="B14" s="20"/>
      <c r="C14" s="20"/>
      <c r="D14" s="22"/>
      <c r="E14" s="22"/>
      <c r="F14" s="22"/>
      <c r="G14" s="22"/>
      <c r="H14" s="4"/>
    </row>
    <row r="15" spans="1:10" ht="14.1" customHeight="1">
      <c r="A15" s="23" t="s">
        <v>338</v>
      </c>
      <c r="B15" s="24"/>
      <c r="C15" s="24"/>
      <c r="D15" s="25"/>
      <c r="E15" s="25"/>
      <c r="F15" s="25"/>
      <c r="G15" s="25"/>
      <c r="H15" s="4"/>
    </row>
    <row r="16" spans="1:10" ht="14.1" customHeight="1">
      <c r="A16" s="51"/>
      <c r="B16" s="3"/>
      <c r="C16" s="3"/>
      <c r="D16" s="3"/>
      <c r="E16" s="3"/>
      <c r="F16" s="16"/>
      <c r="G16" s="16"/>
      <c r="H16" s="47"/>
    </row>
    <row r="17" spans="1:8" ht="12.75" customHeight="1">
      <c r="A17" s="23"/>
      <c r="B17" s="3"/>
      <c r="C17" s="3"/>
      <c r="D17" s="3"/>
      <c r="E17" s="3"/>
      <c r="F17" s="6"/>
      <c r="G17" s="6"/>
      <c r="H17" s="47"/>
    </row>
    <row r="18" spans="1:8" ht="12.75" customHeight="1">
      <c r="A18" s="23"/>
      <c r="B18" s="3"/>
      <c r="C18" s="3"/>
      <c r="D18" s="3"/>
      <c r="E18" s="3"/>
      <c r="F18" s="3"/>
      <c r="G18" s="3"/>
      <c r="H18" s="47"/>
    </row>
    <row r="19" spans="1:8" ht="13.35" customHeight="1">
      <c r="A19" s="3"/>
      <c r="B19" s="3"/>
      <c r="C19" s="3"/>
      <c r="D19" s="3"/>
      <c r="E19" s="3"/>
      <c r="F19" s="3"/>
      <c r="G19" s="3"/>
      <c r="H19" s="47"/>
    </row>
    <row r="20" spans="1:8" ht="14.1" customHeight="1">
      <c r="A20" s="3"/>
      <c r="B20" s="3"/>
      <c r="C20" s="3"/>
      <c r="D20" s="3"/>
      <c r="E20" s="3"/>
      <c r="F20" s="3"/>
      <c r="G20" s="3"/>
      <c r="H20" s="47"/>
    </row>
    <row r="21" spans="1:8" ht="14.1" customHeight="1"/>
    <row r="22" spans="1:8" ht="14.1" customHeight="1">
      <c r="A22" s="5"/>
      <c r="B22" s="3"/>
      <c r="C22" s="3"/>
      <c r="D22" s="3"/>
      <c r="E22" s="3"/>
      <c r="H22" s="4"/>
    </row>
    <row r="23" spans="1:8" ht="14.1" customHeight="1">
      <c r="A23" s="5"/>
      <c r="B23" s="3"/>
      <c r="C23" s="3"/>
      <c r="D23" s="3"/>
      <c r="E23" s="3"/>
      <c r="H23" s="4"/>
    </row>
    <row r="24" spans="1:8" ht="12" customHeight="1"/>
    <row r="25" spans="1:8">
      <c r="D25" s="49"/>
      <c r="E25" s="49"/>
    </row>
  </sheetData>
  <phoneticPr fontId="1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39</vt:i4>
      </vt:variant>
    </vt:vector>
  </HeadingPairs>
  <TitlesOfParts>
    <vt:vector size="80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</vt:lpstr>
      <vt:lpstr>11.2.2</vt:lpstr>
      <vt:lpstr>11.2.3</vt:lpstr>
      <vt:lpstr>11.2.4</vt:lpstr>
      <vt:lpstr>11.2.5</vt:lpstr>
      <vt:lpstr>11.2.6 </vt:lpstr>
      <vt:lpstr>11.2.7</vt:lpstr>
      <vt:lpstr>11.2.8</vt:lpstr>
      <vt:lpstr>11.2.9 Y 11.2.10</vt:lpstr>
      <vt:lpstr>11.2.11</vt:lpstr>
      <vt:lpstr>11.2.12</vt:lpstr>
      <vt:lpstr>11.3.1</vt:lpstr>
      <vt:lpstr>11.3.2</vt:lpstr>
      <vt:lpstr>G.11.1-G.11.2</vt:lpstr>
      <vt:lpstr>G.11.3-G.11.4</vt:lpstr>
      <vt:lpstr>11.4.1 11.4.2</vt:lpstr>
      <vt:lpstr>11.4.3</vt:lpstr>
      <vt:lpstr>11.4.4  11.4.5</vt:lpstr>
      <vt:lpstr>11.4.6</vt:lpstr>
      <vt:lpstr>11.5.1</vt:lpstr>
      <vt:lpstr>11.5.2 y 11.5.3</vt:lpstr>
      <vt:lpstr>11.5.4, 11.5.5 y 11.5.6</vt:lpstr>
      <vt:lpstr>11.6.1 </vt:lpstr>
      <vt:lpstr>11.6.2 Y 11.6.3</vt:lpstr>
      <vt:lpstr>11.7.1</vt:lpstr>
      <vt:lpstr>11.7.2</vt:lpstr>
      <vt:lpstr>11.7.3 (1)</vt:lpstr>
      <vt:lpstr>11.7.3 (2)</vt:lpstr>
      <vt:lpstr>11.7.4</vt:lpstr>
      <vt:lpstr>11.8.1, 11.8.2 Y 11.8.3</vt:lpstr>
      <vt:lpstr>Hoja1</vt:lpstr>
      <vt:lpstr>'11.1.1'!Área_de_impresión</vt:lpstr>
      <vt:lpstr>'11.1.10 y 11.1.11'!Área_de_impresión</vt:lpstr>
      <vt:lpstr>'11.1.2'!Área_de_impresión</vt:lpstr>
      <vt:lpstr>'11.1.3 '!Área_de_impresión</vt:lpstr>
      <vt:lpstr>'11.1.4'!Área_de_impresión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'11.2.1'!Área_de_impresión</vt:lpstr>
      <vt:lpstr>'11.2.11'!Área_de_impresión</vt:lpstr>
      <vt:lpstr>'11.2.12'!Área_de_impresión</vt:lpstr>
      <vt:lpstr>'11.2.2'!Área_de_impresión</vt:lpstr>
      <vt:lpstr>'11.2.3'!Área_de_impresión</vt:lpstr>
      <vt:lpstr>'11.2.4'!Área_de_impresión</vt:lpstr>
      <vt:lpstr>'11.2.5'!Área_de_impresión</vt:lpstr>
      <vt:lpstr>'11.2.6 '!Área_de_impresión</vt:lpstr>
      <vt:lpstr>'11.2.7'!Área_de_impresión</vt:lpstr>
      <vt:lpstr>'11.2.8'!Área_de_impresión</vt:lpstr>
      <vt:lpstr>'11.2.9 Y 11.2.10'!Área_de_impresión</vt:lpstr>
      <vt:lpstr>'11.3.1'!Área_de_impresión</vt:lpstr>
      <vt:lpstr>'11.3.2'!Área_de_impresión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'11.5.4, 11.5.5 y 11.5.6'!Área_de_impresión</vt:lpstr>
      <vt:lpstr>'11.6.1 '!Área_de_impresión</vt:lpstr>
      <vt:lpstr>'11.6.2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 Y 11.8.3'!Área_de_impresión</vt:lpstr>
      <vt:lpstr>'G.11.1-G.11.2'!Área_de_impresión</vt:lpstr>
      <vt:lpstr>'G.11.3-G.11.4'!Área_de_impresión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2016-11-11T12:32:03Z</cp:lastPrinted>
  <dcterms:created xsi:type="dcterms:W3CDTF">2009-10-20T10:32:51Z</dcterms:created>
  <dcterms:modified xsi:type="dcterms:W3CDTF">2016-11-21T10:00:54Z</dcterms:modified>
</cp:coreProperties>
</file>