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930" yWindow="180" windowWidth="8355" windowHeight="10380" tabRatio="879"/>
  </bookViews>
  <sheets>
    <sheet name="Índice Cap_9" sheetId="61" r:id="rId1"/>
    <sheet name="9.1.1" sheetId="32" r:id="rId2"/>
    <sheet name="G.9.1" sheetId="53" r:id="rId3"/>
    <sheet name="G.9.2mapaPoblacLog" sheetId="54" r:id="rId4"/>
    <sheet name="9.1.2" sheetId="33" r:id="rId5"/>
    <sheet name="9.1.3" sheetId="34" r:id="rId6"/>
    <sheet name="9.1.4" sheetId="35" r:id="rId7"/>
    <sheet name="G9.4Piramides" sheetId="51" r:id="rId8"/>
    <sheet name="9.1.5" sheetId="36" r:id="rId9"/>
    <sheet name="9.1.6" sheetId="60" r:id="rId10"/>
    <sheet name="9.1.7" sheetId="43" r:id="rId11"/>
    <sheet name="9.2.1" sheetId="37" r:id="rId12"/>
    <sheet name="9.2.2-G.9.8" sheetId="38" r:id="rId13"/>
    <sheet name="9.2.3" sheetId="39" r:id="rId14"/>
    <sheet name="9.2.4" sheetId="40" r:id="rId15"/>
    <sheet name="9.3.1" sheetId="41" r:id="rId16"/>
    <sheet name="9.3.2" sheetId="42" r:id="rId17"/>
    <sheet name="G.9.9-G.9.10" sheetId="49" r:id="rId18"/>
    <sheet name="9.3.3" sheetId="46" r:id="rId19"/>
    <sheet name="9.3.4" sheetId="57" r:id="rId20"/>
    <sheet name="9.3.5" sheetId="58" r:id="rId21"/>
    <sheet name="9.3.6" sheetId="59" r:id="rId22"/>
    <sheet name="Hoja1" sheetId="62" r:id="rId23"/>
  </sheets>
  <definedNames>
    <definedName name="_xlnm.Print_Area" localSheetId="1">'9.1.1'!$A$1:$H$40</definedName>
    <definedName name="_xlnm.Print_Area" localSheetId="4">'9.1.2'!$A$1:$F$28</definedName>
    <definedName name="_xlnm.Print_Area" localSheetId="5">'9.1.3'!$A$1:$I$21</definedName>
    <definedName name="_xlnm.Print_Area" localSheetId="6">'9.1.4'!$A$1:$L$31</definedName>
    <definedName name="_xlnm.Print_Area" localSheetId="8">'9.1.5'!$A$1:$H$35</definedName>
    <definedName name="_xlnm.Print_Area" localSheetId="9">'9.1.6'!$A$1:$H$55</definedName>
    <definedName name="_xlnm.Print_Area" localSheetId="10">'9.1.7'!$A$1:$I$51</definedName>
    <definedName name="_xlnm.Print_Area" localSheetId="11">'9.2.1'!$A$1:$H$40</definedName>
    <definedName name="_xlnm.Print_Area" localSheetId="12">'9.2.2-G.9.8'!$A$1:$F$53</definedName>
    <definedName name="_xlnm.Print_Area" localSheetId="13">'9.2.3'!$A$1:$H$21</definedName>
    <definedName name="_xlnm.Print_Area" localSheetId="14">'9.2.4'!$A$1:$L$32</definedName>
    <definedName name="_xlnm.Print_Area" localSheetId="15">'9.3.1'!$A$1:$L$34</definedName>
    <definedName name="_xlnm.Print_Area" localSheetId="16">'9.3.2'!$A$1:$L$32</definedName>
    <definedName name="_xlnm.Print_Area" localSheetId="18">'9.3.3'!$A$1:$O$26</definedName>
    <definedName name="_xlnm.Print_Area" localSheetId="19">'9.3.4'!$A$1:$L$22</definedName>
    <definedName name="_xlnm.Print_Area" localSheetId="20">'9.3.5'!$A$1:$O$26</definedName>
    <definedName name="_xlnm.Print_Area" localSheetId="21">'9.3.6'!$A$1:$L$19</definedName>
    <definedName name="_xlnm.Print_Area" localSheetId="2">G.9.1!$A$1:$H$51</definedName>
    <definedName name="_xlnm.Print_Area" localSheetId="3">G.9.2mapaPoblacLog!$A$1:$G$31</definedName>
    <definedName name="_xlnm.Print_Area" localSheetId="17">'G.9.9-G.9.10'!$A$1:$H$55</definedName>
    <definedName name="_xlnm.Print_Area" localSheetId="7">G9.4Piramides!$A$1:$H$31</definedName>
    <definedName name="_xlnm.Database" localSheetId="0">#REF!</definedName>
    <definedName name="_xlnm.Database">#REF!</definedName>
    <definedName name="HTML_CodePage" hidden="1">1252</definedName>
    <definedName name="HTML_Control" localSheetId="0" hidden="1">{"'CIFRA01'!$A$8109:$G$8109"}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L8" i="59" l="1"/>
  <c r="K8" i="59"/>
  <c r="F12" i="59"/>
  <c r="H12" i="59"/>
  <c r="I12" i="59"/>
  <c r="K12" i="59"/>
  <c r="L12" i="59"/>
  <c r="E12" i="59"/>
  <c r="F8" i="59"/>
  <c r="H8" i="59"/>
  <c r="I8" i="59"/>
  <c r="E8" i="59"/>
  <c r="I10" i="57" l="1"/>
  <c r="H10" i="57"/>
  <c r="F10" i="57"/>
  <c r="K10" i="57"/>
  <c r="L10" i="57"/>
  <c r="E10" i="57"/>
  <c r="F14" i="57"/>
  <c r="H14" i="57"/>
  <c r="I14" i="57"/>
  <c r="K14" i="57"/>
  <c r="L14" i="57"/>
  <c r="E14" i="57"/>
  <c r="F35" i="37" l="1"/>
  <c r="H35" i="37"/>
  <c r="E35" i="37"/>
  <c r="F24" i="37"/>
  <c r="H24" i="37"/>
  <c r="E24" i="37"/>
  <c r="H37" i="32" l="1"/>
  <c r="G37" i="32"/>
  <c r="D37" i="32"/>
  <c r="C37" i="32"/>
  <c r="H36" i="32" l="1"/>
  <c r="G36" i="32"/>
  <c r="H35" i="32"/>
  <c r="D36" i="32"/>
  <c r="D35" i="32"/>
  <c r="C35" i="32"/>
  <c r="C36" i="32"/>
  <c r="G35" i="32" l="1"/>
  <c r="G34" i="32"/>
  <c r="C34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11" i="32"/>
  <c r="C12" i="32"/>
  <c r="C13" i="32"/>
  <c r="C14" i="32"/>
  <c r="C15" i="32"/>
  <c r="C16" i="32"/>
  <c r="C17" i="32"/>
  <c r="C18" i="32"/>
  <c r="C19" i="32"/>
  <c r="C20" i="32"/>
  <c r="C21" i="32"/>
  <c r="C22" i="32"/>
  <c r="C23" i="32"/>
  <c r="C24" i="32"/>
  <c r="C25" i="32"/>
  <c r="C26" i="32"/>
  <c r="C27" i="32"/>
  <c r="C28" i="32"/>
  <c r="C29" i="32"/>
  <c r="C30" i="32"/>
  <c r="C31" i="32"/>
  <c r="C32" i="32"/>
  <c r="C33" i="32"/>
  <c r="C11" i="32"/>
</calcChain>
</file>

<file path=xl/sharedStrings.xml><?xml version="1.0" encoding="utf-8"?>
<sst xmlns="http://schemas.openxmlformats.org/spreadsheetml/2006/main" count="598" uniqueCount="249">
  <si>
    <t>-</t>
  </si>
  <si>
    <t>De 45 a 49 años</t>
  </si>
  <si>
    <t>Esp.</t>
  </si>
  <si>
    <t>Extr.</t>
  </si>
  <si>
    <t xml:space="preserve">    Totales</t>
  </si>
  <si>
    <t xml:space="preserve">    Hombres</t>
  </si>
  <si>
    <t>1998</t>
  </si>
  <si>
    <t>1999</t>
  </si>
  <si>
    <t>2000</t>
  </si>
  <si>
    <t>2001</t>
  </si>
  <si>
    <t>2002</t>
  </si>
  <si>
    <t>2003</t>
  </si>
  <si>
    <t>2006</t>
  </si>
  <si>
    <t>TOTAL</t>
  </si>
  <si>
    <t>101 - 500</t>
  </si>
  <si>
    <t>501 - 1.000</t>
  </si>
  <si>
    <t>1.001 - 2.000</t>
  </si>
  <si>
    <t>2007</t>
  </si>
  <si>
    <t>Galicia</t>
  </si>
  <si>
    <t>Madrid</t>
  </si>
  <si>
    <t>Murcia</t>
  </si>
  <si>
    <t>Navarra</t>
  </si>
  <si>
    <t>País Vasco</t>
  </si>
  <si>
    <t>La Rioja</t>
  </si>
  <si>
    <t>Ceuta</t>
  </si>
  <si>
    <t>Melilla</t>
  </si>
  <si>
    <t xml:space="preserve">    Extremadura</t>
  </si>
  <si>
    <t xml:space="preserve">    Galicia</t>
  </si>
  <si>
    <t xml:space="preserve">    Madrid</t>
  </si>
  <si>
    <t xml:space="preserve">    Murcia</t>
  </si>
  <si>
    <t xml:space="preserve">    Navarra</t>
  </si>
  <si>
    <t>De 0 a 4 años</t>
  </si>
  <si>
    <t>De 5 a 9 años</t>
  </si>
  <si>
    <t>De 10 a 14 años</t>
  </si>
  <si>
    <t>LA RIOJA</t>
  </si>
  <si>
    <t>ESPAÑA</t>
  </si>
  <si>
    <t>Logroño</t>
  </si>
  <si>
    <t>Total</t>
  </si>
  <si>
    <t>Crecimiento vegetativo</t>
  </si>
  <si>
    <t xml:space="preserve">    Mujeres</t>
  </si>
  <si>
    <t>Nacimientos</t>
  </si>
  <si>
    <t>De 50 a 54 años</t>
  </si>
  <si>
    <t>Castilla-La Mancha</t>
  </si>
  <si>
    <t xml:space="preserve">    Extranjero</t>
  </si>
  <si>
    <t xml:space="preserve"> La Rioja</t>
  </si>
  <si>
    <t xml:space="preserve"> España</t>
  </si>
  <si>
    <t>FUENTE: Padrón Municipal de Habitantes. INE.</t>
  </si>
  <si>
    <t>De 1 a 5 años</t>
  </si>
  <si>
    <t>De 6 a 10 años</t>
  </si>
  <si>
    <t>De 11 a 15 años</t>
  </si>
  <si>
    <t>De 16 a 20 años</t>
  </si>
  <si>
    <t>10.001 - 20.000</t>
  </si>
  <si>
    <t>(1): Los datos de España, en este apartado, corresponden a las sumas de las capitales de provincia.</t>
  </si>
  <si>
    <t>NUPCIALIDAD</t>
  </si>
  <si>
    <t>De 30 a 34 años</t>
  </si>
  <si>
    <t>De 35 a 39 años</t>
  </si>
  <si>
    <t>De 40 a 44 años</t>
  </si>
  <si>
    <t>Antiguos territorios españoles</t>
  </si>
  <si>
    <t>De 36 a 40 años</t>
  </si>
  <si>
    <t>De 41 a 45 años</t>
  </si>
  <si>
    <t>De 46 a 50 años</t>
  </si>
  <si>
    <t>LOGROÑO (1)</t>
  </si>
  <si>
    <t>2008</t>
  </si>
  <si>
    <t xml:space="preserve">TOTAL </t>
  </si>
  <si>
    <t>De 96 a 100 años</t>
  </si>
  <si>
    <t>De más de 100 años</t>
  </si>
  <si>
    <t>Andalucía</t>
  </si>
  <si>
    <t>Aragón</t>
  </si>
  <si>
    <t>Asturias</t>
  </si>
  <si>
    <t>Baleares</t>
  </si>
  <si>
    <t>Canarias</t>
  </si>
  <si>
    <t xml:space="preserve">    País Vasco</t>
  </si>
  <si>
    <t xml:space="preserve">    Ceuta</t>
  </si>
  <si>
    <t xml:space="preserve">    Melilla</t>
  </si>
  <si>
    <t>España</t>
  </si>
  <si>
    <t>De 75 a 79 años</t>
  </si>
  <si>
    <t>De 80 a 84 años</t>
  </si>
  <si>
    <t>De 85 y más años</t>
  </si>
  <si>
    <t>Mujeres</t>
  </si>
  <si>
    <t>Hombres</t>
  </si>
  <si>
    <t xml:space="preserve">Inmigración </t>
  </si>
  <si>
    <t>Cataluña</t>
  </si>
  <si>
    <t>C. Valenciana</t>
  </si>
  <si>
    <t>Extremadura</t>
  </si>
  <si>
    <t>Castilla y León</t>
  </si>
  <si>
    <t>Cantabria</t>
  </si>
  <si>
    <t>Inmigración</t>
  </si>
  <si>
    <t>Emigración</t>
  </si>
  <si>
    <t>De 51 a 55 años</t>
  </si>
  <si>
    <t>De 56 a 60 años</t>
  </si>
  <si>
    <t>De 61 a 65 años</t>
  </si>
  <si>
    <t>De 66 a 70 años</t>
  </si>
  <si>
    <t>De 71 a 75 años</t>
  </si>
  <si>
    <t>Menores de 1 año</t>
  </si>
  <si>
    <t>De 31 a 35 años</t>
  </si>
  <si>
    <t>De 15 a 19 años</t>
  </si>
  <si>
    <t>De 20 a 24 años</t>
  </si>
  <si>
    <t>De 25 a 29 años</t>
  </si>
  <si>
    <t>De 55 a 59 años</t>
  </si>
  <si>
    <t>De 60 a 64 años</t>
  </si>
  <si>
    <t>De 65 a 69 años</t>
  </si>
  <si>
    <t>De 70 a 74 años</t>
  </si>
  <si>
    <t>NATALIDAD</t>
  </si>
  <si>
    <t>MORTALIDAD</t>
  </si>
  <si>
    <t>Menos de 15 años</t>
  </si>
  <si>
    <t>De 50 y más años</t>
  </si>
  <si>
    <t>FUENTE: Movimiento Natural de Población. INE.</t>
  </si>
  <si>
    <t>Ceuta-Melilla</t>
  </si>
  <si>
    <t>5.001 - 10.000</t>
  </si>
  <si>
    <t>Nº municipios</t>
  </si>
  <si>
    <t>Menos de 101</t>
  </si>
  <si>
    <t>2.001 - 5.000</t>
  </si>
  <si>
    <t>América</t>
  </si>
  <si>
    <t>2004</t>
  </si>
  <si>
    <t>Nacidos en La Rioja</t>
  </si>
  <si>
    <t>Nacidos fuera de La Rioja</t>
  </si>
  <si>
    <t xml:space="preserve">    Andalucía</t>
  </si>
  <si>
    <t xml:space="preserve">    Aragón</t>
  </si>
  <si>
    <t xml:space="preserve">    Asturias</t>
  </si>
  <si>
    <t xml:space="preserve">    Baleares</t>
  </si>
  <si>
    <t xml:space="preserve">    Canarias</t>
  </si>
  <si>
    <t xml:space="preserve">    Cantabria</t>
  </si>
  <si>
    <t xml:space="preserve">    Castilla-La Mancha</t>
  </si>
  <si>
    <t xml:space="preserve">    Cataluña</t>
  </si>
  <si>
    <t xml:space="preserve">    C. Valenciana</t>
  </si>
  <si>
    <t>2005</t>
  </si>
  <si>
    <t>De 21 a 25 años</t>
  </si>
  <si>
    <t>De 26 a 30 años</t>
  </si>
  <si>
    <t>De 76 a 80 años</t>
  </si>
  <si>
    <t>De 81 a 85 años</t>
  </si>
  <si>
    <t>De 86 a 90 años</t>
  </si>
  <si>
    <t>De 91 a 95 años</t>
  </si>
  <si>
    <t>Sexo</t>
  </si>
  <si>
    <t>Grupos de edad</t>
  </si>
  <si>
    <t>Otros municipios</t>
  </si>
  <si>
    <t>2009</t>
  </si>
  <si>
    <t xml:space="preserve"> </t>
  </si>
  <si>
    <t>ÁFRICA</t>
  </si>
  <si>
    <t>AMÉRICA</t>
  </si>
  <si>
    <t>ASIA</t>
  </si>
  <si>
    <t xml:space="preserve">    Castilla y León</t>
  </si>
  <si>
    <t>LEYENDA GRÁFICO</t>
  </si>
  <si>
    <t>C.-La Mancha</t>
  </si>
  <si>
    <t>P. Vasco</t>
  </si>
  <si>
    <t>Nupcialidad España</t>
  </si>
  <si>
    <t>Natalidad España</t>
  </si>
  <si>
    <t>Mortalidad España</t>
  </si>
  <si>
    <t>Nupcialidad La Rioja</t>
  </si>
  <si>
    <t>Natalidad La Rioja</t>
  </si>
  <si>
    <t>Mortalidad La Rioja</t>
  </si>
  <si>
    <t>C. y León</t>
  </si>
  <si>
    <t>Datos del gráfico</t>
  </si>
  <si>
    <t>Defunciones</t>
  </si>
  <si>
    <t>FUENTE: Elaboración propia a partir del Movimiento Natural de la Población. INE.</t>
  </si>
  <si>
    <t xml:space="preserve">Crec. por 1.000 habitantes </t>
  </si>
  <si>
    <t>Crec. por 1.000 habitantes</t>
  </si>
  <si>
    <t>NOTA: Crecimiento por 1.000 habitantes calculado con población a 1 de enero, según Padrón (INE).</t>
  </si>
  <si>
    <t>2010</t>
  </si>
  <si>
    <t>Población</t>
  </si>
  <si>
    <t>Total extranjero</t>
  </si>
  <si>
    <t xml:space="preserve">   % Extranjeros</t>
  </si>
  <si>
    <t>Tasa crecimiento</t>
  </si>
  <si>
    <t>Variación interanual</t>
  </si>
  <si>
    <t xml:space="preserve">Matrimonios </t>
  </si>
  <si>
    <t>Matrimonios</t>
  </si>
  <si>
    <t>DATOS DEL GRÁFICO</t>
  </si>
  <si>
    <t>FUENTE: Revisión del Padrón Municipal de Habitantes a 1 de enero para Logroño y Otros municipios. INE.</t>
  </si>
  <si>
    <t>FUENTE: Indicadores Demográficos Básicos. INE.</t>
  </si>
  <si>
    <t>FUENTE: Estadística de Migraciones. INE.</t>
  </si>
  <si>
    <t xml:space="preserve">    Menores de 14 años</t>
  </si>
  <si>
    <t xml:space="preserve">    De 15 a 19 años</t>
  </si>
  <si>
    <t xml:space="preserve">    De 20 a 29 años</t>
  </si>
  <si>
    <t xml:space="preserve">    De 30 a 39 años</t>
  </si>
  <si>
    <t xml:space="preserve">    De 40 a 49 años</t>
  </si>
  <si>
    <t xml:space="preserve">    De 50 a 59 años</t>
  </si>
  <si>
    <t xml:space="preserve">    De 60 a 64 años</t>
  </si>
  <si>
    <t>De 65 y más</t>
  </si>
  <si>
    <t xml:space="preserve">Hombres </t>
  </si>
  <si>
    <t xml:space="preserve"> Unión Europea</t>
  </si>
  <si>
    <t xml:space="preserve"> Resto de Europa</t>
  </si>
  <si>
    <t xml:space="preserve"> África</t>
  </si>
  <si>
    <t xml:space="preserve"> Asia</t>
  </si>
  <si>
    <t xml:space="preserve"> Oceanía</t>
  </si>
  <si>
    <t xml:space="preserve">  América del N. y C.</t>
  </si>
  <si>
    <t xml:space="preserve">  Sudamérica</t>
  </si>
  <si>
    <t>Apátridas</t>
  </si>
  <si>
    <t>G.9.1 Evolución de la población de La Rioja</t>
  </si>
  <si>
    <t xml:space="preserve">                      G.9.2 Evolución de la población de España</t>
  </si>
  <si>
    <t>9.1.2 EVOLUCIÓN DE DENSIDADES DE POBLACIÓN (Hab./Km²)</t>
  </si>
  <si>
    <t>9.1.5 POBLACIÓN RESIDENTE SEGÚN EL LUGAR DE NACIMIENTO</t>
  </si>
  <si>
    <t>9.2.1 MOVIMIENTO NATURAL DE POBLACIÓN SEGÚN LUGAR DE RESIDENCIA</t>
  </si>
  <si>
    <t>9.2.2 TASAS BRUTAS DE NUPCIALIDAD, NATALIDAD Y MORTALIDAD</t>
  </si>
  <si>
    <t>9.2.3 NACIMIENTOS SEGÚN EDAD DE LA MADRE</t>
  </si>
  <si>
    <t>Europa</t>
  </si>
  <si>
    <t>África</t>
  </si>
  <si>
    <t>Asia</t>
  </si>
  <si>
    <t>Oceanía</t>
  </si>
  <si>
    <t>9.1 ESTRUCTURA DE LA POBLACIÓN</t>
  </si>
  <si>
    <t>9.1.1 EVOLUCIÓN DE LA POBLACIÓN</t>
  </si>
  <si>
    <t>9. POBLACIÓN</t>
  </si>
  <si>
    <t>9.1.4 ESTRUCTURA DE LA POBLACIÓN SEGÚN REVISIÓN PADRONAL</t>
  </si>
  <si>
    <t>9.2 MOVIMIENTO NATURAL DE LA POBLACIÓN</t>
  </si>
  <si>
    <t>9.2.4 DEFUNCIONES SEGÚN COMUNIDAD AUTÓNOMA DE RESIDENCIA</t>
  </si>
  <si>
    <t>9.3 MOVIMIENTOS MIGRATORIOS</t>
  </si>
  <si>
    <t>FUENTE: Estimaciones intercensales. Cifras de Población. INE.</t>
  </si>
  <si>
    <t>FUENTE: Estadística del Padrón Continuo. INE.</t>
  </si>
  <si>
    <t>% de población</t>
  </si>
  <si>
    <t>2015 (P)</t>
  </si>
  <si>
    <t>20.000 - 50.000</t>
  </si>
  <si>
    <t>50.000 - 100.000</t>
  </si>
  <si>
    <t>Más de 100.000</t>
  </si>
  <si>
    <t>9.1.3 DISTRIBUCIÓN DE LA POBLACIÓN POR TAMAÑO DE MUNICIPIO</t>
  </si>
  <si>
    <t>9.1.6 POBLACIÓN RESIDENTE SEGÚN NACIONALIDAD Y LUGAR DE NACIMIENTO</t>
  </si>
  <si>
    <t>Nacionalidad española</t>
  </si>
  <si>
    <t>Nacionalidad extranjera</t>
  </si>
  <si>
    <t>Nacidos en España</t>
  </si>
  <si>
    <t>Nacidos en el extranjero</t>
  </si>
  <si>
    <t>9.1.7 POBLACIÓN EXTRANJERA POR PAÍS DE NACIMIENTO</t>
  </si>
  <si>
    <t>FUENTE: Elaboración propia a partir de Estadística de Migraciones. INE.</t>
  </si>
  <si>
    <t>Cifras de Población para densidades totales.</t>
  </si>
  <si>
    <t xml:space="preserve">G.9.5. Población residente en La Rioja nacida fuera de España y/o extranjera </t>
  </si>
  <si>
    <t>G.9.8 Evolución de las tasas brutas de nupcialidad, natalidad y mortalidad (por 1.000 hab.)</t>
  </si>
  <si>
    <t xml:space="preserve"> G.9.10 Movimientos migratorios en La Rioja, por CC.AA. de procedencia y destino. </t>
  </si>
  <si>
    <t xml:space="preserve"> América</t>
  </si>
  <si>
    <t xml:space="preserve">   América del N. y C.</t>
  </si>
  <si>
    <t xml:space="preserve">   Sudamérica</t>
  </si>
  <si>
    <t>Unidades: Dato por 1.000 habitantes</t>
  </si>
  <si>
    <t>9.3.1 FLUJO DE INMIGRACIÓN INTERIOR POR COMUNIDAD AUTÓNOMA DE PROCEDENCIA</t>
  </si>
  <si>
    <t>9.3.2 FLUJO DE EMIGRACIÓN INTERIOR POR COMUNIDAD AUTÓNOMA DE DESTINO</t>
  </si>
  <si>
    <t>G.9.9 Evolución del flujo de inmigración y emigración interior en La Rioja</t>
  </si>
  <si>
    <t xml:space="preserve">9.3.3 FLUJO DE INMIGRACIÓN PROCEDENTE DEL EXTRANJERO </t>
  </si>
  <si>
    <t xml:space="preserve">9.3.4 NACIONALIDAD DEL FLUJO DE INMIGRACIÓN PROCEDENTE DEL EXTRANJERO </t>
  </si>
  <si>
    <t xml:space="preserve">9.3.5 FLUJO DE EMIGRACIÓN CON DESTINO AL EXTRANJERO </t>
  </si>
  <si>
    <t>9.3.6 FLUJO DE EMIGRACIÓN CON DESTINO AL EXTRANJERO POR PAÍS DE DESTINO</t>
  </si>
  <si>
    <t>CAPÍTULO 9: POBLACIÓN</t>
  </si>
  <si>
    <t>9.1: Estructura de la población</t>
  </si>
  <si>
    <t>9.2: Movimiento natural de la población</t>
  </si>
  <si>
    <t>9.3: Movimientos migratorios</t>
  </si>
  <si>
    <t>Volver al índice</t>
  </si>
  <si>
    <t>G.9.6 Evolución del porcentaje de extranjeros</t>
  </si>
  <si>
    <t>2016 (P)</t>
  </si>
  <si>
    <t>2015(P)</t>
  </si>
  <si>
    <t>Año 2015 (P)</t>
  </si>
  <si>
    <t>Nota: Tasa de crecimiento respecto a 1971.</t>
  </si>
  <si>
    <t>(P): Datos provisionales.</t>
  </si>
  <si>
    <t>(P) Datos provisionales.</t>
  </si>
  <si>
    <t>EUROPA</t>
  </si>
  <si>
    <t>Unión Europea</t>
  </si>
  <si>
    <t>Países europeos no comunitarios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</si>
</sst>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##0"/>
    <numFmt numFmtId="167" formatCode="0.0000"/>
    <numFmt numFmtId="168" formatCode="_-* #,##0.00\ _P_t_s_-;\-* #,##0.00\ _P_t_s_-;_-* &quot;-&quot;??\ _P_t_s_-;_-@_-"/>
  </numFmts>
  <fonts count="3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eticaNeue LT 55 Roman"/>
    </font>
    <font>
      <sz val="8"/>
      <name val="HelveticaNeue LT 55 Roman"/>
    </font>
    <font>
      <b/>
      <sz val="10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6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i/>
      <sz val="10"/>
      <name val="HelveticaNeue LT 55 Roman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8"/>
      <name val="Arial"/>
      <family val="2"/>
    </font>
    <font>
      <b/>
      <sz val="11"/>
      <name val="HelveticaNeue LT 55 Roman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HelveticaNeue LT 55 Roman"/>
    </font>
    <font>
      <b/>
      <u/>
      <sz val="10"/>
      <color indexed="8"/>
      <name val="HelveticaNeue LT 55 Roman"/>
    </font>
    <font>
      <sz val="11"/>
      <color indexed="8"/>
      <name val="Calibri"/>
      <family val="2"/>
      <scheme val="minor"/>
    </font>
    <font>
      <b/>
      <u/>
      <sz val="8"/>
      <name val="HelveticaNeue LT 55 Roman"/>
    </font>
    <font>
      <sz val="10"/>
      <color rgb="FFFF0000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0" fontId="2" fillId="0" borderId="0" applyNumberFormat="0">
      <alignment horizontal="right" vertical="center"/>
      <protection locked="0"/>
    </xf>
    <xf numFmtId="0" fontId="3" fillId="0" borderId="0"/>
    <xf numFmtId="0" fontId="24" fillId="0" borderId="0"/>
    <xf numFmtId="0" fontId="3" fillId="0" borderId="0"/>
    <xf numFmtId="0" fontId="30" fillId="0" borderId="0" applyNumberFormat="0" applyFill="0" applyBorder="0" applyAlignment="0" applyProtection="0">
      <alignment vertical="top"/>
      <protection locked="0"/>
    </xf>
    <xf numFmtId="168" fontId="3" fillId="0" borderId="0" applyFont="0" applyFill="0" applyBorder="0" applyAlignment="0" applyProtection="0"/>
  </cellStyleXfs>
  <cellXfs count="168">
    <xf numFmtId="0" fontId="0" fillId="0" borderId="0" xfId="0"/>
    <xf numFmtId="0" fontId="1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 applyAlignment="1"/>
    <xf numFmtId="2" fontId="4" fillId="0" borderId="0" xfId="0" applyNumberFormat="1" applyFont="1"/>
    <xf numFmtId="3" fontId="5" fillId="0" borderId="0" xfId="0" applyNumberFormat="1" applyFont="1" applyBorder="1" applyAlignment="1"/>
    <xf numFmtId="0" fontId="4" fillId="0" borderId="0" xfId="0" applyFont="1"/>
    <xf numFmtId="0" fontId="6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6" fillId="0" borderId="0" xfId="0" applyFont="1"/>
    <xf numFmtId="0" fontId="5" fillId="0" borderId="0" xfId="0" applyFont="1" applyBorder="1" applyAlignment="1"/>
    <xf numFmtId="0" fontId="5" fillId="2" borderId="2" xfId="0" applyNumberFormat="1" applyFont="1" applyFill="1" applyBorder="1" applyAlignment="1"/>
    <xf numFmtId="0" fontId="5" fillId="2" borderId="2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/>
    <xf numFmtId="0" fontId="5" fillId="2" borderId="4" xfId="0" applyNumberFormat="1" applyFont="1" applyFill="1" applyBorder="1" applyAlignment="1">
      <alignment horizontal="right" vertical="center"/>
    </xf>
    <xf numFmtId="0" fontId="5" fillId="0" borderId="0" xfId="0" applyFont="1" applyAlignment="1"/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right"/>
    </xf>
    <xf numFmtId="3" fontId="4" fillId="0" borderId="0" xfId="0" applyNumberFormat="1" applyFont="1"/>
    <xf numFmtId="0" fontId="5" fillId="0" borderId="3" xfId="0" applyFont="1" applyBorder="1" applyAlignment="1" applyProtection="1">
      <protection locked="0"/>
    </xf>
    <xf numFmtId="164" fontId="5" fillId="0" borderId="3" xfId="0" applyNumberFormat="1" applyFont="1" applyBorder="1" applyAlignment="1"/>
    <xf numFmtId="3" fontId="5" fillId="0" borderId="3" xfId="0" applyNumberFormat="1" applyFont="1" applyBorder="1" applyAlignment="1"/>
    <xf numFmtId="0" fontId="7" fillId="3" borderId="2" xfId="0" applyFont="1" applyFill="1" applyBorder="1" applyAlignment="1" applyProtection="1">
      <protection locked="0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5" fillId="0" borderId="0" xfId="0" applyFont="1"/>
    <xf numFmtId="164" fontId="5" fillId="0" borderId="0" xfId="0" applyNumberFormat="1" applyFont="1" applyBorder="1" applyAlignment="1"/>
    <xf numFmtId="165" fontId="4" fillId="0" borderId="0" xfId="0" applyNumberFormat="1" applyFont="1"/>
    <xf numFmtId="4" fontId="5" fillId="0" borderId="0" xfId="0" applyNumberFormat="1" applyFont="1" applyBorder="1" applyAlignment="1">
      <alignment horizontal="right"/>
    </xf>
    <xf numFmtId="0" fontId="5" fillId="2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left"/>
    </xf>
    <xf numFmtId="0" fontId="5" fillId="2" borderId="0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 applyFill="1" applyBorder="1"/>
    <xf numFmtId="3" fontId="5" fillId="0" borderId="0" xfId="0" applyNumberFormat="1" applyFont="1"/>
    <xf numFmtId="0" fontId="5" fillId="0" borderId="0" xfId="0" applyFont="1" applyBorder="1" applyAlignment="1">
      <alignment horizontal="left" indent="1"/>
    </xf>
    <xf numFmtId="0" fontId="5" fillId="0" borderId="0" xfId="0" applyFont="1" applyFill="1" applyBorder="1" applyAlignment="1">
      <alignment horizontal="left" indent="1"/>
    </xf>
    <xf numFmtId="0" fontId="5" fillId="0" borderId="0" xfId="0" applyFont="1" applyBorder="1" applyAlignment="1">
      <alignment vertical="justify"/>
    </xf>
    <xf numFmtId="3" fontId="5" fillId="0" borderId="0" xfId="0" applyNumberFormat="1" applyFont="1" applyFill="1" applyBorder="1" applyAlignment="1"/>
    <xf numFmtId="0" fontId="7" fillId="3" borderId="0" xfId="0" applyFont="1" applyFill="1" applyBorder="1"/>
    <xf numFmtId="0" fontId="4" fillId="0" borderId="0" xfId="0" applyFont="1" applyAlignment="1">
      <alignment horizontal="right"/>
    </xf>
    <xf numFmtId="0" fontId="10" fillId="0" borderId="0" xfId="0" applyFont="1" applyBorder="1"/>
    <xf numFmtId="164" fontId="5" fillId="0" borderId="0" xfId="0" applyNumberFormat="1" applyFont="1" applyFill="1" applyBorder="1" applyAlignment="1"/>
    <xf numFmtId="4" fontId="5" fillId="0" borderId="0" xfId="0" applyNumberFormat="1" applyFont="1" applyFill="1" applyBorder="1" applyAlignment="1"/>
    <xf numFmtId="0" fontId="10" fillId="0" borderId="0" xfId="0" applyFont="1" applyFill="1" applyBorder="1"/>
    <xf numFmtId="4" fontId="5" fillId="0" borderId="0" xfId="0" applyNumberFormat="1" applyFont="1" applyBorder="1" applyAlignment="1"/>
    <xf numFmtId="4" fontId="11" fillId="0" borderId="0" xfId="0" applyNumberFormat="1" applyFont="1" applyBorder="1" applyAlignment="1"/>
    <xf numFmtId="0" fontId="4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4" fillId="0" borderId="0" xfId="0" applyFont="1" applyBorder="1"/>
    <xf numFmtId="0" fontId="7" fillId="3" borderId="0" xfId="0" applyFont="1" applyFill="1" applyBorder="1" applyAlignment="1" applyProtection="1">
      <protection locked="0"/>
    </xf>
    <xf numFmtId="0" fontId="4" fillId="0" borderId="0" xfId="0" applyFont="1" applyAlignment="1">
      <alignment horizontal="centerContinuous"/>
    </xf>
    <xf numFmtId="3" fontId="5" fillId="0" borderId="0" xfId="0" applyNumberFormat="1" applyFont="1" applyFill="1" applyBorder="1" applyAlignment="1">
      <alignment horizontal="right"/>
    </xf>
    <xf numFmtId="0" fontId="8" fillId="0" borderId="0" xfId="0" applyFont="1" applyAlignment="1"/>
    <xf numFmtId="0" fontId="5" fillId="0" borderId="0" xfId="0" applyFont="1" applyFill="1" applyBorder="1" applyAlignment="1">
      <alignment horizontal="right"/>
    </xf>
    <xf numFmtId="0" fontId="5" fillId="0" borderId="0" xfId="0" applyFont="1" applyAlignment="1">
      <alignment horizontal="left" indent="1"/>
    </xf>
    <xf numFmtId="0" fontId="12" fillId="0" borderId="0" xfId="0" applyFont="1"/>
    <xf numFmtId="0" fontId="2" fillId="0" borderId="0" xfId="0" applyFont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0" fillId="0" borderId="0" xfId="0" applyFill="1" applyBorder="1"/>
    <xf numFmtId="0" fontId="15" fillId="0" borderId="0" xfId="0" applyFont="1" applyFill="1" applyBorder="1" applyAlignment="1">
      <alignment horizontal="left" vertical="top"/>
    </xf>
    <xf numFmtId="166" fontId="16" fillId="0" borderId="0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/>
    <xf numFmtId="0" fontId="0" fillId="0" borderId="0" xfId="0" applyFill="1" applyBorder="1" applyAlignment="1"/>
    <xf numFmtId="0" fontId="1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2" fontId="5" fillId="0" borderId="0" xfId="0" applyNumberFormat="1" applyFont="1" applyAlignment="1">
      <alignment horizontal="right"/>
    </xf>
    <xf numFmtId="164" fontId="4" fillId="0" borderId="0" xfId="0" applyNumberFormat="1" applyFont="1"/>
    <xf numFmtId="0" fontId="6" fillId="0" borderId="0" xfId="0" applyFont="1" applyFill="1" applyBorder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/>
    <xf numFmtId="0" fontId="5" fillId="0" borderId="0" xfId="0" applyFont="1" applyFill="1" applyBorder="1" applyAlignment="1" applyProtection="1">
      <protection locked="0"/>
    </xf>
    <xf numFmtId="0" fontId="5" fillId="2" borderId="4" xfId="0" applyNumberFormat="1" applyFont="1" applyFill="1" applyBorder="1" applyAlignment="1">
      <alignment vertical="center"/>
    </xf>
    <xf numFmtId="0" fontId="5" fillId="0" borderId="0" xfId="0" applyFont="1" applyAlignment="1">
      <alignment horizontal="right"/>
    </xf>
    <xf numFmtId="0" fontId="18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5" fillId="0" borderId="8" xfId="0" applyFont="1" applyBorder="1" applyAlignment="1">
      <alignment horizontal="left"/>
    </xf>
    <xf numFmtId="3" fontId="5" fillId="0" borderId="9" xfId="0" applyNumberFormat="1" applyFont="1" applyBorder="1" applyAlignment="1"/>
    <xf numFmtId="0" fontId="5" fillId="0" borderId="10" xfId="0" applyFont="1" applyBorder="1" applyAlignment="1">
      <alignment horizontal="left"/>
    </xf>
    <xf numFmtId="3" fontId="5" fillId="0" borderId="11" xfId="0" applyNumberFormat="1" applyFont="1" applyBorder="1" applyAlignment="1"/>
    <xf numFmtId="3" fontId="5" fillId="0" borderId="12" xfId="0" applyNumberFormat="1" applyFont="1" applyBorder="1" applyAlignment="1"/>
    <xf numFmtId="0" fontId="5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4" fillId="0" borderId="12" xfId="0" applyFont="1" applyFill="1" applyBorder="1"/>
    <xf numFmtId="0" fontId="4" fillId="0" borderId="9" xfId="0" applyFont="1" applyBorder="1" applyAlignment="1">
      <alignment horizontal="centerContinuous"/>
    </xf>
    <xf numFmtId="0" fontId="22" fillId="0" borderId="5" xfId="0" applyFont="1" applyBorder="1"/>
    <xf numFmtId="0" fontId="5" fillId="0" borderId="13" xfId="0" applyFont="1" applyBorder="1"/>
    <xf numFmtId="0" fontId="5" fillId="0" borderId="14" xfId="0" applyFont="1" applyBorder="1"/>
    <xf numFmtId="0" fontId="4" fillId="0" borderId="13" xfId="0" applyFont="1" applyBorder="1"/>
    <xf numFmtId="0" fontId="23" fillId="0" borderId="15" xfId="0" applyFont="1" applyBorder="1"/>
    <xf numFmtId="0" fontId="7" fillId="3" borderId="0" xfId="0" applyFont="1" applyFill="1" applyBorder="1" applyAlignment="1" applyProtection="1">
      <alignment horizontal="left" indent="4"/>
      <protection locked="0"/>
    </xf>
    <xf numFmtId="0" fontId="4" fillId="0" borderId="10" xfId="0" applyFont="1" applyBorder="1"/>
    <xf numFmtId="0" fontId="4" fillId="0" borderId="11" xfId="0" applyFont="1" applyBorder="1"/>
    <xf numFmtId="0" fontId="5" fillId="0" borderId="0" xfId="0" applyFont="1" applyAlignment="1">
      <alignment horizontal="left"/>
    </xf>
    <xf numFmtId="0" fontId="5" fillId="2" borderId="4" xfId="0" applyNumberFormat="1" applyFont="1" applyFill="1" applyBorder="1" applyAlignment="1">
      <alignment horizontal="left"/>
    </xf>
    <xf numFmtId="4" fontId="4" fillId="0" borderId="0" xfId="0" applyNumberFormat="1" applyFont="1"/>
    <xf numFmtId="3" fontId="5" fillId="0" borderId="0" xfId="0" applyNumberFormat="1" applyFont="1" applyAlignment="1">
      <alignment horizontal="right"/>
    </xf>
    <xf numFmtId="0" fontId="6" fillId="0" borderId="0" xfId="0" applyFont="1" applyAlignment="1"/>
    <xf numFmtId="0" fontId="6" fillId="0" borderId="0" xfId="0" applyFont="1" applyBorder="1" applyAlignment="1"/>
    <xf numFmtId="2" fontId="2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/>
    <xf numFmtId="2" fontId="5" fillId="0" borderId="0" xfId="0" applyNumberFormat="1" applyFont="1" applyBorder="1"/>
    <xf numFmtId="0" fontId="2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8" xfId="0" applyNumberFormat="1" applyFont="1" applyBorder="1"/>
    <xf numFmtId="3" fontId="5" fillId="0" borderId="0" xfId="0" applyNumberFormat="1" applyFont="1" applyBorder="1"/>
    <xf numFmtId="3" fontId="5" fillId="0" borderId="9" xfId="0" applyNumberFormat="1" applyFont="1" applyBorder="1"/>
    <xf numFmtId="0" fontId="5" fillId="0" borderId="8" xfId="0" applyFont="1" applyBorder="1" applyAlignment="1">
      <alignment horizontal="right"/>
    </xf>
    <xf numFmtId="0" fontId="5" fillId="0" borderId="8" xfId="0" applyFont="1" applyBorder="1" applyAlignment="1"/>
    <xf numFmtId="0" fontId="17" fillId="0" borderId="0" xfId="0" applyFont="1" applyFill="1" applyBorder="1" applyAlignment="1">
      <alignment horizontal="right"/>
    </xf>
    <xf numFmtId="0" fontId="17" fillId="0" borderId="9" xfId="0" applyFont="1" applyBorder="1" applyAlignment="1">
      <alignment horizontal="right"/>
    </xf>
    <xf numFmtId="0" fontId="5" fillId="0" borderId="9" xfId="0" applyNumberFormat="1" applyFont="1" applyFill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/>
    </xf>
    <xf numFmtId="167" fontId="0" fillId="0" borderId="0" xfId="0" applyNumberFormat="1" applyFont="1" applyFill="1" applyBorder="1" applyAlignment="1" applyProtection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6" xfId="0" applyFont="1" applyBorder="1" applyAlignment="1">
      <alignment horizontal="right"/>
    </xf>
    <xf numFmtId="0" fontId="4" fillId="0" borderId="11" xfId="0" applyFont="1" applyFill="1" applyBorder="1"/>
    <xf numFmtId="0" fontId="2" fillId="0" borderId="12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0" xfId="0" applyNumberFormat="1" applyFont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26" fillId="0" borderId="0" xfId="0" applyFont="1"/>
    <xf numFmtId="0" fontId="4" fillId="0" borderId="8" xfId="0" applyFont="1" applyFill="1" applyBorder="1"/>
    <xf numFmtId="0" fontId="5" fillId="0" borderId="0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right"/>
    </xf>
    <xf numFmtId="0" fontId="5" fillId="0" borderId="8" xfId="0" applyNumberFormat="1" applyFont="1" applyFill="1" applyBorder="1" applyAlignment="1">
      <alignment horizontal="left" vertical="top"/>
    </xf>
    <xf numFmtId="1" fontId="5" fillId="0" borderId="8" xfId="0" applyNumberFormat="1" applyFont="1" applyFill="1" applyBorder="1" applyAlignment="1">
      <alignment horizontal="left" vertical="top"/>
    </xf>
    <xf numFmtId="2" fontId="5" fillId="0" borderId="0" xfId="0" applyNumberFormat="1" applyFont="1" applyFill="1" applyBorder="1" applyAlignment="1">
      <alignment horizontal="right"/>
    </xf>
    <xf numFmtId="2" fontId="5" fillId="0" borderId="9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left"/>
    </xf>
    <xf numFmtId="0" fontId="27" fillId="0" borderId="0" xfId="4" applyFont="1" applyAlignment="1">
      <alignment vertical="center"/>
    </xf>
    <xf numFmtId="0" fontId="28" fillId="0" borderId="0" xfId="4" applyFont="1" applyAlignment="1">
      <alignment vertical="center"/>
    </xf>
    <xf numFmtId="0" fontId="29" fillId="0" borderId="0" xfId="4" applyFont="1" applyAlignment="1">
      <alignment vertical="center"/>
    </xf>
    <xf numFmtId="0" fontId="28" fillId="0" borderId="0" xfId="5" applyFont="1" applyAlignment="1" applyProtection="1">
      <alignment horizontal="left" vertical="center" indent="1"/>
    </xf>
    <xf numFmtId="0" fontId="3" fillId="0" borderId="0" xfId="4"/>
    <xf numFmtId="0" fontId="28" fillId="0" borderId="0" xfId="5" applyFont="1" applyAlignment="1" applyProtection="1">
      <alignment vertical="center"/>
    </xf>
    <xf numFmtId="0" fontId="28" fillId="0" borderId="0" xfId="5" applyFont="1" applyAlignment="1" applyProtection="1">
      <alignment horizontal="right" vertical="center"/>
    </xf>
    <xf numFmtId="1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right"/>
    </xf>
    <xf numFmtId="1" fontId="4" fillId="0" borderId="0" xfId="0" applyNumberFormat="1" applyFont="1" applyBorder="1"/>
    <xf numFmtId="1" fontId="17" fillId="0" borderId="0" xfId="0" applyNumberFormat="1" applyFont="1" applyFill="1" applyBorder="1" applyAlignment="1">
      <alignment horizontal="right"/>
    </xf>
    <xf numFmtId="1" fontId="17" fillId="0" borderId="9" xfId="0" applyNumberFormat="1" applyFont="1" applyBorder="1" applyAlignment="1">
      <alignment horizontal="right"/>
    </xf>
    <xf numFmtId="1" fontId="4" fillId="0" borderId="0" xfId="0" applyNumberFormat="1" applyFont="1"/>
    <xf numFmtId="164" fontId="5" fillId="0" borderId="0" xfId="0" applyNumberFormat="1" applyFont="1"/>
    <xf numFmtId="165" fontId="4" fillId="4" borderId="0" xfId="0" applyNumberFormat="1" applyFont="1" applyFill="1"/>
    <xf numFmtId="0" fontId="4" fillId="4" borderId="0" xfId="0" applyFont="1" applyFill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21" fillId="0" borderId="0" xfId="0" applyFont="1" applyFill="1" applyBorder="1"/>
  </cellXfs>
  <cellStyles count="7">
    <cellStyle name="Hipervínculo" xfId="5" builtinId="8"/>
    <cellStyle name="Millares 2" xfId="6"/>
    <cellStyle name="Normal" xfId="0" builtinId="0"/>
    <cellStyle name="Normal 2" xfId="2"/>
    <cellStyle name="Normal 2 2" xfId="4"/>
    <cellStyle name="Normal 3" xfId="3"/>
    <cellStyle name="porcen_sin%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9336060952459"/>
          <c:y val="6.647408224869357E-2"/>
          <c:w val="0.83474662625238583"/>
          <c:h val="0.68786224239952465"/>
        </c:manualLayout>
      </c:layout>
      <c:lineChart>
        <c:grouping val="standard"/>
        <c:varyColors val="0"/>
        <c:ser>
          <c:idx val="0"/>
          <c:order val="0"/>
          <c:tx>
            <c:strRef>
              <c:f>'G.9.1'!$L$4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numRef>
              <c:f>'G.9.1'!$J$6:$J$33</c:f>
              <c:numCache>
                <c:formatCode>General</c:formatCode>
                <c:ptCount val="28"/>
                <c:pt idx="0">
                  <c:v>1971</c:v>
                </c:pt>
                <c:pt idx="1">
                  <c:v>1981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</c:numCache>
            </c:numRef>
          </c:cat>
          <c:val>
            <c:numRef>
              <c:f>'G.9.1'!$L$6:$L$33</c:f>
              <c:numCache>
                <c:formatCode>#,##0</c:formatCode>
                <c:ptCount val="28"/>
                <c:pt idx="0">
                  <c:v>234653</c:v>
                </c:pt>
                <c:pt idx="1">
                  <c:v>254201</c:v>
                </c:pt>
                <c:pt idx="2">
                  <c:v>263475</c:v>
                </c:pt>
                <c:pt idx="3">
                  <c:v>263698</c:v>
                </c:pt>
                <c:pt idx="4">
                  <c:v>263382</c:v>
                </c:pt>
                <c:pt idx="5">
                  <c:v>263056</c:v>
                </c:pt>
                <c:pt idx="6">
                  <c:v>263237</c:v>
                </c:pt>
                <c:pt idx="7">
                  <c:v>263331</c:v>
                </c:pt>
                <c:pt idx="8">
                  <c:v>263620</c:v>
                </c:pt>
                <c:pt idx="9">
                  <c:v>264106</c:v>
                </c:pt>
                <c:pt idx="10">
                  <c:v>265274</c:v>
                </c:pt>
                <c:pt idx="11">
                  <c:v>267911</c:v>
                </c:pt>
                <c:pt idx="12">
                  <c:v>270991</c:v>
                </c:pt>
                <c:pt idx="13">
                  <c:v>277993</c:v>
                </c:pt>
                <c:pt idx="14">
                  <c:v>284609</c:v>
                </c:pt>
                <c:pt idx="15">
                  <c:v>291082</c:v>
                </c:pt>
                <c:pt idx="16">
                  <c:v>298050</c:v>
                </c:pt>
                <c:pt idx="17">
                  <c:v>302697</c:v>
                </c:pt>
                <c:pt idx="18">
                  <c:v>308118</c:v>
                </c:pt>
                <c:pt idx="19">
                  <c:v>316192</c:v>
                </c:pt>
                <c:pt idx="20">
                  <c:v>319786</c:v>
                </c:pt>
                <c:pt idx="21">
                  <c:v>319939</c:v>
                </c:pt>
                <c:pt idx="22">
                  <c:v>320850</c:v>
                </c:pt>
                <c:pt idx="23">
                  <c:v>320951</c:v>
                </c:pt>
                <c:pt idx="24">
                  <c:v>318639</c:v>
                </c:pt>
                <c:pt idx="25">
                  <c:v>315223.15535999998</c:v>
                </c:pt>
                <c:pt idx="26">
                  <c:v>313614.89925900003</c:v>
                </c:pt>
                <c:pt idx="27">
                  <c:v>312621.60171000002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406080"/>
        <c:axId val="127407232"/>
      </c:lineChart>
      <c:catAx>
        <c:axId val="12740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4072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7407232"/>
        <c:scaling>
          <c:orientation val="minMax"/>
          <c:max val="350000"/>
          <c:min val="10000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406080"/>
        <c:crosses val="autoZero"/>
        <c:crossBetween val="between"/>
        <c:majorUnit val="50000"/>
        <c:minorUnit val="5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-Narrow"/>
          <a:ea typeface="Helvetica-Narrow"/>
          <a:cs typeface="Helvetica-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8392029076327"/>
          <c:y val="4.0816384635204983E-2"/>
          <c:w val="0.80903571876174962"/>
          <c:h val="0.70554036297997191"/>
        </c:manualLayout>
      </c:layout>
      <c:lineChart>
        <c:grouping val="standard"/>
        <c:varyColors val="0"/>
        <c:ser>
          <c:idx val="0"/>
          <c:order val="0"/>
          <c:tx>
            <c:strRef>
              <c:f>'G.9.1'!$M$4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'G.9.1'!$J$6:$J$33</c:f>
              <c:numCache>
                <c:formatCode>General</c:formatCode>
                <c:ptCount val="28"/>
                <c:pt idx="0">
                  <c:v>1971</c:v>
                </c:pt>
                <c:pt idx="1">
                  <c:v>1981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</c:numCache>
            </c:numRef>
          </c:cat>
          <c:val>
            <c:numRef>
              <c:f>'G.9.1'!$M$6:$M$33</c:f>
              <c:numCache>
                <c:formatCode>#,##0</c:formatCode>
                <c:ptCount val="28"/>
                <c:pt idx="0">
                  <c:v>34041452</c:v>
                </c:pt>
                <c:pt idx="1">
                  <c:v>37636201</c:v>
                </c:pt>
                <c:pt idx="2">
                  <c:v>38874573</c:v>
                </c:pt>
                <c:pt idx="3">
                  <c:v>39003524</c:v>
                </c:pt>
                <c:pt idx="4">
                  <c:v>39131966</c:v>
                </c:pt>
                <c:pt idx="5">
                  <c:v>39246833</c:v>
                </c:pt>
                <c:pt idx="6">
                  <c:v>39343100</c:v>
                </c:pt>
                <c:pt idx="7">
                  <c:v>39430933</c:v>
                </c:pt>
                <c:pt idx="8">
                  <c:v>39525438</c:v>
                </c:pt>
                <c:pt idx="9">
                  <c:v>39639388</c:v>
                </c:pt>
                <c:pt idx="10">
                  <c:v>39802827</c:v>
                </c:pt>
                <c:pt idx="11">
                  <c:v>40049708</c:v>
                </c:pt>
                <c:pt idx="12">
                  <c:v>40476723</c:v>
                </c:pt>
                <c:pt idx="13">
                  <c:v>41035271</c:v>
                </c:pt>
                <c:pt idx="14">
                  <c:v>41827836</c:v>
                </c:pt>
                <c:pt idx="15">
                  <c:v>42547454</c:v>
                </c:pt>
                <c:pt idx="16">
                  <c:v>43296335</c:v>
                </c:pt>
                <c:pt idx="17">
                  <c:v>44009969</c:v>
                </c:pt>
                <c:pt idx="18">
                  <c:v>44784659</c:v>
                </c:pt>
                <c:pt idx="19">
                  <c:v>45668938</c:v>
                </c:pt>
                <c:pt idx="20">
                  <c:v>46239271</c:v>
                </c:pt>
                <c:pt idx="21">
                  <c:v>46486621</c:v>
                </c:pt>
                <c:pt idx="22">
                  <c:v>46667175</c:v>
                </c:pt>
                <c:pt idx="23">
                  <c:v>46818216</c:v>
                </c:pt>
                <c:pt idx="24">
                  <c:v>46727890</c:v>
                </c:pt>
                <c:pt idx="25">
                  <c:v>46512198.940872997</c:v>
                </c:pt>
                <c:pt idx="26">
                  <c:v>46439863.794184998</c:v>
                </c:pt>
                <c:pt idx="27">
                  <c:v>46438422.317671999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660032"/>
        <c:axId val="127661952"/>
      </c:lineChart>
      <c:catAx>
        <c:axId val="12766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661952"/>
        <c:crossesAt val="20000000"/>
        <c:auto val="1"/>
        <c:lblAlgn val="ctr"/>
        <c:lblOffset val="100"/>
        <c:tickLblSkip val="1"/>
        <c:tickMarkSkip val="1"/>
        <c:noMultiLvlLbl val="0"/>
      </c:catAx>
      <c:valAx>
        <c:axId val="127661952"/>
        <c:scaling>
          <c:orientation val="minMax"/>
          <c:max val="47500000"/>
          <c:min val="2000000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660032"/>
        <c:crosses val="autoZero"/>
        <c:crossBetween val="between"/>
        <c:majorUnit val="5000000"/>
        <c:minorUnit val="500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442717842285E-2"/>
          <c:y val="3.8394425909888806E-2"/>
          <c:w val="0.87470136919558805"/>
          <c:h val="0.74456630926229106"/>
        </c:manualLayout>
      </c:layout>
      <c:areaChart>
        <c:grouping val="stacked"/>
        <c:varyColors val="0"/>
        <c:ser>
          <c:idx val="0"/>
          <c:order val="0"/>
          <c:tx>
            <c:v>Españoles nacidos en el extranjero</c:v>
          </c:tx>
          <c:cat>
            <c:numRef>
              <c:f>'9.1.6'!$A$8:$A$25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'9.1.6'!$C$8:$C$25</c:f>
              <c:numCache>
                <c:formatCode>#,##0</c:formatCode>
                <c:ptCount val="18"/>
                <c:pt idx="0">
                  <c:v>1860</c:v>
                </c:pt>
                <c:pt idx="1">
                  <c:v>1825</c:v>
                </c:pt>
                <c:pt idx="2">
                  <c:v>1998</c:v>
                </c:pt>
                <c:pt idx="3">
                  <c:v>2392</c:v>
                </c:pt>
                <c:pt idx="4">
                  <c:v>2584</c:v>
                </c:pt>
                <c:pt idx="5">
                  <c:v>2753</c:v>
                </c:pt>
                <c:pt idx="6">
                  <c:v>2933</c:v>
                </c:pt>
                <c:pt idx="7">
                  <c:v>3141</c:v>
                </c:pt>
                <c:pt idx="8">
                  <c:v>3429</c:v>
                </c:pt>
                <c:pt idx="9">
                  <c:v>3774</c:v>
                </c:pt>
                <c:pt idx="10">
                  <c:v>4515</c:v>
                </c:pt>
                <c:pt idx="11">
                  <c:v>5063</c:v>
                </c:pt>
                <c:pt idx="12">
                  <c:v>5769</c:v>
                </c:pt>
                <c:pt idx="13">
                  <c:v>6663</c:v>
                </c:pt>
                <c:pt idx="14">
                  <c:v>7695</c:v>
                </c:pt>
                <c:pt idx="15">
                  <c:v>8571</c:v>
                </c:pt>
                <c:pt idx="16">
                  <c:v>10074</c:v>
                </c:pt>
                <c:pt idx="17">
                  <c:v>11340</c:v>
                </c:pt>
              </c:numCache>
            </c:numRef>
          </c:val>
        </c:ser>
        <c:ser>
          <c:idx val="1"/>
          <c:order val="1"/>
          <c:tx>
            <c:v>Extranjeros nacidos en España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cat>
            <c:numRef>
              <c:f>'9.1.6'!$A$8:$A$25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'9.1.6'!$F$8:$F$25</c:f>
              <c:numCache>
                <c:formatCode>#,##0</c:formatCode>
                <c:ptCount val="18"/>
                <c:pt idx="0">
                  <c:v>156</c:v>
                </c:pt>
                <c:pt idx="1">
                  <c:v>349</c:v>
                </c:pt>
                <c:pt idx="2">
                  <c:v>445</c:v>
                </c:pt>
                <c:pt idx="3">
                  <c:v>340</c:v>
                </c:pt>
                <c:pt idx="4">
                  <c:v>535</c:v>
                </c:pt>
                <c:pt idx="5">
                  <c:v>699</c:v>
                </c:pt>
                <c:pt idx="6">
                  <c:v>927</c:v>
                </c:pt>
                <c:pt idx="7">
                  <c:v>1230</c:v>
                </c:pt>
                <c:pt idx="8">
                  <c:v>1504</c:v>
                </c:pt>
                <c:pt idx="9">
                  <c:v>1881</c:v>
                </c:pt>
                <c:pt idx="10">
                  <c:v>2476</c:v>
                </c:pt>
                <c:pt idx="11">
                  <c:v>3073</c:v>
                </c:pt>
                <c:pt idx="12">
                  <c:v>3524</c:v>
                </c:pt>
                <c:pt idx="13">
                  <c:v>4046</c:v>
                </c:pt>
                <c:pt idx="14">
                  <c:v>4471</c:v>
                </c:pt>
                <c:pt idx="15">
                  <c:v>4876</c:v>
                </c:pt>
                <c:pt idx="16">
                  <c:v>4814</c:v>
                </c:pt>
                <c:pt idx="17">
                  <c:v>4644</c:v>
                </c:pt>
              </c:numCache>
            </c:numRef>
          </c:val>
        </c:ser>
        <c:ser>
          <c:idx val="2"/>
          <c:order val="2"/>
          <c:tx>
            <c:v>Extranjeros nacidos en el extranjero</c:v>
          </c:tx>
          <c:spPr>
            <a:solidFill>
              <a:schemeClr val="accent1">
                <a:lumMod val="20000"/>
                <a:lumOff val="80000"/>
              </a:schemeClr>
            </a:solidFill>
          </c:spPr>
          <c:cat>
            <c:numRef>
              <c:f>'9.1.6'!$A$8:$A$25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'9.1.6'!$G$8:$G$25</c:f>
              <c:numCache>
                <c:formatCode>#,##0</c:formatCode>
                <c:ptCount val="18"/>
                <c:pt idx="0">
                  <c:v>2383</c:v>
                </c:pt>
                <c:pt idx="1">
                  <c:v>2971</c:v>
                </c:pt>
                <c:pt idx="2">
                  <c:v>3952</c:v>
                </c:pt>
                <c:pt idx="3">
                  <c:v>7853</c:v>
                </c:pt>
                <c:pt idx="4">
                  <c:v>14753</c:v>
                </c:pt>
                <c:pt idx="5">
                  <c:v>19871</c:v>
                </c:pt>
                <c:pt idx="6">
                  <c:v>24061</c:v>
                </c:pt>
                <c:pt idx="7">
                  <c:v>29845</c:v>
                </c:pt>
                <c:pt idx="8">
                  <c:v>33533</c:v>
                </c:pt>
                <c:pt idx="9">
                  <c:v>34944</c:v>
                </c:pt>
                <c:pt idx="10">
                  <c:v>41380</c:v>
                </c:pt>
                <c:pt idx="11">
                  <c:v>43858</c:v>
                </c:pt>
                <c:pt idx="12">
                  <c:v>43156</c:v>
                </c:pt>
                <c:pt idx="13">
                  <c:v>42242</c:v>
                </c:pt>
                <c:pt idx="14">
                  <c:v>41902</c:v>
                </c:pt>
                <c:pt idx="15">
                  <c:v>39528</c:v>
                </c:pt>
                <c:pt idx="16">
                  <c:v>35204</c:v>
                </c:pt>
                <c:pt idx="17">
                  <c:v>32172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956864"/>
        <c:axId val="131564288"/>
      </c:areaChart>
      <c:catAx>
        <c:axId val="1299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HelveticaNeue LT 55 Roman" pitchFamily="2" charset="0"/>
              </a:defRPr>
            </a:pPr>
            <a:endParaRPr lang="es-ES"/>
          </a:p>
        </c:txPr>
        <c:crossAx val="131564288"/>
        <c:crosses val="autoZero"/>
        <c:auto val="1"/>
        <c:lblAlgn val="ctr"/>
        <c:lblOffset val="100"/>
        <c:noMultiLvlLbl val="0"/>
      </c:catAx>
      <c:valAx>
        <c:axId val="1315642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latin typeface="HelveticaNeue LT 55 Roman" pitchFamily="2" charset="0"/>
              </a:defRPr>
            </a:pPr>
            <a:endParaRPr lang="es-ES"/>
          </a:p>
        </c:txPr>
        <c:crossAx val="129956864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3.1215763527382964E-2"/>
          <c:y val="0.86855068713645078"/>
          <c:w val="0.91599332636705089"/>
          <c:h val="0.1097101762267991"/>
        </c:manualLayout>
      </c:layout>
      <c:overlay val="0"/>
      <c:txPr>
        <a:bodyPr/>
        <a:lstStyle/>
        <a:p>
          <a:pPr>
            <a:defRPr sz="900">
              <a:latin typeface="HelveticaNeue LT 55 Roman" pitchFamily="2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420664206642069E-2"/>
          <c:y val="4.298000282615904E-2"/>
          <c:w val="0.8837638376383764"/>
          <c:h val="0.66189204352284925"/>
        </c:manualLayout>
      </c:layout>
      <c:lineChart>
        <c:grouping val="standard"/>
        <c:varyColors val="0"/>
        <c:ser>
          <c:idx val="1"/>
          <c:order val="0"/>
          <c:tx>
            <c:strRef>
              <c:f>'9.1.7'!$M$29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square"/>
            <c:size val="2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8997685252443076E-2"/>
                  <c:y val="3.0191097173025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9157586851459067E-2"/>
                  <c:y val="4.1652415224601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 pitchFamily="2" charset="0"/>
                    <a:ea typeface="arial"/>
                    <a:cs typeface="arial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'9.1.7'!$K$30:$K$45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 formatCode="0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'9.1.7'!$M$30:$M$45</c:f>
              <c:numCache>
                <c:formatCode>0.00</c:formatCode>
                <c:ptCount val="16"/>
                <c:pt idx="0">
                  <c:v>1.66</c:v>
                </c:pt>
                <c:pt idx="1">
                  <c:v>3.03</c:v>
                </c:pt>
                <c:pt idx="2">
                  <c:v>5.43</c:v>
                </c:pt>
                <c:pt idx="3">
                  <c:v>7.16</c:v>
                </c:pt>
                <c:pt idx="4">
                  <c:v>8.51</c:v>
                </c:pt>
                <c:pt idx="5">
                  <c:v>10.32</c:v>
                </c:pt>
                <c:pt idx="6">
                  <c:v>11.44</c:v>
                </c:pt>
                <c:pt idx="7">
                  <c:v>11.92</c:v>
                </c:pt>
                <c:pt idx="8">
                  <c:v>13.81</c:v>
                </c:pt>
                <c:pt idx="9">
                  <c:v>14.59</c:v>
                </c:pt>
                <c:pt idx="10">
                  <c:v>14.48</c:v>
                </c:pt>
                <c:pt idx="11">
                  <c:v>14.33</c:v>
                </c:pt>
                <c:pt idx="12">
                  <c:v>14.33</c:v>
                </c:pt>
                <c:pt idx="13">
                  <c:v>13.788905899194788</c:v>
                </c:pt>
                <c:pt idx="14">
                  <c:v>12.54474893574335</c:v>
                </c:pt>
                <c:pt idx="15">
                  <c:v>11.6119386979464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'9.1.7'!$L$29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0067795953550089E-2"/>
                  <c:y val="-3.59214553768171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9907894354534098E-2"/>
                  <c:y val="-2.8280576675766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 pitchFamily="2" charset="0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'9.1.7'!$K$30:$K$45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 formatCode="0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'9.1.7'!$L$30:$L$45</c:f>
              <c:numCache>
                <c:formatCode>0.00</c:formatCode>
                <c:ptCount val="16"/>
                <c:pt idx="0">
                  <c:v>2.2799999999999998</c:v>
                </c:pt>
                <c:pt idx="1">
                  <c:v>3.33</c:v>
                </c:pt>
                <c:pt idx="2">
                  <c:v>4.7300000000000004</c:v>
                </c:pt>
                <c:pt idx="3">
                  <c:v>6.24</c:v>
                </c:pt>
                <c:pt idx="4">
                  <c:v>7.02</c:v>
                </c:pt>
                <c:pt idx="5">
                  <c:v>8.4600000000000009</c:v>
                </c:pt>
                <c:pt idx="6">
                  <c:v>9.27</c:v>
                </c:pt>
                <c:pt idx="7">
                  <c:v>10</c:v>
                </c:pt>
                <c:pt idx="8">
                  <c:v>11.41</c:v>
                </c:pt>
                <c:pt idx="9">
                  <c:v>12.08</c:v>
                </c:pt>
                <c:pt idx="10">
                  <c:v>12.22</c:v>
                </c:pt>
                <c:pt idx="11">
                  <c:v>12.19</c:v>
                </c:pt>
                <c:pt idx="12">
                  <c:v>12.14</c:v>
                </c:pt>
                <c:pt idx="13">
                  <c:v>11.768010898755888</c:v>
                </c:pt>
                <c:pt idx="14">
                  <c:v>10.740523775018552</c:v>
                </c:pt>
                <c:pt idx="15">
                  <c:v>10.144143036576871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84448"/>
        <c:axId val="131385984"/>
      </c:lineChart>
      <c:catAx>
        <c:axId val="13138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arial"/>
                <a:cs typeface="arial"/>
              </a:defRPr>
            </a:pPr>
            <a:endParaRPr lang="es-ES"/>
          </a:p>
        </c:txPr>
        <c:crossAx val="131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38598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arial"/>
                <a:cs typeface="arial"/>
              </a:defRPr>
            </a:pPr>
            <a:endParaRPr lang="es-ES"/>
          </a:p>
        </c:txPr>
        <c:crossAx val="131384448"/>
        <c:crosses val="autoZero"/>
        <c:crossBetween val="between"/>
        <c:minorUnit val="1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3210332103321033"/>
          <c:y val="0.8538693981303912"/>
          <c:w val="0.34870848708487084"/>
          <c:h val="8.022922636103146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042746367210405E-2"/>
          <c:y val="0.04"/>
          <c:w val="0.93772323464888463"/>
          <c:h val="0.70285714285714285"/>
        </c:manualLayout>
      </c:layout>
      <c:lineChart>
        <c:grouping val="standard"/>
        <c:varyColors val="0"/>
        <c:ser>
          <c:idx val="0"/>
          <c:order val="0"/>
          <c:tx>
            <c:strRef>
              <c:f>'9.2.2-G.9.8'!$H$31</c:f>
              <c:strCache>
                <c:ptCount val="1"/>
                <c:pt idx="0">
                  <c:v>Nupcialidad España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'9.2.2-G.9.8'!$B$7:$F$7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2015(P)</c:v>
                </c:pt>
              </c:strCache>
            </c:strRef>
          </c:cat>
          <c:val>
            <c:numRef>
              <c:f>'9.2.2-G.9.8'!$B$12:$F$12</c:f>
              <c:numCache>
                <c:formatCode>#,##0.00</c:formatCode>
                <c:ptCount val="5"/>
                <c:pt idx="0" formatCode="0.00">
                  <c:v>3.4603540000000002</c:v>
                </c:pt>
                <c:pt idx="1">
                  <c:v>3.5620020000000001</c:v>
                </c:pt>
                <c:pt idx="2">
                  <c:v>3.3152879999999998</c:v>
                </c:pt>
                <c:pt idx="3">
                  <c:v>3.4496950000000002</c:v>
                </c:pt>
                <c:pt idx="4">
                  <c:v>3.5287009999999999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'9.2.2-G.9.8'!$H$32</c:f>
              <c:strCache>
                <c:ptCount val="1"/>
                <c:pt idx="0">
                  <c:v>Natalidad España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'9.2.2-G.9.8'!$B$7:$F$7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2015(P)</c:v>
                </c:pt>
              </c:strCache>
            </c:strRef>
          </c:cat>
          <c:val>
            <c:numRef>
              <c:f>'9.2.2-G.9.8'!$B$17:$F$17</c:f>
              <c:numCache>
                <c:formatCode>#,##0.00</c:formatCode>
                <c:ptCount val="5"/>
                <c:pt idx="0">
                  <c:v>10.068265</c:v>
                </c:pt>
                <c:pt idx="1">
                  <c:v>9.6938820000000003</c:v>
                </c:pt>
                <c:pt idx="2">
                  <c:v>9.109477</c:v>
                </c:pt>
                <c:pt idx="3">
                  <c:v>9.1717759999999995</c:v>
                </c:pt>
                <c:pt idx="4">
                  <c:v>8.9913910000000001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'9.2.2-G.9.8'!$H$33</c:f>
              <c:strCache>
                <c:ptCount val="1"/>
                <c:pt idx="0">
                  <c:v>Mortalidad España</c:v>
                </c:pt>
              </c:strCache>
            </c:strRef>
          </c:tx>
          <c:spPr>
            <a:ln w="25400">
              <a:solidFill>
                <a:srgbClr val="91B8FF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'9.2.2-G.9.8'!$B$7:$F$7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2015(P)</c:v>
                </c:pt>
              </c:strCache>
            </c:strRef>
          </c:cat>
          <c:val>
            <c:numRef>
              <c:f>'9.2.2-G.9.8'!$B$22:$F$22</c:f>
              <c:numCache>
                <c:formatCode>#,##0.00</c:formatCode>
                <c:ptCount val="5"/>
                <c:pt idx="0">
                  <c:v>8.2594759999999994</c:v>
                </c:pt>
                <c:pt idx="1">
                  <c:v>8.57714</c:v>
                </c:pt>
                <c:pt idx="2">
                  <c:v>8.3402659999999997</c:v>
                </c:pt>
                <c:pt idx="3">
                  <c:v>8.4755780000000005</c:v>
                </c:pt>
                <c:pt idx="4">
                  <c:v>9.0507139999999993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'9.2.2-G.9.8'!$H$34</c:f>
              <c:strCache>
                <c:ptCount val="1"/>
                <c:pt idx="0">
                  <c:v>Nupcialidad La Rioja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'9.2.2-G.9.8'!$B$7:$F$7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2015(P)</c:v>
                </c:pt>
              </c:strCache>
            </c:strRef>
          </c:cat>
          <c:val>
            <c:numRef>
              <c:f>'9.2.2-G.9.8'!$B$11:$F$11</c:f>
              <c:numCache>
                <c:formatCode>#,##0.00</c:formatCode>
                <c:ptCount val="5"/>
                <c:pt idx="0" formatCode="0.00">
                  <c:v>3.3982299999999999</c:v>
                </c:pt>
                <c:pt idx="1">
                  <c:v>3.5397319999999999</c:v>
                </c:pt>
                <c:pt idx="2">
                  <c:v>3.165781</c:v>
                </c:pt>
                <c:pt idx="3">
                  <c:v>3.588273</c:v>
                </c:pt>
                <c:pt idx="4">
                  <c:v>3.3957519999999999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'9.2.2-G.9.8'!$H$35</c:f>
              <c:strCache>
                <c:ptCount val="1"/>
                <c:pt idx="0">
                  <c:v>Natalidad La Rioja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'9.2.2-G.9.8'!$B$7:$F$7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2015(P)</c:v>
                </c:pt>
              </c:strCache>
            </c:strRef>
          </c:cat>
          <c:val>
            <c:numRef>
              <c:f>'9.2.2-G.9.8'!$B$16:$F$16</c:f>
              <c:numCache>
                <c:formatCode>#,##0.00</c:formatCode>
                <c:ptCount val="5"/>
                <c:pt idx="0">
                  <c:v>9.880096</c:v>
                </c:pt>
                <c:pt idx="1">
                  <c:v>9.9599869999999999</c:v>
                </c:pt>
                <c:pt idx="2">
                  <c:v>9.1627729999999996</c:v>
                </c:pt>
                <c:pt idx="3">
                  <c:v>9.023218</c:v>
                </c:pt>
                <c:pt idx="4">
                  <c:v>8.7419840000000004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'9.2.2-G.9.8'!$H$36</c:f>
              <c:strCache>
                <c:ptCount val="1"/>
                <c:pt idx="0">
                  <c:v>Mortalidad La Rioja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'9.2.2-G.9.8'!$B$7:$F$7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2015(P)</c:v>
                </c:pt>
              </c:strCache>
            </c:strRef>
          </c:cat>
          <c:val>
            <c:numRef>
              <c:f>'9.2.2-G.9.8'!$B$21:$F$21</c:f>
              <c:numCache>
                <c:formatCode>#,##0.00</c:formatCode>
                <c:ptCount val="5"/>
                <c:pt idx="0">
                  <c:v>8.9861529999999998</c:v>
                </c:pt>
                <c:pt idx="1">
                  <c:v>9.4444920000000003</c:v>
                </c:pt>
                <c:pt idx="2">
                  <c:v>9.0617710000000002</c:v>
                </c:pt>
                <c:pt idx="3">
                  <c:v>9.1887810000000005</c:v>
                </c:pt>
                <c:pt idx="4">
                  <c:v>9.8770989999999994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431424"/>
        <c:axId val="131441792"/>
      </c:lineChart>
      <c:catAx>
        <c:axId val="1314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1441792"/>
        <c:crossesAt val="3"/>
        <c:auto val="1"/>
        <c:lblAlgn val="ctr"/>
        <c:lblOffset val="100"/>
        <c:tickLblSkip val="1"/>
        <c:tickMarkSkip val="1"/>
        <c:noMultiLvlLbl val="0"/>
      </c:catAx>
      <c:valAx>
        <c:axId val="131441792"/>
        <c:scaling>
          <c:orientation val="minMax"/>
          <c:min val="3"/>
        </c:scaling>
        <c:delete val="0"/>
        <c:axPos val="l"/>
        <c:majorGridlines>
          <c:spPr>
            <a:ln w="12700">
              <a:solidFill>
                <a:schemeClr val="bg1">
                  <a:lumMod val="9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out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1431424"/>
        <c:crosses val="autoZero"/>
        <c:crossBetween val="between"/>
        <c:min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23489412577876"/>
          <c:y val="0.86857142857142855"/>
          <c:w val="0.76690466182830341"/>
          <c:h val="0.1228571428571428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'9.2.2-G.9.8'!$H$31</c:f>
              <c:strCache>
                <c:ptCount val="1"/>
                <c:pt idx="0">
                  <c:v>Nupcialidad España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dPt>
            <c:idx val="3"/>
            <c:bubble3D val="0"/>
            <c:spPr>
              <a:ln w="25400">
                <a:solidFill>
                  <a:srgbClr val="00CCFF"/>
                </a:solidFill>
                <a:prstDash val="solid"/>
              </a:ln>
            </c:spPr>
          </c:dPt>
          <c:cat>
            <c:strRef>
              <c:f>'9.2.2-G.9.8'!$C$7:$F$7</c:f>
              <c:strCach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2015(P)</c:v>
                </c:pt>
              </c:strCache>
            </c:strRef>
          </c:cat>
          <c:val>
            <c:numRef>
              <c:f>'9.2.2-G.9.8'!$C$12:$F$12</c:f>
              <c:numCache>
                <c:formatCode>#,##0.00</c:formatCode>
                <c:ptCount val="4"/>
                <c:pt idx="0">
                  <c:v>3.5620020000000001</c:v>
                </c:pt>
                <c:pt idx="1">
                  <c:v>3.3152879999999998</c:v>
                </c:pt>
                <c:pt idx="2">
                  <c:v>3.4496950000000002</c:v>
                </c:pt>
                <c:pt idx="3">
                  <c:v>3.5287009999999999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'9.2.2-G.9.8'!$H$32</c:f>
              <c:strCache>
                <c:ptCount val="1"/>
                <c:pt idx="0">
                  <c:v>Natalidad España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'9.2.2-G.9.8'!$C$7:$F$7</c:f>
              <c:strCach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2015(P)</c:v>
                </c:pt>
              </c:strCache>
            </c:strRef>
          </c:cat>
          <c:val>
            <c:numRef>
              <c:f>'9.2.2-G.9.8'!$C$17:$F$17</c:f>
              <c:numCache>
                <c:formatCode>#,##0.00</c:formatCode>
                <c:ptCount val="4"/>
                <c:pt idx="0">
                  <c:v>9.6938820000000003</c:v>
                </c:pt>
                <c:pt idx="1">
                  <c:v>9.109477</c:v>
                </c:pt>
                <c:pt idx="2">
                  <c:v>9.1717759999999995</c:v>
                </c:pt>
                <c:pt idx="3">
                  <c:v>8.9913910000000001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'9.2.2-G.9.8'!$H$33</c:f>
              <c:strCache>
                <c:ptCount val="1"/>
                <c:pt idx="0">
                  <c:v>Mortalidad España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'9.2.2-G.9.8'!$C$7:$F$7</c:f>
              <c:strCach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2015(P)</c:v>
                </c:pt>
              </c:strCache>
            </c:strRef>
          </c:cat>
          <c:val>
            <c:numRef>
              <c:f>'9.2.2-G.9.8'!$C$21:$F$21</c:f>
              <c:numCache>
                <c:formatCode>#,##0.00</c:formatCode>
                <c:ptCount val="4"/>
                <c:pt idx="0">
                  <c:v>9.4444920000000003</c:v>
                </c:pt>
                <c:pt idx="1">
                  <c:v>9.0617710000000002</c:v>
                </c:pt>
                <c:pt idx="2">
                  <c:v>9.1887810000000005</c:v>
                </c:pt>
                <c:pt idx="3">
                  <c:v>9.8770989999999994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'9.2.2-G.9.8'!$H$34</c:f>
              <c:strCache>
                <c:ptCount val="1"/>
                <c:pt idx="0">
                  <c:v>Nupcialidad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'9.2.2-G.9.8'!$C$11:$F$11</c:f>
              <c:numCache>
                <c:formatCode>#,##0.00</c:formatCode>
                <c:ptCount val="4"/>
                <c:pt idx="0">
                  <c:v>3.5397319999999999</c:v>
                </c:pt>
                <c:pt idx="1">
                  <c:v>3.165781</c:v>
                </c:pt>
                <c:pt idx="2">
                  <c:v>3.588273</c:v>
                </c:pt>
                <c:pt idx="3">
                  <c:v>3.3957519999999999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'9.2.2-G.9.8'!$H$35</c:f>
              <c:strCache>
                <c:ptCount val="1"/>
                <c:pt idx="0">
                  <c:v>Natalidad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'9.2.2-G.9.8'!$C$16:$F$16</c:f>
              <c:numCache>
                <c:formatCode>#,##0.00</c:formatCode>
                <c:ptCount val="4"/>
                <c:pt idx="0">
                  <c:v>9.9599869999999999</c:v>
                </c:pt>
                <c:pt idx="1">
                  <c:v>9.1627729999999996</c:v>
                </c:pt>
                <c:pt idx="2">
                  <c:v>9.023218</c:v>
                </c:pt>
                <c:pt idx="3">
                  <c:v>8.7419840000000004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'9.2.2-G.9.8'!$H$36</c:f>
              <c:strCache>
                <c:ptCount val="1"/>
                <c:pt idx="0">
                  <c:v>Mortalidad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'9.2.2-G.9.8'!$C$22:$F$22</c:f>
              <c:numCache>
                <c:formatCode>#,##0.00</c:formatCode>
                <c:ptCount val="4"/>
                <c:pt idx="0">
                  <c:v>8.57714</c:v>
                </c:pt>
                <c:pt idx="1">
                  <c:v>8.3402659999999997</c:v>
                </c:pt>
                <c:pt idx="2">
                  <c:v>8.4755780000000005</c:v>
                </c:pt>
                <c:pt idx="3">
                  <c:v>9.0507139999999993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498368"/>
        <c:axId val="131500288"/>
      </c:lineChart>
      <c:catAx>
        <c:axId val="13149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1500288"/>
        <c:crossesAt val="3"/>
        <c:auto val="1"/>
        <c:lblAlgn val="ctr"/>
        <c:lblOffset val="100"/>
        <c:tickLblSkip val="1"/>
        <c:tickMarkSkip val="1"/>
        <c:noMultiLvlLbl val="0"/>
      </c:catAx>
      <c:valAx>
        <c:axId val="131500288"/>
        <c:scaling>
          <c:orientation val="minMax"/>
          <c:min val="3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ysDash"/>
            </a:ln>
          </c:spPr>
        </c:majorGridlines>
        <c:numFmt formatCode="#,##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1498368"/>
        <c:crosses val="autoZero"/>
        <c:crossBetween val="between"/>
        <c:minorUnit val="1"/>
      </c:valAx>
      <c:spPr>
        <a:gradFill rotWithShape="0">
          <a:gsLst>
            <a:gs pos="0">
              <a:srgbClr val="CCFFFF"/>
            </a:gs>
            <a:gs pos="100000">
              <a:srgbClr val="FFFFFF"/>
            </a:gs>
          </a:gsLst>
          <a:lin ang="0" scaled="1"/>
        </a:gradFill>
        <a:ln w="12700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'9.2.2-G.9.8'!$H$31</c:f>
              <c:strCache>
                <c:ptCount val="1"/>
                <c:pt idx="0">
                  <c:v>Nupcialidad España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dPt>
            <c:idx val="3"/>
            <c:bubble3D val="0"/>
            <c:spPr>
              <a:ln w="25400">
                <a:solidFill>
                  <a:srgbClr val="00CCFF"/>
                </a:solidFill>
                <a:prstDash val="solid"/>
              </a:ln>
            </c:spPr>
          </c:dPt>
          <c:cat>
            <c:strRef>
              <c:f>'9.2.2-G.9.8'!$C$7:$F$7</c:f>
              <c:strCach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2015(P)</c:v>
                </c:pt>
              </c:strCache>
            </c:strRef>
          </c:cat>
          <c:val>
            <c:numRef>
              <c:f>'9.2.2-G.9.8'!$C$12:$F$12</c:f>
              <c:numCache>
                <c:formatCode>#,##0.00</c:formatCode>
                <c:ptCount val="4"/>
                <c:pt idx="0">
                  <c:v>3.5620020000000001</c:v>
                </c:pt>
                <c:pt idx="1">
                  <c:v>3.3152879999999998</c:v>
                </c:pt>
                <c:pt idx="2">
                  <c:v>3.4496950000000002</c:v>
                </c:pt>
                <c:pt idx="3">
                  <c:v>3.5287009999999999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'9.2.2-G.9.8'!$H$32</c:f>
              <c:strCache>
                <c:ptCount val="1"/>
                <c:pt idx="0">
                  <c:v>Natalidad España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'9.2.2-G.9.8'!$C$7:$F$7</c:f>
              <c:strCach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2015(P)</c:v>
                </c:pt>
              </c:strCache>
            </c:strRef>
          </c:cat>
          <c:val>
            <c:numRef>
              <c:f>'9.2.2-G.9.8'!$C$17:$F$17</c:f>
              <c:numCache>
                <c:formatCode>#,##0.00</c:formatCode>
                <c:ptCount val="4"/>
                <c:pt idx="0">
                  <c:v>9.6938820000000003</c:v>
                </c:pt>
                <c:pt idx="1">
                  <c:v>9.109477</c:v>
                </c:pt>
                <c:pt idx="2">
                  <c:v>9.1717759999999995</c:v>
                </c:pt>
                <c:pt idx="3">
                  <c:v>8.9913910000000001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'9.2.2-G.9.8'!$H$33</c:f>
              <c:strCache>
                <c:ptCount val="1"/>
                <c:pt idx="0">
                  <c:v>Mortalidad España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'9.2.2-G.9.8'!$C$7:$F$7</c:f>
              <c:strCach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2015(P)</c:v>
                </c:pt>
              </c:strCache>
            </c:strRef>
          </c:cat>
          <c:val>
            <c:numRef>
              <c:f>'9.2.2-G.9.8'!$C$21:$F$21</c:f>
              <c:numCache>
                <c:formatCode>#,##0.00</c:formatCode>
                <c:ptCount val="4"/>
                <c:pt idx="0">
                  <c:v>9.4444920000000003</c:v>
                </c:pt>
                <c:pt idx="1">
                  <c:v>9.0617710000000002</c:v>
                </c:pt>
                <c:pt idx="2">
                  <c:v>9.1887810000000005</c:v>
                </c:pt>
                <c:pt idx="3">
                  <c:v>9.8770989999999994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'9.2.2-G.9.8'!$H$34</c:f>
              <c:strCache>
                <c:ptCount val="1"/>
                <c:pt idx="0">
                  <c:v>Nupcialidad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'9.2.2-G.9.8'!$C$11:$F$11</c:f>
              <c:numCache>
                <c:formatCode>#,##0.00</c:formatCode>
                <c:ptCount val="4"/>
                <c:pt idx="0">
                  <c:v>3.5397319999999999</c:v>
                </c:pt>
                <c:pt idx="1">
                  <c:v>3.165781</c:v>
                </c:pt>
                <c:pt idx="2">
                  <c:v>3.588273</c:v>
                </c:pt>
                <c:pt idx="3">
                  <c:v>3.3957519999999999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'9.2.2-G.9.8'!$H$35</c:f>
              <c:strCache>
                <c:ptCount val="1"/>
                <c:pt idx="0">
                  <c:v>Natalidad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'9.2.2-G.9.8'!$C$16:$F$16</c:f>
              <c:numCache>
                <c:formatCode>#,##0.00</c:formatCode>
                <c:ptCount val="4"/>
                <c:pt idx="0">
                  <c:v>9.9599869999999999</c:v>
                </c:pt>
                <c:pt idx="1">
                  <c:v>9.1627729999999996</c:v>
                </c:pt>
                <c:pt idx="2">
                  <c:v>9.023218</c:v>
                </c:pt>
                <c:pt idx="3">
                  <c:v>8.7419840000000004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'9.2.2-G.9.8'!$H$36</c:f>
              <c:strCache>
                <c:ptCount val="1"/>
                <c:pt idx="0">
                  <c:v>Mortalidad La Rioja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'9.2.2-G.9.8'!$C$22:$F$22</c:f>
              <c:numCache>
                <c:formatCode>#,##0.00</c:formatCode>
                <c:ptCount val="4"/>
                <c:pt idx="0">
                  <c:v>8.57714</c:v>
                </c:pt>
                <c:pt idx="1">
                  <c:v>8.3402659999999997</c:v>
                </c:pt>
                <c:pt idx="2">
                  <c:v>8.4755780000000005</c:v>
                </c:pt>
                <c:pt idx="3">
                  <c:v>9.0507139999999993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49600"/>
        <c:axId val="133459968"/>
      </c:lineChart>
      <c:catAx>
        <c:axId val="13344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3459968"/>
        <c:crossesAt val="3"/>
        <c:auto val="1"/>
        <c:lblAlgn val="ctr"/>
        <c:lblOffset val="100"/>
        <c:tickLblSkip val="1"/>
        <c:tickMarkSkip val="1"/>
        <c:noMultiLvlLbl val="0"/>
      </c:catAx>
      <c:valAx>
        <c:axId val="133459968"/>
        <c:scaling>
          <c:orientation val="minMax"/>
          <c:min val="3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ysDash"/>
            </a:ln>
          </c:spPr>
        </c:majorGridlines>
        <c:numFmt formatCode="#,##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3449600"/>
        <c:crosses val="autoZero"/>
        <c:crossBetween val="between"/>
        <c:minorUnit val="1"/>
      </c:valAx>
      <c:spPr>
        <a:gradFill rotWithShape="0">
          <a:gsLst>
            <a:gs pos="0">
              <a:srgbClr val="CCFFFF"/>
            </a:gs>
            <a:gs pos="100000">
              <a:srgbClr val="FFFFFF"/>
            </a:gs>
          </a:gsLst>
          <a:lin ang="0" scaled="1"/>
        </a:gradFill>
        <a:ln w="12700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64682146972065"/>
          <c:y val="6.1390127438889414E-2"/>
          <c:w val="0.86885400453595407"/>
          <c:h val="0.7351105208234513"/>
        </c:manualLayout>
      </c:layout>
      <c:lineChart>
        <c:grouping val="standard"/>
        <c:varyColors val="0"/>
        <c:ser>
          <c:idx val="0"/>
          <c:order val="0"/>
          <c:tx>
            <c:strRef>
              <c:f>'G.9.9-G.9.10'!$L$9</c:f>
              <c:strCache>
                <c:ptCount val="1"/>
                <c:pt idx="0">
                  <c:v>Inmigración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'G.9.9-G.9.10'!$K$11:$K$18</c:f>
              <c:strCach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2015(P)</c:v>
                </c:pt>
              </c:strCache>
            </c:strRef>
          </c:cat>
          <c:val>
            <c:numRef>
              <c:f>'G.9.9-G.9.10'!$L$11:$L$18</c:f>
              <c:numCache>
                <c:formatCode>#,##0</c:formatCode>
                <c:ptCount val="8"/>
                <c:pt idx="0">
                  <c:v>4714</c:v>
                </c:pt>
                <c:pt idx="1">
                  <c:v>4057</c:v>
                </c:pt>
                <c:pt idx="2">
                  <c:v>4125</c:v>
                </c:pt>
                <c:pt idx="3">
                  <c:v>3954</c:v>
                </c:pt>
                <c:pt idx="4">
                  <c:v>3789</c:v>
                </c:pt>
                <c:pt idx="5">
                  <c:v>3580</c:v>
                </c:pt>
                <c:pt idx="6">
                  <c:v>3728</c:v>
                </c:pt>
                <c:pt idx="7">
                  <c:v>3685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'G.9.9-G.9.10'!$M$9</c:f>
              <c:strCache>
                <c:ptCount val="1"/>
                <c:pt idx="0">
                  <c:v>Emigración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'G.9.9-G.9.10'!$K$11:$K$18</c:f>
              <c:strCach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2015(P)</c:v>
                </c:pt>
              </c:strCache>
            </c:strRef>
          </c:cat>
          <c:val>
            <c:numRef>
              <c:f>'G.9.9-G.9.10'!$M$11:$M$18</c:f>
              <c:numCache>
                <c:formatCode>#,##0</c:formatCode>
                <c:ptCount val="8"/>
                <c:pt idx="0">
                  <c:v>4247</c:v>
                </c:pt>
                <c:pt idx="1">
                  <c:v>4466</c:v>
                </c:pt>
                <c:pt idx="2">
                  <c:v>4507</c:v>
                </c:pt>
                <c:pt idx="3">
                  <c:v>4397</c:v>
                </c:pt>
                <c:pt idx="4">
                  <c:v>4100</c:v>
                </c:pt>
                <c:pt idx="5">
                  <c:v>3850</c:v>
                </c:pt>
                <c:pt idx="6">
                  <c:v>4053</c:v>
                </c:pt>
                <c:pt idx="7">
                  <c:v>3839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856640"/>
        <c:axId val="131891584"/>
      </c:lineChart>
      <c:catAx>
        <c:axId val="13185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1891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891584"/>
        <c:scaling>
          <c:orientation val="minMax"/>
          <c:max val="5000"/>
          <c:min val="3000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1856640"/>
        <c:crosses val="autoZero"/>
        <c:crossBetween val="between"/>
        <c:majorUnit val="1000"/>
        <c:minorUnit val="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636972974006663"/>
          <c:y val="0.89612852938837195"/>
          <c:w val="0.33940555244802051"/>
          <c:h val="8.40415486307837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9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578635666389767"/>
          <c:y val="4.9222797927461141E-2"/>
          <c:w val="0.7971710353574516"/>
          <c:h val="0.691709844559585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'G.9.9-G.9.10'!$L$32</c:f>
              <c:strCache>
                <c:ptCount val="1"/>
                <c:pt idx="0">
                  <c:v>Inmigración 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strRef>
              <c:f>'G.9.9-G.9.10'!$K$33:$K$49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C. y León</c:v>
                </c:pt>
                <c:pt idx="7">
                  <c:v>C.-La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P. Vasco</c:v>
                </c:pt>
                <c:pt idx="16">
                  <c:v>Ceuta-Melilla</c:v>
                </c:pt>
              </c:strCache>
            </c:strRef>
          </c:cat>
          <c:val>
            <c:numRef>
              <c:f>'G.9.9-G.9.10'!$L$33:$L$49</c:f>
              <c:numCache>
                <c:formatCode>0</c:formatCode>
                <c:ptCount val="17"/>
                <c:pt idx="0">
                  <c:v>304.47604899999999</c:v>
                </c:pt>
                <c:pt idx="1">
                  <c:v>259.85838899999999</c:v>
                </c:pt>
                <c:pt idx="2">
                  <c:v>50.723683000000001</c:v>
                </c:pt>
                <c:pt idx="3">
                  <c:v>41.150956999999998</c:v>
                </c:pt>
                <c:pt idx="4">
                  <c:v>73.701531000000003</c:v>
                </c:pt>
                <c:pt idx="5">
                  <c:v>87.612604000000005</c:v>
                </c:pt>
                <c:pt idx="6">
                  <c:v>440.88842099999999</c:v>
                </c:pt>
                <c:pt idx="7">
                  <c:v>113.77212299999999</c:v>
                </c:pt>
                <c:pt idx="8">
                  <c:v>267.52709600000003</c:v>
                </c:pt>
                <c:pt idx="9">
                  <c:v>241.941453</c:v>
                </c:pt>
                <c:pt idx="10">
                  <c:v>64.956077000000008</c:v>
                </c:pt>
                <c:pt idx="11">
                  <c:v>112.08196599999999</c:v>
                </c:pt>
                <c:pt idx="12">
                  <c:v>362.40069099999999</c:v>
                </c:pt>
                <c:pt idx="13">
                  <c:v>66.24492699999999</c:v>
                </c:pt>
                <c:pt idx="14">
                  <c:v>507.82969300000002</c:v>
                </c:pt>
                <c:pt idx="15">
                  <c:v>665.97418900000002</c:v>
                </c:pt>
                <c:pt idx="16" formatCode="General">
                  <c:v>24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'G.9.9-G.9.10'!$M$32</c:f>
              <c:strCache>
                <c:ptCount val="1"/>
                <c:pt idx="0">
                  <c:v>Emigración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Ref>
              <c:f>'G.9.9-G.9.10'!$K$33:$K$49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C. y León</c:v>
                </c:pt>
                <c:pt idx="7">
                  <c:v>C.-La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P. Vasco</c:v>
                </c:pt>
                <c:pt idx="16">
                  <c:v>Ceuta-Melilla</c:v>
                </c:pt>
              </c:strCache>
            </c:strRef>
          </c:cat>
          <c:val>
            <c:numRef>
              <c:f>'G.9.9-G.9.10'!$M$33:$M$49</c:f>
              <c:numCache>
                <c:formatCode>0</c:formatCode>
                <c:ptCount val="17"/>
                <c:pt idx="0">
                  <c:v>215.58450999999999</c:v>
                </c:pt>
                <c:pt idx="1">
                  <c:v>280.932119</c:v>
                </c:pt>
                <c:pt idx="2">
                  <c:v>39.669592000000002</c:v>
                </c:pt>
                <c:pt idx="3">
                  <c:v>39.619168000000002</c:v>
                </c:pt>
                <c:pt idx="4">
                  <c:v>74.590015999999991</c:v>
                </c:pt>
                <c:pt idx="5">
                  <c:v>105.669095</c:v>
                </c:pt>
                <c:pt idx="6">
                  <c:v>308.85297600000001</c:v>
                </c:pt>
                <c:pt idx="7">
                  <c:v>106.455658</c:v>
                </c:pt>
                <c:pt idx="8">
                  <c:v>362.84645399999999</c:v>
                </c:pt>
                <c:pt idx="9">
                  <c:v>252.28946300000001</c:v>
                </c:pt>
                <c:pt idx="10">
                  <c:v>35.327843999999999</c:v>
                </c:pt>
                <c:pt idx="11">
                  <c:v>87.872691000000003</c:v>
                </c:pt>
                <c:pt idx="12">
                  <c:v>431.08094399999999</c:v>
                </c:pt>
                <c:pt idx="13">
                  <c:v>72.479905000000002</c:v>
                </c:pt>
                <c:pt idx="14">
                  <c:v>693.94273799999996</c:v>
                </c:pt>
                <c:pt idx="15">
                  <c:v>725.29109900000003</c:v>
                </c:pt>
                <c:pt idx="16" formatCode="General">
                  <c:v>7</c:v>
                </c:pt>
              </c:numCache>
            </c:numRef>
          </c:val>
          <c:shape val="box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shape val="cylinder"/>
        <c:axId val="131908736"/>
        <c:axId val="131910272"/>
        <c:axId val="0"/>
      </c:bar3DChart>
      <c:catAx>
        <c:axId val="13190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1910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910272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19087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8522078608098514"/>
          <c:y val="0.91537132987910186"/>
          <c:w val="0.25157265719143601"/>
          <c:h val="7.685664939550951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209550</xdr:rowOff>
    </xdr:from>
    <xdr:to>
      <xdr:col>6</xdr:col>
      <xdr:colOff>552450</xdr:colOff>
      <xdr:row>3</xdr:row>
      <xdr:rowOff>157734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0955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7</xdr:row>
      <xdr:rowOff>123825</xdr:rowOff>
    </xdr:from>
    <xdr:to>
      <xdr:col>6</xdr:col>
      <xdr:colOff>695325</xdr:colOff>
      <xdr:row>28</xdr:row>
      <xdr:rowOff>19050</xdr:rowOff>
    </xdr:to>
    <xdr:graphicFrame macro="">
      <xdr:nvGraphicFramePr>
        <xdr:cNvPr id="3298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30</xdr:row>
      <xdr:rowOff>114300</xdr:rowOff>
    </xdr:from>
    <xdr:to>
      <xdr:col>7</xdr:col>
      <xdr:colOff>76200</xdr:colOff>
      <xdr:row>50</xdr:row>
      <xdr:rowOff>142875</xdr:rowOff>
    </xdr:to>
    <xdr:graphicFrame macro="">
      <xdr:nvGraphicFramePr>
        <xdr:cNvPr id="3298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30</xdr:row>
      <xdr:rowOff>152400</xdr:rowOff>
    </xdr:from>
    <xdr:to>
      <xdr:col>7</xdr:col>
      <xdr:colOff>419099</xdr:colOff>
      <xdr:row>53</xdr:row>
      <xdr:rowOff>123824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27</xdr:row>
      <xdr:rowOff>9525</xdr:rowOff>
    </xdr:from>
    <xdr:to>
      <xdr:col>8</xdr:col>
      <xdr:colOff>219075</xdr:colOff>
      <xdr:row>47</xdr:row>
      <xdr:rowOff>95250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30</xdr:row>
      <xdr:rowOff>47625</xdr:rowOff>
    </xdr:from>
    <xdr:to>
      <xdr:col>5</xdr:col>
      <xdr:colOff>276225</xdr:colOff>
      <xdr:row>50</xdr:row>
      <xdr:rowOff>142875</xdr:rowOff>
    </xdr:to>
    <xdr:graphicFrame macro="">
      <xdr:nvGraphicFramePr>
        <xdr:cNvPr id="3001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30</xdr:row>
      <xdr:rowOff>0</xdr:rowOff>
    </xdr:from>
    <xdr:to>
      <xdr:col>6</xdr:col>
      <xdr:colOff>0</xdr:colOff>
      <xdr:row>50</xdr:row>
      <xdr:rowOff>95250</xdr:rowOff>
    </xdr:to>
    <xdr:graphicFrame macro="">
      <xdr:nvGraphicFramePr>
        <xdr:cNvPr id="3001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53</xdr:row>
      <xdr:rowOff>0</xdr:rowOff>
    </xdr:from>
    <xdr:to>
      <xdr:col>5</xdr:col>
      <xdr:colOff>647700</xdr:colOff>
      <xdr:row>53</xdr:row>
      <xdr:rowOff>0</xdr:rowOff>
    </xdr:to>
    <xdr:graphicFrame macro="">
      <xdr:nvGraphicFramePr>
        <xdr:cNvPr id="3002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5</xdr:row>
      <xdr:rowOff>9526</xdr:rowOff>
    </xdr:from>
    <xdr:to>
      <xdr:col>7</xdr:col>
      <xdr:colOff>219075</xdr:colOff>
      <xdr:row>24</xdr:row>
      <xdr:rowOff>76201</xdr:rowOff>
    </xdr:to>
    <xdr:graphicFrame macro="">
      <xdr:nvGraphicFramePr>
        <xdr:cNvPr id="2684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19050</xdr:rowOff>
    </xdr:from>
    <xdr:to>
      <xdr:col>7</xdr:col>
      <xdr:colOff>600075</xdr:colOff>
      <xdr:row>54</xdr:row>
      <xdr:rowOff>133350</xdr:rowOff>
    </xdr:to>
    <xdr:graphicFrame macro="">
      <xdr:nvGraphicFramePr>
        <xdr:cNvPr id="2684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/>
  <cols>
    <col min="1" max="1" width="4.28515625" style="146" customWidth="1"/>
    <col min="2" max="2" width="59.85546875" style="146" customWidth="1"/>
    <col min="3" max="7" width="11.42578125" style="146" customWidth="1"/>
    <col min="8" max="8" width="6.28515625" style="146" customWidth="1"/>
    <col min="9" max="255" width="0" hidden="1" customWidth="1"/>
    <col min="256" max="256" width="1.42578125" style="146" customWidth="1"/>
    <col min="257" max="257" width="4.28515625" style="146" customWidth="1"/>
    <col min="258" max="258" width="59.85546875" style="146" hidden="1"/>
    <col min="259" max="263" width="11.42578125" style="146" hidden="1"/>
    <col min="264" max="264" width="6.28515625" style="146" hidden="1"/>
    <col min="265" max="512" width="1.42578125" style="146" hidden="1"/>
    <col min="513" max="513" width="4.28515625" style="146" hidden="1"/>
    <col min="514" max="514" width="59.85546875" style="146" hidden="1"/>
    <col min="515" max="519" width="11.42578125" style="146" hidden="1"/>
    <col min="520" max="520" width="6.28515625" style="146" hidden="1"/>
    <col min="521" max="768" width="1.42578125" style="146" hidden="1"/>
    <col min="769" max="769" width="4.28515625" style="146" hidden="1"/>
    <col min="770" max="770" width="59.85546875" style="146" hidden="1"/>
    <col min="771" max="775" width="11.42578125" style="146" hidden="1"/>
    <col min="776" max="776" width="6.28515625" style="146" hidden="1"/>
    <col min="777" max="1024" width="1.42578125" style="146" hidden="1"/>
    <col min="1025" max="1025" width="4.28515625" style="146" hidden="1"/>
    <col min="1026" max="1026" width="59.85546875" style="146" hidden="1"/>
    <col min="1027" max="1031" width="11.42578125" style="146" hidden="1"/>
    <col min="1032" max="1032" width="6.28515625" style="146" hidden="1"/>
    <col min="1033" max="1280" width="1.42578125" style="146" hidden="1"/>
    <col min="1281" max="1281" width="4.28515625" style="146" hidden="1"/>
    <col min="1282" max="1282" width="59.85546875" style="146" hidden="1"/>
    <col min="1283" max="1287" width="11.42578125" style="146" hidden="1"/>
    <col min="1288" max="1288" width="6.28515625" style="146" hidden="1"/>
    <col min="1289" max="1536" width="1.42578125" style="146" hidden="1"/>
    <col min="1537" max="1537" width="4.28515625" style="146" hidden="1"/>
    <col min="1538" max="1538" width="59.85546875" style="146" hidden="1"/>
    <col min="1539" max="1543" width="11.42578125" style="146" hidden="1"/>
    <col min="1544" max="1544" width="6.28515625" style="146" hidden="1"/>
    <col min="1545" max="1792" width="1.42578125" style="146" hidden="1"/>
    <col min="1793" max="1793" width="4.28515625" style="146" hidden="1"/>
    <col min="1794" max="1794" width="59.85546875" style="146" hidden="1"/>
    <col min="1795" max="1799" width="11.42578125" style="146" hidden="1"/>
    <col min="1800" max="1800" width="6.28515625" style="146" hidden="1"/>
    <col min="1801" max="2048" width="1.42578125" style="146" hidden="1"/>
    <col min="2049" max="2049" width="4.28515625" style="146" hidden="1"/>
    <col min="2050" max="2050" width="59.85546875" style="146" hidden="1"/>
    <col min="2051" max="2055" width="11.42578125" style="146" hidden="1"/>
    <col min="2056" max="2056" width="6.28515625" style="146" hidden="1"/>
    <col min="2057" max="2304" width="1.42578125" style="146" hidden="1"/>
    <col min="2305" max="2305" width="4.28515625" style="146" hidden="1"/>
    <col min="2306" max="2306" width="59.85546875" style="146" hidden="1"/>
    <col min="2307" max="2311" width="11.42578125" style="146" hidden="1"/>
    <col min="2312" max="2312" width="6.28515625" style="146" hidden="1"/>
    <col min="2313" max="2560" width="1.42578125" style="146" hidden="1"/>
    <col min="2561" max="2561" width="4.28515625" style="146" hidden="1"/>
    <col min="2562" max="2562" width="59.85546875" style="146" hidden="1"/>
    <col min="2563" max="2567" width="11.42578125" style="146" hidden="1"/>
    <col min="2568" max="2568" width="6.28515625" style="146" hidden="1"/>
    <col min="2569" max="2816" width="1.42578125" style="146" hidden="1"/>
    <col min="2817" max="2817" width="4.28515625" style="146" hidden="1"/>
    <col min="2818" max="2818" width="59.85546875" style="146" hidden="1"/>
    <col min="2819" max="2823" width="11.42578125" style="146" hidden="1"/>
    <col min="2824" max="2824" width="6.28515625" style="146" hidden="1"/>
    <col min="2825" max="3072" width="1.42578125" style="146" hidden="1"/>
    <col min="3073" max="3073" width="4.28515625" style="146" hidden="1"/>
    <col min="3074" max="3074" width="59.85546875" style="146" hidden="1"/>
    <col min="3075" max="3079" width="11.42578125" style="146" hidden="1"/>
    <col min="3080" max="3080" width="6.28515625" style="146" hidden="1"/>
    <col min="3081" max="3328" width="1.42578125" style="146" hidden="1"/>
    <col min="3329" max="3329" width="4.28515625" style="146" hidden="1"/>
    <col min="3330" max="3330" width="59.85546875" style="146" hidden="1"/>
    <col min="3331" max="3335" width="11.42578125" style="146" hidden="1"/>
    <col min="3336" max="3336" width="6.28515625" style="146" hidden="1"/>
    <col min="3337" max="3584" width="1.42578125" style="146" hidden="1"/>
    <col min="3585" max="3585" width="4.28515625" style="146" hidden="1"/>
    <col min="3586" max="3586" width="59.85546875" style="146" hidden="1"/>
    <col min="3587" max="3591" width="11.42578125" style="146" hidden="1"/>
    <col min="3592" max="3592" width="6.28515625" style="146" hidden="1"/>
    <col min="3593" max="3840" width="1.42578125" style="146" hidden="1"/>
    <col min="3841" max="3841" width="4.28515625" style="146" hidden="1"/>
    <col min="3842" max="3842" width="59.85546875" style="146" hidden="1"/>
    <col min="3843" max="3847" width="11.42578125" style="146" hidden="1"/>
    <col min="3848" max="3848" width="6.28515625" style="146" hidden="1"/>
    <col min="3849" max="4096" width="1.42578125" style="146" hidden="1"/>
    <col min="4097" max="4097" width="4.28515625" style="146" hidden="1"/>
    <col min="4098" max="4098" width="59.85546875" style="146" hidden="1"/>
    <col min="4099" max="4103" width="11.42578125" style="146" hidden="1"/>
    <col min="4104" max="4104" width="6.28515625" style="146" hidden="1"/>
    <col min="4105" max="4352" width="1.42578125" style="146" hidden="1"/>
    <col min="4353" max="4353" width="4.28515625" style="146" hidden="1"/>
    <col min="4354" max="4354" width="59.85546875" style="146" hidden="1"/>
    <col min="4355" max="4359" width="11.42578125" style="146" hidden="1"/>
    <col min="4360" max="4360" width="6.28515625" style="146" hidden="1"/>
    <col min="4361" max="4608" width="1.42578125" style="146" hidden="1"/>
    <col min="4609" max="4609" width="4.28515625" style="146" hidden="1"/>
    <col min="4610" max="4610" width="59.85546875" style="146" hidden="1"/>
    <col min="4611" max="4615" width="11.42578125" style="146" hidden="1"/>
    <col min="4616" max="4616" width="6.28515625" style="146" hidden="1"/>
    <col min="4617" max="4864" width="1.42578125" style="146" hidden="1"/>
    <col min="4865" max="4865" width="4.28515625" style="146" hidden="1"/>
    <col min="4866" max="4866" width="59.85546875" style="146" hidden="1"/>
    <col min="4867" max="4871" width="11.42578125" style="146" hidden="1"/>
    <col min="4872" max="4872" width="6.28515625" style="146" hidden="1"/>
    <col min="4873" max="5120" width="1.42578125" style="146" hidden="1"/>
    <col min="5121" max="5121" width="4.28515625" style="146" hidden="1"/>
    <col min="5122" max="5122" width="59.85546875" style="146" hidden="1"/>
    <col min="5123" max="5127" width="11.42578125" style="146" hidden="1"/>
    <col min="5128" max="5128" width="6.28515625" style="146" hidden="1"/>
    <col min="5129" max="5376" width="1.42578125" style="146" hidden="1"/>
    <col min="5377" max="5377" width="4.28515625" style="146" hidden="1"/>
    <col min="5378" max="5378" width="59.85546875" style="146" hidden="1"/>
    <col min="5379" max="5383" width="11.42578125" style="146" hidden="1"/>
    <col min="5384" max="5384" width="6.28515625" style="146" hidden="1"/>
    <col min="5385" max="5632" width="1.42578125" style="146" hidden="1"/>
    <col min="5633" max="5633" width="4.28515625" style="146" hidden="1"/>
    <col min="5634" max="5634" width="59.85546875" style="146" hidden="1"/>
    <col min="5635" max="5639" width="11.42578125" style="146" hidden="1"/>
    <col min="5640" max="5640" width="6.28515625" style="146" hidden="1"/>
    <col min="5641" max="5888" width="1.42578125" style="146" hidden="1"/>
    <col min="5889" max="5889" width="4.28515625" style="146" hidden="1"/>
    <col min="5890" max="5890" width="59.85546875" style="146" hidden="1"/>
    <col min="5891" max="5895" width="11.42578125" style="146" hidden="1"/>
    <col min="5896" max="5896" width="6.28515625" style="146" hidden="1"/>
    <col min="5897" max="6144" width="1.42578125" style="146" hidden="1"/>
    <col min="6145" max="6145" width="4.28515625" style="146" hidden="1"/>
    <col min="6146" max="6146" width="59.85546875" style="146" hidden="1"/>
    <col min="6147" max="6151" width="11.42578125" style="146" hidden="1"/>
    <col min="6152" max="6152" width="6.28515625" style="146" hidden="1"/>
    <col min="6153" max="6400" width="1.42578125" style="146" hidden="1"/>
    <col min="6401" max="6401" width="4.28515625" style="146" hidden="1"/>
    <col min="6402" max="6402" width="59.85546875" style="146" hidden="1"/>
    <col min="6403" max="6407" width="11.42578125" style="146" hidden="1"/>
    <col min="6408" max="6408" width="6.28515625" style="146" hidden="1"/>
    <col min="6409" max="6656" width="1.42578125" style="146" hidden="1"/>
    <col min="6657" max="6657" width="4.28515625" style="146" hidden="1"/>
    <col min="6658" max="6658" width="59.85546875" style="146" hidden="1"/>
    <col min="6659" max="6663" width="11.42578125" style="146" hidden="1"/>
    <col min="6664" max="6664" width="6.28515625" style="146" hidden="1"/>
    <col min="6665" max="6912" width="1.42578125" style="146" hidden="1"/>
    <col min="6913" max="6913" width="4.28515625" style="146" hidden="1"/>
    <col min="6914" max="6914" width="59.85546875" style="146" hidden="1"/>
    <col min="6915" max="6919" width="11.42578125" style="146" hidden="1"/>
    <col min="6920" max="6920" width="6.28515625" style="146" hidden="1"/>
    <col min="6921" max="7168" width="1.42578125" style="146" hidden="1"/>
    <col min="7169" max="7169" width="4.28515625" style="146" hidden="1"/>
    <col min="7170" max="7170" width="59.85546875" style="146" hidden="1"/>
    <col min="7171" max="7175" width="11.42578125" style="146" hidden="1"/>
    <col min="7176" max="7176" width="6.28515625" style="146" hidden="1"/>
    <col min="7177" max="7424" width="1.42578125" style="146" hidden="1"/>
    <col min="7425" max="7425" width="4.28515625" style="146" hidden="1"/>
    <col min="7426" max="7426" width="59.85546875" style="146" hidden="1"/>
    <col min="7427" max="7431" width="11.42578125" style="146" hidden="1"/>
    <col min="7432" max="7432" width="6.28515625" style="146" hidden="1"/>
    <col min="7433" max="7680" width="1.42578125" style="146" hidden="1"/>
    <col min="7681" max="7681" width="4.28515625" style="146" hidden="1"/>
    <col min="7682" max="7682" width="59.85546875" style="146" hidden="1"/>
    <col min="7683" max="7687" width="11.42578125" style="146" hidden="1"/>
    <col min="7688" max="7688" width="6.28515625" style="146" hidden="1"/>
    <col min="7689" max="7936" width="1.42578125" style="146" hidden="1"/>
    <col min="7937" max="7937" width="4.28515625" style="146" hidden="1"/>
    <col min="7938" max="7938" width="59.85546875" style="146" hidden="1"/>
    <col min="7939" max="7943" width="11.42578125" style="146" hidden="1"/>
    <col min="7944" max="7944" width="6.28515625" style="146" hidden="1"/>
    <col min="7945" max="8192" width="1.42578125" style="146" hidden="1"/>
    <col min="8193" max="8193" width="4.28515625" style="146" hidden="1"/>
    <col min="8194" max="8194" width="59.85546875" style="146" hidden="1"/>
    <col min="8195" max="8199" width="11.42578125" style="146" hidden="1"/>
    <col min="8200" max="8200" width="6.28515625" style="146" hidden="1"/>
    <col min="8201" max="8448" width="1.42578125" style="146" hidden="1"/>
    <col min="8449" max="8449" width="4.28515625" style="146" hidden="1"/>
    <col min="8450" max="8450" width="59.85546875" style="146" hidden="1"/>
    <col min="8451" max="8455" width="11.42578125" style="146" hidden="1"/>
    <col min="8456" max="8456" width="6.28515625" style="146" hidden="1"/>
    <col min="8457" max="8704" width="1.42578125" style="146" hidden="1"/>
    <col min="8705" max="8705" width="4.28515625" style="146" hidden="1"/>
    <col min="8706" max="8706" width="59.85546875" style="146" hidden="1"/>
    <col min="8707" max="8711" width="11.42578125" style="146" hidden="1"/>
    <col min="8712" max="8712" width="6.28515625" style="146" hidden="1"/>
    <col min="8713" max="8960" width="1.42578125" style="146" hidden="1"/>
    <col min="8961" max="8961" width="4.28515625" style="146" hidden="1"/>
    <col min="8962" max="8962" width="59.85546875" style="146" hidden="1"/>
    <col min="8963" max="8967" width="11.42578125" style="146" hidden="1"/>
    <col min="8968" max="8968" width="6.28515625" style="146" hidden="1"/>
    <col min="8969" max="9216" width="1.42578125" style="146" hidden="1"/>
    <col min="9217" max="9217" width="4.28515625" style="146" hidden="1"/>
    <col min="9218" max="9218" width="59.85546875" style="146" hidden="1"/>
    <col min="9219" max="9223" width="11.42578125" style="146" hidden="1"/>
    <col min="9224" max="9224" width="6.28515625" style="146" hidden="1"/>
    <col min="9225" max="9472" width="1.42578125" style="146" hidden="1"/>
    <col min="9473" max="9473" width="4.28515625" style="146" hidden="1"/>
    <col min="9474" max="9474" width="59.85546875" style="146" hidden="1"/>
    <col min="9475" max="9479" width="11.42578125" style="146" hidden="1"/>
    <col min="9480" max="9480" width="6.28515625" style="146" hidden="1"/>
    <col min="9481" max="9728" width="1.42578125" style="146" hidden="1"/>
    <col min="9729" max="9729" width="4.28515625" style="146" hidden="1"/>
    <col min="9730" max="9730" width="59.85546875" style="146" hidden="1"/>
    <col min="9731" max="9735" width="11.42578125" style="146" hidden="1"/>
    <col min="9736" max="9736" width="6.28515625" style="146" hidden="1"/>
    <col min="9737" max="9984" width="1.42578125" style="146" hidden="1"/>
    <col min="9985" max="9985" width="4.28515625" style="146" hidden="1"/>
    <col min="9986" max="9986" width="59.85546875" style="146" hidden="1"/>
    <col min="9987" max="9991" width="11.42578125" style="146" hidden="1"/>
    <col min="9992" max="9992" width="6.28515625" style="146" hidden="1"/>
    <col min="9993" max="10240" width="1.42578125" style="146" hidden="1"/>
    <col min="10241" max="10241" width="4.28515625" style="146" hidden="1"/>
    <col min="10242" max="10242" width="59.85546875" style="146" hidden="1"/>
    <col min="10243" max="10247" width="11.42578125" style="146" hidden="1"/>
    <col min="10248" max="10248" width="6.28515625" style="146" hidden="1"/>
    <col min="10249" max="10496" width="1.42578125" style="146" hidden="1"/>
    <col min="10497" max="10497" width="4.28515625" style="146" hidden="1"/>
    <col min="10498" max="10498" width="59.85546875" style="146" hidden="1"/>
    <col min="10499" max="10503" width="11.42578125" style="146" hidden="1"/>
    <col min="10504" max="10504" width="6.28515625" style="146" hidden="1"/>
    <col min="10505" max="10752" width="1.42578125" style="146" hidden="1"/>
    <col min="10753" max="10753" width="4.28515625" style="146" hidden="1"/>
    <col min="10754" max="10754" width="59.85546875" style="146" hidden="1"/>
    <col min="10755" max="10759" width="11.42578125" style="146" hidden="1"/>
    <col min="10760" max="10760" width="6.28515625" style="146" hidden="1"/>
    <col min="10761" max="11008" width="1.42578125" style="146" hidden="1"/>
    <col min="11009" max="11009" width="4.28515625" style="146" hidden="1"/>
    <col min="11010" max="11010" width="59.85546875" style="146" hidden="1"/>
    <col min="11011" max="11015" width="11.42578125" style="146" hidden="1"/>
    <col min="11016" max="11016" width="6.28515625" style="146" hidden="1"/>
    <col min="11017" max="11264" width="1.42578125" style="146" hidden="1"/>
    <col min="11265" max="11265" width="4.28515625" style="146" hidden="1"/>
    <col min="11266" max="11266" width="59.85546875" style="146" hidden="1"/>
    <col min="11267" max="11271" width="11.42578125" style="146" hidden="1"/>
    <col min="11272" max="11272" width="6.28515625" style="146" hidden="1"/>
    <col min="11273" max="11520" width="1.42578125" style="146" hidden="1"/>
    <col min="11521" max="11521" width="4.28515625" style="146" hidden="1"/>
    <col min="11522" max="11522" width="59.85546875" style="146" hidden="1"/>
    <col min="11523" max="11527" width="11.42578125" style="146" hidden="1"/>
    <col min="11528" max="11528" width="6.28515625" style="146" hidden="1"/>
    <col min="11529" max="11776" width="1.42578125" style="146" hidden="1"/>
    <col min="11777" max="11777" width="4.28515625" style="146" hidden="1"/>
    <col min="11778" max="11778" width="59.85546875" style="146" hidden="1"/>
    <col min="11779" max="11783" width="11.42578125" style="146" hidden="1"/>
    <col min="11784" max="11784" width="6.28515625" style="146" hidden="1"/>
    <col min="11785" max="12032" width="1.42578125" style="146" hidden="1"/>
    <col min="12033" max="12033" width="4.28515625" style="146" hidden="1"/>
    <col min="12034" max="12034" width="59.85546875" style="146" hidden="1"/>
    <col min="12035" max="12039" width="11.42578125" style="146" hidden="1"/>
    <col min="12040" max="12040" width="6.28515625" style="146" hidden="1"/>
    <col min="12041" max="12288" width="1.42578125" style="146" hidden="1"/>
    <col min="12289" max="12289" width="4.28515625" style="146" hidden="1"/>
    <col min="12290" max="12290" width="59.85546875" style="146" hidden="1"/>
    <col min="12291" max="12295" width="11.42578125" style="146" hidden="1"/>
    <col min="12296" max="12296" width="6.28515625" style="146" hidden="1"/>
    <col min="12297" max="12544" width="1.42578125" style="146" hidden="1"/>
    <col min="12545" max="12545" width="4.28515625" style="146" hidden="1"/>
    <col min="12546" max="12546" width="59.85546875" style="146" hidden="1"/>
    <col min="12547" max="12551" width="11.42578125" style="146" hidden="1"/>
    <col min="12552" max="12552" width="6.28515625" style="146" hidden="1"/>
    <col min="12553" max="12800" width="1.42578125" style="146" hidden="1"/>
    <col min="12801" max="12801" width="4.28515625" style="146" hidden="1"/>
    <col min="12802" max="12802" width="59.85546875" style="146" hidden="1"/>
    <col min="12803" max="12807" width="11.42578125" style="146" hidden="1"/>
    <col min="12808" max="12808" width="6.28515625" style="146" hidden="1"/>
    <col min="12809" max="13056" width="1.42578125" style="146" hidden="1"/>
    <col min="13057" max="13057" width="4.28515625" style="146" hidden="1"/>
    <col min="13058" max="13058" width="59.85546875" style="146" hidden="1"/>
    <col min="13059" max="13063" width="11.42578125" style="146" hidden="1"/>
    <col min="13064" max="13064" width="6.28515625" style="146" hidden="1"/>
    <col min="13065" max="13312" width="1.42578125" style="146" hidden="1"/>
    <col min="13313" max="13313" width="4.28515625" style="146" hidden="1"/>
    <col min="13314" max="13314" width="59.85546875" style="146" hidden="1"/>
    <col min="13315" max="13319" width="11.42578125" style="146" hidden="1"/>
    <col min="13320" max="13320" width="6.28515625" style="146" hidden="1"/>
    <col min="13321" max="13568" width="1.42578125" style="146" hidden="1"/>
    <col min="13569" max="13569" width="4.28515625" style="146" hidden="1"/>
    <col min="13570" max="13570" width="59.85546875" style="146" hidden="1"/>
    <col min="13571" max="13575" width="11.42578125" style="146" hidden="1"/>
    <col min="13576" max="13576" width="6.28515625" style="146" hidden="1"/>
    <col min="13577" max="13824" width="1.42578125" style="146" hidden="1"/>
    <col min="13825" max="13825" width="4.28515625" style="146" hidden="1"/>
    <col min="13826" max="13826" width="59.85546875" style="146" hidden="1"/>
    <col min="13827" max="13831" width="11.42578125" style="146" hidden="1"/>
    <col min="13832" max="13832" width="6.28515625" style="146" hidden="1"/>
    <col min="13833" max="14080" width="1.42578125" style="146" hidden="1"/>
    <col min="14081" max="14081" width="4.28515625" style="146" hidden="1"/>
    <col min="14082" max="14082" width="59.85546875" style="146" hidden="1"/>
    <col min="14083" max="14087" width="11.42578125" style="146" hidden="1"/>
    <col min="14088" max="14088" width="6.28515625" style="146" hidden="1"/>
    <col min="14089" max="14336" width="1.42578125" style="146" hidden="1"/>
    <col min="14337" max="14337" width="4.28515625" style="146" hidden="1"/>
    <col min="14338" max="14338" width="59.85546875" style="146" hidden="1"/>
    <col min="14339" max="14343" width="11.42578125" style="146" hidden="1"/>
    <col min="14344" max="14344" width="6.28515625" style="146" hidden="1"/>
    <col min="14345" max="14592" width="1.42578125" style="146" hidden="1"/>
    <col min="14593" max="14593" width="4.28515625" style="146" hidden="1"/>
    <col min="14594" max="14594" width="59.85546875" style="146" hidden="1"/>
    <col min="14595" max="14599" width="11.42578125" style="146" hidden="1"/>
    <col min="14600" max="14600" width="6.28515625" style="146" hidden="1"/>
    <col min="14601" max="14848" width="1.42578125" style="146" hidden="1"/>
    <col min="14849" max="14849" width="4.28515625" style="146" hidden="1"/>
    <col min="14850" max="14850" width="59.85546875" style="146" hidden="1"/>
    <col min="14851" max="14855" width="11.42578125" style="146" hidden="1"/>
    <col min="14856" max="14856" width="6.28515625" style="146" hidden="1"/>
    <col min="14857" max="15104" width="1.42578125" style="146" hidden="1"/>
    <col min="15105" max="15105" width="4.28515625" style="146" hidden="1"/>
    <col min="15106" max="15106" width="59.85546875" style="146" hidden="1"/>
    <col min="15107" max="15111" width="11.42578125" style="146" hidden="1"/>
    <col min="15112" max="15112" width="6.28515625" style="146" hidden="1"/>
    <col min="15113" max="15360" width="1.42578125" style="146" hidden="1"/>
    <col min="15361" max="15361" width="4.28515625" style="146" hidden="1"/>
    <col min="15362" max="15362" width="59.85546875" style="146" hidden="1"/>
    <col min="15363" max="15367" width="11.42578125" style="146" hidden="1"/>
    <col min="15368" max="15368" width="6.28515625" style="146" hidden="1"/>
    <col min="15369" max="15616" width="1.42578125" style="146" hidden="1"/>
    <col min="15617" max="15617" width="4.28515625" style="146" hidden="1"/>
    <col min="15618" max="15618" width="59.85546875" style="146" hidden="1"/>
    <col min="15619" max="15623" width="11.42578125" style="146" hidden="1"/>
    <col min="15624" max="15624" width="6.28515625" style="146" hidden="1"/>
    <col min="15625" max="15872" width="1.42578125" style="146" hidden="1"/>
    <col min="15873" max="15873" width="4.28515625" style="146" hidden="1"/>
    <col min="15874" max="15874" width="59.85546875" style="146" hidden="1"/>
    <col min="15875" max="15879" width="11.42578125" style="146" hidden="1"/>
    <col min="15880" max="15880" width="6.28515625" style="146" hidden="1"/>
    <col min="15881" max="16128" width="1.42578125" style="146" hidden="1"/>
    <col min="16129" max="16129" width="4.28515625" style="146" hidden="1"/>
    <col min="16130" max="16130" width="59.85546875" style="146" hidden="1"/>
    <col min="16131" max="16135" width="11.42578125" style="146" hidden="1"/>
    <col min="16136" max="16136" width="6.28515625" style="146" hidden="1"/>
    <col min="16137" max="16384" width="1.42578125" style="146" hidden="1"/>
  </cols>
  <sheetData>
    <row r="1" spans="2:8" ht="18" customHeight="1"/>
    <row r="2" spans="2:8" ht="18" customHeight="1"/>
    <row r="3" spans="2:8" ht="18" customHeight="1"/>
    <row r="4" spans="2:8" ht="18" customHeight="1"/>
    <row r="5" spans="2:8" ht="18" customHeight="1"/>
    <row r="6" spans="2:8" ht="18" customHeight="1"/>
    <row r="7" spans="2:8" ht="18" customHeight="1"/>
    <row r="8" spans="2:8" ht="18" customHeight="1">
      <c r="B8" s="147" t="s">
        <v>234</v>
      </c>
      <c r="C8" s="148"/>
      <c r="D8" s="148"/>
      <c r="E8" s="148"/>
      <c r="F8" s="148"/>
      <c r="G8" s="148"/>
      <c r="H8" s="148"/>
    </row>
    <row r="9" spans="2:8" ht="18" customHeight="1"/>
    <row r="10" spans="2:8" ht="18" customHeight="1">
      <c r="B10" s="149" t="s">
        <v>235</v>
      </c>
    </row>
    <row r="11" spans="2:8" ht="18" customHeight="1">
      <c r="B11" s="149" t="s">
        <v>236</v>
      </c>
    </row>
    <row r="12" spans="2:8" ht="18" customHeight="1">
      <c r="B12" s="149" t="s">
        <v>237</v>
      </c>
    </row>
    <row r="13" spans="2:8" ht="18" customHeight="1">
      <c r="B13" s="149"/>
    </row>
    <row r="14" spans="2:8" ht="18" customHeight="1">
      <c r="B14" s="149"/>
    </row>
    <row r="15" spans="2:8" ht="18" customHeight="1">
      <c r="B15" s="149"/>
    </row>
    <row r="16" spans="2:8" ht="18" customHeight="1">
      <c r="B16" s="149"/>
    </row>
    <row r="17" spans="2:2" ht="18" customHeight="1">
      <c r="B17" s="149"/>
    </row>
    <row r="18" spans="2:2" ht="18" customHeight="1">
      <c r="B18" s="149"/>
    </row>
    <row r="19" spans="2:2" ht="18" customHeight="1">
      <c r="B19" s="149"/>
    </row>
    <row r="20" spans="2:2" ht="18" customHeight="1"/>
    <row r="21" spans="2:2" ht="18" customHeight="1"/>
    <row r="22" spans="2:2" ht="18" customHeight="1"/>
    <row r="23" spans="2:2" ht="18" customHeight="1"/>
    <row r="24" spans="2:2" s="150" customFormat="1" ht="18" customHeight="1"/>
    <row r="25" spans="2:2" ht="18" customHeight="1"/>
  </sheetData>
  <hyperlinks>
    <hyperlink ref="B10" location="'9.1.1'!A1" display="9.1: Estructura de la población"/>
    <hyperlink ref="B11" location="'9.2.1'!A1" display="9.2: Movimiento natural de la población"/>
    <hyperlink ref="B12" location="'9.3.1'!A1" display="9.2: Movimientos migratorio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workbookViewId="0">
      <selection activeCell="A3" sqref="A3"/>
    </sheetView>
  </sheetViews>
  <sheetFormatPr baseColWidth="10" defaultRowHeight="12.75"/>
  <cols>
    <col min="1" max="1" width="9.28515625" style="6" customWidth="1"/>
    <col min="2" max="2" width="14" style="6" customWidth="1"/>
    <col min="3" max="3" width="18.5703125" style="6" customWidth="1"/>
    <col min="4" max="4" width="8.140625" style="6" customWidth="1"/>
    <col min="5" max="5" width="2.28515625" style="6" customWidth="1"/>
    <col min="6" max="6" width="14.28515625" style="6" customWidth="1"/>
    <col min="7" max="7" width="18" style="6" customWidth="1"/>
    <col min="8" max="8" width="7.5703125" style="6" customWidth="1"/>
    <col min="9" max="16384" width="11.42578125" style="6"/>
  </cols>
  <sheetData>
    <row r="1" spans="1:11" ht="13.5" thickBot="1">
      <c r="A1" s="7" t="s">
        <v>199</v>
      </c>
      <c r="B1" s="7"/>
      <c r="C1" s="7"/>
      <c r="D1" s="8"/>
      <c r="E1" s="8"/>
      <c r="F1" s="8"/>
      <c r="G1" s="8"/>
      <c r="H1" s="8"/>
    </row>
    <row r="2" spans="1:11" ht="14.25">
      <c r="A2" s="9"/>
      <c r="B2" s="9"/>
      <c r="C2" s="9"/>
      <c r="D2" s="9"/>
      <c r="E2" s="9"/>
      <c r="K2" s="151" t="s">
        <v>238</v>
      </c>
    </row>
    <row r="3" spans="1:11">
      <c r="A3" s="10" t="s">
        <v>212</v>
      </c>
      <c r="B3" s="10"/>
      <c r="C3" s="10"/>
      <c r="D3" s="9"/>
      <c r="E3" s="9"/>
    </row>
    <row r="4" spans="1:11">
      <c r="A4" s="11"/>
      <c r="B4" s="11"/>
      <c r="C4" s="11"/>
      <c r="D4" s="11"/>
      <c r="E4" s="11"/>
    </row>
    <row r="5" spans="1:11">
      <c r="A5" s="12"/>
      <c r="B5" s="31" t="s">
        <v>213</v>
      </c>
      <c r="C5" s="13"/>
      <c r="D5" s="13"/>
      <c r="E5" s="12"/>
      <c r="F5" s="31" t="s">
        <v>214</v>
      </c>
      <c r="G5" s="13"/>
      <c r="H5" s="13"/>
    </row>
    <row r="6" spans="1:11">
      <c r="A6" s="14"/>
      <c r="B6" s="15" t="s">
        <v>215</v>
      </c>
      <c r="C6" s="15" t="s">
        <v>216</v>
      </c>
      <c r="D6" s="15" t="s">
        <v>37</v>
      </c>
      <c r="E6" s="34"/>
      <c r="F6" s="15" t="s">
        <v>215</v>
      </c>
      <c r="G6" s="15" t="s">
        <v>216</v>
      </c>
      <c r="H6" s="15" t="s">
        <v>37</v>
      </c>
      <c r="K6" s="19"/>
    </row>
    <row r="7" spans="1:11">
      <c r="A7" s="16"/>
      <c r="E7" s="5"/>
    </row>
    <row r="8" spans="1:11" ht="13.5" customHeight="1">
      <c r="A8" s="135">
        <v>1998</v>
      </c>
      <c r="B8" s="5">
        <v>259245</v>
      </c>
      <c r="C8" s="5">
        <v>1860</v>
      </c>
      <c r="D8" s="5">
        <v>261105</v>
      </c>
      <c r="E8" s="27"/>
      <c r="F8" s="5">
        <v>156</v>
      </c>
      <c r="G8" s="5">
        <v>2383</v>
      </c>
      <c r="H8" s="5">
        <v>2539</v>
      </c>
    </row>
    <row r="9" spans="1:11" ht="13.5" customHeight="1">
      <c r="A9" s="135">
        <v>1999</v>
      </c>
      <c r="B9" s="5">
        <v>260033</v>
      </c>
      <c r="C9" s="5">
        <v>1825</v>
      </c>
      <c r="D9" s="5">
        <v>261858</v>
      </c>
      <c r="E9" s="27"/>
      <c r="F9" s="5">
        <v>349</v>
      </c>
      <c r="G9" s="5">
        <v>2971</v>
      </c>
      <c r="H9" s="5">
        <v>3320</v>
      </c>
    </row>
    <row r="10" spans="1:11" ht="13.5" customHeight="1">
      <c r="A10" s="135">
        <v>2000</v>
      </c>
      <c r="B10" s="5">
        <v>257783</v>
      </c>
      <c r="C10" s="5">
        <v>1998</v>
      </c>
      <c r="D10" s="5">
        <v>259781</v>
      </c>
      <c r="E10" s="27"/>
      <c r="F10" s="5">
        <v>445</v>
      </c>
      <c r="G10" s="5">
        <v>3952</v>
      </c>
      <c r="H10" s="5">
        <v>4397</v>
      </c>
      <c r="I10" s="4"/>
      <c r="J10" s="4"/>
      <c r="K10" s="28"/>
    </row>
    <row r="11" spans="1:11" ht="13.5" customHeight="1">
      <c r="A11" s="135">
        <v>2001</v>
      </c>
      <c r="B11" s="5">
        <v>259815</v>
      </c>
      <c r="C11" s="5">
        <v>2392</v>
      </c>
      <c r="D11" s="5">
        <v>262207</v>
      </c>
      <c r="E11" s="5"/>
      <c r="F11" s="5">
        <v>340</v>
      </c>
      <c r="G11" s="5">
        <v>7853</v>
      </c>
      <c r="H11" s="5">
        <v>8193</v>
      </c>
      <c r="I11" s="4"/>
      <c r="J11" s="4"/>
      <c r="K11" s="28"/>
    </row>
    <row r="12" spans="1:11" ht="13.5" customHeight="1">
      <c r="A12" s="135">
        <v>2002</v>
      </c>
      <c r="B12" s="5">
        <v>263742</v>
      </c>
      <c r="C12" s="5">
        <v>2584</v>
      </c>
      <c r="D12" s="5">
        <v>266326</v>
      </c>
      <c r="E12" s="27"/>
      <c r="F12" s="5">
        <v>535</v>
      </c>
      <c r="G12" s="5">
        <v>14753</v>
      </c>
      <c r="H12" s="5">
        <v>15288</v>
      </c>
      <c r="I12" s="4"/>
      <c r="J12" s="28"/>
      <c r="K12" s="28"/>
    </row>
    <row r="13" spans="1:11" ht="13.5" customHeight="1">
      <c r="A13" s="135">
        <v>2003</v>
      </c>
      <c r="B13" s="5">
        <v>264067</v>
      </c>
      <c r="C13" s="5">
        <v>2753</v>
      </c>
      <c r="D13" s="5">
        <v>266820</v>
      </c>
      <c r="E13" s="27"/>
      <c r="F13" s="5">
        <v>699</v>
      </c>
      <c r="G13" s="5">
        <v>19871</v>
      </c>
      <c r="H13" s="5">
        <v>20570</v>
      </c>
      <c r="I13" s="4"/>
      <c r="J13" s="28"/>
      <c r="K13" s="28"/>
    </row>
    <row r="14" spans="1:11" ht="13.5" customHeight="1">
      <c r="A14" s="135">
        <v>2004</v>
      </c>
      <c r="B14" s="5">
        <v>265632</v>
      </c>
      <c r="C14" s="5">
        <v>2933</v>
      </c>
      <c r="D14" s="5">
        <v>268565</v>
      </c>
      <c r="E14" s="27"/>
      <c r="F14" s="5">
        <v>927</v>
      </c>
      <c r="G14" s="5">
        <v>24061</v>
      </c>
      <c r="H14" s="5">
        <v>24988</v>
      </c>
      <c r="I14" s="4"/>
      <c r="J14" s="28"/>
      <c r="K14" s="28"/>
    </row>
    <row r="15" spans="1:11" ht="13.5" customHeight="1">
      <c r="A15" s="135">
        <v>2005</v>
      </c>
      <c r="B15" s="5">
        <v>266868</v>
      </c>
      <c r="C15" s="5">
        <v>3141</v>
      </c>
      <c r="D15" s="5">
        <v>270009</v>
      </c>
      <c r="E15" s="27"/>
      <c r="F15" s="5">
        <v>1230</v>
      </c>
      <c r="G15" s="5">
        <v>29845</v>
      </c>
      <c r="H15" s="5">
        <v>31075</v>
      </c>
      <c r="I15" s="4"/>
      <c r="J15" s="28"/>
      <c r="K15" s="28"/>
    </row>
    <row r="16" spans="1:11" ht="13.5" customHeight="1">
      <c r="A16" s="135">
        <v>2006</v>
      </c>
      <c r="B16" s="5">
        <v>267911</v>
      </c>
      <c r="C16" s="5">
        <v>3429</v>
      </c>
      <c r="D16" s="5">
        <v>271340</v>
      </c>
      <c r="E16" s="27"/>
      <c r="F16" s="5">
        <v>1504</v>
      </c>
      <c r="G16" s="5">
        <v>33533</v>
      </c>
      <c r="H16" s="5">
        <v>35037</v>
      </c>
      <c r="I16" s="4"/>
      <c r="J16" s="28"/>
      <c r="K16" s="28"/>
    </row>
    <row r="17" spans="1:18" ht="13.5" customHeight="1">
      <c r="A17" s="136">
        <v>2007</v>
      </c>
      <c r="B17" s="5">
        <v>268369</v>
      </c>
      <c r="C17" s="5">
        <v>3774</v>
      </c>
      <c r="D17" s="5">
        <v>272143</v>
      </c>
      <c r="E17" s="27"/>
      <c r="F17" s="5">
        <v>1881</v>
      </c>
      <c r="G17" s="5">
        <v>34944</v>
      </c>
      <c r="H17" s="5">
        <v>36825</v>
      </c>
      <c r="I17" s="4"/>
      <c r="J17" s="28"/>
      <c r="K17" s="28"/>
    </row>
    <row r="18" spans="1:18" ht="13.5" customHeight="1">
      <c r="A18" s="136">
        <v>2008</v>
      </c>
      <c r="B18" s="5">
        <v>269130</v>
      </c>
      <c r="C18" s="5">
        <v>4515</v>
      </c>
      <c r="D18" s="5">
        <v>273645</v>
      </c>
      <c r="E18" s="27"/>
      <c r="F18" s="5">
        <v>2476</v>
      </c>
      <c r="G18" s="5">
        <v>41380</v>
      </c>
      <c r="H18" s="5">
        <v>43856</v>
      </c>
      <c r="I18" s="4"/>
      <c r="J18" s="28"/>
      <c r="K18" s="28"/>
    </row>
    <row r="19" spans="1:18" ht="13.5" customHeight="1">
      <c r="A19" s="136">
        <v>2009</v>
      </c>
      <c r="B19" s="5">
        <v>269708</v>
      </c>
      <c r="C19" s="5">
        <v>5063</v>
      </c>
      <c r="D19" s="5">
        <v>274771</v>
      </c>
      <c r="E19" s="27"/>
      <c r="F19" s="5">
        <v>3073</v>
      </c>
      <c r="G19" s="5">
        <v>43858</v>
      </c>
      <c r="H19" s="5">
        <v>46931</v>
      </c>
      <c r="I19" s="4"/>
      <c r="J19" s="28"/>
      <c r="K19" s="28"/>
      <c r="Q19" s="6" t="s">
        <v>74</v>
      </c>
    </row>
    <row r="20" spans="1:18" ht="13.5" customHeight="1">
      <c r="A20" s="136">
        <v>2010</v>
      </c>
      <c r="B20" s="5">
        <v>269966</v>
      </c>
      <c r="C20" s="5">
        <v>5769</v>
      </c>
      <c r="D20" s="5">
        <v>275735</v>
      </c>
      <c r="E20" s="27"/>
      <c r="F20" s="5">
        <v>3524</v>
      </c>
      <c r="G20" s="5">
        <v>43156</v>
      </c>
      <c r="H20" s="5">
        <v>46680</v>
      </c>
      <c r="I20" s="4"/>
      <c r="J20" s="28"/>
      <c r="K20" s="28"/>
      <c r="Q20" s="6">
        <v>4644</v>
      </c>
      <c r="R20" s="6">
        <v>32172</v>
      </c>
    </row>
    <row r="21" spans="1:18" ht="13.5" customHeight="1">
      <c r="A21" s="136">
        <v>2011</v>
      </c>
      <c r="B21" s="5">
        <v>270004</v>
      </c>
      <c r="C21" s="5">
        <v>6663</v>
      </c>
      <c r="D21" s="5">
        <v>276667</v>
      </c>
      <c r="E21" s="27"/>
      <c r="F21" s="5">
        <v>4046</v>
      </c>
      <c r="G21" s="5">
        <v>42242</v>
      </c>
      <c r="H21" s="5">
        <v>46288</v>
      </c>
      <c r="I21" s="4"/>
      <c r="J21" s="28"/>
      <c r="K21" s="28"/>
    </row>
    <row r="22" spans="1:18" ht="13.5" customHeight="1">
      <c r="A22" s="136">
        <v>2012</v>
      </c>
      <c r="B22" s="5">
        <v>269541</v>
      </c>
      <c r="C22" s="5">
        <v>7695</v>
      </c>
      <c r="D22" s="5">
        <v>277236</v>
      </c>
      <c r="E22" s="27"/>
      <c r="F22" s="5">
        <v>4471</v>
      </c>
      <c r="G22" s="5">
        <v>41902</v>
      </c>
      <c r="H22" s="5">
        <v>46373</v>
      </c>
      <c r="I22" s="4"/>
      <c r="J22" s="28"/>
      <c r="K22" s="28"/>
    </row>
    <row r="23" spans="1:18" ht="13.5" customHeight="1">
      <c r="A23" s="136">
        <v>2013</v>
      </c>
      <c r="B23" s="5">
        <v>269052</v>
      </c>
      <c r="C23" s="5">
        <v>8571</v>
      </c>
      <c r="D23" s="5">
        <v>277623</v>
      </c>
      <c r="E23" s="27"/>
      <c r="F23" s="5">
        <v>4876</v>
      </c>
      <c r="G23" s="5">
        <v>39528</v>
      </c>
      <c r="H23" s="5">
        <v>44404</v>
      </c>
      <c r="I23" s="4"/>
      <c r="J23" s="28"/>
      <c r="K23" s="28"/>
    </row>
    <row r="24" spans="1:18" ht="13.5" customHeight="1">
      <c r="A24" s="136">
        <v>2014</v>
      </c>
      <c r="B24" s="5">
        <v>268910</v>
      </c>
      <c r="C24" s="5">
        <v>10074</v>
      </c>
      <c r="D24" s="5">
        <v>278984</v>
      </c>
      <c r="E24" s="27"/>
      <c r="F24" s="5">
        <v>4814</v>
      </c>
      <c r="G24" s="5">
        <v>35204</v>
      </c>
      <c r="H24" s="5">
        <v>40018</v>
      </c>
      <c r="I24" s="4"/>
      <c r="J24" s="28"/>
      <c r="K24" s="28"/>
    </row>
    <row r="25" spans="1:18" ht="13.5" customHeight="1">
      <c r="A25" s="136">
        <v>2015</v>
      </c>
      <c r="B25" s="5">
        <v>268897</v>
      </c>
      <c r="C25" s="5">
        <v>11340</v>
      </c>
      <c r="D25" s="5">
        <v>280237</v>
      </c>
      <c r="E25" s="27"/>
      <c r="F25" s="5">
        <v>4644</v>
      </c>
      <c r="G25" s="5">
        <v>32172</v>
      </c>
      <c r="H25" s="5">
        <v>36816</v>
      </c>
      <c r="I25" s="4"/>
      <c r="J25" s="28"/>
      <c r="K25" s="28"/>
      <c r="L25" s="28"/>
      <c r="M25" s="28"/>
    </row>
    <row r="26" spans="1:18">
      <c r="A26" s="20"/>
      <c r="B26" s="20" t="s">
        <v>136</v>
      </c>
      <c r="C26" s="20"/>
      <c r="D26" s="21"/>
      <c r="E26" s="21"/>
      <c r="F26" s="22"/>
      <c r="G26" s="22"/>
      <c r="H26" s="22"/>
      <c r="J26" s="19"/>
    </row>
    <row r="27" spans="1:18">
      <c r="A27" s="23" t="s">
        <v>205</v>
      </c>
    </row>
    <row r="28" spans="1:18">
      <c r="A28" s="53"/>
      <c r="F28" s="19"/>
      <c r="G28" s="19"/>
      <c r="H28" s="19"/>
    </row>
    <row r="29" spans="1:18" ht="8.25" customHeight="1">
      <c r="H29" s="19"/>
    </row>
    <row r="30" spans="1:18" ht="21.75" customHeight="1">
      <c r="A30" s="163" t="s">
        <v>220</v>
      </c>
      <c r="B30" s="163"/>
      <c r="C30" s="163"/>
      <c r="D30" s="163"/>
      <c r="E30" s="163"/>
      <c r="F30" s="163"/>
      <c r="G30" s="163"/>
      <c r="H30" s="163"/>
    </row>
  </sheetData>
  <mergeCells count="1">
    <mergeCell ref="A30:H30"/>
  </mergeCells>
  <hyperlinks>
    <hyperlink ref="K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M47"/>
  <sheetViews>
    <sheetView zoomScaleNormal="100" workbookViewId="0">
      <selection activeCell="A3" sqref="A3"/>
    </sheetView>
  </sheetViews>
  <sheetFormatPr baseColWidth="10" defaultRowHeight="12.75"/>
  <cols>
    <col min="1" max="1" width="31.42578125" style="6" customWidth="1"/>
    <col min="2" max="3" width="8.42578125" style="6" customWidth="1"/>
    <col min="4" max="4" width="3.28515625" style="6" customWidth="1"/>
    <col min="5" max="6" width="8.42578125" style="6" customWidth="1"/>
    <col min="7" max="7" width="6.28515625" style="6" customWidth="1"/>
    <col min="8" max="9" width="8.42578125" style="6" customWidth="1"/>
    <col min="10" max="10" width="11.42578125" style="6"/>
    <col min="11" max="11" width="30.85546875" style="6" customWidth="1"/>
    <col min="12" max="16384" width="11.42578125" style="6"/>
  </cols>
  <sheetData>
    <row r="1" spans="1:12" ht="14.1" customHeight="1" thickBot="1">
      <c r="A1" s="7" t="s">
        <v>199</v>
      </c>
      <c r="B1" s="7"/>
      <c r="C1" s="7"/>
      <c r="D1" s="8"/>
      <c r="E1" s="8"/>
      <c r="F1" s="8"/>
      <c r="G1" s="8"/>
      <c r="H1" s="8"/>
      <c r="I1" s="8"/>
    </row>
    <row r="2" spans="1:12" ht="14.1" customHeight="1">
      <c r="A2" s="9"/>
      <c r="B2" s="9"/>
      <c r="C2" s="9"/>
      <c r="D2" s="9"/>
      <c r="E2" s="9"/>
      <c r="F2" s="9"/>
      <c r="G2" s="9"/>
      <c r="L2" s="151" t="s">
        <v>238</v>
      </c>
    </row>
    <row r="3" spans="1:12" ht="14.1" customHeight="1">
      <c r="A3" s="10" t="s">
        <v>217</v>
      </c>
      <c r="B3" s="10"/>
      <c r="C3" s="10"/>
      <c r="D3" s="9"/>
      <c r="E3" s="9"/>
      <c r="F3" s="9"/>
      <c r="G3" s="9"/>
    </row>
    <row r="4" spans="1:12" ht="14.1" customHeight="1">
      <c r="A4" s="11"/>
      <c r="B4" s="11"/>
      <c r="C4" s="11"/>
      <c r="D4" s="11"/>
      <c r="E4" s="11"/>
      <c r="F4" s="11"/>
      <c r="G4" s="11"/>
    </row>
    <row r="5" spans="1:12" ht="12" customHeight="1">
      <c r="A5" s="12"/>
      <c r="B5" s="13" t="s">
        <v>34</v>
      </c>
      <c r="C5" s="13"/>
      <c r="D5" s="12"/>
      <c r="E5" s="12"/>
      <c r="F5" s="12"/>
      <c r="G5" s="12"/>
      <c r="H5" s="13" t="s">
        <v>35</v>
      </c>
      <c r="I5" s="13"/>
    </row>
    <row r="6" spans="1:12" ht="12" customHeight="1">
      <c r="A6" s="30"/>
      <c r="B6" s="32">
        <v>2014</v>
      </c>
      <c r="C6" s="32"/>
      <c r="D6" s="12"/>
      <c r="E6" s="32">
        <v>2015</v>
      </c>
      <c r="F6" s="32"/>
      <c r="G6" s="30"/>
      <c r="H6" s="32">
        <v>2015</v>
      </c>
      <c r="I6" s="32"/>
      <c r="K6" s="19"/>
    </row>
    <row r="7" spans="1:12" ht="12" customHeight="1">
      <c r="A7" s="14"/>
      <c r="B7" s="15" t="s">
        <v>79</v>
      </c>
      <c r="C7" s="15" t="s">
        <v>78</v>
      </c>
      <c r="D7" s="34"/>
      <c r="E7" s="15" t="s">
        <v>79</v>
      </c>
      <c r="F7" s="15" t="s">
        <v>78</v>
      </c>
      <c r="G7" s="34"/>
      <c r="H7" s="15" t="s">
        <v>79</v>
      </c>
      <c r="I7" s="15" t="s">
        <v>78</v>
      </c>
      <c r="K7" s="19"/>
    </row>
    <row r="8" spans="1:12" ht="6" customHeight="1">
      <c r="A8" s="16"/>
      <c r="B8" s="5"/>
      <c r="C8" s="5"/>
      <c r="D8" s="5"/>
      <c r="E8" s="5"/>
      <c r="F8" s="5"/>
      <c r="G8" s="5"/>
      <c r="K8" s="19"/>
    </row>
    <row r="9" spans="1:12" ht="12.95" customHeight="1">
      <c r="A9" s="35" t="s">
        <v>13</v>
      </c>
      <c r="B9" s="5">
        <v>20492</v>
      </c>
      <c r="C9" s="5">
        <v>19526</v>
      </c>
      <c r="D9" s="27"/>
      <c r="E9" s="5">
        <v>18620</v>
      </c>
      <c r="F9" s="5">
        <v>18196</v>
      </c>
      <c r="G9" s="27"/>
      <c r="H9" s="5">
        <v>2409627</v>
      </c>
      <c r="I9" s="5">
        <v>2320017</v>
      </c>
      <c r="K9" s="19"/>
    </row>
    <row r="10" spans="1:12" ht="8.25" customHeight="1">
      <c r="A10" s="35"/>
      <c r="B10" s="5"/>
      <c r="C10" s="5"/>
      <c r="D10" s="27"/>
      <c r="E10" s="5"/>
      <c r="F10" s="5"/>
      <c r="G10" s="27"/>
      <c r="H10" s="5"/>
      <c r="I10" s="5"/>
      <c r="K10" s="19"/>
    </row>
    <row r="11" spans="1:12" ht="12.75" customHeight="1">
      <c r="A11" s="35" t="s">
        <v>246</v>
      </c>
      <c r="B11" s="5">
        <v>10706</v>
      </c>
      <c r="C11" s="5">
        <v>10491</v>
      </c>
      <c r="D11" s="27"/>
      <c r="E11" s="5">
        <v>9888</v>
      </c>
      <c r="F11" s="5">
        <v>10057</v>
      </c>
      <c r="G11" s="27"/>
      <c r="H11" s="5">
        <v>1179017</v>
      </c>
      <c r="I11" s="5">
        <v>1195108</v>
      </c>
      <c r="K11" s="19"/>
      <c r="L11" s="28"/>
    </row>
    <row r="12" spans="1:12" ht="12.75" customHeight="1">
      <c r="A12" s="38" t="s">
        <v>247</v>
      </c>
      <c r="B12" s="5">
        <v>9845</v>
      </c>
      <c r="C12" s="5">
        <v>9531</v>
      </c>
      <c r="D12" s="27"/>
      <c r="E12" s="5">
        <v>9036</v>
      </c>
      <c r="F12" s="5">
        <v>9086</v>
      </c>
      <c r="G12" s="27"/>
      <c r="H12" s="5">
        <v>1081715</v>
      </c>
      <c r="I12" s="5">
        <v>1058014</v>
      </c>
      <c r="K12" s="19"/>
      <c r="L12" s="28"/>
    </row>
    <row r="13" spans="1:12" ht="12" customHeight="1">
      <c r="A13" s="39" t="s">
        <v>248</v>
      </c>
      <c r="B13" s="5">
        <v>861</v>
      </c>
      <c r="C13" s="5">
        <v>960</v>
      </c>
      <c r="D13" s="27"/>
      <c r="E13" s="5">
        <v>852</v>
      </c>
      <c r="F13" s="5">
        <v>971</v>
      </c>
      <c r="G13" s="27"/>
      <c r="H13" s="5">
        <v>97302</v>
      </c>
      <c r="I13" s="5">
        <v>137094</v>
      </c>
      <c r="K13" s="19"/>
    </row>
    <row r="14" spans="1:12">
      <c r="A14" s="40" t="s">
        <v>137</v>
      </c>
      <c r="B14" s="5">
        <v>4606</v>
      </c>
      <c r="C14" s="5">
        <v>3281</v>
      </c>
      <c r="D14" s="27"/>
      <c r="E14" s="5">
        <v>4202</v>
      </c>
      <c r="F14" s="5">
        <v>3131</v>
      </c>
      <c r="G14" s="27"/>
      <c r="H14" s="41">
        <v>536861</v>
      </c>
      <c r="I14" s="41">
        <v>329541</v>
      </c>
    </row>
    <row r="15" spans="1:12">
      <c r="A15" s="36" t="s">
        <v>138</v>
      </c>
      <c r="B15" s="5">
        <v>3126</v>
      </c>
      <c r="C15" s="5">
        <v>4402</v>
      </c>
      <c r="D15" s="27"/>
      <c r="E15" s="5">
        <v>2711</v>
      </c>
      <c r="F15" s="5">
        <v>3736</v>
      </c>
      <c r="G15" s="27"/>
      <c r="H15" s="5">
        <v>496583</v>
      </c>
      <c r="I15" s="5">
        <v>648900</v>
      </c>
    </row>
    <row r="16" spans="1:12">
      <c r="A16" s="35" t="s">
        <v>139</v>
      </c>
      <c r="B16" s="5">
        <v>2051</v>
      </c>
      <c r="C16" s="5">
        <v>1351</v>
      </c>
      <c r="D16" s="27"/>
      <c r="E16" s="5">
        <v>1815</v>
      </c>
      <c r="F16" s="5">
        <v>1268</v>
      </c>
      <c r="G16" s="27"/>
      <c r="H16" s="5">
        <v>195351</v>
      </c>
      <c r="I16" s="5">
        <v>144917</v>
      </c>
    </row>
    <row r="17" spans="1:13">
      <c r="A17" s="20"/>
      <c r="B17" s="20" t="s">
        <v>136</v>
      </c>
      <c r="C17" s="20"/>
      <c r="D17" s="21"/>
      <c r="E17" s="21"/>
      <c r="F17" s="21"/>
      <c r="G17" s="21"/>
      <c r="H17" s="22"/>
      <c r="I17" s="22"/>
    </row>
    <row r="18" spans="1:13">
      <c r="A18" s="42" t="s">
        <v>46</v>
      </c>
      <c r="I18" s="43"/>
    </row>
    <row r="27" spans="1:13" ht="15">
      <c r="A27" s="162" t="s">
        <v>239</v>
      </c>
      <c r="B27" s="162"/>
      <c r="C27" s="162"/>
      <c r="D27" s="162"/>
      <c r="E27" s="162"/>
      <c r="F27" s="162"/>
      <c r="G27" s="162"/>
      <c r="H27" s="162"/>
      <c r="I27" s="162"/>
      <c r="K27" s="95" t="s">
        <v>165</v>
      </c>
      <c r="L27" s="81"/>
      <c r="M27" s="82"/>
    </row>
    <row r="28" spans="1:13">
      <c r="B28" s="6" t="s">
        <v>136</v>
      </c>
      <c r="K28" s="138"/>
      <c r="L28" s="139" t="s">
        <v>160</v>
      </c>
      <c r="M28" s="94"/>
    </row>
    <row r="29" spans="1:13">
      <c r="K29" s="138"/>
      <c r="L29" s="130" t="s">
        <v>74</v>
      </c>
      <c r="M29" s="140" t="s">
        <v>23</v>
      </c>
    </row>
    <row r="30" spans="1:13">
      <c r="K30" s="141">
        <v>2000</v>
      </c>
      <c r="L30" s="143">
        <v>2.2799999999999998</v>
      </c>
      <c r="M30" s="144">
        <v>1.66</v>
      </c>
    </row>
    <row r="31" spans="1:13">
      <c r="B31" s="6" t="s">
        <v>136</v>
      </c>
      <c r="K31" s="141">
        <v>2001</v>
      </c>
      <c r="L31" s="143">
        <v>3.33</v>
      </c>
      <c r="M31" s="144">
        <v>3.03</v>
      </c>
    </row>
    <row r="32" spans="1:13">
      <c r="K32" s="141">
        <v>2002</v>
      </c>
      <c r="L32" s="143">
        <v>4.7300000000000004</v>
      </c>
      <c r="M32" s="144">
        <v>5.43</v>
      </c>
    </row>
    <row r="33" spans="11:13">
      <c r="K33" s="141">
        <v>2003</v>
      </c>
      <c r="L33" s="143">
        <v>6.24</v>
      </c>
      <c r="M33" s="144">
        <v>7.16</v>
      </c>
    </row>
    <row r="34" spans="11:13">
      <c r="K34" s="141">
        <v>2004</v>
      </c>
      <c r="L34" s="143">
        <v>7.02</v>
      </c>
      <c r="M34" s="144">
        <v>8.51</v>
      </c>
    </row>
    <row r="35" spans="11:13">
      <c r="K35" s="141">
        <v>2005</v>
      </c>
      <c r="L35" s="143">
        <v>8.4600000000000009</v>
      </c>
      <c r="M35" s="144">
        <v>10.32</v>
      </c>
    </row>
    <row r="36" spans="11:13">
      <c r="K36" s="141">
        <v>2006</v>
      </c>
      <c r="L36" s="143">
        <v>9.27</v>
      </c>
      <c r="M36" s="144">
        <v>11.44</v>
      </c>
    </row>
    <row r="37" spans="11:13">
      <c r="K37" s="141">
        <v>2007</v>
      </c>
      <c r="L37" s="143">
        <v>10</v>
      </c>
      <c r="M37" s="144">
        <v>11.92</v>
      </c>
    </row>
    <row r="38" spans="11:13">
      <c r="K38" s="141">
        <v>2008</v>
      </c>
      <c r="L38" s="143">
        <v>11.41</v>
      </c>
      <c r="M38" s="144">
        <v>13.81</v>
      </c>
    </row>
    <row r="39" spans="11:13">
      <c r="K39" s="141">
        <v>2009</v>
      </c>
      <c r="L39" s="143">
        <v>12.08</v>
      </c>
      <c r="M39" s="144">
        <v>14.59</v>
      </c>
    </row>
    <row r="40" spans="11:13">
      <c r="K40" s="141">
        <v>2010</v>
      </c>
      <c r="L40" s="143">
        <v>12.22</v>
      </c>
      <c r="M40" s="144">
        <v>14.48</v>
      </c>
    </row>
    <row r="41" spans="11:13">
      <c r="K41" s="141">
        <v>2011</v>
      </c>
      <c r="L41" s="143">
        <v>12.19</v>
      </c>
      <c r="M41" s="144">
        <v>14.33</v>
      </c>
    </row>
    <row r="42" spans="11:13">
      <c r="K42" s="141">
        <v>2012</v>
      </c>
      <c r="L42" s="143">
        <v>12.14</v>
      </c>
      <c r="M42" s="144">
        <v>14.33</v>
      </c>
    </row>
    <row r="43" spans="11:13">
      <c r="K43" s="142">
        <v>2013</v>
      </c>
      <c r="L43" s="143">
        <v>11.768010898755888</v>
      </c>
      <c r="M43" s="144">
        <v>13.788905899194788</v>
      </c>
    </row>
    <row r="44" spans="11:13">
      <c r="K44" s="145">
        <v>2014</v>
      </c>
      <c r="L44" s="143">
        <v>10.740523775018552</v>
      </c>
      <c r="M44" s="144">
        <v>12.54474893574335</v>
      </c>
    </row>
    <row r="45" spans="11:13">
      <c r="K45" s="145">
        <v>2015</v>
      </c>
      <c r="L45" s="143">
        <v>10.144143036576871</v>
      </c>
      <c r="M45" s="144">
        <v>11.6119386979464</v>
      </c>
    </row>
    <row r="46" spans="11:13">
      <c r="K46" s="127"/>
      <c r="L46" s="128"/>
      <c r="M46" s="129"/>
    </row>
    <row r="47" spans="11:13">
      <c r="K47"/>
      <c r="L47"/>
      <c r="M47"/>
    </row>
  </sheetData>
  <mergeCells count="1">
    <mergeCell ref="A27:I27"/>
  </mergeCells>
  <phoneticPr fontId="2" type="noConversion"/>
  <hyperlinks>
    <hyperlink ref="L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O44"/>
  <sheetViews>
    <sheetView zoomScaleNormal="100" workbookViewId="0">
      <selection activeCell="A5" sqref="A5"/>
    </sheetView>
  </sheetViews>
  <sheetFormatPr baseColWidth="10" defaultRowHeight="12.75"/>
  <cols>
    <col min="1" max="1" width="25.140625" style="6" customWidth="1"/>
    <col min="2" max="6" width="9.85546875" style="6" customWidth="1"/>
    <col min="7" max="7" width="7.42578125" style="6" customWidth="1"/>
    <col min="8" max="8" width="10.28515625" style="6" customWidth="1"/>
    <col min="9" max="9" width="11.42578125" style="6"/>
    <col min="10" max="10" width="1.140625" style="6" customWidth="1"/>
    <col min="11" max="11" width="8.5703125" style="6" customWidth="1"/>
    <col min="12" max="12" width="8.42578125" style="6" customWidth="1"/>
    <col min="13" max="13" width="13.7109375" style="6" customWidth="1"/>
    <col min="14" max="16" width="6.7109375" style="6" customWidth="1"/>
    <col min="17" max="16384" width="11.42578125" style="6"/>
  </cols>
  <sheetData>
    <row r="1" spans="1:15" ht="14.1" customHeight="1" thickBot="1">
      <c r="A1" s="7" t="s">
        <v>199</v>
      </c>
      <c r="B1" s="7"/>
      <c r="C1" s="7"/>
      <c r="D1" s="7"/>
      <c r="E1" s="7"/>
      <c r="F1" s="8"/>
      <c r="G1" s="8"/>
      <c r="H1" s="8"/>
    </row>
    <row r="2" spans="1:15" ht="14.1" customHeight="1">
      <c r="A2" s="9"/>
      <c r="B2" s="9"/>
      <c r="C2" s="9"/>
      <c r="D2" s="9"/>
      <c r="E2" s="9"/>
      <c r="F2" s="9"/>
      <c r="G2" s="9"/>
      <c r="K2" s="151" t="s">
        <v>238</v>
      </c>
    </row>
    <row r="3" spans="1:15" ht="14.1" customHeight="1">
      <c r="A3" s="107" t="s">
        <v>201</v>
      </c>
      <c r="B3" s="9"/>
      <c r="C3" s="9"/>
      <c r="D3" s="9"/>
      <c r="E3" s="9"/>
      <c r="F3" s="9"/>
      <c r="G3" s="9"/>
    </row>
    <row r="4" spans="1:15" ht="14.1" customHeight="1">
      <c r="A4" s="9"/>
      <c r="B4" s="9"/>
      <c r="C4" s="9"/>
      <c r="D4" s="9"/>
      <c r="E4" s="9"/>
      <c r="F4" s="9"/>
      <c r="G4" s="9"/>
    </row>
    <row r="5" spans="1:15" ht="14.1" customHeight="1">
      <c r="A5" s="10" t="s">
        <v>190</v>
      </c>
      <c r="B5" s="10"/>
      <c r="C5" s="10"/>
      <c r="D5" s="10"/>
      <c r="E5" s="10"/>
      <c r="F5" s="9"/>
      <c r="G5" s="9"/>
    </row>
    <row r="6" spans="1:15" ht="14.1" customHeight="1">
      <c r="A6" s="11"/>
      <c r="B6" s="11"/>
      <c r="C6" s="11"/>
      <c r="D6" s="11"/>
      <c r="E6" s="11"/>
      <c r="F6" s="11"/>
      <c r="G6" s="11"/>
    </row>
    <row r="7" spans="1:15" ht="14.1" customHeight="1">
      <c r="A7" s="12"/>
      <c r="B7" s="31" t="s">
        <v>34</v>
      </c>
      <c r="C7" s="13"/>
      <c r="D7" s="13"/>
      <c r="E7" s="13"/>
      <c r="F7" s="12"/>
      <c r="G7" s="12"/>
      <c r="H7" s="31" t="s">
        <v>35</v>
      </c>
    </row>
    <row r="8" spans="1:15" ht="14.1" customHeight="1">
      <c r="A8" s="14"/>
      <c r="B8" s="15">
        <v>2011</v>
      </c>
      <c r="C8" s="15">
        <v>2012</v>
      </c>
      <c r="D8" s="15">
        <v>2013</v>
      </c>
      <c r="E8" s="15">
        <v>2014</v>
      </c>
      <c r="F8" s="15" t="s">
        <v>207</v>
      </c>
      <c r="G8" s="34"/>
      <c r="H8" s="15" t="s">
        <v>207</v>
      </c>
    </row>
    <row r="9" spans="1:15" ht="14.1" customHeight="1">
      <c r="A9" s="16"/>
      <c r="B9" s="16"/>
      <c r="C9" s="5"/>
      <c r="D9" s="5"/>
      <c r="E9" s="5"/>
      <c r="F9" s="5"/>
      <c r="G9" s="5"/>
    </row>
    <row r="10" spans="1:15" ht="14.1" customHeight="1">
      <c r="A10" s="44" t="s">
        <v>34</v>
      </c>
      <c r="B10" s="5"/>
      <c r="C10" s="5"/>
      <c r="D10" s="5"/>
      <c r="E10" s="5"/>
      <c r="F10" s="5"/>
      <c r="G10" s="27"/>
      <c r="H10" s="5"/>
    </row>
    <row r="11" spans="1:15" ht="14.1" customHeight="1">
      <c r="A11" s="35"/>
      <c r="B11" s="5"/>
      <c r="C11" s="5"/>
      <c r="D11" s="41"/>
      <c r="E11" s="41"/>
      <c r="F11" s="41"/>
      <c r="G11" s="45"/>
      <c r="H11" s="41"/>
    </row>
    <row r="12" spans="1:15" ht="14.1" customHeight="1">
      <c r="A12" s="35" t="s">
        <v>163</v>
      </c>
      <c r="B12" s="5">
        <v>1091</v>
      </c>
      <c r="C12" s="5">
        <v>1133</v>
      </c>
      <c r="D12" s="5">
        <v>1003</v>
      </c>
      <c r="E12" s="5">
        <v>1127</v>
      </c>
      <c r="F12" s="5">
        <v>1062</v>
      </c>
      <c r="G12" s="5"/>
      <c r="H12" s="5">
        <v>166248</v>
      </c>
      <c r="J12" s="4"/>
      <c r="K12" s="27"/>
      <c r="L12" s="5"/>
      <c r="M12" s="5"/>
      <c r="N12" s="50"/>
    </row>
    <row r="13" spans="1:15" ht="14.1" customHeight="1">
      <c r="A13" s="35"/>
      <c r="B13" s="5"/>
      <c r="D13" s="5"/>
      <c r="E13" s="5"/>
      <c r="F13" s="5"/>
      <c r="G13" s="5"/>
      <c r="H13" s="5"/>
      <c r="J13" s="4"/>
      <c r="K13" s="27"/>
      <c r="L13" s="5"/>
      <c r="M13" s="5"/>
      <c r="N13" s="50"/>
    </row>
    <row r="14" spans="1:15" ht="14.1" customHeight="1">
      <c r="A14" s="35" t="s">
        <v>40</v>
      </c>
      <c r="B14" s="5"/>
      <c r="D14" s="5"/>
      <c r="E14" s="5"/>
      <c r="F14" s="5"/>
      <c r="G14" s="5"/>
      <c r="H14" s="5"/>
      <c r="J14" s="4"/>
      <c r="K14" s="27"/>
      <c r="L14" s="5"/>
      <c r="M14" s="5"/>
      <c r="N14" s="50"/>
    </row>
    <row r="15" spans="1:15" ht="14.1" customHeight="1">
      <c r="A15" s="35" t="s">
        <v>4</v>
      </c>
      <c r="B15" s="5">
        <v>3172</v>
      </c>
      <c r="C15" s="5">
        <v>3188</v>
      </c>
      <c r="D15" s="5">
        <v>2903</v>
      </c>
      <c r="E15" s="5">
        <v>2834</v>
      </c>
      <c r="F15" s="5">
        <v>2734</v>
      </c>
      <c r="G15" s="5"/>
      <c r="H15" s="5">
        <v>419109</v>
      </c>
      <c r="J15" s="4"/>
      <c r="K15" s="27"/>
      <c r="L15" s="5"/>
      <c r="M15" s="5"/>
      <c r="N15" s="50"/>
    </row>
    <row r="16" spans="1:15" ht="14.1" customHeight="1">
      <c r="A16" s="35" t="s">
        <v>5</v>
      </c>
      <c r="B16" s="5">
        <v>1623</v>
      </c>
      <c r="C16" s="5">
        <v>1631</v>
      </c>
      <c r="D16" s="5">
        <v>1461</v>
      </c>
      <c r="E16" s="5">
        <v>1419</v>
      </c>
      <c r="F16" s="5">
        <v>1470</v>
      </c>
      <c r="G16" s="5"/>
      <c r="H16" s="5">
        <v>215966</v>
      </c>
      <c r="J16" s="4"/>
      <c r="K16" s="27"/>
      <c r="L16" s="5"/>
      <c r="M16" s="5"/>
      <c r="N16" s="50"/>
      <c r="O16" s="50"/>
    </row>
    <row r="17" spans="1:15" ht="14.1" customHeight="1">
      <c r="A17" s="35" t="s">
        <v>39</v>
      </c>
      <c r="B17" s="5">
        <v>1549</v>
      </c>
      <c r="C17" s="5">
        <v>1557</v>
      </c>
      <c r="D17" s="5">
        <v>1442</v>
      </c>
      <c r="E17" s="5">
        <v>1415</v>
      </c>
      <c r="F17" s="5">
        <v>1264</v>
      </c>
      <c r="G17" s="5"/>
      <c r="H17" s="5">
        <v>203143</v>
      </c>
      <c r="J17" s="4"/>
      <c r="K17" s="27"/>
      <c r="L17" s="5"/>
      <c r="M17" s="5"/>
      <c r="N17" s="50"/>
      <c r="O17" s="50"/>
    </row>
    <row r="18" spans="1:15" ht="14.1" customHeight="1">
      <c r="A18" s="35"/>
      <c r="B18" s="5"/>
      <c r="C18" s="5"/>
      <c r="D18" s="5"/>
      <c r="E18" s="5"/>
      <c r="F18" s="5"/>
      <c r="G18" s="5"/>
      <c r="J18" s="4"/>
      <c r="K18" s="27"/>
      <c r="L18" s="5"/>
      <c r="M18" s="5"/>
    </row>
    <row r="19" spans="1:15" ht="14.1" customHeight="1">
      <c r="A19" s="35" t="s">
        <v>152</v>
      </c>
      <c r="B19" s="5"/>
      <c r="C19" s="5"/>
      <c r="D19" s="5"/>
      <c r="E19" s="5"/>
      <c r="F19" s="5"/>
      <c r="G19" s="5"/>
      <c r="H19" s="5"/>
      <c r="J19" s="4"/>
      <c r="K19" s="27"/>
      <c r="M19" s="5"/>
    </row>
    <row r="20" spans="1:15" ht="14.1" customHeight="1">
      <c r="A20" s="35" t="s">
        <v>4</v>
      </c>
      <c r="B20" s="5">
        <v>2885</v>
      </c>
      <c r="C20" s="5">
        <v>3023</v>
      </c>
      <c r="D20" s="5">
        <v>2871</v>
      </c>
      <c r="E20" s="5">
        <v>2886</v>
      </c>
      <c r="F20" s="5">
        <v>3089</v>
      </c>
      <c r="G20" s="5"/>
      <c r="H20" s="5">
        <v>422276</v>
      </c>
      <c r="J20" s="4"/>
      <c r="K20" s="27"/>
      <c r="L20" s="5"/>
      <c r="M20" s="5"/>
    </row>
    <row r="21" spans="1:15" ht="14.1" customHeight="1">
      <c r="A21" s="35" t="s">
        <v>5</v>
      </c>
      <c r="B21" s="5">
        <v>1494</v>
      </c>
      <c r="C21" s="5">
        <v>1608</v>
      </c>
      <c r="D21" s="5">
        <v>1478</v>
      </c>
      <c r="E21" s="5">
        <v>1499</v>
      </c>
      <c r="F21" s="5">
        <v>1602</v>
      </c>
      <c r="G21" s="5"/>
      <c r="H21" s="5">
        <v>213132</v>
      </c>
      <c r="J21" s="4"/>
      <c r="K21" s="27"/>
      <c r="L21" s="5"/>
      <c r="M21" s="5"/>
    </row>
    <row r="22" spans="1:15" ht="14.1" customHeight="1">
      <c r="A22" s="35" t="s">
        <v>39</v>
      </c>
      <c r="B22" s="5">
        <v>1391</v>
      </c>
      <c r="C22" s="5">
        <v>1415</v>
      </c>
      <c r="D22" s="5">
        <v>1393</v>
      </c>
      <c r="E22" s="5">
        <v>1387</v>
      </c>
      <c r="F22" s="5">
        <v>1487</v>
      </c>
      <c r="G22" s="5"/>
      <c r="H22" s="5">
        <v>209144</v>
      </c>
      <c r="J22" s="4"/>
      <c r="K22" s="27"/>
      <c r="L22" s="5"/>
      <c r="M22" s="5"/>
    </row>
    <row r="23" spans="1:15" ht="14.1" customHeight="1">
      <c r="A23" s="35"/>
      <c r="B23" s="5"/>
      <c r="C23" s="5"/>
      <c r="D23" s="5"/>
      <c r="E23" s="5"/>
      <c r="F23" s="5"/>
      <c r="G23" s="5"/>
      <c r="H23" s="5"/>
      <c r="K23" s="27"/>
      <c r="L23" s="5"/>
      <c r="M23" s="5"/>
    </row>
    <row r="24" spans="1:15" ht="14.1" customHeight="1">
      <c r="A24" s="35" t="s">
        <v>38</v>
      </c>
      <c r="B24" s="5">
        <v>287</v>
      </c>
      <c r="C24" s="5">
        <v>165</v>
      </c>
      <c r="D24" s="5">
        <v>32</v>
      </c>
      <c r="E24" s="5">
        <f>E15-E20</f>
        <v>-52</v>
      </c>
      <c r="F24" s="5">
        <f t="shared" ref="F24:H24" si="0">F15-F20</f>
        <v>-355</v>
      </c>
      <c r="G24" s="5"/>
      <c r="H24" s="5">
        <f t="shared" si="0"/>
        <v>-3167</v>
      </c>
      <c r="K24" s="27"/>
      <c r="L24" s="5"/>
      <c r="M24" s="5"/>
    </row>
    <row r="25" spans="1:15" ht="14.1" customHeight="1">
      <c r="A25" s="35" t="s">
        <v>154</v>
      </c>
      <c r="B25" s="48">
        <v>0.89</v>
      </c>
      <c r="C25" s="48">
        <v>0.50987457085556953</v>
      </c>
      <c r="D25" s="46">
        <v>9.9370549674406186E-2</v>
      </c>
      <c r="E25" s="46">
        <v>-0.16300838239258689</v>
      </c>
      <c r="F25" s="46">
        <v>-1.1196866139099773</v>
      </c>
      <c r="G25" s="45"/>
      <c r="H25" s="46">
        <v>-6.7925833311849579E-2</v>
      </c>
      <c r="K25" s="27"/>
      <c r="L25" s="5"/>
      <c r="M25" s="5"/>
      <c r="N25" s="126"/>
      <c r="O25" s="50"/>
    </row>
    <row r="26" spans="1:15" ht="14.1" customHeight="1">
      <c r="A26" s="36"/>
      <c r="B26" s="48"/>
      <c r="C26" s="48"/>
      <c r="D26" s="46"/>
      <c r="E26" s="46"/>
      <c r="F26" s="46"/>
      <c r="G26" s="45"/>
      <c r="H26" s="46"/>
      <c r="K26" s="27"/>
      <c r="L26" s="5"/>
      <c r="M26" s="5"/>
      <c r="N26" s="61"/>
      <c r="O26" s="50"/>
    </row>
    <row r="27" spans="1:15" ht="14.1" customHeight="1">
      <c r="A27" s="47" t="s">
        <v>61</v>
      </c>
      <c r="B27" s="5"/>
      <c r="C27" s="5"/>
      <c r="D27" s="41"/>
      <c r="E27" s="41"/>
      <c r="F27" s="41"/>
      <c r="G27" s="45"/>
      <c r="H27" s="41"/>
      <c r="K27" s="27"/>
      <c r="L27" s="5"/>
      <c r="M27" s="5"/>
      <c r="N27" s="62"/>
      <c r="O27" s="50"/>
    </row>
    <row r="28" spans="1:15" ht="14.1" customHeight="1">
      <c r="A28" s="36"/>
      <c r="B28" s="5"/>
      <c r="C28" s="5"/>
      <c r="D28" s="41"/>
      <c r="E28" s="41"/>
      <c r="F28" s="41"/>
      <c r="G28" s="45"/>
      <c r="H28" s="41"/>
      <c r="K28" s="27"/>
      <c r="L28" s="5"/>
      <c r="M28" s="5"/>
      <c r="O28" s="50"/>
    </row>
    <row r="29" spans="1:15" ht="14.1" customHeight="1">
      <c r="A29" s="36" t="s">
        <v>164</v>
      </c>
      <c r="B29" s="5">
        <v>503</v>
      </c>
      <c r="C29" s="5">
        <v>521</v>
      </c>
      <c r="D29" s="41">
        <v>530</v>
      </c>
      <c r="E29" s="5">
        <v>574</v>
      </c>
      <c r="F29" s="5">
        <v>511</v>
      </c>
      <c r="G29" s="5"/>
      <c r="H29" s="5">
        <v>53949</v>
      </c>
      <c r="K29" s="27"/>
      <c r="L29" s="5"/>
      <c r="M29" s="5"/>
      <c r="O29" s="50"/>
    </row>
    <row r="30" spans="1:15" ht="14.1" customHeight="1">
      <c r="A30" s="36"/>
      <c r="B30" s="5"/>
      <c r="C30" s="5"/>
      <c r="D30" s="41"/>
      <c r="E30" s="5"/>
      <c r="F30" s="5"/>
      <c r="G30" s="5"/>
      <c r="H30" s="5"/>
      <c r="K30" s="27"/>
      <c r="L30" s="5"/>
      <c r="M30" s="5"/>
      <c r="O30" s="50"/>
    </row>
    <row r="31" spans="1:15" ht="14.1" customHeight="1">
      <c r="A31" s="36" t="s">
        <v>40</v>
      </c>
      <c r="B31" s="5">
        <v>1592</v>
      </c>
      <c r="C31" s="5">
        <v>1561</v>
      </c>
      <c r="D31" s="41">
        <v>1436</v>
      </c>
      <c r="E31" s="5">
        <v>1406</v>
      </c>
      <c r="F31" s="5">
        <v>1297</v>
      </c>
      <c r="G31" s="5"/>
      <c r="H31" s="5">
        <v>133589</v>
      </c>
      <c r="K31" s="27"/>
      <c r="L31" s="5"/>
      <c r="M31" s="5"/>
      <c r="O31" s="50"/>
    </row>
    <row r="32" spans="1:15" ht="14.1" customHeight="1">
      <c r="A32" s="36"/>
      <c r="B32" s="5"/>
      <c r="C32" s="5"/>
      <c r="D32" s="41"/>
      <c r="E32" s="5"/>
      <c r="F32" s="5"/>
      <c r="G32" s="5"/>
      <c r="H32" s="5"/>
      <c r="K32" s="27"/>
      <c r="L32" s="5"/>
      <c r="M32" s="5"/>
    </row>
    <row r="33" spans="1:13" ht="14.1" customHeight="1">
      <c r="A33" s="36" t="s">
        <v>152</v>
      </c>
      <c r="B33" s="5">
        <v>1250</v>
      </c>
      <c r="C33" s="5">
        <v>1276</v>
      </c>
      <c r="D33" s="41">
        <v>1246</v>
      </c>
      <c r="E33" s="5">
        <v>1219</v>
      </c>
      <c r="F33" s="5">
        <v>1352</v>
      </c>
      <c r="G33" s="5"/>
      <c r="H33" s="5">
        <v>138266</v>
      </c>
      <c r="K33" s="27"/>
      <c r="L33" s="5"/>
      <c r="M33" s="5"/>
    </row>
    <row r="34" spans="1:13" ht="14.1" customHeight="1">
      <c r="A34" s="36"/>
      <c r="B34" s="5"/>
      <c r="C34" s="5"/>
      <c r="D34" s="41"/>
      <c r="E34" s="5"/>
      <c r="F34" s="5"/>
      <c r="G34" s="5"/>
      <c r="H34" s="5"/>
      <c r="K34" s="27"/>
      <c r="L34" s="5"/>
      <c r="M34" s="5"/>
    </row>
    <row r="35" spans="1:13" ht="14.1" customHeight="1">
      <c r="A35" s="36" t="s">
        <v>38</v>
      </c>
      <c r="B35" s="5">
        <v>342</v>
      </c>
      <c r="C35" s="5">
        <v>285</v>
      </c>
      <c r="D35" s="41">
        <v>190</v>
      </c>
      <c r="E35" s="5">
        <f>E31-E33</f>
        <v>187</v>
      </c>
      <c r="F35" s="5">
        <f t="shared" ref="F35:H35" si="1">F31-F33</f>
        <v>-55</v>
      </c>
      <c r="G35" s="5"/>
      <c r="H35" s="5">
        <f t="shared" si="1"/>
        <v>-4677</v>
      </c>
      <c r="K35" s="27"/>
      <c r="L35" s="5"/>
      <c r="M35" s="5"/>
    </row>
    <row r="36" spans="1:13" ht="14.1" customHeight="1">
      <c r="A36" s="36" t="s">
        <v>155</v>
      </c>
      <c r="B36" s="46">
        <v>2.2405513590712851</v>
      </c>
      <c r="C36" s="46">
        <v>1.8578636523643759</v>
      </c>
      <c r="D36" s="46">
        <v>1.2412946049416591</v>
      </c>
      <c r="E36" s="46">
        <v>1.2305708005948857</v>
      </c>
      <c r="F36" s="46">
        <v>-0.36341050851041334</v>
      </c>
      <c r="G36" s="46"/>
      <c r="H36" s="46">
        <v>-0.31618850676073496</v>
      </c>
      <c r="K36" s="27"/>
      <c r="L36" s="5"/>
      <c r="M36" s="5"/>
    </row>
    <row r="37" spans="1:13" ht="14.1" customHeight="1">
      <c r="A37" s="20"/>
      <c r="B37" s="20"/>
      <c r="C37" s="20"/>
      <c r="D37" s="20"/>
      <c r="E37" s="20"/>
      <c r="F37" s="21"/>
      <c r="G37" s="21"/>
      <c r="H37" s="22"/>
      <c r="K37" s="27"/>
      <c r="L37" s="65"/>
      <c r="M37" s="65"/>
    </row>
    <row r="38" spans="1:13" ht="14.1" customHeight="1">
      <c r="A38" s="23" t="s">
        <v>106</v>
      </c>
      <c r="I38" s="4"/>
      <c r="K38" s="64"/>
      <c r="L38" s="65"/>
    </row>
    <row r="39" spans="1:13" ht="14.1" customHeight="1">
      <c r="A39" s="24" t="s">
        <v>52</v>
      </c>
      <c r="K39" s="50"/>
      <c r="L39" s="50"/>
    </row>
    <row r="40" spans="1:13" ht="14.1" customHeight="1">
      <c r="A40" s="24" t="s">
        <v>156</v>
      </c>
      <c r="H40" s="60"/>
    </row>
    <row r="41" spans="1:13" ht="14.1" customHeight="1">
      <c r="A41" s="24" t="s">
        <v>245</v>
      </c>
    </row>
    <row r="42" spans="1:13" ht="14.1" customHeight="1">
      <c r="A42" s="17"/>
      <c r="B42" s="5"/>
      <c r="C42" s="5"/>
      <c r="D42" s="5"/>
      <c r="E42" s="5"/>
      <c r="F42" s="5"/>
      <c r="G42" s="5"/>
      <c r="H42" s="5"/>
      <c r="I42" s="52"/>
    </row>
    <row r="43" spans="1:13">
      <c r="E43" s="5"/>
      <c r="F43" s="4"/>
    </row>
    <row r="44" spans="1:13">
      <c r="I44" s="5"/>
    </row>
  </sheetData>
  <phoneticPr fontId="2" type="noConversion"/>
  <hyperlinks>
    <hyperlink ref="K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S40"/>
  <sheetViews>
    <sheetView zoomScaleNormal="100" zoomScaleSheetLayoutView="75" workbookViewId="0">
      <selection activeCell="A3" sqref="A3"/>
    </sheetView>
  </sheetViews>
  <sheetFormatPr baseColWidth="10" defaultRowHeight="12.75"/>
  <cols>
    <col min="1" max="1" width="29.42578125" style="6" customWidth="1"/>
    <col min="2" max="6" width="12.42578125" style="6" customWidth="1"/>
    <col min="7" max="7" width="12.7109375" style="6" customWidth="1"/>
    <col min="8" max="8" width="20.5703125" style="6" customWidth="1"/>
    <col min="9" max="9" width="23" style="6" customWidth="1"/>
    <col min="10" max="11" width="7.5703125" style="6" customWidth="1"/>
    <col min="12" max="12" width="5.5703125" style="6" customWidth="1"/>
    <col min="13" max="16384" width="11.42578125" style="6"/>
  </cols>
  <sheetData>
    <row r="1" spans="1:12" ht="14.1" customHeight="1" thickBot="1">
      <c r="A1" s="7" t="s">
        <v>199</v>
      </c>
      <c r="B1" s="7"/>
      <c r="C1" s="7"/>
      <c r="D1" s="7"/>
      <c r="E1" s="7"/>
      <c r="F1" s="7"/>
    </row>
    <row r="2" spans="1:12" ht="14.1" customHeight="1">
      <c r="A2" s="9"/>
      <c r="B2" s="9"/>
      <c r="C2" s="9"/>
      <c r="D2" s="9"/>
      <c r="E2" s="9"/>
      <c r="F2" s="9"/>
      <c r="H2" s="152" t="s">
        <v>238</v>
      </c>
    </row>
    <row r="3" spans="1:12" ht="14.1" customHeight="1">
      <c r="A3" s="10" t="s">
        <v>191</v>
      </c>
      <c r="B3" s="10"/>
      <c r="C3" s="10"/>
      <c r="D3" s="10"/>
      <c r="E3" s="10"/>
      <c r="F3" s="10"/>
    </row>
    <row r="4" spans="1:12" ht="14.1" customHeight="1">
      <c r="A4" s="10"/>
      <c r="B4" s="10"/>
      <c r="C4" s="10"/>
      <c r="D4" s="10"/>
      <c r="E4" s="10"/>
      <c r="F4" s="10"/>
    </row>
    <row r="5" spans="1:12" ht="14.1" customHeight="1">
      <c r="A5" s="59" t="s">
        <v>226</v>
      </c>
      <c r="B5" s="59"/>
      <c r="C5" s="10"/>
      <c r="D5" s="10"/>
      <c r="E5" s="10"/>
      <c r="F5" s="10"/>
    </row>
    <row r="6" spans="1:12" ht="14.1" customHeight="1">
      <c r="A6" s="11"/>
      <c r="B6" s="11"/>
      <c r="C6" s="11"/>
      <c r="D6" s="11"/>
      <c r="E6" s="11"/>
      <c r="F6" s="11"/>
    </row>
    <row r="7" spans="1:12" ht="15.95" customHeight="1">
      <c r="A7" s="15"/>
      <c r="B7" s="15">
        <v>2011</v>
      </c>
      <c r="C7" s="15">
        <v>2012</v>
      </c>
      <c r="D7" s="15">
        <v>2013</v>
      </c>
      <c r="E7" s="15">
        <v>2014</v>
      </c>
      <c r="F7" s="15" t="s">
        <v>241</v>
      </c>
    </row>
    <row r="8" spans="1:12" ht="14.1" customHeight="1">
      <c r="A8" s="16"/>
      <c r="B8" s="16"/>
      <c r="C8" s="16"/>
      <c r="D8" s="16"/>
      <c r="E8" s="5"/>
      <c r="F8" s="5"/>
    </row>
    <row r="9" spans="1:12" ht="14.1" customHeight="1">
      <c r="A9" s="35" t="s">
        <v>53</v>
      </c>
      <c r="B9" s="35"/>
      <c r="C9" s="5"/>
      <c r="D9" s="5"/>
      <c r="E9" s="5"/>
      <c r="F9" s="5"/>
    </row>
    <row r="10" spans="1:12" ht="14.1" customHeight="1">
      <c r="A10" s="35"/>
      <c r="B10" s="35"/>
      <c r="C10" s="5"/>
      <c r="D10" s="5"/>
      <c r="E10" s="5"/>
      <c r="F10" s="5"/>
      <c r="H10" s="60"/>
      <c r="I10" s="109"/>
      <c r="J10" s="110"/>
    </row>
    <row r="11" spans="1:12" ht="14.1" customHeight="1">
      <c r="A11" s="35" t="s">
        <v>44</v>
      </c>
      <c r="B11" s="111">
        <v>3.3982299999999999</v>
      </c>
      <c r="C11" s="48">
        <v>3.5397319999999999</v>
      </c>
      <c r="D11" s="48">
        <v>3.165781</v>
      </c>
      <c r="E11" s="48">
        <v>3.588273</v>
      </c>
      <c r="F11" s="48">
        <v>3.3957519999999999</v>
      </c>
      <c r="H11" s="60"/>
      <c r="I11" s="109"/>
      <c r="J11" s="110"/>
    </row>
    <row r="12" spans="1:12" ht="14.1" customHeight="1">
      <c r="A12" s="35" t="s">
        <v>45</v>
      </c>
      <c r="B12" s="111">
        <v>3.4603540000000002</v>
      </c>
      <c r="C12" s="48">
        <v>3.5620020000000001</v>
      </c>
      <c r="D12" s="48">
        <v>3.3152879999999998</v>
      </c>
      <c r="E12" s="48">
        <v>3.4496950000000002</v>
      </c>
      <c r="F12" s="48">
        <v>3.5287009999999999</v>
      </c>
    </row>
    <row r="13" spans="1:12" ht="14.1" customHeight="1">
      <c r="A13" s="35"/>
      <c r="B13" s="35"/>
      <c r="C13" s="49"/>
      <c r="D13" s="49"/>
      <c r="E13" s="49"/>
      <c r="F13" s="49"/>
      <c r="H13" s="4"/>
      <c r="I13" s="4"/>
      <c r="J13" s="4"/>
      <c r="K13" s="4"/>
      <c r="L13" s="4"/>
    </row>
    <row r="14" spans="1:12" ht="14.1" customHeight="1">
      <c r="A14" s="35" t="s">
        <v>102</v>
      </c>
      <c r="B14" s="35"/>
      <c r="C14" s="49"/>
      <c r="D14" s="49"/>
      <c r="E14" s="49"/>
      <c r="F14" s="49"/>
      <c r="H14" s="4"/>
      <c r="I14" s="4"/>
      <c r="J14" s="4"/>
      <c r="K14" s="4"/>
      <c r="L14" s="4"/>
    </row>
    <row r="15" spans="1:12" ht="14.1" customHeight="1">
      <c r="A15" s="35"/>
      <c r="B15" s="35"/>
      <c r="C15" s="49"/>
      <c r="D15" s="49"/>
      <c r="E15" s="49"/>
      <c r="F15" s="49"/>
      <c r="I15" s="4"/>
      <c r="J15" s="4"/>
      <c r="K15" s="52"/>
    </row>
    <row r="16" spans="1:12" ht="14.1" customHeight="1">
      <c r="A16" s="35" t="s">
        <v>44</v>
      </c>
      <c r="B16" s="48">
        <v>9.880096</v>
      </c>
      <c r="C16" s="48">
        <v>9.9599869999999999</v>
      </c>
      <c r="D16" s="48">
        <v>9.1627729999999996</v>
      </c>
      <c r="E16" s="48">
        <v>9.023218</v>
      </c>
      <c r="F16" s="48">
        <v>8.7419840000000004</v>
      </c>
      <c r="K16" s="51"/>
      <c r="L16" s="51"/>
    </row>
    <row r="17" spans="1:13" ht="14.1" customHeight="1">
      <c r="A17" s="35" t="s">
        <v>45</v>
      </c>
      <c r="B17" s="48">
        <v>10.068265</v>
      </c>
      <c r="C17" s="48">
        <v>9.6938820000000003</v>
      </c>
      <c r="D17" s="48">
        <v>9.109477</v>
      </c>
      <c r="E17" s="48">
        <v>9.1717759999999995</v>
      </c>
      <c r="F17" s="48">
        <v>8.9913910000000001</v>
      </c>
      <c r="I17" s="4"/>
      <c r="J17" s="4"/>
      <c r="K17" s="4"/>
      <c r="L17" s="72"/>
      <c r="M17" s="73"/>
    </row>
    <row r="18" spans="1:13" ht="14.1" customHeight="1">
      <c r="A18" s="35"/>
      <c r="B18" s="35"/>
      <c r="C18" s="49"/>
      <c r="D18" s="49"/>
      <c r="E18" s="49"/>
      <c r="F18" s="49"/>
      <c r="G18" s="68"/>
      <c r="H18" s="74"/>
      <c r="I18" s="74"/>
      <c r="J18" s="74"/>
      <c r="K18" s="74"/>
      <c r="L18" s="74"/>
      <c r="M18" s="74"/>
    </row>
    <row r="19" spans="1:13" ht="14.1" customHeight="1">
      <c r="A19" s="35" t="s">
        <v>103</v>
      </c>
      <c r="B19" s="35"/>
      <c r="C19" s="49"/>
      <c r="D19" s="49"/>
      <c r="E19" s="49"/>
      <c r="F19" s="49"/>
      <c r="G19" s="63"/>
      <c r="H19" s="75"/>
      <c r="I19" s="75"/>
      <c r="J19" s="75"/>
      <c r="K19" s="75"/>
      <c r="L19" s="75"/>
      <c r="M19" s="75"/>
    </row>
    <row r="20" spans="1:13" ht="14.1" customHeight="1">
      <c r="A20" s="35"/>
      <c r="B20" s="35"/>
      <c r="C20" s="49"/>
      <c r="D20" s="49"/>
      <c r="E20" s="49"/>
      <c r="F20" s="49"/>
      <c r="G20" s="61"/>
      <c r="H20" s="74"/>
      <c r="I20" s="74"/>
      <c r="J20" s="74"/>
      <c r="K20" s="41"/>
      <c r="L20" s="41"/>
      <c r="M20" s="41"/>
    </row>
    <row r="21" spans="1:13" ht="14.1" customHeight="1">
      <c r="A21" s="35" t="s">
        <v>44</v>
      </c>
      <c r="B21" s="48">
        <v>8.9861529999999998</v>
      </c>
      <c r="C21" s="48">
        <v>9.4444920000000003</v>
      </c>
      <c r="D21" s="48">
        <v>9.0617710000000002</v>
      </c>
      <c r="E21" s="48">
        <v>9.1887810000000005</v>
      </c>
      <c r="F21" s="48">
        <v>9.8770989999999994</v>
      </c>
      <c r="G21" s="61"/>
      <c r="H21" s="36"/>
      <c r="I21" s="41"/>
      <c r="J21" s="41"/>
      <c r="K21" s="41"/>
      <c r="L21" s="41"/>
      <c r="M21" s="41"/>
    </row>
    <row r="22" spans="1:13" ht="14.1" customHeight="1">
      <c r="A22" s="35" t="s">
        <v>45</v>
      </c>
      <c r="B22" s="48">
        <v>8.2594759999999994</v>
      </c>
      <c r="C22" s="48">
        <v>8.57714</v>
      </c>
      <c r="D22" s="48">
        <v>8.3402659999999997</v>
      </c>
      <c r="E22" s="48">
        <v>8.4755780000000005</v>
      </c>
      <c r="F22" s="48">
        <v>9.0507139999999993</v>
      </c>
      <c r="G22" s="63"/>
      <c r="H22" s="36"/>
      <c r="I22" s="41"/>
      <c r="J22" s="41"/>
      <c r="K22" s="41"/>
      <c r="L22" s="41"/>
      <c r="M22" s="41"/>
    </row>
    <row r="23" spans="1:13" ht="14.1" customHeight="1">
      <c r="A23" s="20"/>
      <c r="B23" s="20"/>
      <c r="C23" s="20" t="s">
        <v>136</v>
      </c>
      <c r="D23" s="20"/>
      <c r="E23" s="20"/>
      <c r="F23" s="20"/>
      <c r="G23" s="67"/>
      <c r="H23" s="36"/>
      <c r="I23" s="46"/>
      <c r="J23" s="46"/>
      <c r="K23" s="46"/>
      <c r="L23" s="46"/>
      <c r="M23" s="46"/>
    </row>
    <row r="24" spans="1:13" ht="14.1" customHeight="1">
      <c r="A24" s="23" t="s">
        <v>167</v>
      </c>
      <c r="B24" s="53"/>
      <c r="G24" s="66"/>
      <c r="H24" s="36"/>
      <c r="I24" s="46"/>
      <c r="J24" s="46"/>
      <c r="K24" s="46"/>
      <c r="L24" s="46"/>
      <c r="M24" s="46"/>
    </row>
    <row r="25" spans="1:13">
      <c r="A25" s="53" t="s">
        <v>244</v>
      </c>
      <c r="B25" s="53"/>
      <c r="G25" s="68"/>
      <c r="H25" s="36"/>
      <c r="I25" s="76"/>
      <c r="J25" s="76"/>
      <c r="K25" s="76"/>
      <c r="L25" s="76"/>
      <c r="M25" s="76"/>
    </row>
    <row r="26" spans="1:13">
      <c r="G26" s="67"/>
      <c r="H26" s="36"/>
      <c r="I26" s="76"/>
      <c r="J26" s="76"/>
      <c r="K26" s="76"/>
      <c r="L26" s="76"/>
      <c r="M26" s="76"/>
    </row>
    <row r="27" spans="1:13">
      <c r="A27" s="6" t="s">
        <v>136</v>
      </c>
      <c r="G27" s="61"/>
      <c r="H27" s="36"/>
      <c r="I27" s="76"/>
      <c r="J27" s="76"/>
      <c r="K27" s="76"/>
      <c r="L27" s="76"/>
      <c r="M27" s="76"/>
    </row>
    <row r="28" spans="1:13">
      <c r="G28" s="61"/>
      <c r="H28" s="36"/>
      <c r="I28" s="46"/>
      <c r="J28" s="46"/>
      <c r="K28" s="46"/>
      <c r="L28" s="46"/>
      <c r="M28" s="46"/>
    </row>
    <row r="29" spans="1:13" ht="15">
      <c r="A29" s="25" t="s">
        <v>221</v>
      </c>
      <c r="B29" s="25"/>
      <c r="C29" s="54"/>
      <c r="D29" s="54"/>
      <c r="E29" s="54"/>
      <c r="F29" s="54"/>
      <c r="G29" s="63"/>
      <c r="H29" s="99" t="s">
        <v>141</v>
      </c>
      <c r="J29" s="46"/>
      <c r="K29" s="46"/>
      <c r="L29" s="46"/>
      <c r="M29" s="46"/>
    </row>
    <row r="30" spans="1:13">
      <c r="G30" s="63"/>
      <c r="H30" s="98"/>
      <c r="J30" s="76"/>
      <c r="K30" s="76"/>
      <c r="L30" s="76"/>
      <c r="M30" s="76"/>
    </row>
    <row r="31" spans="1:13">
      <c r="G31" s="66"/>
      <c r="H31" s="96" t="s">
        <v>144</v>
      </c>
      <c r="J31" s="76"/>
      <c r="K31" s="76"/>
      <c r="L31" s="76"/>
      <c r="M31" s="76"/>
    </row>
    <row r="32" spans="1:13">
      <c r="G32" s="68"/>
      <c r="H32" s="96" t="s">
        <v>145</v>
      </c>
      <c r="J32" s="76"/>
      <c r="K32" s="76"/>
      <c r="L32" s="76"/>
      <c r="M32" s="76"/>
    </row>
    <row r="33" spans="7:19">
      <c r="G33" s="63"/>
      <c r="H33" s="96" t="s">
        <v>146</v>
      </c>
      <c r="J33" s="46"/>
      <c r="K33" s="46"/>
      <c r="L33" s="46"/>
      <c r="M33" s="46"/>
    </row>
    <row r="34" spans="7:19">
      <c r="G34" s="61"/>
      <c r="H34" s="96" t="s">
        <v>147</v>
      </c>
      <c r="J34" s="46"/>
      <c r="K34" s="46"/>
      <c r="L34" s="46"/>
      <c r="M34" s="46"/>
    </row>
    <row r="35" spans="7:19">
      <c r="G35" s="61"/>
      <c r="H35" s="96" t="s">
        <v>148</v>
      </c>
      <c r="J35" s="77"/>
      <c r="K35" s="77"/>
      <c r="L35" s="77"/>
      <c r="M35" s="45"/>
    </row>
    <row r="36" spans="7:19">
      <c r="G36" s="50"/>
      <c r="H36" s="97" t="s">
        <v>149</v>
      </c>
      <c r="J36" s="50"/>
      <c r="K36" s="50"/>
      <c r="L36" s="50"/>
      <c r="M36" s="50"/>
    </row>
    <row r="38" spans="7:19">
      <c r="R38" s="6" t="s">
        <v>136</v>
      </c>
    </row>
    <row r="40" spans="7:19">
      <c r="S40" s="6" t="s">
        <v>136</v>
      </c>
    </row>
  </sheetData>
  <sortState ref="H10:J16">
    <sortCondition ref="H10:H16"/>
  </sortState>
  <phoneticPr fontId="2" type="noConversion"/>
  <hyperlinks>
    <hyperlink ref="H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P31"/>
  <sheetViews>
    <sheetView zoomScaleNormal="100" workbookViewId="0">
      <selection activeCell="A3" sqref="A3"/>
    </sheetView>
  </sheetViews>
  <sheetFormatPr baseColWidth="10" defaultRowHeight="12.75"/>
  <cols>
    <col min="1" max="1" width="23.7109375" style="6" customWidth="1"/>
    <col min="2" max="2" width="9.85546875" style="6" customWidth="1"/>
    <col min="3" max="6" width="10" style="6" customWidth="1"/>
    <col min="7" max="7" width="7.42578125" style="6" customWidth="1"/>
    <col min="8" max="8" width="11.140625" style="6" customWidth="1"/>
    <col min="9" max="16384" width="11.42578125" style="6"/>
  </cols>
  <sheetData>
    <row r="1" spans="1:12" ht="14.1" customHeight="1" thickBot="1">
      <c r="A1" s="7" t="s">
        <v>199</v>
      </c>
      <c r="B1" s="7"/>
      <c r="C1" s="7"/>
      <c r="D1" s="7"/>
      <c r="E1" s="7"/>
      <c r="F1" s="8"/>
      <c r="G1" s="8"/>
      <c r="H1" s="8"/>
    </row>
    <row r="2" spans="1:12" ht="14.1" customHeight="1">
      <c r="A2" s="9"/>
      <c r="B2" s="9"/>
      <c r="C2" s="9"/>
      <c r="D2" s="9"/>
      <c r="E2" s="9"/>
      <c r="F2" s="9"/>
      <c r="G2" s="9"/>
      <c r="K2" s="151" t="s">
        <v>238</v>
      </c>
    </row>
    <row r="3" spans="1:12" ht="14.1" customHeight="1">
      <c r="A3" s="10" t="s">
        <v>192</v>
      </c>
      <c r="B3" s="10"/>
      <c r="C3" s="10"/>
      <c r="D3" s="10"/>
      <c r="E3" s="10"/>
      <c r="F3" s="9"/>
      <c r="G3" s="9"/>
    </row>
    <row r="4" spans="1:12" ht="14.1" customHeight="1">
      <c r="A4" s="11"/>
      <c r="B4" s="11"/>
      <c r="C4" s="11"/>
      <c r="D4" s="11"/>
      <c r="E4" s="11"/>
      <c r="F4" s="11"/>
      <c r="G4" s="11"/>
    </row>
    <row r="5" spans="1:12" ht="14.1" customHeight="1">
      <c r="A5" s="12"/>
      <c r="B5" s="31" t="s">
        <v>34</v>
      </c>
      <c r="C5" s="13"/>
      <c r="D5" s="13"/>
      <c r="E5" s="13"/>
      <c r="F5" s="12"/>
      <c r="G5" s="12"/>
      <c r="H5" s="31" t="s">
        <v>35</v>
      </c>
    </row>
    <row r="6" spans="1:12" ht="14.1" customHeight="1">
      <c r="A6" s="14"/>
      <c r="B6" s="15">
        <v>2010</v>
      </c>
      <c r="C6" s="15">
        <v>2011</v>
      </c>
      <c r="D6" s="15">
        <v>2012</v>
      </c>
      <c r="E6" s="15">
        <v>2013</v>
      </c>
      <c r="F6" s="15">
        <v>2014</v>
      </c>
      <c r="G6" s="34"/>
      <c r="H6" s="15">
        <v>2014</v>
      </c>
    </row>
    <row r="7" spans="1:12" ht="14.1" customHeight="1">
      <c r="A7" s="16"/>
      <c r="B7" s="16"/>
      <c r="C7" s="16"/>
      <c r="D7" s="5"/>
      <c r="E7" s="5"/>
      <c r="F7" s="5"/>
      <c r="G7" s="5"/>
    </row>
    <row r="8" spans="1:12" ht="14.1" customHeight="1">
      <c r="A8" s="35" t="s">
        <v>13</v>
      </c>
      <c r="B8" s="5">
        <v>3374</v>
      </c>
      <c r="C8" s="5">
        <v>3172</v>
      </c>
      <c r="D8" s="5">
        <v>3188</v>
      </c>
      <c r="E8" s="5">
        <v>2903</v>
      </c>
      <c r="F8" s="5">
        <v>2834</v>
      </c>
      <c r="H8" s="5">
        <v>427595</v>
      </c>
    </row>
    <row r="9" spans="1:12" ht="14.1" customHeight="1">
      <c r="A9" s="35"/>
      <c r="B9" s="5"/>
      <c r="C9" s="5"/>
      <c r="D9" s="5"/>
      <c r="E9" s="5"/>
      <c r="F9" s="5"/>
      <c r="G9" s="27"/>
      <c r="H9" s="5"/>
    </row>
    <row r="10" spans="1:12" ht="14.1" customHeight="1">
      <c r="A10" s="35" t="s">
        <v>104</v>
      </c>
      <c r="B10" s="18" t="s">
        <v>0</v>
      </c>
      <c r="C10" s="18">
        <v>2</v>
      </c>
      <c r="D10" s="18" t="s">
        <v>0</v>
      </c>
      <c r="E10" s="18">
        <v>1</v>
      </c>
      <c r="F10" s="18">
        <v>1</v>
      </c>
      <c r="H10" s="5">
        <v>136</v>
      </c>
    </row>
    <row r="11" spans="1:12" ht="14.1" customHeight="1">
      <c r="A11" s="35" t="s">
        <v>95</v>
      </c>
      <c r="B11" s="5">
        <v>89</v>
      </c>
      <c r="C11" s="5">
        <v>65</v>
      </c>
      <c r="D11" s="5">
        <v>69</v>
      </c>
      <c r="E11" s="5">
        <v>51</v>
      </c>
      <c r="F11" s="5">
        <v>54</v>
      </c>
      <c r="H11" s="5">
        <v>8477</v>
      </c>
    </row>
    <row r="12" spans="1:12" ht="14.1" customHeight="1">
      <c r="A12" s="35" t="s">
        <v>96</v>
      </c>
      <c r="B12" s="5">
        <v>288</v>
      </c>
      <c r="C12" s="5">
        <v>263</v>
      </c>
      <c r="D12" s="5">
        <v>237</v>
      </c>
      <c r="E12" s="5">
        <v>214</v>
      </c>
      <c r="F12" s="5">
        <v>198</v>
      </c>
      <c r="H12" s="5">
        <v>31030</v>
      </c>
    </row>
    <row r="13" spans="1:12" ht="14.1" customHeight="1">
      <c r="A13" s="35" t="s">
        <v>97</v>
      </c>
      <c r="B13" s="5">
        <v>626</v>
      </c>
      <c r="C13" s="5">
        <v>594</v>
      </c>
      <c r="D13" s="5">
        <v>529</v>
      </c>
      <c r="E13" s="5">
        <v>497</v>
      </c>
      <c r="F13" s="5">
        <v>472</v>
      </c>
      <c r="H13" s="5">
        <v>78244</v>
      </c>
      <c r="I13" s="19"/>
      <c r="J13" s="4"/>
      <c r="K13" s="4"/>
      <c r="L13" s="4"/>
    </row>
    <row r="14" spans="1:12" ht="14.1" customHeight="1">
      <c r="A14" s="35" t="s">
        <v>54</v>
      </c>
      <c r="B14" s="5">
        <v>1326</v>
      </c>
      <c r="C14" s="5">
        <v>1221</v>
      </c>
      <c r="D14" s="5">
        <v>1206</v>
      </c>
      <c r="E14" s="5">
        <v>1061</v>
      </c>
      <c r="F14" s="5">
        <v>1006</v>
      </c>
      <c r="H14" s="5">
        <v>154190</v>
      </c>
      <c r="J14" s="4"/>
      <c r="K14" s="4"/>
      <c r="L14" s="4"/>
    </row>
    <row r="15" spans="1:12" ht="14.1" customHeight="1">
      <c r="A15" s="35" t="s">
        <v>55</v>
      </c>
      <c r="B15" s="5">
        <v>870</v>
      </c>
      <c r="C15" s="5">
        <v>873</v>
      </c>
      <c r="D15" s="5">
        <v>981</v>
      </c>
      <c r="E15" s="5">
        <v>902</v>
      </c>
      <c r="F15" s="5">
        <v>917</v>
      </c>
      <c r="H15" s="5">
        <v>124572</v>
      </c>
      <c r="I15" s="19"/>
      <c r="J15" s="4"/>
      <c r="K15" s="4"/>
      <c r="L15" s="4"/>
    </row>
    <row r="16" spans="1:12" ht="14.1" customHeight="1">
      <c r="A16" s="35" t="s">
        <v>56</v>
      </c>
      <c r="B16" s="5">
        <v>168</v>
      </c>
      <c r="C16" s="5">
        <v>136</v>
      </c>
      <c r="D16" s="5">
        <v>151</v>
      </c>
      <c r="E16" s="5">
        <v>170</v>
      </c>
      <c r="F16" s="5">
        <v>181</v>
      </c>
      <c r="H16" s="5">
        <v>28902</v>
      </c>
      <c r="I16" s="19"/>
      <c r="J16" s="4"/>
      <c r="K16" s="4"/>
      <c r="L16" s="4"/>
    </row>
    <row r="17" spans="1:16" ht="14.1" customHeight="1">
      <c r="A17" s="36" t="s">
        <v>1</v>
      </c>
      <c r="B17" s="5">
        <v>6</v>
      </c>
      <c r="C17" s="5">
        <v>17</v>
      </c>
      <c r="D17" s="5">
        <v>13</v>
      </c>
      <c r="E17" s="5">
        <v>7</v>
      </c>
      <c r="F17" s="5">
        <v>5</v>
      </c>
      <c r="H17" s="5">
        <v>1923</v>
      </c>
    </row>
    <row r="18" spans="1:16" ht="14.1" customHeight="1">
      <c r="A18" s="36" t="s">
        <v>105</v>
      </c>
      <c r="B18" s="18">
        <v>1</v>
      </c>
      <c r="C18" s="18">
        <v>1</v>
      </c>
      <c r="D18" s="18">
        <v>2</v>
      </c>
      <c r="E18" s="18" t="s">
        <v>0</v>
      </c>
      <c r="F18" s="18" t="s">
        <v>0</v>
      </c>
      <c r="H18" s="5">
        <v>121</v>
      </c>
    </row>
    <row r="19" spans="1:16" ht="14.1" customHeight="1">
      <c r="A19" s="20"/>
      <c r="B19" s="20" t="s">
        <v>136</v>
      </c>
      <c r="C19" s="20"/>
      <c r="D19" s="20"/>
      <c r="E19" s="20"/>
      <c r="F19" s="21"/>
      <c r="G19" s="21"/>
      <c r="H19" s="22"/>
    </row>
    <row r="20" spans="1:16" ht="14.1" customHeight="1">
      <c r="A20" s="23" t="s">
        <v>106</v>
      </c>
    </row>
    <row r="21" spans="1:16">
      <c r="G21" s="6" t="s">
        <v>136</v>
      </c>
    </row>
    <row r="22" spans="1:16">
      <c r="A22" s="6" t="s">
        <v>136</v>
      </c>
    </row>
    <row r="29" spans="1:16">
      <c r="O29" s="6" t="s">
        <v>136</v>
      </c>
    </row>
    <row r="31" spans="1:16">
      <c r="P31" s="6" t="s">
        <v>136</v>
      </c>
    </row>
  </sheetData>
  <phoneticPr fontId="2" type="noConversion"/>
  <hyperlinks>
    <hyperlink ref="K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S32"/>
  <sheetViews>
    <sheetView zoomScaleNormal="100" workbookViewId="0"/>
  </sheetViews>
  <sheetFormatPr baseColWidth="10" defaultRowHeight="12.75"/>
  <cols>
    <col min="1" max="1" width="15.5703125" style="6" customWidth="1"/>
    <col min="2" max="2" width="7.7109375" style="6" customWidth="1"/>
    <col min="3" max="3" width="8.28515625" style="6" customWidth="1"/>
    <col min="4" max="4" width="3.28515625" style="6" customWidth="1"/>
    <col min="5" max="5" width="7.7109375" style="6" customWidth="1"/>
    <col min="6" max="6" width="8.28515625" style="6" customWidth="1"/>
    <col min="7" max="7" width="3.28515625" style="6" customWidth="1"/>
    <col min="8" max="8" width="7.7109375" style="6" customWidth="1"/>
    <col min="9" max="9" width="8.28515625" style="6" customWidth="1"/>
    <col min="10" max="10" width="5" style="6" customWidth="1"/>
    <col min="11" max="11" width="8.140625" style="6" customWidth="1"/>
    <col min="12" max="12" width="8.7109375" style="6" customWidth="1"/>
    <col min="13" max="14" width="11.5703125" style="6" bestFit="1" customWidth="1"/>
    <col min="15" max="16384" width="11.42578125" style="6"/>
  </cols>
  <sheetData>
    <row r="1" spans="1:15" ht="14.1" customHeight="1">
      <c r="A1" s="10" t="s">
        <v>202</v>
      </c>
      <c r="B1" s="10"/>
      <c r="C1" s="10"/>
      <c r="D1" s="9"/>
      <c r="E1" s="9"/>
      <c r="F1" s="9"/>
      <c r="G1" s="9"/>
      <c r="H1" s="9"/>
      <c r="I1" s="9"/>
    </row>
    <row r="2" spans="1:15" ht="14.1" customHeight="1">
      <c r="A2" s="11"/>
      <c r="B2" s="11"/>
      <c r="C2" s="11"/>
      <c r="D2" s="11"/>
      <c r="E2" s="11"/>
      <c r="F2" s="11"/>
      <c r="G2" s="11"/>
      <c r="H2" s="11"/>
      <c r="I2" s="11"/>
      <c r="O2" s="151" t="s">
        <v>238</v>
      </c>
    </row>
    <row r="3" spans="1:15" ht="12" customHeight="1">
      <c r="A3" s="12"/>
      <c r="B3" s="13" t="s">
        <v>34</v>
      </c>
      <c r="C3" s="13"/>
      <c r="D3" s="12"/>
      <c r="E3" s="12"/>
      <c r="F3" s="12"/>
      <c r="G3" s="12"/>
      <c r="H3" s="12"/>
      <c r="I3" s="12"/>
      <c r="J3" s="13"/>
      <c r="K3" s="13" t="s">
        <v>35</v>
      </c>
      <c r="L3" s="13"/>
    </row>
    <row r="4" spans="1:15" ht="12" customHeight="1">
      <c r="A4" s="30"/>
      <c r="B4" s="31">
        <v>2012</v>
      </c>
      <c r="C4" s="31"/>
      <c r="D4" s="13"/>
      <c r="E4" s="31">
        <v>2013</v>
      </c>
      <c r="F4" s="31"/>
      <c r="G4" s="13"/>
      <c r="H4" s="31">
        <v>2014</v>
      </c>
      <c r="I4" s="31"/>
      <c r="J4" s="33"/>
      <c r="K4" s="31">
        <v>2014</v>
      </c>
      <c r="L4" s="31"/>
    </row>
    <row r="5" spans="1:15" ht="12" customHeight="1">
      <c r="A5" s="14"/>
      <c r="B5" s="15" t="s">
        <v>79</v>
      </c>
      <c r="C5" s="15" t="s">
        <v>78</v>
      </c>
      <c r="D5" s="34"/>
      <c r="E5" s="15" t="s">
        <v>79</v>
      </c>
      <c r="F5" s="15" t="s">
        <v>78</v>
      </c>
      <c r="G5" s="34"/>
      <c r="H5" s="15" t="s">
        <v>79</v>
      </c>
      <c r="I5" s="15" t="s">
        <v>78</v>
      </c>
      <c r="J5" s="14"/>
      <c r="K5" s="15" t="s">
        <v>79</v>
      </c>
      <c r="L5" s="15" t="s">
        <v>78</v>
      </c>
    </row>
    <row r="6" spans="1:15" ht="12" customHeight="1">
      <c r="A6" s="16"/>
      <c r="B6" s="5"/>
      <c r="C6" s="5"/>
      <c r="D6" s="5"/>
      <c r="E6" s="5"/>
      <c r="F6" s="5"/>
      <c r="G6" s="5"/>
      <c r="H6" s="5"/>
      <c r="I6" s="5"/>
    </row>
    <row r="7" spans="1:15" ht="12" customHeight="1">
      <c r="A7" s="35" t="s">
        <v>13</v>
      </c>
      <c r="B7" s="5">
        <v>1608</v>
      </c>
      <c r="C7" s="5">
        <v>1415</v>
      </c>
      <c r="D7" s="27"/>
      <c r="E7" s="5">
        <v>1478</v>
      </c>
      <c r="F7" s="5">
        <v>1393</v>
      </c>
      <c r="G7" s="27"/>
      <c r="H7" s="5">
        <v>1499</v>
      </c>
      <c r="I7" s="5">
        <v>1387</v>
      </c>
      <c r="J7" s="5"/>
      <c r="K7" s="5">
        <v>201571</v>
      </c>
      <c r="L7" s="5">
        <v>194259</v>
      </c>
      <c r="N7" s="137"/>
    </row>
    <row r="8" spans="1:15" ht="12" customHeight="1">
      <c r="A8" s="35"/>
      <c r="B8" s="5"/>
      <c r="C8" s="5"/>
      <c r="D8" s="27"/>
      <c r="E8" s="5"/>
      <c r="F8" s="5"/>
      <c r="G8" s="27"/>
      <c r="H8" s="5"/>
      <c r="I8" s="5"/>
      <c r="J8" s="5"/>
      <c r="K8" s="5"/>
      <c r="L8" s="5"/>
      <c r="N8" s="137"/>
    </row>
    <row r="9" spans="1:15" ht="12" customHeight="1">
      <c r="A9" s="35" t="s">
        <v>93</v>
      </c>
      <c r="B9" s="5">
        <v>5</v>
      </c>
      <c r="C9" s="5">
        <v>4</v>
      </c>
      <c r="D9" s="27"/>
      <c r="E9" s="5">
        <v>4</v>
      </c>
      <c r="F9" s="5">
        <v>5</v>
      </c>
      <c r="G9" s="27"/>
      <c r="H9" s="5">
        <v>5</v>
      </c>
      <c r="I9" s="5">
        <v>1</v>
      </c>
      <c r="J9" s="5"/>
      <c r="K9" s="5">
        <v>682</v>
      </c>
      <c r="L9" s="5">
        <v>550</v>
      </c>
    </row>
    <row r="10" spans="1:15" ht="12" customHeight="1">
      <c r="A10" s="35" t="s">
        <v>47</v>
      </c>
      <c r="B10" s="18">
        <v>1</v>
      </c>
      <c r="C10" s="18">
        <v>2</v>
      </c>
      <c r="D10" s="27"/>
      <c r="E10" s="18">
        <v>2</v>
      </c>
      <c r="F10" s="18">
        <v>1</v>
      </c>
      <c r="G10" s="27"/>
      <c r="H10" s="18">
        <v>1</v>
      </c>
      <c r="I10" s="18" t="s">
        <v>0</v>
      </c>
      <c r="J10" s="5"/>
      <c r="K10" s="5">
        <v>172</v>
      </c>
      <c r="L10" s="5">
        <v>140</v>
      </c>
      <c r="N10" s="137"/>
    </row>
    <row r="11" spans="1:15" ht="12" customHeight="1">
      <c r="A11" s="35" t="s">
        <v>48</v>
      </c>
      <c r="B11" s="18">
        <v>3</v>
      </c>
      <c r="C11" s="18" t="s">
        <v>0</v>
      </c>
      <c r="D11" s="27"/>
      <c r="E11" s="18">
        <v>2</v>
      </c>
      <c r="F11" s="18">
        <v>1</v>
      </c>
      <c r="G11" s="27"/>
      <c r="H11" s="18">
        <v>1</v>
      </c>
      <c r="I11" s="18">
        <v>2</v>
      </c>
      <c r="J11" s="5"/>
      <c r="K11" s="5">
        <v>98</v>
      </c>
      <c r="L11" s="5">
        <v>73</v>
      </c>
    </row>
    <row r="12" spans="1:15" ht="12" customHeight="1">
      <c r="A12" s="35" t="s">
        <v>49</v>
      </c>
      <c r="B12" s="18" t="s">
        <v>0</v>
      </c>
      <c r="C12" s="18" t="s">
        <v>0</v>
      </c>
      <c r="D12" s="27"/>
      <c r="E12" s="18">
        <v>1</v>
      </c>
      <c r="F12" s="18" t="s">
        <v>0</v>
      </c>
      <c r="G12" s="27"/>
      <c r="H12" s="18">
        <v>1</v>
      </c>
      <c r="I12" s="18">
        <v>1</v>
      </c>
      <c r="J12" s="5"/>
      <c r="K12" s="5">
        <v>139</v>
      </c>
      <c r="L12" s="5">
        <v>96</v>
      </c>
    </row>
    <row r="13" spans="1:15" ht="12" customHeight="1">
      <c r="A13" s="35" t="s">
        <v>50</v>
      </c>
      <c r="B13" s="18" t="s">
        <v>0</v>
      </c>
      <c r="C13" s="18">
        <v>2</v>
      </c>
      <c r="D13" s="27"/>
      <c r="E13" s="18">
        <v>1</v>
      </c>
      <c r="F13" s="18" t="s">
        <v>0</v>
      </c>
      <c r="G13" s="27"/>
      <c r="H13" s="18">
        <v>1</v>
      </c>
      <c r="I13" s="18" t="s">
        <v>0</v>
      </c>
      <c r="J13" s="5"/>
      <c r="K13" s="5">
        <v>287</v>
      </c>
      <c r="L13" s="5">
        <v>145</v>
      </c>
    </row>
    <row r="14" spans="1:15" ht="12" customHeight="1">
      <c r="A14" s="35" t="s">
        <v>126</v>
      </c>
      <c r="B14" s="18">
        <v>3</v>
      </c>
      <c r="C14" s="5">
        <v>1</v>
      </c>
      <c r="D14" s="27"/>
      <c r="E14" s="18">
        <v>1</v>
      </c>
      <c r="F14" s="18" t="s">
        <v>0</v>
      </c>
      <c r="G14" s="27"/>
      <c r="H14" s="18">
        <v>2</v>
      </c>
      <c r="I14" s="18">
        <v>1</v>
      </c>
      <c r="J14" s="5"/>
      <c r="K14" s="5">
        <v>475</v>
      </c>
      <c r="L14" s="5">
        <v>195</v>
      </c>
    </row>
    <row r="15" spans="1:15" ht="12" customHeight="1">
      <c r="A15" s="35" t="s">
        <v>127</v>
      </c>
      <c r="B15" s="5">
        <v>3</v>
      </c>
      <c r="C15" s="5">
        <v>3</v>
      </c>
      <c r="D15" s="27"/>
      <c r="E15" s="5">
        <v>4</v>
      </c>
      <c r="F15" s="18" t="s">
        <v>0</v>
      </c>
      <c r="G15" s="27"/>
      <c r="H15" s="5">
        <v>1</v>
      </c>
      <c r="I15" s="18">
        <v>1</v>
      </c>
      <c r="J15" s="5"/>
      <c r="K15" s="5">
        <v>587</v>
      </c>
      <c r="L15" s="5">
        <v>257</v>
      </c>
    </row>
    <row r="16" spans="1:15" ht="12" customHeight="1">
      <c r="A16" s="36" t="s">
        <v>94</v>
      </c>
      <c r="B16" s="5">
        <v>9</v>
      </c>
      <c r="C16" s="5">
        <v>3</v>
      </c>
      <c r="D16" s="27"/>
      <c r="E16" s="5">
        <v>2</v>
      </c>
      <c r="F16" s="5">
        <v>5</v>
      </c>
      <c r="G16" s="27"/>
      <c r="H16" s="5">
        <v>5</v>
      </c>
      <c r="I16" s="5">
        <v>1</v>
      </c>
      <c r="J16" s="5"/>
      <c r="K16" s="5">
        <v>992</v>
      </c>
      <c r="L16" s="5">
        <v>478</v>
      </c>
    </row>
    <row r="17" spans="1:19" ht="12" customHeight="1">
      <c r="A17" s="36" t="s">
        <v>58</v>
      </c>
      <c r="B17" s="5">
        <v>14</v>
      </c>
      <c r="C17" s="5">
        <v>5</v>
      </c>
      <c r="D17" s="27"/>
      <c r="E17" s="5">
        <v>9</v>
      </c>
      <c r="F17" s="5">
        <v>4</v>
      </c>
      <c r="G17" s="27"/>
      <c r="H17" s="5">
        <v>12</v>
      </c>
      <c r="I17" s="5">
        <v>5</v>
      </c>
      <c r="J17" s="5"/>
      <c r="K17" s="5">
        <v>1504</v>
      </c>
      <c r="L17" s="5">
        <v>879</v>
      </c>
    </row>
    <row r="18" spans="1:19" ht="12" customHeight="1">
      <c r="A18" s="36" t="s">
        <v>59</v>
      </c>
      <c r="B18" s="5">
        <v>12</v>
      </c>
      <c r="C18" s="5">
        <v>9</v>
      </c>
      <c r="D18" s="27"/>
      <c r="E18" s="5">
        <v>13</v>
      </c>
      <c r="F18" s="5">
        <v>11</v>
      </c>
      <c r="G18" s="27"/>
      <c r="H18" s="5">
        <v>16</v>
      </c>
      <c r="I18" s="5">
        <v>7</v>
      </c>
      <c r="J18" s="5"/>
      <c r="K18" s="5">
        <v>2762</v>
      </c>
      <c r="L18" s="5">
        <v>1575</v>
      </c>
    </row>
    <row r="19" spans="1:19" ht="12" customHeight="1">
      <c r="A19" s="36" t="s">
        <v>60</v>
      </c>
      <c r="B19" s="5">
        <v>28</v>
      </c>
      <c r="C19" s="5">
        <v>14</v>
      </c>
      <c r="D19" s="27"/>
      <c r="E19" s="5">
        <v>37</v>
      </c>
      <c r="F19" s="5">
        <v>19</v>
      </c>
      <c r="G19" s="27"/>
      <c r="H19" s="5">
        <v>32</v>
      </c>
      <c r="I19" s="5">
        <v>20</v>
      </c>
      <c r="J19" s="5"/>
      <c r="K19" s="5">
        <v>4936</v>
      </c>
      <c r="L19" s="5">
        <v>2419</v>
      </c>
    </row>
    <row r="20" spans="1:19" ht="12" customHeight="1">
      <c r="A20" s="36" t="s">
        <v>88</v>
      </c>
      <c r="B20" s="5">
        <v>51</v>
      </c>
      <c r="C20" s="5">
        <v>24</v>
      </c>
      <c r="D20" s="27"/>
      <c r="E20" s="5">
        <v>44</v>
      </c>
      <c r="F20" s="5">
        <v>26</v>
      </c>
      <c r="G20" s="27"/>
      <c r="H20" s="5">
        <v>48</v>
      </c>
      <c r="I20" s="5">
        <v>21</v>
      </c>
      <c r="J20" s="5"/>
      <c r="K20" s="5">
        <v>7392</v>
      </c>
      <c r="L20" s="5">
        <v>3509</v>
      </c>
    </row>
    <row r="21" spans="1:19" ht="12" customHeight="1">
      <c r="A21" s="36" t="s">
        <v>89</v>
      </c>
      <c r="B21" s="5">
        <v>73</v>
      </c>
      <c r="C21" s="5">
        <v>29</v>
      </c>
      <c r="D21" s="27"/>
      <c r="E21" s="5">
        <v>60</v>
      </c>
      <c r="F21" s="5">
        <v>28</v>
      </c>
      <c r="G21" s="27"/>
      <c r="H21" s="5">
        <v>71</v>
      </c>
      <c r="I21" s="5">
        <v>22</v>
      </c>
      <c r="J21" s="5"/>
      <c r="K21" s="5">
        <v>9696</v>
      </c>
      <c r="L21" s="5">
        <v>4488</v>
      </c>
    </row>
    <row r="22" spans="1:19" ht="12" customHeight="1">
      <c r="A22" s="36" t="s">
        <v>90</v>
      </c>
      <c r="B22" s="5">
        <v>91</v>
      </c>
      <c r="C22" s="5">
        <v>32</v>
      </c>
      <c r="D22" s="27"/>
      <c r="E22" s="5">
        <v>71</v>
      </c>
      <c r="F22" s="5">
        <v>30</v>
      </c>
      <c r="G22" s="27"/>
      <c r="H22" s="5">
        <v>77</v>
      </c>
      <c r="I22" s="5">
        <v>28</v>
      </c>
      <c r="J22" s="5"/>
      <c r="K22" s="5">
        <v>12946</v>
      </c>
      <c r="L22" s="5">
        <v>5596</v>
      </c>
    </row>
    <row r="23" spans="1:19" ht="12" customHeight="1">
      <c r="A23" s="36" t="s">
        <v>91</v>
      </c>
      <c r="B23" s="5">
        <v>120</v>
      </c>
      <c r="C23" s="5">
        <v>50</v>
      </c>
      <c r="D23" s="27"/>
      <c r="E23" s="5">
        <v>110</v>
      </c>
      <c r="F23" s="5">
        <v>38</v>
      </c>
      <c r="G23" s="27"/>
      <c r="H23" s="5">
        <v>105</v>
      </c>
      <c r="I23" s="5">
        <v>42</v>
      </c>
      <c r="J23" s="5"/>
      <c r="K23" s="5">
        <v>17329</v>
      </c>
      <c r="L23" s="5">
        <v>8026</v>
      </c>
      <c r="S23" s="6" t="s">
        <v>136</v>
      </c>
    </row>
    <row r="24" spans="1:19" ht="12" customHeight="1">
      <c r="A24" s="36" t="s">
        <v>92</v>
      </c>
      <c r="B24" s="5">
        <v>146</v>
      </c>
      <c r="C24" s="5">
        <v>58</v>
      </c>
      <c r="D24" s="27"/>
      <c r="E24" s="5">
        <v>123</v>
      </c>
      <c r="F24" s="5">
        <v>47</v>
      </c>
      <c r="G24" s="27"/>
      <c r="H24" s="5">
        <v>135</v>
      </c>
      <c r="I24" s="5">
        <v>54</v>
      </c>
      <c r="J24" s="5"/>
      <c r="K24" s="5">
        <v>19726</v>
      </c>
      <c r="L24" s="5">
        <v>10705</v>
      </c>
      <c r="N24" s="105"/>
      <c r="O24" s="105"/>
      <c r="P24" s="28"/>
      <c r="Q24" s="28"/>
    </row>
    <row r="25" spans="1:19" ht="12" customHeight="1">
      <c r="A25" s="36" t="s">
        <v>128</v>
      </c>
      <c r="B25" s="5">
        <v>268</v>
      </c>
      <c r="C25" s="5">
        <v>166</v>
      </c>
      <c r="D25" s="27"/>
      <c r="E25" s="5">
        <v>221</v>
      </c>
      <c r="F25" s="5">
        <v>144</v>
      </c>
      <c r="G25" s="27"/>
      <c r="H25" s="5">
        <v>203</v>
      </c>
      <c r="I25" s="5">
        <v>129</v>
      </c>
      <c r="J25" s="5"/>
      <c r="K25" s="5">
        <v>30108</v>
      </c>
      <c r="L25" s="5">
        <v>21431</v>
      </c>
      <c r="M25" s="4"/>
      <c r="N25" s="4"/>
      <c r="O25" s="4"/>
      <c r="P25" s="28"/>
      <c r="Q25" s="28"/>
    </row>
    <row r="26" spans="1:19" ht="12" customHeight="1">
      <c r="A26" s="36" t="s">
        <v>129</v>
      </c>
      <c r="B26" s="5">
        <v>313</v>
      </c>
      <c r="C26" s="5">
        <v>266</v>
      </c>
      <c r="D26" s="27"/>
      <c r="E26" s="5">
        <v>287</v>
      </c>
      <c r="F26" s="5">
        <v>268</v>
      </c>
      <c r="G26" s="27"/>
      <c r="H26" s="5">
        <v>305</v>
      </c>
      <c r="I26" s="5">
        <v>251</v>
      </c>
      <c r="J26" s="5"/>
      <c r="K26" s="5">
        <v>38082</v>
      </c>
      <c r="L26" s="5">
        <v>37993</v>
      </c>
    </row>
    <row r="27" spans="1:19" ht="12" customHeight="1">
      <c r="A27" s="36" t="s">
        <v>130</v>
      </c>
      <c r="B27" s="5">
        <v>271</v>
      </c>
      <c r="C27" s="5">
        <v>347</v>
      </c>
      <c r="D27" s="27"/>
      <c r="E27" s="5">
        <v>293</v>
      </c>
      <c r="F27" s="5">
        <v>375</v>
      </c>
      <c r="G27" s="27"/>
      <c r="H27" s="5">
        <v>292</v>
      </c>
      <c r="I27" s="5">
        <v>380</v>
      </c>
      <c r="J27" s="5"/>
      <c r="K27" s="5">
        <v>32741</v>
      </c>
      <c r="L27" s="5">
        <v>47167</v>
      </c>
    </row>
    <row r="28" spans="1:19" ht="12" customHeight="1">
      <c r="A28" s="36" t="s">
        <v>131</v>
      </c>
      <c r="B28" s="5">
        <v>149</v>
      </c>
      <c r="C28" s="5">
        <v>277</v>
      </c>
      <c r="D28" s="27"/>
      <c r="E28" s="5">
        <v>150</v>
      </c>
      <c r="F28" s="5">
        <v>257</v>
      </c>
      <c r="G28" s="27"/>
      <c r="H28" s="5">
        <v>152</v>
      </c>
      <c r="I28" s="5">
        <v>279</v>
      </c>
      <c r="J28" s="5"/>
      <c r="K28" s="5">
        <v>16616</v>
      </c>
      <c r="L28" s="5">
        <v>34223</v>
      </c>
      <c r="M28" s="4"/>
      <c r="N28" s="4"/>
    </row>
    <row r="29" spans="1:19" ht="12" customHeight="1">
      <c r="A29" s="36" t="s">
        <v>64</v>
      </c>
      <c r="B29" s="5">
        <v>43</v>
      </c>
      <c r="C29" s="5">
        <v>108</v>
      </c>
      <c r="D29" s="27"/>
      <c r="E29" s="5">
        <v>37</v>
      </c>
      <c r="F29" s="5">
        <v>109</v>
      </c>
      <c r="G29" s="27"/>
      <c r="H29" s="5">
        <v>33</v>
      </c>
      <c r="I29" s="5">
        <v>115</v>
      </c>
      <c r="J29" s="5"/>
      <c r="K29" s="5">
        <v>3797</v>
      </c>
      <c r="L29" s="5">
        <v>12117</v>
      </c>
      <c r="O29" s="19"/>
      <c r="P29" s="19"/>
    </row>
    <row r="30" spans="1:19" ht="12" customHeight="1">
      <c r="A30" s="36" t="s">
        <v>65</v>
      </c>
      <c r="B30" s="5">
        <v>5</v>
      </c>
      <c r="C30" s="5">
        <v>15</v>
      </c>
      <c r="D30" s="27"/>
      <c r="E30" s="5">
        <v>6</v>
      </c>
      <c r="F30" s="5">
        <v>25</v>
      </c>
      <c r="G30" s="27"/>
      <c r="H30" s="5">
        <v>1</v>
      </c>
      <c r="I30" s="5">
        <v>27</v>
      </c>
      <c r="J30" s="5"/>
      <c r="K30" s="5">
        <v>504</v>
      </c>
      <c r="L30" s="5">
        <v>2197</v>
      </c>
    </row>
    <row r="31" spans="1:19" ht="12" customHeight="1">
      <c r="A31" s="20"/>
      <c r="B31" s="20" t="s">
        <v>136</v>
      </c>
      <c r="C31" s="20"/>
      <c r="D31" s="21"/>
      <c r="E31" s="21"/>
      <c r="F31" s="21"/>
      <c r="G31" s="21"/>
      <c r="H31" s="21"/>
      <c r="I31" s="21"/>
      <c r="J31" s="22"/>
      <c r="K31" s="22"/>
      <c r="L31" s="22"/>
    </row>
    <row r="32" spans="1:19" ht="14.1" customHeight="1">
      <c r="A32" s="23" t="s">
        <v>153</v>
      </c>
      <c r="O32" s="28"/>
      <c r="P32" s="28"/>
    </row>
  </sheetData>
  <phoneticPr fontId="2" type="noConversion"/>
  <hyperlinks>
    <hyperlink ref="O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O34"/>
  <sheetViews>
    <sheetView zoomScaleNormal="100" workbookViewId="0">
      <selection activeCell="A5" sqref="A5"/>
    </sheetView>
  </sheetViews>
  <sheetFormatPr baseColWidth="10" defaultRowHeight="12.75"/>
  <cols>
    <col min="1" max="1" width="15.7109375" style="6" customWidth="1"/>
    <col min="2" max="2" width="8.28515625" style="6" customWidth="1"/>
    <col min="3" max="3" width="8.5703125" style="6" customWidth="1"/>
    <col min="4" max="4" width="2.28515625" style="6" customWidth="1"/>
    <col min="5" max="5" width="8.28515625" style="6" customWidth="1"/>
    <col min="6" max="6" width="8.5703125" style="6" customWidth="1"/>
    <col min="7" max="7" width="2.28515625" style="6" customWidth="1"/>
    <col min="8" max="8" width="8.28515625" style="6" customWidth="1"/>
    <col min="9" max="9" width="8.5703125" style="6" customWidth="1"/>
    <col min="10" max="10" width="3.140625" style="6" customWidth="1"/>
    <col min="11" max="12" width="8.7109375" style="6" customWidth="1"/>
    <col min="13" max="16384" width="11.42578125" style="6"/>
  </cols>
  <sheetData>
    <row r="1" spans="1:15" ht="14.1" customHeight="1" thickBot="1">
      <c r="A1" s="7" t="s">
        <v>199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</row>
    <row r="2" spans="1:15" ht="14.1" customHeight="1">
      <c r="A2" s="9"/>
      <c r="B2" s="9"/>
      <c r="C2" s="9"/>
      <c r="D2" s="9"/>
      <c r="E2" s="9"/>
      <c r="F2" s="9"/>
      <c r="G2" s="9"/>
      <c r="H2" s="9"/>
      <c r="I2" s="9"/>
      <c r="O2" s="151" t="s">
        <v>238</v>
      </c>
    </row>
    <row r="3" spans="1:15" ht="14.1" customHeight="1">
      <c r="A3" s="107" t="s">
        <v>203</v>
      </c>
      <c r="B3" s="9"/>
      <c r="C3" s="9"/>
      <c r="D3" s="9"/>
      <c r="E3" s="9"/>
      <c r="F3" s="9"/>
      <c r="G3" s="9"/>
      <c r="H3" s="9"/>
      <c r="I3" s="9"/>
    </row>
    <row r="4" spans="1:15" ht="14.1" customHeight="1">
      <c r="A4" s="9"/>
      <c r="B4" s="9"/>
      <c r="C4" s="9"/>
      <c r="D4" s="9"/>
      <c r="E4" s="9"/>
      <c r="F4" s="9"/>
      <c r="G4" s="9"/>
      <c r="H4" s="9"/>
      <c r="I4" s="9"/>
    </row>
    <row r="5" spans="1:15" ht="14.1" customHeight="1">
      <c r="A5" s="10" t="s">
        <v>227</v>
      </c>
      <c r="B5" s="10"/>
      <c r="C5" s="10"/>
      <c r="D5" s="9"/>
      <c r="E5" s="9"/>
      <c r="F5" s="9"/>
      <c r="G5" s="9"/>
      <c r="H5" s="9"/>
      <c r="I5" s="9"/>
    </row>
    <row r="6" spans="1:15" ht="14.1" customHeight="1">
      <c r="A6" s="11"/>
      <c r="B6" s="11"/>
      <c r="C6" s="11"/>
      <c r="D6" s="11"/>
      <c r="E6" s="11"/>
      <c r="F6" s="11"/>
      <c r="G6" s="11"/>
      <c r="H6" s="11"/>
      <c r="I6" s="11"/>
    </row>
    <row r="7" spans="1:15" ht="12" customHeight="1">
      <c r="A7" s="12"/>
      <c r="B7" s="13" t="s">
        <v>34</v>
      </c>
      <c r="C7" s="13"/>
      <c r="D7" s="12"/>
      <c r="E7" s="12"/>
      <c r="F7" s="12"/>
      <c r="G7" s="12"/>
      <c r="H7" s="12"/>
      <c r="I7" s="12"/>
      <c r="J7" s="13"/>
      <c r="K7" s="13" t="s">
        <v>35</v>
      </c>
      <c r="L7" s="13"/>
    </row>
    <row r="8" spans="1:15" ht="12" customHeight="1">
      <c r="A8" s="30"/>
      <c r="B8" s="32">
        <v>2013</v>
      </c>
      <c r="C8" s="32"/>
      <c r="D8" s="12"/>
      <c r="E8" s="32">
        <v>2014</v>
      </c>
      <c r="F8" s="32"/>
      <c r="G8" s="12"/>
      <c r="H8" s="32" t="s">
        <v>207</v>
      </c>
      <c r="I8" s="32"/>
      <c r="J8" s="33"/>
      <c r="K8" s="32" t="s">
        <v>207</v>
      </c>
      <c r="L8" s="32"/>
    </row>
    <row r="9" spans="1:15" ht="12" customHeight="1">
      <c r="A9" s="14"/>
      <c r="B9" s="15" t="s">
        <v>79</v>
      </c>
      <c r="C9" s="15" t="s">
        <v>78</v>
      </c>
      <c r="D9" s="34"/>
      <c r="E9" s="15" t="s">
        <v>79</v>
      </c>
      <c r="F9" s="15" t="s">
        <v>78</v>
      </c>
      <c r="G9" s="34"/>
      <c r="H9" s="15" t="s">
        <v>79</v>
      </c>
      <c r="I9" s="15" t="s">
        <v>78</v>
      </c>
      <c r="J9" s="14"/>
      <c r="K9" s="15" t="s">
        <v>79</v>
      </c>
      <c r="L9" s="15" t="s">
        <v>78</v>
      </c>
    </row>
    <row r="10" spans="1:15" ht="14.1" customHeight="1">
      <c r="A10" s="16"/>
      <c r="B10" s="5"/>
      <c r="C10" s="5"/>
      <c r="D10" s="5"/>
      <c r="E10" s="5"/>
      <c r="F10" s="5"/>
      <c r="G10" s="5"/>
      <c r="H10" s="5"/>
      <c r="I10" s="5"/>
    </row>
    <row r="11" spans="1:15" ht="13.5" customHeight="1">
      <c r="A11" s="35" t="s">
        <v>13</v>
      </c>
      <c r="B11" s="37">
        <v>1826</v>
      </c>
      <c r="C11" s="37">
        <v>1754</v>
      </c>
      <c r="D11" s="5"/>
      <c r="E11" s="37">
        <v>1895.809399</v>
      </c>
      <c r="F11" s="37">
        <v>1832.5578399999999</v>
      </c>
      <c r="H11" s="5">
        <v>1936.3202229999999</v>
      </c>
      <c r="I11" s="37">
        <v>1749.1661899999999</v>
      </c>
      <c r="J11" s="5"/>
      <c r="K11" s="37">
        <v>190893.612097</v>
      </c>
      <c r="L11" s="37">
        <v>169790.53806699999</v>
      </c>
      <c r="N11" s="19"/>
    </row>
    <row r="12" spans="1:15" ht="13.5" customHeight="1">
      <c r="A12" s="35"/>
      <c r="D12" s="5"/>
      <c r="H12" s="5"/>
      <c r="J12" s="5"/>
      <c r="K12" s="37"/>
      <c r="L12" s="37"/>
      <c r="N12" s="19"/>
    </row>
    <row r="13" spans="1:15" ht="13.5" customHeight="1">
      <c r="A13" s="35" t="s">
        <v>66</v>
      </c>
      <c r="B13" s="41">
        <v>120</v>
      </c>
      <c r="C13" s="41">
        <v>109</v>
      </c>
      <c r="D13" s="5"/>
      <c r="E13" s="41">
        <v>121.607781</v>
      </c>
      <c r="F13" s="41">
        <v>128.06309999999999</v>
      </c>
      <c r="H13" s="5">
        <v>172.29317800000001</v>
      </c>
      <c r="I13" s="41">
        <v>132.18287100000001</v>
      </c>
      <c r="J13" s="5"/>
      <c r="K13" s="37">
        <v>26592.485853999999</v>
      </c>
      <c r="L13" s="37">
        <v>23151.622590999999</v>
      </c>
      <c r="N13" s="19"/>
    </row>
    <row r="14" spans="1:15" ht="13.5" customHeight="1">
      <c r="A14" s="35" t="s">
        <v>67</v>
      </c>
      <c r="B14" s="41">
        <v>148</v>
      </c>
      <c r="C14" s="41">
        <v>141</v>
      </c>
      <c r="D14" s="5"/>
      <c r="E14" s="41">
        <v>149.08747700000001</v>
      </c>
      <c r="F14" s="41">
        <v>134.713426</v>
      </c>
      <c r="H14" s="5">
        <v>130.466399</v>
      </c>
      <c r="I14" s="41">
        <v>129.39198999999999</v>
      </c>
      <c r="J14" s="5"/>
      <c r="K14" s="37">
        <v>6846.1673929999997</v>
      </c>
      <c r="L14" s="37">
        <v>5530.7690190000003</v>
      </c>
      <c r="N14" s="19"/>
    </row>
    <row r="15" spans="1:15" ht="13.5" customHeight="1">
      <c r="A15" s="35" t="s">
        <v>68</v>
      </c>
      <c r="B15" s="41">
        <v>28</v>
      </c>
      <c r="C15" s="41">
        <v>33</v>
      </c>
      <c r="D15" s="5"/>
      <c r="E15" s="41">
        <v>38.100406</v>
      </c>
      <c r="F15" s="41">
        <v>41.201858999999999</v>
      </c>
      <c r="H15" s="5">
        <v>29.299641000000001</v>
      </c>
      <c r="I15" s="41">
        <v>21.424042</v>
      </c>
      <c r="J15" s="5"/>
      <c r="K15" s="37">
        <v>3942.9160879999999</v>
      </c>
      <c r="L15" s="37">
        <v>3902.3555839999999</v>
      </c>
      <c r="N15" s="19"/>
    </row>
    <row r="16" spans="1:15" ht="13.5" customHeight="1">
      <c r="A16" s="35" t="s">
        <v>69</v>
      </c>
      <c r="B16" s="41">
        <v>28</v>
      </c>
      <c r="C16" s="41">
        <v>26</v>
      </c>
      <c r="D16" s="5"/>
      <c r="E16" s="41">
        <v>27.199925</v>
      </c>
      <c r="F16" s="41">
        <v>21.330884000000001</v>
      </c>
      <c r="H16" s="5">
        <v>23.327466999999999</v>
      </c>
      <c r="I16" s="41">
        <v>17.82349</v>
      </c>
      <c r="J16" s="5"/>
      <c r="K16" s="37">
        <v>7731.7581559999999</v>
      </c>
      <c r="L16" s="37">
        <v>6222.8742160000002</v>
      </c>
      <c r="N16" s="19"/>
    </row>
    <row r="17" spans="1:14" ht="13.5" customHeight="1">
      <c r="A17" s="35" t="s">
        <v>70</v>
      </c>
      <c r="B17" s="41">
        <v>33</v>
      </c>
      <c r="C17" s="41">
        <v>32</v>
      </c>
      <c r="D17" s="5"/>
      <c r="E17" s="41">
        <v>31.561700999999999</v>
      </c>
      <c r="F17" s="41">
        <v>31.634243000000001</v>
      </c>
      <c r="H17" s="5">
        <v>38.611240000000002</v>
      </c>
      <c r="I17" s="41">
        <v>35.090291000000001</v>
      </c>
      <c r="J17" s="5"/>
      <c r="K17" s="37">
        <v>8775.9066309999998</v>
      </c>
      <c r="L17" s="37">
        <v>7306.0094810000001</v>
      </c>
      <c r="N17" s="19"/>
    </row>
    <row r="18" spans="1:14" ht="13.5" customHeight="1">
      <c r="A18" s="35" t="s">
        <v>85</v>
      </c>
      <c r="B18" s="41">
        <v>49</v>
      </c>
      <c r="C18" s="41">
        <v>58</v>
      </c>
      <c r="D18" s="5"/>
      <c r="E18" s="41">
        <v>46.300224</v>
      </c>
      <c r="F18" s="41">
        <v>41.478380000000001</v>
      </c>
      <c r="H18" s="5">
        <v>44.285504000000003</v>
      </c>
      <c r="I18" s="41">
        <v>43.327100000000002</v>
      </c>
      <c r="J18" s="5"/>
      <c r="K18" s="37">
        <v>2973.3539089999999</v>
      </c>
      <c r="L18" s="37">
        <v>2802.7660740000001</v>
      </c>
      <c r="N18" s="19"/>
    </row>
    <row r="19" spans="1:14" ht="13.5" customHeight="1">
      <c r="A19" s="36" t="s">
        <v>84</v>
      </c>
      <c r="B19" s="41">
        <v>194</v>
      </c>
      <c r="C19" s="41">
        <v>202</v>
      </c>
      <c r="D19" s="5"/>
      <c r="E19" s="41">
        <v>228.03865400000001</v>
      </c>
      <c r="F19" s="41">
        <v>225.82758100000001</v>
      </c>
      <c r="H19" s="5">
        <v>223.44150500000001</v>
      </c>
      <c r="I19" s="41">
        <v>217.44691599999999</v>
      </c>
      <c r="J19" s="5"/>
      <c r="K19" s="37">
        <v>13672.335144999999</v>
      </c>
      <c r="L19" s="37">
        <v>13184.083489000001</v>
      </c>
      <c r="N19" s="19"/>
    </row>
    <row r="20" spans="1:14" ht="13.5" customHeight="1">
      <c r="A20" s="35" t="s">
        <v>42</v>
      </c>
      <c r="B20" s="41">
        <v>44</v>
      </c>
      <c r="C20" s="41">
        <v>44</v>
      </c>
      <c r="D20" s="5"/>
      <c r="E20" s="41">
        <v>75.261386000000002</v>
      </c>
      <c r="F20" s="41">
        <v>60.588892999999999</v>
      </c>
      <c r="H20" s="5">
        <v>66.059299999999993</v>
      </c>
      <c r="I20" s="41">
        <v>47.712823</v>
      </c>
      <c r="J20" s="5"/>
      <c r="K20" s="37">
        <v>17538.353969</v>
      </c>
      <c r="L20" s="37">
        <v>16447.999615000001</v>
      </c>
      <c r="N20" s="19"/>
    </row>
    <row r="21" spans="1:14" ht="13.5" customHeight="1">
      <c r="A21" s="36" t="s">
        <v>81</v>
      </c>
      <c r="B21" s="41">
        <v>159</v>
      </c>
      <c r="C21" s="41">
        <v>140</v>
      </c>
      <c r="D21" s="5"/>
      <c r="E21" s="41">
        <v>188.83231699999999</v>
      </c>
      <c r="F21" s="41">
        <v>157.047246</v>
      </c>
      <c r="H21" s="5">
        <v>144.983937</v>
      </c>
      <c r="I21" s="41">
        <v>122.543159</v>
      </c>
      <c r="J21" s="5"/>
      <c r="K21" s="37">
        <v>20236.501136999999</v>
      </c>
      <c r="L21" s="37">
        <v>16959.056524</v>
      </c>
      <c r="N21" s="19"/>
    </row>
    <row r="22" spans="1:14" ht="13.5" customHeight="1">
      <c r="A22" s="36" t="s">
        <v>82</v>
      </c>
      <c r="B22" s="41">
        <v>127</v>
      </c>
      <c r="C22" s="41">
        <v>101</v>
      </c>
      <c r="D22" s="5"/>
      <c r="E22" s="41">
        <v>104.592704</v>
      </c>
      <c r="F22" s="41">
        <v>111.097841</v>
      </c>
      <c r="H22" s="5">
        <v>122.761816</v>
      </c>
      <c r="I22" s="41">
        <v>119.179637</v>
      </c>
      <c r="J22" s="5"/>
      <c r="K22" s="37">
        <v>18748.990051000001</v>
      </c>
      <c r="L22" s="37">
        <v>16325.598293999999</v>
      </c>
      <c r="N22" s="19"/>
    </row>
    <row r="23" spans="1:14" ht="13.5" customHeight="1">
      <c r="A23" s="36" t="s">
        <v>83</v>
      </c>
      <c r="B23" s="41">
        <v>23</v>
      </c>
      <c r="C23" s="41">
        <v>12</v>
      </c>
      <c r="D23" s="5"/>
      <c r="E23" s="41">
        <v>23.430889000000001</v>
      </c>
      <c r="F23" s="41">
        <v>23.337688</v>
      </c>
      <c r="H23" s="5">
        <v>33.410079000000003</v>
      </c>
      <c r="I23" s="41">
        <v>31.545998000000001</v>
      </c>
      <c r="J23" s="5"/>
      <c r="K23" s="37">
        <v>5427.3980179999999</v>
      </c>
      <c r="L23" s="37">
        <v>5265.5286509999996</v>
      </c>
      <c r="N23" s="19"/>
    </row>
    <row r="24" spans="1:14" ht="13.5" customHeight="1">
      <c r="A24" s="36" t="s">
        <v>18</v>
      </c>
      <c r="B24" s="41">
        <v>41</v>
      </c>
      <c r="C24" s="41">
        <v>51</v>
      </c>
      <c r="D24" s="5"/>
      <c r="E24" s="41">
        <v>52.720250999999998</v>
      </c>
      <c r="F24" s="41">
        <v>64.246531000000004</v>
      </c>
      <c r="H24" s="5">
        <v>56.602744000000001</v>
      </c>
      <c r="I24" s="41">
        <v>55.479222</v>
      </c>
      <c r="J24" s="5"/>
      <c r="K24" s="37">
        <v>7656.4342290000004</v>
      </c>
      <c r="L24" s="37">
        <v>7289.3984970000001</v>
      </c>
      <c r="N24" s="19"/>
    </row>
    <row r="25" spans="1:14" ht="13.5" customHeight="1">
      <c r="A25" s="36" t="s">
        <v>19</v>
      </c>
      <c r="B25" s="41">
        <v>182</v>
      </c>
      <c r="C25" s="41">
        <v>189</v>
      </c>
      <c r="D25" s="5"/>
      <c r="E25" s="41">
        <v>162.87300500000001</v>
      </c>
      <c r="F25" s="41">
        <v>158.22239999999999</v>
      </c>
      <c r="H25" s="5">
        <v>171.99124699999999</v>
      </c>
      <c r="I25" s="41">
        <v>190.40944400000001</v>
      </c>
      <c r="J25" s="5"/>
      <c r="K25" s="37">
        <v>28065.041335999998</v>
      </c>
      <c r="L25" s="37">
        <v>26933.643252000002</v>
      </c>
      <c r="N25" s="19"/>
    </row>
    <row r="26" spans="1:14" ht="13.5" customHeight="1">
      <c r="A26" s="36" t="s">
        <v>20</v>
      </c>
      <c r="B26" s="41">
        <v>34</v>
      </c>
      <c r="C26" s="41">
        <v>16</v>
      </c>
      <c r="D26" s="5"/>
      <c r="E26" s="41">
        <v>39.920209</v>
      </c>
      <c r="F26" s="41">
        <v>44.394331000000001</v>
      </c>
      <c r="H26" s="5">
        <v>41.412588999999997</v>
      </c>
      <c r="I26" s="41">
        <v>24.832338</v>
      </c>
      <c r="J26" s="5"/>
      <c r="K26" s="37">
        <v>7751.9026720000002</v>
      </c>
      <c r="L26" s="37">
        <v>5864.1712209999996</v>
      </c>
      <c r="N26" s="19"/>
    </row>
    <row r="27" spans="1:14" ht="13.5" customHeight="1">
      <c r="A27" s="36" t="s">
        <v>21</v>
      </c>
      <c r="B27" s="41">
        <v>271</v>
      </c>
      <c r="C27" s="41">
        <v>274</v>
      </c>
      <c r="D27" s="5"/>
      <c r="E27" s="41">
        <v>257.20379800000001</v>
      </c>
      <c r="F27" s="41">
        <v>255.080701</v>
      </c>
      <c r="H27" s="5">
        <v>266.68293699999998</v>
      </c>
      <c r="I27" s="41">
        <v>241.14675600000001</v>
      </c>
      <c r="J27" s="5"/>
      <c r="K27" s="37">
        <v>2809.5392849999998</v>
      </c>
      <c r="L27" s="37">
        <v>2596.6525109999998</v>
      </c>
      <c r="N27" s="19"/>
    </row>
    <row r="28" spans="1:14" ht="13.5" customHeight="1">
      <c r="A28" s="36" t="s">
        <v>22</v>
      </c>
      <c r="B28" s="41">
        <v>336</v>
      </c>
      <c r="C28" s="41">
        <v>319</v>
      </c>
      <c r="D28" s="5"/>
      <c r="E28" s="41">
        <v>342.14911000000001</v>
      </c>
      <c r="F28" s="41">
        <v>328.33049199999999</v>
      </c>
      <c r="H28" s="5">
        <v>358.60326500000002</v>
      </c>
      <c r="I28" s="41">
        <v>307.370924</v>
      </c>
      <c r="J28" s="5"/>
      <c r="K28" s="37">
        <v>7142.2507109999997</v>
      </c>
      <c r="L28" s="37">
        <v>6201.2471530000003</v>
      </c>
      <c r="N28" s="19"/>
    </row>
    <row r="29" spans="1:14" ht="13.5" customHeight="1">
      <c r="A29" s="36" t="s">
        <v>23</v>
      </c>
      <c r="B29" s="106" t="s">
        <v>0</v>
      </c>
      <c r="C29" s="106" t="s">
        <v>0</v>
      </c>
      <c r="D29" s="5"/>
      <c r="E29" s="106" t="s">
        <v>0</v>
      </c>
      <c r="F29" s="106" t="s">
        <v>0</v>
      </c>
      <c r="H29" s="106" t="s">
        <v>0</v>
      </c>
      <c r="I29" s="106" t="s">
        <v>0</v>
      </c>
      <c r="J29" s="5"/>
      <c r="K29" s="37">
        <v>2034.36717</v>
      </c>
      <c r="L29" s="37">
        <v>1804.703855</v>
      </c>
      <c r="N29" s="19"/>
    </row>
    <row r="30" spans="1:14" ht="13.5" customHeight="1">
      <c r="A30" s="36" t="s">
        <v>24</v>
      </c>
      <c r="B30" s="41">
        <v>2</v>
      </c>
      <c r="C30" s="106">
        <v>2</v>
      </c>
      <c r="D30" s="5"/>
      <c r="E30" s="41">
        <v>2.0146459999999999</v>
      </c>
      <c r="F30" s="106">
        <v>2.0146459999999999</v>
      </c>
      <c r="H30" s="5">
        <v>8.3425519999999995</v>
      </c>
      <c r="I30" s="41">
        <v>1.802084</v>
      </c>
      <c r="J30" s="5"/>
      <c r="K30" s="37">
        <v>1351.006584</v>
      </c>
      <c r="L30" s="37">
        <v>939.78558699999996</v>
      </c>
      <c r="N30" s="19"/>
    </row>
    <row r="31" spans="1:14" ht="13.5" customHeight="1">
      <c r="A31" s="36" t="s">
        <v>25</v>
      </c>
      <c r="B31" s="41">
        <v>6</v>
      </c>
      <c r="C31" s="41">
        <v>5</v>
      </c>
      <c r="D31" s="5"/>
      <c r="E31" s="41">
        <v>4.9149159999999998</v>
      </c>
      <c r="F31" s="41">
        <v>3.9475980000000002</v>
      </c>
      <c r="H31" s="5">
        <v>3.7448229999999998</v>
      </c>
      <c r="I31" s="41">
        <v>10.457105</v>
      </c>
      <c r="J31" s="5"/>
      <c r="K31" s="37">
        <v>1596.903759</v>
      </c>
      <c r="L31" s="37">
        <v>1062.272453</v>
      </c>
      <c r="N31" s="19"/>
    </row>
    <row r="32" spans="1:14" ht="13.5" customHeight="1">
      <c r="A32" s="20"/>
      <c r="B32" s="20" t="s">
        <v>136</v>
      </c>
      <c r="C32" s="20"/>
      <c r="D32" s="21"/>
      <c r="E32" s="21"/>
      <c r="F32" s="21"/>
      <c r="G32" s="21"/>
      <c r="H32" s="21"/>
      <c r="I32" s="21"/>
      <c r="J32" s="22"/>
      <c r="K32" s="22"/>
      <c r="L32" s="22"/>
      <c r="N32" s="19"/>
    </row>
    <row r="33" spans="1:1" ht="14.1" customHeight="1">
      <c r="A33" s="23" t="s">
        <v>168</v>
      </c>
    </row>
    <row r="34" spans="1:1">
      <c r="A34" s="53" t="s">
        <v>244</v>
      </c>
    </row>
  </sheetData>
  <phoneticPr fontId="2" type="noConversion"/>
  <hyperlinks>
    <hyperlink ref="O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O32"/>
  <sheetViews>
    <sheetView zoomScaleNormal="100" workbookViewId="0">
      <selection activeCell="A3" sqref="A3"/>
    </sheetView>
  </sheetViews>
  <sheetFormatPr baseColWidth="10" defaultRowHeight="12.75"/>
  <cols>
    <col min="1" max="1" width="15.7109375" style="6" customWidth="1"/>
    <col min="2" max="2" width="8.28515625" style="6" customWidth="1"/>
    <col min="3" max="3" width="8.5703125" style="6" customWidth="1"/>
    <col min="4" max="4" width="2.28515625" style="6" customWidth="1"/>
    <col min="5" max="5" width="8.28515625" style="6" customWidth="1"/>
    <col min="6" max="6" width="8.5703125" style="6" customWidth="1"/>
    <col min="7" max="7" width="2.28515625" style="6" customWidth="1"/>
    <col min="8" max="8" width="8.28515625" style="6" customWidth="1"/>
    <col min="9" max="9" width="8.5703125" style="6" customWidth="1"/>
    <col min="10" max="10" width="3.140625" style="6" customWidth="1"/>
    <col min="11" max="12" width="8.7109375" style="6" customWidth="1"/>
    <col min="13" max="16384" width="11.42578125" style="6"/>
  </cols>
  <sheetData>
    <row r="1" spans="1:15" ht="14.1" customHeight="1" thickBot="1">
      <c r="A1" s="7" t="s">
        <v>199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</row>
    <row r="2" spans="1:15" ht="14.1" customHeight="1">
      <c r="A2" s="9"/>
      <c r="B2" s="9"/>
      <c r="C2" s="9"/>
      <c r="D2" s="9"/>
      <c r="E2" s="9"/>
      <c r="F2" s="9"/>
      <c r="G2" s="9"/>
      <c r="H2" s="9"/>
      <c r="I2" s="9"/>
      <c r="O2" s="151" t="s">
        <v>238</v>
      </c>
    </row>
    <row r="3" spans="1:15" ht="14.1" customHeight="1">
      <c r="A3" s="10" t="s">
        <v>228</v>
      </c>
      <c r="B3" s="10"/>
      <c r="C3" s="10"/>
      <c r="D3" s="9"/>
      <c r="E3" s="9"/>
      <c r="F3" s="9"/>
      <c r="G3" s="9"/>
      <c r="H3" s="9"/>
      <c r="I3" s="9"/>
    </row>
    <row r="4" spans="1:15" ht="14.1" customHeight="1">
      <c r="A4" s="11"/>
      <c r="B4" s="11"/>
      <c r="C4" s="11"/>
      <c r="D4" s="11"/>
      <c r="E4" s="11"/>
      <c r="F4" s="11"/>
      <c r="G4" s="11"/>
      <c r="H4" s="11"/>
      <c r="I4" s="11"/>
    </row>
    <row r="5" spans="1:15" ht="12" customHeight="1">
      <c r="A5" s="12"/>
      <c r="B5" s="13" t="s">
        <v>34</v>
      </c>
      <c r="C5" s="13"/>
      <c r="D5" s="12"/>
      <c r="E5" s="12"/>
      <c r="F5" s="12"/>
      <c r="G5" s="12"/>
      <c r="H5" s="12"/>
      <c r="I5" s="12"/>
      <c r="J5" s="13"/>
      <c r="K5" s="13" t="s">
        <v>35</v>
      </c>
      <c r="L5" s="13"/>
    </row>
    <row r="6" spans="1:15" ht="12" customHeight="1">
      <c r="A6" s="30"/>
      <c r="B6" s="32">
        <v>2013</v>
      </c>
      <c r="C6" s="32"/>
      <c r="D6" s="12"/>
      <c r="E6" s="32">
        <v>2014</v>
      </c>
      <c r="F6" s="32"/>
      <c r="G6" s="12"/>
      <c r="H6" s="32" t="s">
        <v>207</v>
      </c>
      <c r="I6" s="32"/>
      <c r="J6" s="33"/>
      <c r="K6" s="32" t="s">
        <v>207</v>
      </c>
      <c r="L6" s="32"/>
    </row>
    <row r="7" spans="1:15" ht="12" customHeight="1">
      <c r="A7" s="14"/>
      <c r="B7" s="15" t="s">
        <v>79</v>
      </c>
      <c r="C7" s="15" t="s">
        <v>78</v>
      </c>
      <c r="D7" s="34"/>
      <c r="E7" s="15" t="s">
        <v>79</v>
      </c>
      <c r="F7" s="15" t="s">
        <v>78</v>
      </c>
      <c r="G7" s="34"/>
      <c r="H7" s="15" t="s">
        <v>79</v>
      </c>
      <c r="I7" s="15" t="s">
        <v>78</v>
      </c>
      <c r="J7" s="14"/>
      <c r="K7" s="15" t="s">
        <v>79</v>
      </c>
      <c r="L7" s="15" t="s">
        <v>78</v>
      </c>
    </row>
    <row r="8" spans="1:15" ht="14.1" customHeight="1">
      <c r="A8" s="16"/>
      <c r="B8" s="5"/>
      <c r="C8" s="5"/>
      <c r="D8" s="5"/>
      <c r="E8" s="5"/>
      <c r="F8" s="5"/>
      <c r="G8" s="5"/>
      <c r="H8" s="5"/>
      <c r="I8" s="5"/>
    </row>
    <row r="9" spans="1:15" ht="13.5" customHeight="1">
      <c r="A9" s="35" t="s">
        <v>13</v>
      </c>
      <c r="B9" s="37">
        <v>2105</v>
      </c>
      <c r="C9" s="37">
        <v>1745</v>
      </c>
      <c r="D9" s="5"/>
      <c r="E9" s="37">
        <v>2171.0295590000001</v>
      </c>
      <c r="F9" s="37">
        <v>1881.5697620000001</v>
      </c>
      <c r="G9" s="5"/>
      <c r="H9" s="37">
        <v>2034.36717</v>
      </c>
      <c r="I9" s="37">
        <v>1804.703855</v>
      </c>
      <c r="J9" s="5"/>
      <c r="K9" s="37">
        <v>190893.612097</v>
      </c>
      <c r="L9" s="37">
        <v>169790.53806699999</v>
      </c>
      <c r="N9" s="19"/>
    </row>
    <row r="10" spans="1:15" ht="13.5" customHeight="1">
      <c r="A10" s="35"/>
      <c r="D10" s="5"/>
      <c r="G10" s="5"/>
      <c r="J10" s="5"/>
      <c r="N10" s="19"/>
    </row>
    <row r="11" spans="1:15" ht="13.5" customHeight="1">
      <c r="A11" s="35" t="s">
        <v>66</v>
      </c>
      <c r="B11" s="41">
        <v>138</v>
      </c>
      <c r="C11" s="41">
        <v>120</v>
      </c>
      <c r="D11" s="5"/>
      <c r="E11" s="41">
        <v>142.103275</v>
      </c>
      <c r="F11" s="41">
        <v>103.194597</v>
      </c>
      <c r="G11" s="5"/>
      <c r="H11" s="41">
        <v>122.180684</v>
      </c>
      <c r="I11" s="41">
        <v>93.403825999999995</v>
      </c>
      <c r="J11" s="5"/>
      <c r="K11" s="5">
        <v>23840.915850000001</v>
      </c>
      <c r="L11" s="5">
        <v>19565.680482</v>
      </c>
      <c r="N11" s="19"/>
    </row>
    <row r="12" spans="1:15" ht="13.5" customHeight="1">
      <c r="A12" s="35" t="s">
        <v>67</v>
      </c>
      <c r="B12" s="41">
        <v>141</v>
      </c>
      <c r="C12" s="41">
        <v>114</v>
      </c>
      <c r="D12" s="5"/>
      <c r="E12" s="41">
        <v>189.303459</v>
      </c>
      <c r="F12" s="41">
        <v>163.42169100000001</v>
      </c>
      <c r="G12" s="5"/>
      <c r="H12" s="41">
        <v>160.054238</v>
      </c>
      <c r="I12" s="41">
        <v>120.877881</v>
      </c>
      <c r="J12" s="5"/>
      <c r="K12" s="5">
        <v>6273.8224579999996</v>
      </c>
      <c r="L12" s="5">
        <v>5095.6885730000004</v>
      </c>
      <c r="N12" s="19"/>
    </row>
    <row r="13" spans="1:15" ht="13.5" customHeight="1">
      <c r="A13" s="35" t="s">
        <v>68</v>
      </c>
      <c r="B13" s="41">
        <v>40</v>
      </c>
      <c r="C13" s="41">
        <v>27</v>
      </c>
      <c r="D13" s="5"/>
      <c r="E13" s="41">
        <v>34.930529</v>
      </c>
      <c r="F13" s="41">
        <v>30.224312999999999</v>
      </c>
      <c r="G13" s="5"/>
      <c r="H13" s="41">
        <v>26.534445999999999</v>
      </c>
      <c r="I13" s="41">
        <v>13.135146000000001</v>
      </c>
      <c r="J13" s="5"/>
      <c r="K13" s="5">
        <v>3430.328798</v>
      </c>
      <c r="L13" s="5">
        <v>3414.0640239999998</v>
      </c>
      <c r="N13" s="19"/>
    </row>
    <row r="14" spans="1:15" ht="13.5" customHeight="1">
      <c r="A14" s="35" t="s">
        <v>69</v>
      </c>
      <c r="B14" s="41">
        <v>20</v>
      </c>
      <c r="C14" s="41">
        <v>15</v>
      </c>
      <c r="D14" s="5"/>
      <c r="E14" s="41">
        <v>41.072290000000002</v>
      </c>
      <c r="F14" s="41">
        <v>33.380299999999998</v>
      </c>
      <c r="G14" s="5"/>
      <c r="H14" s="41">
        <v>20.673328999999999</v>
      </c>
      <c r="I14" s="41">
        <v>18.945838999999999</v>
      </c>
      <c r="J14" s="5"/>
      <c r="K14" s="5">
        <v>9586.9892720000007</v>
      </c>
      <c r="L14" s="5">
        <v>7684.0703489999996</v>
      </c>
      <c r="N14" s="19"/>
    </row>
    <row r="15" spans="1:15" ht="13.5" customHeight="1">
      <c r="A15" s="35" t="s">
        <v>70</v>
      </c>
      <c r="B15" s="41">
        <v>32</v>
      </c>
      <c r="C15" s="41">
        <v>41</v>
      </c>
      <c r="D15" s="5"/>
      <c r="E15" s="41">
        <v>41.455742999999998</v>
      </c>
      <c r="F15" s="41">
        <v>32.590916999999997</v>
      </c>
      <c r="G15" s="5"/>
      <c r="H15" s="41">
        <v>34.556742999999997</v>
      </c>
      <c r="I15" s="41">
        <v>40.033273000000001</v>
      </c>
      <c r="J15" s="5"/>
      <c r="K15" s="5">
        <v>8565.1799300000002</v>
      </c>
      <c r="L15" s="5">
        <v>7554.2474169999996</v>
      </c>
      <c r="N15" s="19"/>
    </row>
    <row r="16" spans="1:15" ht="13.5" customHeight="1">
      <c r="A16" s="35" t="s">
        <v>85</v>
      </c>
      <c r="B16" s="41">
        <v>34</v>
      </c>
      <c r="C16" s="41">
        <v>32</v>
      </c>
      <c r="D16" s="5"/>
      <c r="E16" s="41">
        <v>34.287199000000001</v>
      </c>
      <c r="F16" s="41">
        <v>38.276989</v>
      </c>
      <c r="G16" s="5"/>
      <c r="H16" s="41">
        <v>55.511636000000003</v>
      </c>
      <c r="I16" s="41">
        <v>50.157459000000003</v>
      </c>
      <c r="J16" s="5"/>
      <c r="K16" s="5">
        <v>2682.6167150000001</v>
      </c>
      <c r="L16" s="5">
        <v>2678.8528679999999</v>
      </c>
      <c r="N16" s="19"/>
    </row>
    <row r="17" spans="1:14" ht="13.5" customHeight="1">
      <c r="A17" s="36" t="s">
        <v>84</v>
      </c>
      <c r="B17" s="41">
        <v>163</v>
      </c>
      <c r="C17" s="41">
        <v>145</v>
      </c>
      <c r="D17" s="5"/>
      <c r="E17" s="41">
        <v>174.22555800000001</v>
      </c>
      <c r="F17" s="41">
        <v>134.43547100000001</v>
      </c>
      <c r="G17" s="5"/>
      <c r="H17" s="41">
        <v>155.29429999999999</v>
      </c>
      <c r="I17" s="41">
        <v>153.55867599999999</v>
      </c>
      <c r="J17" s="5"/>
      <c r="K17" s="5">
        <v>9464.0709779999997</v>
      </c>
      <c r="L17" s="5">
        <v>9127.0453799999996</v>
      </c>
      <c r="N17" s="19"/>
    </row>
    <row r="18" spans="1:14" ht="13.5" customHeight="1">
      <c r="A18" s="35" t="s">
        <v>42</v>
      </c>
      <c r="B18" s="41">
        <v>48</v>
      </c>
      <c r="C18" s="41">
        <v>22</v>
      </c>
      <c r="D18" s="5"/>
      <c r="E18" s="41">
        <v>45.930083000000003</v>
      </c>
      <c r="F18" s="41">
        <v>34.681336000000002</v>
      </c>
      <c r="G18" s="5"/>
      <c r="H18" s="41">
        <v>55.718046000000001</v>
      </c>
      <c r="I18" s="41">
        <v>50.737611999999999</v>
      </c>
      <c r="J18" s="5"/>
      <c r="K18" s="5">
        <v>13279.304700999999</v>
      </c>
      <c r="L18" s="5">
        <v>12070.896618999999</v>
      </c>
      <c r="N18" s="19"/>
    </row>
    <row r="19" spans="1:14" ht="13.5" customHeight="1">
      <c r="A19" s="36" t="s">
        <v>81</v>
      </c>
      <c r="B19" s="41">
        <v>200</v>
      </c>
      <c r="C19" s="41">
        <v>144</v>
      </c>
      <c r="D19" s="5"/>
      <c r="E19" s="41">
        <v>200.315111</v>
      </c>
      <c r="F19" s="41">
        <v>159.06060600000001</v>
      </c>
      <c r="G19" s="5"/>
      <c r="H19" s="41">
        <v>202.61568600000001</v>
      </c>
      <c r="I19" s="41">
        <v>160.23076800000001</v>
      </c>
      <c r="J19" s="5"/>
      <c r="K19" s="5">
        <v>22054.916743000002</v>
      </c>
      <c r="L19" s="5">
        <v>19067.145772</v>
      </c>
      <c r="N19" s="19"/>
    </row>
    <row r="20" spans="1:14" ht="13.5" customHeight="1">
      <c r="A20" s="36" t="s">
        <v>82</v>
      </c>
      <c r="B20" s="41">
        <v>145</v>
      </c>
      <c r="C20" s="41">
        <v>99</v>
      </c>
      <c r="D20" s="5"/>
      <c r="E20" s="41">
        <v>145.35028600000001</v>
      </c>
      <c r="F20" s="41">
        <v>120.66183599999999</v>
      </c>
      <c r="G20" s="5"/>
      <c r="H20" s="41">
        <v>142.02113900000001</v>
      </c>
      <c r="I20" s="41">
        <v>110.26832400000001</v>
      </c>
      <c r="J20" s="5"/>
      <c r="K20" s="5">
        <v>19040.248057000001</v>
      </c>
      <c r="L20" s="5">
        <v>16092.129642</v>
      </c>
      <c r="N20" s="19"/>
    </row>
    <row r="21" spans="1:14" ht="13.5" customHeight="1">
      <c r="A21" s="36" t="s">
        <v>83</v>
      </c>
      <c r="B21" s="41">
        <v>23</v>
      </c>
      <c r="C21" s="41">
        <v>21</v>
      </c>
      <c r="D21" s="5"/>
      <c r="E21" s="41">
        <v>24.455971999999999</v>
      </c>
      <c r="F21" s="41">
        <v>17.733312999999999</v>
      </c>
      <c r="G21" s="5"/>
      <c r="H21" s="41">
        <v>18.810244000000001</v>
      </c>
      <c r="I21" s="41">
        <v>16.517600000000002</v>
      </c>
      <c r="J21" s="5"/>
      <c r="K21" s="5">
        <v>3883.6657770000002</v>
      </c>
      <c r="L21" s="5">
        <v>3852.6653110000002</v>
      </c>
      <c r="N21" s="19"/>
    </row>
    <row r="22" spans="1:14" ht="13.5" customHeight="1">
      <c r="A22" s="36" t="s">
        <v>18</v>
      </c>
      <c r="B22" s="41">
        <v>57</v>
      </c>
      <c r="C22" s="41">
        <v>52</v>
      </c>
      <c r="D22" s="5"/>
      <c r="E22" s="41">
        <v>46.631351000000002</v>
      </c>
      <c r="F22" s="41">
        <v>34.287621000000001</v>
      </c>
      <c r="G22" s="5"/>
      <c r="H22" s="41">
        <v>44.934823000000002</v>
      </c>
      <c r="I22" s="41">
        <v>42.937868000000002</v>
      </c>
      <c r="J22" s="5"/>
      <c r="K22" s="5">
        <v>6830.3764609999998</v>
      </c>
      <c r="L22" s="5">
        <v>6233.1032210000003</v>
      </c>
      <c r="N22" s="19"/>
    </row>
    <row r="23" spans="1:14" ht="13.5" customHeight="1">
      <c r="A23" s="36" t="s">
        <v>19</v>
      </c>
      <c r="B23" s="41">
        <v>231</v>
      </c>
      <c r="C23" s="41">
        <v>224</v>
      </c>
      <c r="D23" s="5"/>
      <c r="E23" s="41">
        <v>208.946324</v>
      </c>
      <c r="F23" s="41">
        <v>252.40296699999999</v>
      </c>
      <c r="G23" s="5"/>
      <c r="H23" s="41">
        <v>198.536755</v>
      </c>
      <c r="I23" s="41">
        <v>232.54418899999999</v>
      </c>
      <c r="J23" s="5"/>
      <c r="K23" s="5">
        <v>38771.457457999997</v>
      </c>
      <c r="L23" s="5">
        <v>38035.801873999997</v>
      </c>
      <c r="N23" s="19"/>
    </row>
    <row r="24" spans="1:14" ht="13.5" customHeight="1">
      <c r="A24" s="36" t="s">
        <v>20</v>
      </c>
      <c r="B24" s="41">
        <v>61</v>
      </c>
      <c r="C24" s="41">
        <v>29</v>
      </c>
      <c r="D24" s="5"/>
      <c r="E24" s="41">
        <v>59.660150999999999</v>
      </c>
      <c r="F24" s="41">
        <v>28.510669</v>
      </c>
      <c r="G24" s="5"/>
      <c r="H24" s="41">
        <v>50.069583000000002</v>
      </c>
      <c r="I24" s="41">
        <v>22.410322000000001</v>
      </c>
      <c r="J24" s="5"/>
      <c r="K24" s="5">
        <v>7617.8769119999997</v>
      </c>
      <c r="L24" s="5">
        <v>5731.9304279999997</v>
      </c>
      <c r="N24" s="19"/>
    </row>
    <row r="25" spans="1:14" ht="13.5" customHeight="1">
      <c r="A25" s="36" t="s">
        <v>21</v>
      </c>
      <c r="B25" s="41">
        <v>312</v>
      </c>
      <c r="C25" s="41">
        <v>294</v>
      </c>
      <c r="D25" s="5"/>
      <c r="E25" s="41">
        <v>295.82928399999997</v>
      </c>
      <c r="F25" s="41">
        <v>307.97709800000001</v>
      </c>
      <c r="G25" s="5"/>
      <c r="H25" s="41">
        <v>355.93962099999999</v>
      </c>
      <c r="I25" s="41">
        <v>338.00311699999997</v>
      </c>
      <c r="J25" s="5"/>
      <c r="K25" s="5">
        <v>3486.9731510000001</v>
      </c>
      <c r="L25" s="5">
        <v>3100.1013379999999</v>
      </c>
      <c r="N25" s="19"/>
    </row>
    <row r="26" spans="1:14" ht="13.5" customHeight="1">
      <c r="A26" s="36" t="s">
        <v>22</v>
      </c>
      <c r="B26" s="41">
        <v>452</v>
      </c>
      <c r="C26" s="41">
        <v>365</v>
      </c>
      <c r="D26" s="5"/>
      <c r="E26" s="41">
        <v>481.64587899999998</v>
      </c>
      <c r="F26" s="41">
        <v>389.81051000000002</v>
      </c>
      <c r="G26" s="5"/>
      <c r="H26" s="41">
        <v>388.09501699999998</v>
      </c>
      <c r="I26" s="41">
        <v>337.19608199999999</v>
      </c>
      <c r="J26" s="5"/>
      <c r="K26" s="5">
        <v>8017.2296189999997</v>
      </c>
      <c r="L26" s="5">
        <v>7362.7076880000004</v>
      </c>
      <c r="N26" s="19"/>
    </row>
    <row r="27" spans="1:14" ht="13.5" customHeight="1">
      <c r="A27" s="36" t="s">
        <v>23</v>
      </c>
      <c r="B27" s="106" t="s">
        <v>0</v>
      </c>
      <c r="C27" s="106" t="s">
        <v>0</v>
      </c>
      <c r="D27" s="5"/>
      <c r="E27" s="106" t="s">
        <v>0</v>
      </c>
      <c r="F27" s="106" t="s">
        <v>0</v>
      </c>
      <c r="G27" s="5"/>
      <c r="H27" s="106" t="s">
        <v>0</v>
      </c>
      <c r="I27" s="106" t="s">
        <v>0</v>
      </c>
      <c r="J27" s="5"/>
      <c r="K27" s="5">
        <v>1936.3202229999999</v>
      </c>
      <c r="L27" s="5">
        <v>1749.1661899999999</v>
      </c>
      <c r="N27" s="19"/>
    </row>
    <row r="28" spans="1:14" ht="13.5" customHeight="1">
      <c r="A28" s="36" t="s">
        <v>24</v>
      </c>
      <c r="B28" s="41">
        <v>1</v>
      </c>
      <c r="C28" s="55" t="s">
        <v>0</v>
      </c>
      <c r="D28" s="5"/>
      <c r="E28" s="41">
        <v>3.9032079999999998</v>
      </c>
      <c r="F28" s="106" t="s">
        <v>0</v>
      </c>
      <c r="G28" s="5"/>
      <c r="H28" s="41">
        <v>2.8208799999999998</v>
      </c>
      <c r="I28" s="106">
        <v>1.892536</v>
      </c>
      <c r="J28" s="5"/>
      <c r="K28" s="5">
        <v>955.21923700000002</v>
      </c>
      <c r="L28" s="5">
        <v>633.98280199999999</v>
      </c>
      <c r="N28" s="19"/>
    </row>
    <row r="29" spans="1:14" ht="13.5" customHeight="1">
      <c r="A29" s="36" t="s">
        <v>25</v>
      </c>
      <c r="B29" s="41">
        <v>6</v>
      </c>
      <c r="C29" s="41">
        <v>1</v>
      </c>
      <c r="D29" s="5"/>
      <c r="E29" s="41">
        <v>0.98385699999999998</v>
      </c>
      <c r="F29" s="41">
        <v>0.91952800000000001</v>
      </c>
      <c r="G29" s="5"/>
      <c r="H29" s="55" t="s">
        <v>0</v>
      </c>
      <c r="I29" s="41">
        <v>1.853337</v>
      </c>
      <c r="J29" s="5"/>
      <c r="K29" s="5">
        <v>1176.099757</v>
      </c>
      <c r="L29" s="5">
        <v>741.25808900000004</v>
      </c>
      <c r="N29" s="19"/>
    </row>
    <row r="30" spans="1:14" ht="13.5" customHeight="1">
      <c r="A30" s="20"/>
      <c r="B30" s="20" t="s">
        <v>136</v>
      </c>
      <c r="C30" s="20"/>
      <c r="D30" s="21"/>
      <c r="E30" s="21"/>
      <c r="F30" s="21"/>
      <c r="G30" s="21"/>
      <c r="H30" s="21"/>
      <c r="I30" s="21"/>
      <c r="J30" s="22"/>
      <c r="K30" s="22"/>
      <c r="L30" s="22"/>
    </row>
    <row r="31" spans="1:14" ht="14.1" customHeight="1">
      <c r="A31" s="23" t="s">
        <v>168</v>
      </c>
    </row>
    <row r="32" spans="1:14">
      <c r="A32" s="53" t="s">
        <v>244</v>
      </c>
    </row>
  </sheetData>
  <phoneticPr fontId="2" type="noConversion"/>
  <hyperlinks>
    <hyperlink ref="O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O81"/>
  <sheetViews>
    <sheetView zoomScaleNormal="100" workbookViewId="0">
      <selection activeCell="A5" sqref="A5:H5"/>
    </sheetView>
  </sheetViews>
  <sheetFormatPr baseColWidth="10" defaultRowHeight="12.75"/>
  <cols>
    <col min="1" max="1" width="20.140625" style="6" customWidth="1"/>
    <col min="2" max="5" width="10.7109375" style="6" customWidth="1"/>
    <col min="6" max="6" width="9.85546875" style="6" customWidth="1"/>
    <col min="7" max="7" width="9" style="6" customWidth="1"/>
    <col min="8" max="8" width="9.5703125" style="6" customWidth="1"/>
    <col min="9" max="9" width="7.140625" style="6" customWidth="1"/>
    <col min="10" max="10" width="4.85546875" style="6" customWidth="1"/>
    <col min="11" max="15" width="11.42578125" style="52"/>
    <col min="16" max="16384" width="11.42578125" style="6"/>
  </cols>
  <sheetData>
    <row r="1" spans="1:13" ht="14.1" customHeight="1" thickBot="1">
      <c r="A1" s="7" t="s">
        <v>199</v>
      </c>
      <c r="B1" s="7"/>
      <c r="C1" s="7"/>
      <c r="D1" s="8"/>
      <c r="E1" s="8"/>
      <c r="F1" s="8"/>
      <c r="G1" s="8"/>
      <c r="H1" s="8"/>
      <c r="I1" s="56"/>
    </row>
    <row r="2" spans="1:13" ht="14.1" customHeight="1">
      <c r="A2" s="9"/>
      <c r="B2" s="9"/>
      <c r="C2" s="9"/>
      <c r="D2" s="9"/>
      <c r="E2" s="9"/>
      <c r="F2" s="9"/>
      <c r="G2" s="9"/>
      <c r="H2" s="9"/>
      <c r="I2" s="9"/>
      <c r="K2" s="151" t="s">
        <v>238</v>
      </c>
    </row>
    <row r="3" spans="1:13" ht="14.1" customHeight="1">
      <c r="A3" s="9"/>
      <c r="B3" s="9"/>
      <c r="C3" s="9"/>
      <c r="D3" s="9"/>
      <c r="E3" s="9"/>
      <c r="F3" s="9"/>
      <c r="G3" s="9"/>
      <c r="H3" s="9"/>
      <c r="I3" s="9"/>
    </row>
    <row r="5" spans="1:13" ht="15">
      <c r="A5" s="162" t="s">
        <v>229</v>
      </c>
      <c r="B5" s="162"/>
      <c r="C5" s="162"/>
      <c r="D5" s="162"/>
      <c r="E5" s="162"/>
      <c r="F5" s="162"/>
      <c r="G5" s="162"/>
      <c r="H5" s="162"/>
      <c r="I5" s="56"/>
    </row>
    <row r="7" spans="1:13">
      <c r="K7" s="112" t="s">
        <v>151</v>
      </c>
      <c r="L7" s="113"/>
      <c r="M7" s="114"/>
    </row>
    <row r="8" spans="1:13">
      <c r="K8" s="115"/>
      <c r="L8" s="35"/>
      <c r="M8" s="116"/>
    </row>
    <row r="9" spans="1:13">
      <c r="K9" s="115"/>
      <c r="L9" s="35" t="s">
        <v>86</v>
      </c>
      <c r="M9" s="116" t="s">
        <v>87</v>
      </c>
    </row>
    <row r="10" spans="1:13">
      <c r="K10" s="115"/>
      <c r="L10" s="35"/>
      <c r="M10" s="116"/>
    </row>
    <row r="11" spans="1:13">
      <c r="K11" s="117">
        <v>2008</v>
      </c>
      <c r="L11" s="118">
        <v>4714</v>
      </c>
      <c r="M11" s="119">
        <v>4247</v>
      </c>
    </row>
    <row r="12" spans="1:13">
      <c r="K12" s="117">
        <v>2009</v>
      </c>
      <c r="L12" s="118">
        <v>4057</v>
      </c>
      <c r="M12" s="119">
        <v>4466</v>
      </c>
    </row>
    <row r="13" spans="1:13">
      <c r="K13" s="117">
        <v>2010</v>
      </c>
      <c r="L13" s="118">
        <v>4125</v>
      </c>
      <c r="M13" s="119">
        <v>4507</v>
      </c>
    </row>
    <row r="14" spans="1:13">
      <c r="K14" s="117">
        <v>2011</v>
      </c>
      <c r="L14" s="118">
        <v>3954</v>
      </c>
      <c r="M14" s="119">
        <v>4397</v>
      </c>
    </row>
    <row r="15" spans="1:13">
      <c r="K15" s="117">
        <v>2012</v>
      </c>
      <c r="L15" s="118">
        <v>3789</v>
      </c>
      <c r="M15" s="119">
        <v>4100</v>
      </c>
    </row>
    <row r="16" spans="1:13">
      <c r="K16" s="120">
        <v>2013</v>
      </c>
      <c r="L16" s="118">
        <v>3580</v>
      </c>
      <c r="M16" s="119">
        <v>3850</v>
      </c>
    </row>
    <row r="17" spans="1:15">
      <c r="K17" s="120">
        <v>2014</v>
      </c>
      <c r="L17" s="118">
        <v>3728</v>
      </c>
      <c r="M17" s="119">
        <v>4053</v>
      </c>
    </row>
    <row r="18" spans="1:15">
      <c r="K18" s="120" t="s">
        <v>241</v>
      </c>
      <c r="L18" s="118">
        <v>3685</v>
      </c>
      <c r="M18" s="119">
        <v>3839</v>
      </c>
    </row>
    <row r="19" spans="1:15">
      <c r="K19" s="101"/>
      <c r="L19" s="102"/>
      <c r="M19" s="93"/>
    </row>
    <row r="21" spans="1:15">
      <c r="K21" s="90"/>
      <c r="L21" s="57"/>
      <c r="M21" s="50"/>
    </row>
    <row r="22" spans="1:15">
      <c r="K22" s="153"/>
      <c r="L22" s="154"/>
      <c r="M22" s="50"/>
      <c r="N22" s="155"/>
      <c r="O22" s="155"/>
    </row>
    <row r="23" spans="1:15">
      <c r="K23" s="90"/>
      <c r="L23" s="57"/>
      <c r="M23" s="50"/>
    </row>
    <row r="24" spans="1:15">
      <c r="K24" s="90"/>
      <c r="L24" s="57"/>
      <c r="M24" s="50"/>
    </row>
    <row r="25" spans="1:15">
      <c r="K25" s="90"/>
      <c r="L25" s="57"/>
      <c r="M25" s="50"/>
    </row>
    <row r="26" spans="1:15">
      <c r="K26" s="90"/>
      <c r="L26" s="57"/>
      <c r="M26" s="50"/>
    </row>
    <row r="27" spans="1:15">
      <c r="K27" s="90"/>
      <c r="L27" s="57"/>
      <c r="M27" s="50"/>
    </row>
    <row r="31" spans="1:15" ht="15">
      <c r="A31" s="162" t="s">
        <v>222</v>
      </c>
      <c r="B31" s="162"/>
      <c r="C31" s="162"/>
      <c r="D31" s="162"/>
      <c r="E31" s="162"/>
      <c r="F31" s="162"/>
      <c r="G31" s="162"/>
      <c r="H31" s="162"/>
      <c r="K31" s="112" t="s">
        <v>151</v>
      </c>
      <c r="L31" s="113"/>
      <c r="M31" s="114"/>
    </row>
    <row r="32" spans="1:15" ht="15">
      <c r="A32" s="162" t="s">
        <v>242</v>
      </c>
      <c r="B32" s="162"/>
      <c r="C32" s="162"/>
      <c r="D32" s="162"/>
      <c r="E32" s="162"/>
      <c r="F32" s="162"/>
      <c r="G32" s="162"/>
      <c r="H32" s="162"/>
      <c r="I32" s="56"/>
      <c r="K32" s="121"/>
      <c r="L32" s="133" t="s">
        <v>80</v>
      </c>
      <c r="M32" s="134" t="s">
        <v>87</v>
      </c>
    </row>
    <row r="33" spans="11:15">
      <c r="K33" s="121" t="s">
        <v>66</v>
      </c>
      <c r="L33" s="156">
        <v>304.47604899999999</v>
      </c>
      <c r="M33" s="157">
        <v>215.58450999999999</v>
      </c>
      <c r="N33" s="91"/>
    </row>
    <row r="34" spans="11:15">
      <c r="K34" s="121" t="s">
        <v>67</v>
      </c>
      <c r="L34" s="156">
        <v>259.85838899999999</v>
      </c>
      <c r="M34" s="157">
        <v>280.932119</v>
      </c>
      <c r="N34" s="91"/>
      <c r="O34" s="62"/>
    </row>
    <row r="35" spans="11:15">
      <c r="K35" s="121" t="s">
        <v>68</v>
      </c>
      <c r="L35" s="156">
        <v>50.723683000000001</v>
      </c>
      <c r="M35" s="157">
        <v>39.669592000000002</v>
      </c>
      <c r="N35" s="91"/>
      <c r="O35" s="62"/>
    </row>
    <row r="36" spans="11:15">
      <c r="K36" s="121" t="s">
        <v>69</v>
      </c>
      <c r="L36" s="156">
        <v>41.150956999999998</v>
      </c>
      <c r="M36" s="157">
        <v>39.619168000000002</v>
      </c>
      <c r="N36" s="91"/>
      <c r="O36" s="62"/>
    </row>
    <row r="37" spans="11:15">
      <c r="K37" s="121" t="s">
        <v>70</v>
      </c>
      <c r="L37" s="156">
        <v>73.701531000000003</v>
      </c>
      <c r="M37" s="157">
        <v>74.590015999999991</v>
      </c>
      <c r="N37" s="91"/>
      <c r="O37" s="62"/>
    </row>
    <row r="38" spans="11:15">
      <c r="K38" s="121" t="s">
        <v>85</v>
      </c>
      <c r="L38" s="156">
        <v>87.612604000000005</v>
      </c>
      <c r="M38" s="157">
        <v>105.669095</v>
      </c>
      <c r="N38" s="91"/>
      <c r="O38" s="62"/>
    </row>
    <row r="39" spans="11:15">
      <c r="K39" s="121" t="s">
        <v>150</v>
      </c>
      <c r="L39" s="156">
        <v>440.88842099999999</v>
      </c>
      <c r="M39" s="157">
        <v>308.85297600000001</v>
      </c>
      <c r="N39" s="91"/>
      <c r="O39" s="62"/>
    </row>
    <row r="40" spans="11:15">
      <c r="K40" s="121" t="s">
        <v>142</v>
      </c>
      <c r="L40" s="156">
        <v>113.77212299999999</v>
      </c>
      <c r="M40" s="157">
        <v>106.455658</v>
      </c>
      <c r="N40" s="91"/>
      <c r="O40" s="62"/>
    </row>
    <row r="41" spans="11:15">
      <c r="K41" s="121" t="s">
        <v>81</v>
      </c>
      <c r="L41" s="156">
        <v>267.52709600000003</v>
      </c>
      <c r="M41" s="157">
        <v>362.84645399999999</v>
      </c>
      <c r="N41" s="91"/>
      <c r="O41" s="62"/>
    </row>
    <row r="42" spans="11:15">
      <c r="K42" s="121" t="s">
        <v>82</v>
      </c>
      <c r="L42" s="156">
        <v>241.941453</v>
      </c>
      <c r="M42" s="157">
        <v>252.28946300000001</v>
      </c>
      <c r="N42" s="91"/>
      <c r="O42" s="62"/>
    </row>
    <row r="43" spans="11:15">
      <c r="K43" s="121" t="s">
        <v>83</v>
      </c>
      <c r="L43" s="156">
        <v>64.956077000000008</v>
      </c>
      <c r="M43" s="157">
        <v>35.327843999999999</v>
      </c>
      <c r="N43" s="91"/>
      <c r="O43" s="62"/>
    </row>
    <row r="44" spans="11:15">
      <c r="K44" s="121" t="s">
        <v>18</v>
      </c>
      <c r="L44" s="156">
        <v>112.08196599999999</v>
      </c>
      <c r="M44" s="157">
        <v>87.872691000000003</v>
      </c>
      <c r="N44" s="91"/>
      <c r="O44" s="62"/>
    </row>
    <row r="45" spans="11:15">
      <c r="K45" s="121" t="s">
        <v>19</v>
      </c>
      <c r="L45" s="156">
        <v>362.40069099999999</v>
      </c>
      <c r="M45" s="157">
        <v>431.08094399999999</v>
      </c>
      <c r="N45" s="91"/>
      <c r="O45" s="62"/>
    </row>
    <row r="46" spans="11:15">
      <c r="K46" s="121" t="s">
        <v>20</v>
      </c>
      <c r="L46" s="156">
        <v>66.24492699999999</v>
      </c>
      <c r="M46" s="157">
        <v>72.479905000000002</v>
      </c>
      <c r="N46" s="91"/>
      <c r="O46" s="62"/>
    </row>
    <row r="47" spans="11:15">
      <c r="K47" s="121" t="s">
        <v>21</v>
      </c>
      <c r="L47" s="156">
        <v>507.82969300000002</v>
      </c>
      <c r="M47" s="157">
        <v>693.94273799999996</v>
      </c>
      <c r="N47" s="91"/>
      <c r="O47" s="62"/>
    </row>
    <row r="48" spans="11:15">
      <c r="K48" s="121" t="s">
        <v>143</v>
      </c>
      <c r="L48" s="156">
        <v>665.97418900000002</v>
      </c>
      <c r="M48" s="157">
        <v>725.29109900000003</v>
      </c>
      <c r="N48" s="91"/>
      <c r="O48" s="62"/>
    </row>
    <row r="49" spans="11:15">
      <c r="K49" s="121" t="s">
        <v>107</v>
      </c>
      <c r="L49" s="122">
        <v>24</v>
      </c>
      <c r="M49" s="123">
        <v>7</v>
      </c>
      <c r="N49" s="91"/>
      <c r="O49" s="50"/>
    </row>
    <row r="50" spans="11:15">
      <c r="K50" s="101"/>
      <c r="L50" s="131"/>
      <c r="M50" s="132"/>
      <c r="N50" s="91"/>
    </row>
    <row r="51" spans="11:15">
      <c r="K51" s="69"/>
      <c r="L51" s="57"/>
      <c r="M51" s="60"/>
      <c r="N51" s="50"/>
    </row>
    <row r="52" spans="11:15">
      <c r="K52" s="69"/>
      <c r="L52" s="57"/>
    </row>
    <row r="53" spans="11:15">
      <c r="K53" s="69"/>
      <c r="L53" s="57"/>
    </row>
    <row r="54" spans="11:15">
      <c r="K54" s="69"/>
      <c r="L54" s="57"/>
    </row>
    <row r="55" spans="11:15">
      <c r="K55" s="69"/>
      <c r="L55" s="57"/>
    </row>
    <row r="56" spans="11:15">
      <c r="K56" s="166"/>
      <c r="L56" s="167"/>
    </row>
    <row r="57" spans="11:15">
      <c r="K57" s="164"/>
      <c r="L57" s="165"/>
    </row>
    <row r="58" spans="11:15">
      <c r="K58" s="92"/>
      <c r="L58" s="92"/>
    </row>
    <row r="59" spans="11:15">
      <c r="K59" s="92"/>
      <c r="L59" s="92"/>
    </row>
    <row r="60" spans="11:15">
      <c r="K60" s="92"/>
      <c r="L60" s="91"/>
    </row>
    <row r="61" spans="11:15">
      <c r="K61" s="92"/>
      <c r="L61" s="91"/>
    </row>
    <row r="62" spans="11:15">
      <c r="K62" s="91"/>
      <c r="L62" s="62"/>
    </row>
    <row r="63" spans="11:15">
      <c r="K63" s="91"/>
      <c r="L63" s="62"/>
    </row>
    <row r="64" spans="11:15">
      <c r="K64" s="91"/>
      <c r="L64" s="62"/>
    </row>
    <row r="65" spans="11:12">
      <c r="K65" s="91"/>
      <c r="L65" s="62"/>
    </row>
    <row r="66" spans="11:12">
      <c r="K66" s="91"/>
      <c r="L66" s="62"/>
    </row>
    <row r="67" spans="11:12">
      <c r="K67" s="91"/>
      <c r="L67" s="62"/>
    </row>
    <row r="68" spans="11:12">
      <c r="K68" s="91"/>
      <c r="L68" s="62"/>
    </row>
    <row r="69" spans="11:12">
      <c r="K69" s="91"/>
      <c r="L69" s="62"/>
    </row>
    <row r="70" spans="11:12">
      <c r="K70" s="91"/>
      <c r="L70" s="62"/>
    </row>
    <row r="71" spans="11:12">
      <c r="K71" s="91"/>
      <c r="L71" s="62"/>
    </row>
    <row r="72" spans="11:12">
      <c r="K72" s="91"/>
      <c r="L72" s="62"/>
    </row>
    <row r="73" spans="11:12">
      <c r="K73" s="91"/>
      <c r="L73" s="62"/>
    </row>
    <row r="74" spans="11:12">
      <c r="K74" s="91"/>
      <c r="L74" s="62"/>
    </row>
    <row r="75" spans="11:12">
      <c r="K75" s="91"/>
      <c r="L75" s="62"/>
    </row>
    <row r="76" spans="11:12">
      <c r="K76" s="91"/>
      <c r="L76" s="62"/>
    </row>
    <row r="77" spans="11:12">
      <c r="K77" s="91"/>
      <c r="L77" s="62"/>
    </row>
    <row r="78" spans="11:12">
      <c r="K78" s="91"/>
      <c r="L78" s="62"/>
    </row>
    <row r="79" spans="11:12">
      <c r="K79" s="91"/>
      <c r="L79" s="62"/>
    </row>
    <row r="80" spans="11:12">
      <c r="K80" s="91"/>
      <c r="L80" s="62"/>
    </row>
    <row r="81" spans="11:12">
      <c r="K81" s="91"/>
      <c r="L81" s="62"/>
    </row>
  </sheetData>
  <mergeCells count="5">
    <mergeCell ref="K57:L57"/>
    <mergeCell ref="A5:H5"/>
    <mergeCell ref="A31:H31"/>
    <mergeCell ref="A32:H32"/>
    <mergeCell ref="K56:L56"/>
  </mergeCells>
  <phoneticPr fontId="2" type="noConversion"/>
  <hyperlinks>
    <hyperlink ref="K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T26"/>
  <sheetViews>
    <sheetView zoomScaleNormal="100" workbookViewId="0">
      <selection activeCell="A3" sqref="A3"/>
    </sheetView>
  </sheetViews>
  <sheetFormatPr baseColWidth="10" defaultRowHeight="12.75"/>
  <cols>
    <col min="1" max="1" width="18.5703125" style="6" customWidth="1"/>
    <col min="2" max="2" width="5.28515625" style="6" customWidth="1"/>
    <col min="3" max="3" width="6.140625" style="6" customWidth="1"/>
    <col min="4" max="4" width="3.28515625" style="6" customWidth="1"/>
    <col min="5" max="5" width="5.28515625" style="6" customWidth="1"/>
    <col min="6" max="6" width="6" style="6" customWidth="1"/>
    <col min="7" max="7" width="3.28515625" style="6" customWidth="1"/>
    <col min="8" max="8" width="5.140625" style="6" customWidth="1"/>
    <col min="9" max="9" width="6.140625" style="6" customWidth="1"/>
    <col min="10" max="10" width="3.28515625" style="6" customWidth="1"/>
    <col min="11" max="11" width="5.28515625" style="6" customWidth="1"/>
    <col min="12" max="12" width="6" style="6" customWidth="1"/>
    <col min="13" max="13" width="4.28515625" style="6" customWidth="1"/>
    <col min="14" max="14" width="5.7109375" style="6" customWidth="1"/>
    <col min="15" max="15" width="7.7109375" style="6" customWidth="1"/>
    <col min="16" max="16384" width="11.42578125" style="6"/>
  </cols>
  <sheetData>
    <row r="1" spans="1:20" ht="14.1" customHeight="1" thickBot="1">
      <c r="A1" s="7" t="s">
        <v>199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20" ht="14.1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R2" s="151" t="s">
        <v>238</v>
      </c>
    </row>
    <row r="3" spans="1:20" ht="14.1" customHeight="1">
      <c r="A3" s="10" t="s">
        <v>230</v>
      </c>
      <c r="B3" s="10"/>
      <c r="C3" s="10"/>
      <c r="D3" s="9"/>
      <c r="E3" s="9"/>
      <c r="F3" s="9"/>
      <c r="G3" s="9"/>
      <c r="H3" s="9"/>
      <c r="I3" s="9"/>
      <c r="J3" s="9"/>
      <c r="K3" s="9"/>
      <c r="L3" s="9"/>
      <c r="M3" s="9"/>
    </row>
    <row r="4" spans="1:20" ht="14.1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20" ht="12" customHeight="1">
      <c r="A5" s="12"/>
      <c r="B5" s="13" t="s">
        <v>34</v>
      </c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3" t="s">
        <v>35</v>
      </c>
      <c r="O5" s="13"/>
    </row>
    <row r="6" spans="1:20" ht="12" customHeight="1">
      <c r="A6" s="30"/>
      <c r="B6" s="104">
        <v>2012</v>
      </c>
      <c r="C6" s="104"/>
      <c r="D6" s="32"/>
      <c r="E6" s="104">
        <v>2013</v>
      </c>
      <c r="F6" s="104"/>
      <c r="G6" s="32"/>
      <c r="H6" s="104">
        <v>2014</v>
      </c>
      <c r="I6" s="104"/>
      <c r="J6" s="32"/>
      <c r="K6" s="104" t="s">
        <v>207</v>
      </c>
      <c r="L6" s="104"/>
      <c r="M6" s="30"/>
      <c r="N6" s="104" t="s">
        <v>207</v>
      </c>
      <c r="O6" s="104"/>
    </row>
    <row r="7" spans="1:20" ht="12" customHeight="1">
      <c r="A7" s="14"/>
      <c r="B7" s="15" t="s">
        <v>2</v>
      </c>
      <c r="C7" s="15" t="s">
        <v>3</v>
      </c>
      <c r="D7" s="34"/>
      <c r="E7" s="15" t="s">
        <v>2</v>
      </c>
      <c r="F7" s="15" t="s">
        <v>3</v>
      </c>
      <c r="G7" s="34"/>
      <c r="H7" s="15" t="s">
        <v>2</v>
      </c>
      <c r="I7" s="15" t="s">
        <v>3</v>
      </c>
      <c r="J7" s="34"/>
      <c r="K7" s="15" t="s">
        <v>2</v>
      </c>
      <c r="L7" s="15" t="s">
        <v>3</v>
      </c>
      <c r="M7" s="34"/>
      <c r="N7" s="15" t="s">
        <v>2</v>
      </c>
      <c r="O7" s="15" t="s">
        <v>3</v>
      </c>
    </row>
    <row r="8" spans="1:20" ht="13.5" customHeight="1">
      <c r="A8" s="1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O8" s="5"/>
    </row>
    <row r="9" spans="1:20" ht="13.5" customHeight="1">
      <c r="A9" s="35" t="s">
        <v>13</v>
      </c>
      <c r="B9" s="5">
        <v>99</v>
      </c>
      <c r="C9" s="5">
        <v>1546</v>
      </c>
      <c r="D9" s="5"/>
      <c r="E9" s="41">
        <v>99</v>
      </c>
      <c r="F9" s="41">
        <v>1161</v>
      </c>
      <c r="G9" s="5"/>
      <c r="H9" s="41">
        <v>139.07192499999999</v>
      </c>
      <c r="I9" s="41">
        <v>1263.0550009999999</v>
      </c>
      <c r="J9" s="5"/>
      <c r="K9" s="55">
        <v>220.228632</v>
      </c>
      <c r="L9" s="55">
        <v>1487.9876259999999</v>
      </c>
      <c r="M9" s="5"/>
      <c r="N9" s="5">
        <v>52226.902851999999</v>
      </c>
      <c r="O9" s="5">
        <v>291386.656051</v>
      </c>
      <c r="Q9" s="19"/>
      <c r="R9" s="19"/>
    </row>
    <row r="10" spans="1:20" ht="13.5" customHeight="1">
      <c r="A10" s="35"/>
      <c r="C10" s="5"/>
      <c r="D10" s="5"/>
      <c r="G10" s="5"/>
      <c r="J10" s="5"/>
      <c r="M10" s="5"/>
      <c r="N10" s="5"/>
      <c r="O10" s="5"/>
      <c r="R10" s="19"/>
    </row>
    <row r="11" spans="1:20" ht="13.5" customHeight="1">
      <c r="A11" s="35" t="s">
        <v>132</v>
      </c>
      <c r="B11" s="5"/>
      <c r="C11" s="5"/>
      <c r="D11" s="5"/>
      <c r="G11" s="5"/>
      <c r="J11" s="5"/>
      <c r="M11" s="5"/>
      <c r="N11" s="5"/>
      <c r="O11" s="5"/>
      <c r="R11" s="19"/>
    </row>
    <row r="12" spans="1:20" ht="13.5" customHeight="1">
      <c r="A12" s="38" t="s">
        <v>79</v>
      </c>
      <c r="B12" s="5">
        <v>56</v>
      </c>
      <c r="C12" s="5">
        <v>729</v>
      </c>
      <c r="D12" s="5"/>
      <c r="E12" s="41">
        <v>45</v>
      </c>
      <c r="F12" s="41">
        <v>592</v>
      </c>
      <c r="G12" s="5"/>
      <c r="H12" s="41">
        <v>69.521443000000005</v>
      </c>
      <c r="I12" s="41">
        <v>623.75241000000005</v>
      </c>
      <c r="J12" s="5"/>
      <c r="K12" s="41">
        <v>111.971627</v>
      </c>
      <c r="L12" s="41">
        <v>731.20299199999999</v>
      </c>
      <c r="M12" s="5"/>
      <c r="N12" s="5">
        <v>26817.489677000001</v>
      </c>
      <c r="O12" s="5">
        <v>143779.60035599998</v>
      </c>
      <c r="Q12" s="19"/>
      <c r="R12" s="19"/>
      <c r="S12" s="28"/>
      <c r="T12" s="28"/>
    </row>
    <row r="13" spans="1:20" ht="13.5" customHeight="1">
      <c r="A13" s="35" t="s">
        <v>39</v>
      </c>
      <c r="B13" s="5">
        <v>42</v>
      </c>
      <c r="C13" s="5">
        <v>818</v>
      </c>
      <c r="D13" s="18"/>
      <c r="E13" s="55">
        <v>54</v>
      </c>
      <c r="F13" s="55">
        <v>569</v>
      </c>
      <c r="G13" s="18"/>
      <c r="H13" s="55">
        <v>69.550482000000002</v>
      </c>
      <c r="I13" s="55">
        <v>639.30259100000001</v>
      </c>
      <c r="J13" s="18"/>
      <c r="K13" s="55">
        <v>108.25700500000001</v>
      </c>
      <c r="L13" s="55">
        <v>756.78463399999998</v>
      </c>
      <c r="M13" s="5"/>
      <c r="N13" s="5">
        <v>25409.413175000002</v>
      </c>
      <c r="O13" s="5">
        <v>147607.05569500002</v>
      </c>
      <c r="P13" s="28"/>
      <c r="Q13" s="19"/>
      <c r="R13" s="19"/>
      <c r="S13" s="28"/>
      <c r="T13" s="28"/>
    </row>
    <row r="14" spans="1:20" ht="13.5" customHeight="1">
      <c r="A14" s="35"/>
      <c r="B14" s="18"/>
      <c r="C14" s="5"/>
      <c r="D14" s="18"/>
      <c r="G14" s="18"/>
      <c r="J14" s="18"/>
      <c r="M14" s="5"/>
      <c r="N14" s="5"/>
      <c r="O14" s="5"/>
      <c r="Q14" s="28"/>
      <c r="R14" s="19"/>
    </row>
    <row r="15" spans="1:20" ht="13.5" customHeight="1">
      <c r="A15" s="35" t="s">
        <v>133</v>
      </c>
      <c r="B15" s="18"/>
      <c r="C15" s="5"/>
      <c r="D15" s="18"/>
      <c r="G15" s="18"/>
      <c r="J15" s="18"/>
      <c r="M15" s="5"/>
      <c r="N15" s="5"/>
      <c r="O15" s="5"/>
      <c r="Q15" s="158"/>
      <c r="R15" s="158"/>
      <c r="S15" s="158"/>
      <c r="T15" s="158"/>
    </row>
    <row r="16" spans="1:20" ht="13.5" customHeight="1">
      <c r="A16" s="35" t="s">
        <v>169</v>
      </c>
      <c r="B16" s="18">
        <v>26</v>
      </c>
      <c r="C16" s="5">
        <v>338</v>
      </c>
      <c r="D16" s="18"/>
      <c r="E16" s="55">
        <v>23</v>
      </c>
      <c r="F16" s="55">
        <v>247</v>
      </c>
      <c r="G16" s="18"/>
      <c r="H16" s="55">
        <v>28.235612000000003</v>
      </c>
      <c r="I16" s="55">
        <v>265.054461</v>
      </c>
      <c r="J16" s="18"/>
      <c r="K16" s="55">
        <v>57.147160999999997</v>
      </c>
      <c r="L16" s="55">
        <v>265.92925199999996</v>
      </c>
      <c r="M16" s="5"/>
      <c r="N16" s="5">
        <v>12025.592712</v>
      </c>
      <c r="O16" s="5">
        <v>43216.277286000004</v>
      </c>
      <c r="P16" s="28"/>
      <c r="Q16" s="158"/>
      <c r="R16" s="158"/>
      <c r="S16" s="158"/>
      <c r="T16" s="158"/>
    </row>
    <row r="17" spans="1:20" ht="13.5" customHeight="1">
      <c r="A17" s="35" t="s">
        <v>170</v>
      </c>
      <c r="B17" s="18">
        <v>3</v>
      </c>
      <c r="C17" s="5">
        <v>155</v>
      </c>
      <c r="D17" s="18"/>
      <c r="E17" s="55">
        <v>7</v>
      </c>
      <c r="F17" s="55">
        <v>112</v>
      </c>
      <c r="G17" s="18"/>
      <c r="H17" s="55">
        <v>6.049334</v>
      </c>
      <c r="I17" s="55">
        <v>108.412004</v>
      </c>
      <c r="J17" s="18"/>
      <c r="K17" s="55">
        <v>11.76559</v>
      </c>
      <c r="L17" s="55">
        <v>133.26162500000001</v>
      </c>
      <c r="M17" s="5"/>
      <c r="N17" s="5">
        <v>3760.7190129999999</v>
      </c>
      <c r="O17" s="5">
        <v>22098.915577</v>
      </c>
      <c r="P17" s="28"/>
      <c r="Q17" s="158"/>
      <c r="R17" s="158"/>
      <c r="S17" s="158"/>
      <c r="T17" s="158"/>
    </row>
    <row r="18" spans="1:20" ht="13.5" customHeight="1">
      <c r="A18" s="35" t="s">
        <v>171</v>
      </c>
      <c r="B18" s="5">
        <v>10</v>
      </c>
      <c r="C18" s="5">
        <v>421</v>
      </c>
      <c r="D18" s="5"/>
      <c r="E18" s="55">
        <v>13</v>
      </c>
      <c r="F18" s="41">
        <v>341</v>
      </c>
      <c r="G18" s="5"/>
      <c r="H18" s="55">
        <v>19.151071000000002</v>
      </c>
      <c r="I18" s="41">
        <v>364.33945499999999</v>
      </c>
      <c r="J18" s="5"/>
      <c r="K18" s="55">
        <v>34.386998000000006</v>
      </c>
      <c r="L18" s="41">
        <v>421.75654099999997</v>
      </c>
      <c r="M18" s="5"/>
      <c r="N18" s="5">
        <v>7869.3799619999991</v>
      </c>
      <c r="O18" s="5">
        <v>84821.568478000001</v>
      </c>
      <c r="P18" s="28"/>
      <c r="Q18" s="28"/>
      <c r="R18" s="19"/>
    </row>
    <row r="19" spans="1:20" ht="13.5" customHeight="1">
      <c r="A19" s="35" t="s">
        <v>172</v>
      </c>
      <c r="B19" s="5">
        <v>18</v>
      </c>
      <c r="C19" s="5">
        <v>296</v>
      </c>
      <c r="D19" s="5"/>
      <c r="E19" s="55">
        <v>12</v>
      </c>
      <c r="F19" s="41">
        <v>230</v>
      </c>
      <c r="G19" s="5"/>
      <c r="H19" s="55">
        <v>19.145564</v>
      </c>
      <c r="I19" s="41">
        <v>225.867154</v>
      </c>
      <c r="J19" s="5"/>
      <c r="K19" s="55">
        <v>36.461582999999997</v>
      </c>
      <c r="L19" s="41">
        <v>309.47771599999999</v>
      </c>
      <c r="M19" s="5"/>
      <c r="N19" s="5">
        <v>9543.0238520000003</v>
      </c>
      <c r="O19" s="5">
        <v>60800.579990999999</v>
      </c>
      <c r="P19" s="28"/>
      <c r="Q19" s="28"/>
      <c r="R19" s="19"/>
    </row>
    <row r="20" spans="1:20" ht="13.5" customHeight="1">
      <c r="A20" s="35" t="s">
        <v>173</v>
      </c>
      <c r="B20" s="5">
        <v>10</v>
      </c>
      <c r="C20" s="5">
        <v>158</v>
      </c>
      <c r="D20" s="5"/>
      <c r="E20" s="55">
        <v>12</v>
      </c>
      <c r="F20" s="41">
        <v>118</v>
      </c>
      <c r="G20" s="5"/>
      <c r="H20" s="55">
        <v>22.162451000000001</v>
      </c>
      <c r="I20" s="41">
        <v>150.05373499999999</v>
      </c>
      <c r="J20" s="5"/>
      <c r="K20" s="55">
        <v>32.389949999999999</v>
      </c>
      <c r="L20" s="41">
        <v>185.332109</v>
      </c>
      <c r="M20" s="5"/>
      <c r="N20" s="5">
        <v>7186.0194179999999</v>
      </c>
      <c r="O20" s="5">
        <v>34532.701184000005</v>
      </c>
      <c r="P20" s="28"/>
      <c r="Q20" s="28"/>
      <c r="R20" s="19"/>
    </row>
    <row r="21" spans="1:20" ht="13.5" customHeight="1">
      <c r="A21" s="35" t="s">
        <v>174</v>
      </c>
      <c r="B21" s="5">
        <v>8</v>
      </c>
      <c r="C21" s="5">
        <v>106</v>
      </c>
      <c r="D21" s="5"/>
      <c r="E21" s="55">
        <v>9</v>
      </c>
      <c r="F21" s="41">
        <v>63</v>
      </c>
      <c r="G21" s="5"/>
      <c r="H21" s="55">
        <v>16.114062000000001</v>
      </c>
      <c r="I21" s="41">
        <v>79.370206999999994</v>
      </c>
      <c r="J21" s="5"/>
      <c r="K21" s="55">
        <v>15.714404000000002</v>
      </c>
      <c r="L21" s="41">
        <v>97.620989000000009</v>
      </c>
      <c r="M21" s="5"/>
      <c r="N21" s="5">
        <v>4812.5634410000002</v>
      </c>
      <c r="O21" s="5">
        <v>21700.173632999999</v>
      </c>
      <c r="P21" s="28"/>
      <c r="Q21" s="28"/>
      <c r="R21" s="19"/>
    </row>
    <row r="22" spans="1:20" ht="13.5" customHeight="1">
      <c r="A22" s="35" t="s">
        <v>175</v>
      </c>
      <c r="B22" s="5">
        <v>4</v>
      </c>
      <c r="C22" s="5">
        <v>29</v>
      </c>
      <c r="D22" s="5"/>
      <c r="E22" s="55">
        <v>5</v>
      </c>
      <c r="F22" s="41">
        <v>20</v>
      </c>
      <c r="G22" s="5"/>
      <c r="H22" s="55">
        <v>7.0599290000000003</v>
      </c>
      <c r="I22" s="41">
        <v>20.162486000000001</v>
      </c>
      <c r="J22" s="5"/>
      <c r="K22" s="55">
        <v>5.8352959999999996</v>
      </c>
      <c r="L22" s="41">
        <v>30.495693000000003</v>
      </c>
      <c r="M22" s="5"/>
      <c r="N22" s="5">
        <v>2054.023498</v>
      </c>
      <c r="O22" s="5">
        <v>9076.4966910000003</v>
      </c>
      <c r="P22" s="28"/>
      <c r="Q22" s="28"/>
      <c r="R22" s="19"/>
    </row>
    <row r="23" spans="1:20" ht="13.5" customHeight="1">
      <c r="A23" s="38" t="s">
        <v>176</v>
      </c>
      <c r="B23" s="5">
        <v>19</v>
      </c>
      <c r="C23" s="5">
        <v>44</v>
      </c>
      <c r="D23" s="5"/>
      <c r="E23" s="55">
        <v>16</v>
      </c>
      <c r="F23" s="41">
        <v>32</v>
      </c>
      <c r="G23" s="5"/>
      <c r="H23" s="55">
        <v>21.153901999999999</v>
      </c>
      <c r="I23" s="41">
        <v>49.795498999999992</v>
      </c>
      <c r="J23" s="5"/>
      <c r="K23" s="55">
        <v>26.527649999999998</v>
      </c>
      <c r="L23" s="41">
        <v>44.113700999999999</v>
      </c>
      <c r="M23" s="5"/>
      <c r="N23" s="5">
        <v>4975.5809559999998</v>
      </c>
      <c r="O23" s="5">
        <v>15139.943211</v>
      </c>
      <c r="P23" s="28"/>
      <c r="Q23" s="28"/>
      <c r="R23" s="19"/>
    </row>
    <row r="24" spans="1:20" ht="13.5" customHeight="1">
      <c r="A24" s="20"/>
      <c r="B24" s="20" t="s">
        <v>136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2"/>
      <c r="R24" s="19"/>
    </row>
    <row r="25" spans="1:20" ht="14.1" customHeight="1">
      <c r="A25" s="23" t="s">
        <v>218</v>
      </c>
      <c r="O25" s="43"/>
    </row>
    <row r="26" spans="1:20">
      <c r="A26" s="53" t="s">
        <v>244</v>
      </c>
      <c r="K26" s="19"/>
      <c r="L26" s="19"/>
    </row>
  </sheetData>
  <phoneticPr fontId="2" type="noConversion"/>
  <hyperlinks>
    <hyperlink ref="R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40"/>
  <sheetViews>
    <sheetView zoomScaleNormal="100" workbookViewId="0">
      <selection activeCell="A5" sqref="A5"/>
    </sheetView>
  </sheetViews>
  <sheetFormatPr baseColWidth="10" defaultRowHeight="12.75"/>
  <cols>
    <col min="1" max="1" width="12.7109375" style="6" customWidth="1"/>
    <col min="2" max="2" width="8.28515625" style="6" customWidth="1"/>
    <col min="3" max="3" width="13.140625" style="6" customWidth="1"/>
    <col min="4" max="4" width="15.28515625" style="6" customWidth="1"/>
    <col min="5" max="5" width="5.28515625" style="6" customWidth="1"/>
    <col min="6" max="6" width="9" style="6" customWidth="1"/>
    <col min="7" max="7" width="13.42578125" style="6" customWidth="1"/>
    <col min="8" max="8" width="15" style="6" customWidth="1"/>
    <col min="9" max="16384" width="11.42578125" style="6"/>
  </cols>
  <sheetData>
    <row r="1" spans="1:11" ht="14.1" customHeight="1" thickBot="1">
      <c r="A1" s="7" t="s">
        <v>199</v>
      </c>
      <c r="B1" s="7"/>
      <c r="C1" s="8"/>
      <c r="D1" s="8"/>
      <c r="E1" s="8"/>
      <c r="F1" s="8"/>
      <c r="G1" s="8"/>
      <c r="H1" s="8"/>
    </row>
    <row r="2" spans="1:11" ht="14.1" customHeight="1">
      <c r="A2" s="9"/>
      <c r="B2" s="9"/>
      <c r="C2" s="9"/>
      <c r="D2" s="9"/>
      <c r="K2" s="151" t="s">
        <v>238</v>
      </c>
    </row>
    <row r="3" spans="1:11" ht="14.1" customHeight="1">
      <c r="A3" s="107" t="s">
        <v>197</v>
      </c>
      <c r="B3" s="9"/>
      <c r="C3" s="9"/>
      <c r="D3" s="9"/>
    </row>
    <row r="4" spans="1:11" ht="14.1" customHeight="1">
      <c r="A4" s="9"/>
      <c r="B4" s="9"/>
      <c r="C4" s="9"/>
      <c r="D4" s="9"/>
    </row>
    <row r="5" spans="1:11" ht="14.1" customHeight="1">
      <c r="A5" s="10" t="s">
        <v>198</v>
      </c>
      <c r="B5" s="10"/>
      <c r="C5" s="9"/>
      <c r="D5" s="9"/>
    </row>
    <row r="6" spans="1:11" ht="14.1" customHeight="1">
      <c r="A6" s="11"/>
      <c r="B6" s="11"/>
      <c r="C6" s="11"/>
      <c r="D6" s="11"/>
    </row>
    <row r="7" spans="1:11" ht="14.1" customHeight="1">
      <c r="A7" s="12"/>
      <c r="B7" s="13" t="s">
        <v>34</v>
      </c>
      <c r="C7" s="12"/>
      <c r="D7" s="12"/>
      <c r="E7" s="13"/>
      <c r="F7" s="13" t="s">
        <v>35</v>
      </c>
      <c r="G7" s="13"/>
      <c r="H7" s="13"/>
    </row>
    <row r="8" spans="1:11" ht="14.1" customHeight="1">
      <c r="A8" s="14"/>
      <c r="B8" s="15" t="s">
        <v>158</v>
      </c>
      <c r="C8" s="15" t="s">
        <v>161</v>
      </c>
      <c r="D8" s="15" t="s">
        <v>162</v>
      </c>
      <c r="E8" s="14"/>
      <c r="F8" s="15" t="s">
        <v>158</v>
      </c>
      <c r="G8" s="15" t="s">
        <v>161</v>
      </c>
      <c r="H8" s="15" t="s">
        <v>162</v>
      </c>
    </row>
    <row r="9" spans="1:11" ht="14.1" customHeight="1">
      <c r="A9" s="16"/>
      <c r="B9" s="16"/>
      <c r="C9" s="5"/>
      <c r="D9" s="5"/>
    </row>
    <row r="10" spans="1:11" ht="14.1" customHeight="1">
      <c r="A10" s="17">
        <v>1971</v>
      </c>
      <c r="B10" s="5">
        <v>234653</v>
      </c>
      <c r="C10" s="18" t="s">
        <v>0</v>
      </c>
      <c r="D10" s="18" t="s">
        <v>0</v>
      </c>
      <c r="E10" s="5"/>
      <c r="F10" s="5">
        <v>34041452</v>
      </c>
      <c r="G10" s="18" t="s">
        <v>0</v>
      </c>
      <c r="H10" s="18" t="s">
        <v>0</v>
      </c>
    </row>
    <row r="11" spans="1:11" ht="14.1" customHeight="1">
      <c r="A11" s="17">
        <v>1981</v>
      </c>
      <c r="B11" s="5">
        <v>254201</v>
      </c>
      <c r="C11" s="48">
        <f>(B11-$B$10)*100/$B$10</f>
        <v>8.3305987990777872</v>
      </c>
      <c r="D11" s="70" t="s">
        <v>0</v>
      </c>
      <c r="E11" s="5"/>
      <c r="F11" s="5">
        <v>37636201</v>
      </c>
      <c r="G11" s="48">
        <f>(F11-$F$10)*100/$F$10</f>
        <v>10.55991677440786</v>
      </c>
      <c r="H11" s="29" t="s">
        <v>0</v>
      </c>
    </row>
    <row r="12" spans="1:11" ht="14.1" customHeight="1">
      <c r="A12" s="17">
        <v>1991</v>
      </c>
      <c r="B12" s="5">
        <v>263475</v>
      </c>
      <c r="C12" s="48">
        <f t="shared" ref="C12:C37" si="0">(B12-$B$10)*100/$B$10</f>
        <v>12.282817607275424</v>
      </c>
      <c r="D12" s="70" t="s">
        <v>0</v>
      </c>
      <c r="E12" s="5"/>
      <c r="F12" s="5">
        <v>38874573</v>
      </c>
      <c r="G12" s="48">
        <f t="shared" ref="G12:G37" si="1">(F12-$F$10)*100/$F$10</f>
        <v>14.197752199289267</v>
      </c>
      <c r="H12" s="29" t="s">
        <v>0</v>
      </c>
    </row>
    <row r="13" spans="1:11" ht="14.1" customHeight="1">
      <c r="A13" s="17">
        <v>1992</v>
      </c>
      <c r="B13" s="5">
        <v>263698</v>
      </c>
      <c r="C13" s="48">
        <f t="shared" si="0"/>
        <v>12.377851551013624</v>
      </c>
      <c r="D13" s="70">
        <v>8.4638011196508212E-2</v>
      </c>
      <c r="E13" s="5"/>
      <c r="F13" s="5">
        <v>39003524</v>
      </c>
      <c r="G13" s="48">
        <f t="shared" si="1"/>
        <v>14.576558015210397</v>
      </c>
      <c r="H13" s="48">
        <v>0.3317103958929658</v>
      </c>
    </row>
    <row r="14" spans="1:11" ht="14.1" customHeight="1">
      <c r="A14" s="17">
        <v>1993</v>
      </c>
      <c r="B14" s="5">
        <v>263382</v>
      </c>
      <c r="C14" s="48">
        <f t="shared" si="0"/>
        <v>12.24318461728595</v>
      </c>
      <c r="D14" s="70">
        <v>-0.11983405259046333</v>
      </c>
      <c r="E14" s="5"/>
      <c r="F14" s="5">
        <v>39131966</v>
      </c>
      <c r="G14" s="48">
        <f t="shared" si="1"/>
        <v>14.953868595264385</v>
      </c>
      <c r="H14" s="48">
        <v>0.32930870554158131</v>
      </c>
      <c r="J14" s="4"/>
    </row>
    <row r="15" spans="1:11" ht="14.1" customHeight="1">
      <c r="A15" s="17">
        <v>1994</v>
      </c>
      <c r="B15" s="5">
        <v>263056</v>
      </c>
      <c r="C15" s="48">
        <f t="shared" si="0"/>
        <v>12.10425607173145</v>
      </c>
      <c r="D15" s="70">
        <v>-0.1237745935561276</v>
      </c>
      <c r="E15" s="5"/>
      <c r="F15" s="5">
        <v>39246833</v>
      </c>
      <c r="G15" s="48">
        <f t="shared" si="1"/>
        <v>15.291301322869542</v>
      </c>
      <c r="H15" s="48">
        <v>0.29353751355094199</v>
      </c>
      <c r="J15" s="4"/>
    </row>
    <row r="16" spans="1:11" ht="14.1" customHeight="1">
      <c r="A16" s="17">
        <v>1995</v>
      </c>
      <c r="B16" s="5">
        <v>263237</v>
      </c>
      <c r="C16" s="48">
        <f t="shared" si="0"/>
        <v>12.181391245796986</v>
      </c>
      <c r="D16" s="70">
        <v>6.880664193175598E-2</v>
      </c>
      <c r="E16" s="5"/>
      <c r="F16" s="5">
        <v>39343100</v>
      </c>
      <c r="G16" s="48">
        <f t="shared" si="1"/>
        <v>15.574094783030993</v>
      </c>
      <c r="H16" s="48">
        <v>0.24528603365270263</v>
      </c>
      <c r="J16" s="4"/>
    </row>
    <row r="17" spans="1:12" ht="14.1" customHeight="1">
      <c r="A17" s="17">
        <v>1996</v>
      </c>
      <c r="B17" s="5">
        <v>263331</v>
      </c>
      <c r="C17" s="48">
        <f t="shared" si="0"/>
        <v>12.221450396969141</v>
      </c>
      <c r="D17" s="70">
        <v>3.5709265794702114E-2</v>
      </c>
      <c r="E17" s="5"/>
      <c r="F17" s="5">
        <v>39430933</v>
      </c>
      <c r="G17" s="48">
        <f t="shared" si="1"/>
        <v>15.832112566761253</v>
      </c>
      <c r="H17" s="48">
        <v>0.22324880347506931</v>
      </c>
      <c r="J17" s="4"/>
    </row>
    <row r="18" spans="1:12" ht="14.1" customHeight="1">
      <c r="A18" s="17">
        <v>1997</v>
      </c>
      <c r="B18" s="5">
        <v>263620</v>
      </c>
      <c r="C18" s="48">
        <f t="shared" si="0"/>
        <v>12.344610978764388</v>
      </c>
      <c r="D18" s="70">
        <v>0.10974780789196867</v>
      </c>
      <c r="E18" s="5"/>
      <c r="F18" s="5">
        <v>39525438</v>
      </c>
      <c r="G18" s="48">
        <f t="shared" si="1"/>
        <v>16.109729984490674</v>
      </c>
      <c r="H18" s="48">
        <v>0.23967223905150811</v>
      </c>
      <c r="J18" s="4"/>
    </row>
    <row r="19" spans="1:12" ht="14.1" customHeight="1">
      <c r="A19" s="17">
        <v>1998</v>
      </c>
      <c r="B19" s="5">
        <v>264106</v>
      </c>
      <c r="C19" s="48">
        <f t="shared" si="0"/>
        <v>12.55172531354809</v>
      </c>
      <c r="D19" s="70">
        <v>0.18435627038919658</v>
      </c>
      <c r="E19" s="5"/>
      <c r="F19" s="5">
        <v>39639388</v>
      </c>
      <c r="G19" s="48">
        <f t="shared" si="1"/>
        <v>16.444468937458954</v>
      </c>
      <c r="H19" s="48">
        <v>0.2882953504525364</v>
      </c>
      <c r="J19" s="4"/>
    </row>
    <row r="20" spans="1:12" ht="14.1" customHeight="1">
      <c r="A20" s="17">
        <v>1999</v>
      </c>
      <c r="B20" s="5">
        <v>265274</v>
      </c>
      <c r="C20" s="48">
        <f t="shared" si="0"/>
        <v>13.049481574921266</v>
      </c>
      <c r="D20" s="70">
        <v>0.44224667368405113</v>
      </c>
      <c r="E20" s="5"/>
      <c r="F20" s="5">
        <v>39802827</v>
      </c>
      <c r="G20" s="48">
        <f t="shared" si="1"/>
        <v>16.924586530562799</v>
      </c>
      <c r="H20" s="48">
        <v>0.41231464017557484</v>
      </c>
      <c r="J20" s="4"/>
    </row>
    <row r="21" spans="1:12" ht="14.1" customHeight="1">
      <c r="A21" s="17">
        <v>2000</v>
      </c>
      <c r="B21" s="5">
        <v>267911</v>
      </c>
      <c r="C21" s="48">
        <f t="shared" si="0"/>
        <v>14.173268613655056</v>
      </c>
      <c r="D21" s="70">
        <v>0.99406651236080434</v>
      </c>
      <c r="E21" s="5"/>
      <c r="F21" s="5">
        <v>40049708</v>
      </c>
      <c r="G21" s="48">
        <f t="shared" si="1"/>
        <v>17.649822927647151</v>
      </c>
      <c r="H21" s="48">
        <v>0.62025996294182828</v>
      </c>
      <c r="J21" s="4"/>
    </row>
    <row r="22" spans="1:12" ht="14.1" customHeight="1">
      <c r="A22" s="17">
        <v>2001</v>
      </c>
      <c r="B22" s="5">
        <v>270991</v>
      </c>
      <c r="C22" s="48">
        <f t="shared" si="0"/>
        <v>15.485845056317201</v>
      </c>
      <c r="D22" s="70">
        <v>1.1496355132861287</v>
      </c>
      <c r="E22" s="5"/>
      <c r="F22" s="5">
        <v>40476723</v>
      </c>
      <c r="G22" s="48">
        <f t="shared" si="1"/>
        <v>18.904220066758608</v>
      </c>
      <c r="H22" s="48">
        <v>1.066212517704249</v>
      </c>
      <c r="J22" s="4"/>
    </row>
    <row r="23" spans="1:12" ht="14.1" customHeight="1">
      <c r="A23" s="17">
        <v>2002</v>
      </c>
      <c r="B23" s="5">
        <v>277993</v>
      </c>
      <c r="C23" s="48">
        <f t="shared" si="0"/>
        <v>18.469825657460163</v>
      </c>
      <c r="D23" s="70">
        <v>2.5838496481432962</v>
      </c>
      <c r="E23" s="5"/>
      <c r="F23" s="5">
        <v>41035271</v>
      </c>
      <c r="G23" s="48">
        <f t="shared" si="1"/>
        <v>20.545007892142792</v>
      </c>
      <c r="H23" s="48">
        <v>1.3799239627180293</v>
      </c>
      <c r="J23" s="4"/>
    </row>
    <row r="24" spans="1:12" ht="14.1" customHeight="1">
      <c r="A24" s="17">
        <v>2003</v>
      </c>
      <c r="B24" s="5">
        <v>284609</v>
      </c>
      <c r="C24" s="48">
        <f t="shared" si="0"/>
        <v>21.289308042087679</v>
      </c>
      <c r="D24" s="70">
        <v>2.3799160410513935</v>
      </c>
      <c r="E24" s="5"/>
      <c r="F24" s="5">
        <v>41827836</v>
      </c>
      <c r="G24" s="48">
        <f t="shared" si="1"/>
        <v>22.873242892224457</v>
      </c>
      <c r="H24" s="48">
        <v>1.9314238231788454</v>
      </c>
      <c r="J24" s="4"/>
    </row>
    <row r="25" spans="1:12" ht="14.1" customHeight="1">
      <c r="A25" s="17">
        <v>2004</v>
      </c>
      <c r="B25" s="5">
        <v>291082</v>
      </c>
      <c r="C25" s="48">
        <f t="shared" si="0"/>
        <v>24.047849377591593</v>
      </c>
      <c r="D25" s="70">
        <v>2.274348316462234</v>
      </c>
      <c r="E25" s="5"/>
      <c r="F25" s="5">
        <v>42547454</v>
      </c>
      <c r="G25" s="48">
        <f t="shared" si="1"/>
        <v>24.987189148100967</v>
      </c>
      <c r="H25" s="48">
        <v>1.7204284725607129</v>
      </c>
      <c r="J25" s="4"/>
    </row>
    <row r="26" spans="1:12" ht="14.1" customHeight="1">
      <c r="A26" s="17">
        <v>2005</v>
      </c>
      <c r="B26" s="5">
        <v>298050</v>
      </c>
      <c r="C26" s="48">
        <f t="shared" si="0"/>
        <v>27.017340498523353</v>
      </c>
      <c r="D26" s="70">
        <v>2.3938271689764394</v>
      </c>
      <c r="E26" s="5"/>
      <c r="F26" s="5">
        <v>43296335</v>
      </c>
      <c r="G26" s="48">
        <f t="shared" si="1"/>
        <v>27.187098247160549</v>
      </c>
      <c r="H26" s="48">
        <v>1.7601076670768596</v>
      </c>
      <c r="J26" s="4"/>
    </row>
    <row r="27" spans="1:12" ht="14.1" customHeight="1">
      <c r="A27" s="17">
        <v>2006</v>
      </c>
      <c r="B27" s="5">
        <v>302697</v>
      </c>
      <c r="C27" s="48">
        <f t="shared" si="0"/>
        <v>28.997711514448994</v>
      </c>
      <c r="D27" s="70">
        <v>1.5591343734272773</v>
      </c>
      <c r="E27" s="5"/>
      <c r="F27" s="5">
        <v>44009969</v>
      </c>
      <c r="G27" s="48">
        <f t="shared" si="1"/>
        <v>29.283465934414313</v>
      </c>
      <c r="H27" s="48">
        <v>1.6482549850928492</v>
      </c>
      <c r="J27" s="4"/>
    </row>
    <row r="28" spans="1:12" ht="14.1" customHeight="1">
      <c r="A28" s="17">
        <v>2007</v>
      </c>
      <c r="B28" s="5">
        <v>308118</v>
      </c>
      <c r="C28" s="48">
        <f t="shared" si="0"/>
        <v>31.307931285770906</v>
      </c>
      <c r="D28" s="70">
        <v>1.7908998107017908</v>
      </c>
      <c r="E28" s="5"/>
      <c r="F28" s="5">
        <v>44784659</v>
      </c>
      <c r="G28" s="48">
        <f t="shared" si="1"/>
        <v>31.55919142344457</v>
      </c>
      <c r="H28" s="48">
        <v>1.7602602719397507</v>
      </c>
      <c r="J28" s="4"/>
    </row>
    <row r="29" spans="1:12" ht="14.1" customHeight="1">
      <c r="A29" s="17">
        <v>2008</v>
      </c>
      <c r="B29" s="5">
        <v>316192</v>
      </c>
      <c r="C29" s="48">
        <f t="shared" si="0"/>
        <v>34.748756674749522</v>
      </c>
      <c r="D29" s="70">
        <v>2.6204246425070914</v>
      </c>
      <c r="E29" s="5"/>
      <c r="F29" s="5">
        <v>45668938</v>
      </c>
      <c r="G29" s="48">
        <f t="shared" si="1"/>
        <v>34.156845013544078</v>
      </c>
      <c r="H29" s="48">
        <v>1.9745131921178634</v>
      </c>
      <c r="J29" s="4"/>
    </row>
    <row r="30" spans="1:12" ht="14.1" customHeight="1">
      <c r="A30" s="17">
        <v>2009</v>
      </c>
      <c r="B30" s="5">
        <v>319786</v>
      </c>
      <c r="C30" s="48">
        <f t="shared" si="0"/>
        <v>36.28037996531048</v>
      </c>
      <c r="D30" s="70">
        <v>1.1366511486691631</v>
      </c>
      <c r="E30" s="5"/>
      <c r="F30" s="5">
        <v>46239271</v>
      </c>
      <c r="G30" s="48">
        <f t="shared" si="1"/>
        <v>35.832252396284389</v>
      </c>
      <c r="H30" s="48">
        <v>1.2488422656116944</v>
      </c>
      <c r="J30" s="4"/>
    </row>
    <row r="31" spans="1:12" ht="14.1" customHeight="1">
      <c r="A31" s="17">
        <v>2010</v>
      </c>
      <c r="B31" s="5">
        <v>319939</v>
      </c>
      <c r="C31" s="48">
        <f t="shared" si="0"/>
        <v>36.345582626260907</v>
      </c>
      <c r="D31" s="70">
        <v>4.7844496006704484E-2</v>
      </c>
      <c r="E31" s="5"/>
      <c r="F31" s="5">
        <v>46486621</v>
      </c>
      <c r="G31" s="48">
        <f t="shared" si="1"/>
        <v>36.558866525434929</v>
      </c>
      <c r="H31" s="48">
        <v>0.53493490414241174</v>
      </c>
      <c r="J31" s="4"/>
      <c r="K31" s="4"/>
      <c r="L31" s="19"/>
    </row>
    <row r="32" spans="1:12" ht="14.1" customHeight="1">
      <c r="A32" s="17">
        <v>2011</v>
      </c>
      <c r="B32" s="5">
        <v>320850</v>
      </c>
      <c r="C32" s="48">
        <f t="shared" si="0"/>
        <v>36.733815463684678</v>
      </c>
      <c r="D32" s="70">
        <v>0.28474177890160313</v>
      </c>
      <c r="E32" s="5"/>
      <c r="F32" s="5">
        <v>46667175</v>
      </c>
      <c r="G32" s="48">
        <f t="shared" si="1"/>
        <v>37.089261057372056</v>
      </c>
      <c r="H32" s="48">
        <v>0.38839992263580525</v>
      </c>
      <c r="J32" s="4"/>
      <c r="K32" s="4"/>
      <c r="L32" s="19"/>
    </row>
    <row r="33" spans="1:12" ht="14.1" customHeight="1">
      <c r="A33" s="17">
        <v>2012</v>
      </c>
      <c r="B33" s="5">
        <v>320951</v>
      </c>
      <c r="C33" s="48">
        <f t="shared" si="0"/>
        <v>36.776857743135608</v>
      </c>
      <c r="D33" s="70">
        <v>3.1478884213807075E-2</v>
      </c>
      <c r="E33" s="5"/>
      <c r="F33" s="5">
        <v>46818216</v>
      </c>
      <c r="G33" s="48">
        <f t="shared" si="1"/>
        <v>37.53295834737014</v>
      </c>
      <c r="H33" s="48">
        <v>0.32365576017832665</v>
      </c>
      <c r="J33" s="4"/>
      <c r="K33" s="4"/>
    </row>
    <row r="34" spans="1:12" ht="14.1" customHeight="1">
      <c r="A34" s="17">
        <v>2013</v>
      </c>
      <c r="B34" s="5">
        <v>318639</v>
      </c>
      <c r="C34" s="48">
        <f t="shared" si="0"/>
        <v>35.791573088773639</v>
      </c>
      <c r="D34" s="70">
        <v>-0.72035918255434628</v>
      </c>
      <c r="E34" s="5"/>
      <c r="F34" s="5">
        <v>46727890</v>
      </c>
      <c r="G34" s="48">
        <f t="shared" si="1"/>
        <v>37.267617139245409</v>
      </c>
      <c r="H34" s="48">
        <v>-0.19292917953131747</v>
      </c>
      <c r="J34" s="4"/>
      <c r="K34" s="4"/>
    </row>
    <row r="35" spans="1:12" ht="14.1" customHeight="1">
      <c r="A35" s="17">
        <v>2014</v>
      </c>
      <c r="B35" s="5">
        <v>315223.15535999998</v>
      </c>
      <c r="C35" s="48">
        <f t="shared" si="0"/>
        <v>34.335872697131499</v>
      </c>
      <c r="D35" s="70">
        <f>(B35-B34)*100/B34</f>
        <v>-1.0720108461299542</v>
      </c>
      <c r="E35" s="5"/>
      <c r="F35" s="5">
        <v>46512198.940872997</v>
      </c>
      <c r="G35" s="48">
        <f t="shared" si="1"/>
        <v>36.634004157263909</v>
      </c>
      <c r="H35" s="48">
        <f>(F35-F34)*100/F34</f>
        <v>-0.46158955417632375</v>
      </c>
    </row>
    <row r="36" spans="1:12" ht="14.1" customHeight="1">
      <c r="A36" s="17">
        <v>2015</v>
      </c>
      <c r="B36" s="5">
        <v>313614.89925900003</v>
      </c>
      <c r="C36" s="48">
        <f t="shared" si="0"/>
        <v>33.65049637507299</v>
      </c>
      <c r="D36" s="70">
        <f>(B36-B35)*100/B35</f>
        <v>-0.51019605433593307</v>
      </c>
      <c r="E36" s="5"/>
      <c r="F36" s="5">
        <v>46439863.794184998</v>
      </c>
      <c r="G36" s="48">
        <f t="shared" si="1"/>
        <v>36.42151279030341</v>
      </c>
      <c r="H36" s="48">
        <f>(F36-F35)*100/F35</f>
        <v>-0.15551865604108051</v>
      </c>
      <c r="J36" s="28"/>
      <c r="K36" s="19"/>
      <c r="L36" s="28"/>
    </row>
    <row r="37" spans="1:12" ht="14.1" customHeight="1">
      <c r="A37" s="17">
        <v>2016</v>
      </c>
      <c r="B37" s="5">
        <v>312621.60171000002</v>
      </c>
      <c r="C37" s="48">
        <f t="shared" si="0"/>
        <v>33.227191516835504</v>
      </c>
      <c r="D37" s="70">
        <f>(B37-B36)*100/B36</f>
        <v>-0.31672524211921815</v>
      </c>
      <c r="E37" s="5"/>
      <c r="F37" s="5">
        <v>46438422.317671999</v>
      </c>
      <c r="G37" s="48">
        <f t="shared" si="1"/>
        <v>36.41727831607183</v>
      </c>
      <c r="H37" s="48">
        <f>(F37-F36)*100/F36</f>
        <v>-3.1039636967644122E-3</v>
      </c>
      <c r="J37" s="19"/>
    </row>
    <row r="38" spans="1:12" ht="14.1" customHeight="1">
      <c r="A38" s="20"/>
      <c r="B38" s="20"/>
      <c r="C38" s="21"/>
      <c r="D38" s="21"/>
      <c r="E38" s="22"/>
      <c r="F38" s="22"/>
      <c r="G38" s="22"/>
      <c r="H38" s="22"/>
      <c r="J38" s="5"/>
    </row>
    <row r="39" spans="1:12">
      <c r="A39" s="53" t="s">
        <v>204</v>
      </c>
    </row>
    <row r="40" spans="1:12">
      <c r="A40" s="24" t="s">
        <v>243</v>
      </c>
      <c r="I40" s="5"/>
    </row>
  </sheetData>
  <phoneticPr fontId="2" type="noConversion"/>
  <hyperlinks>
    <hyperlink ref="K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T43"/>
  <sheetViews>
    <sheetView zoomScaleNormal="100" workbookViewId="0"/>
  </sheetViews>
  <sheetFormatPr baseColWidth="10" defaultRowHeight="12.75"/>
  <cols>
    <col min="1" max="1" width="15.42578125" style="6" customWidth="1"/>
    <col min="2" max="2" width="8.28515625" style="6" customWidth="1"/>
    <col min="3" max="3" width="8.5703125" style="6" customWidth="1"/>
    <col min="4" max="4" width="2" style="6" customWidth="1"/>
    <col min="5" max="5" width="8.28515625" style="6" customWidth="1"/>
    <col min="6" max="6" width="8.5703125" style="6" customWidth="1"/>
    <col min="7" max="7" width="2" style="6" customWidth="1"/>
    <col min="8" max="8" width="8.28515625" style="6" customWidth="1"/>
    <col min="9" max="9" width="8.7109375" style="6" customWidth="1"/>
    <col min="10" max="10" width="3.42578125" style="6" customWidth="1"/>
    <col min="11" max="12" width="9.28515625" style="6" customWidth="1"/>
    <col min="13" max="17" width="11.42578125" style="6"/>
    <col min="18" max="18" width="1.5703125" style="6" customWidth="1"/>
    <col min="19" max="16384" width="11.42578125" style="6"/>
  </cols>
  <sheetData>
    <row r="1" spans="1:15" ht="14.1" customHeight="1">
      <c r="A1" s="10" t="s">
        <v>231</v>
      </c>
      <c r="B1" s="10"/>
      <c r="C1" s="10"/>
      <c r="D1" s="10"/>
      <c r="E1" s="9"/>
      <c r="F1" s="9"/>
      <c r="G1" s="9"/>
      <c r="H1" s="9"/>
      <c r="I1" s="9"/>
      <c r="J1" s="9"/>
    </row>
    <row r="2" spans="1:15" ht="14.1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O2" s="151" t="s">
        <v>238</v>
      </c>
    </row>
    <row r="3" spans="1:15" ht="12" customHeight="1">
      <c r="A3" s="12"/>
      <c r="B3" s="13" t="s">
        <v>34</v>
      </c>
      <c r="C3" s="12"/>
      <c r="D3" s="78"/>
      <c r="E3" s="13"/>
      <c r="F3" s="12"/>
      <c r="G3" s="12"/>
      <c r="H3" s="12"/>
      <c r="I3" s="12"/>
      <c r="J3" s="12"/>
      <c r="K3" s="13" t="s">
        <v>35</v>
      </c>
      <c r="L3" s="13"/>
    </row>
    <row r="4" spans="1:15" ht="12" customHeight="1">
      <c r="A4" s="30"/>
      <c r="B4" s="32">
        <v>2013</v>
      </c>
      <c r="C4" s="32"/>
      <c r="D4" s="30"/>
      <c r="E4" s="32">
        <v>2014</v>
      </c>
      <c r="F4" s="32"/>
      <c r="G4" s="32"/>
      <c r="H4" s="104" t="s">
        <v>207</v>
      </c>
      <c r="I4" s="32"/>
      <c r="J4" s="30"/>
      <c r="K4" s="104" t="s">
        <v>207</v>
      </c>
      <c r="L4" s="32"/>
    </row>
    <row r="5" spans="1:15" ht="12" customHeight="1">
      <c r="A5" s="14"/>
      <c r="B5" s="15" t="s">
        <v>177</v>
      </c>
      <c r="C5" s="15" t="s">
        <v>78</v>
      </c>
      <c r="D5" s="14"/>
      <c r="E5" s="15" t="s">
        <v>177</v>
      </c>
      <c r="F5" s="15" t="s">
        <v>78</v>
      </c>
      <c r="G5" s="34"/>
      <c r="H5" s="15" t="s">
        <v>177</v>
      </c>
      <c r="I5" s="15" t="s">
        <v>78</v>
      </c>
      <c r="J5" s="34"/>
      <c r="K5" s="15" t="s">
        <v>177</v>
      </c>
      <c r="L5" s="15" t="s">
        <v>78</v>
      </c>
    </row>
    <row r="6" spans="1:15" ht="13.5" customHeight="1">
      <c r="A6" s="16"/>
      <c r="B6" s="5"/>
      <c r="C6" s="5"/>
      <c r="D6" s="16"/>
      <c r="E6" s="5"/>
      <c r="F6" s="5"/>
      <c r="G6" s="5"/>
      <c r="H6" s="5"/>
      <c r="I6" s="5"/>
      <c r="J6" s="5"/>
    </row>
    <row r="7" spans="1:15" ht="13.5" customHeight="1">
      <c r="A7" s="26" t="s">
        <v>37</v>
      </c>
      <c r="B7" s="41">
        <v>637</v>
      </c>
      <c r="C7" s="41">
        <v>623</v>
      </c>
      <c r="D7" s="26"/>
      <c r="E7" s="41">
        <v>693.27385300000003</v>
      </c>
      <c r="F7" s="41">
        <v>708.85307299999999</v>
      </c>
      <c r="G7" s="5"/>
      <c r="H7" s="41">
        <v>843.17461900000001</v>
      </c>
      <c r="I7" s="41">
        <v>865.04163900000003</v>
      </c>
      <c r="J7" s="5"/>
      <c r="K7" s="5">
        <v>170597.09003299999</v>
      </c>
      <c r="L7" s="5">
        <v>173016.46887000001</v>
      </c>
      <c r="N7" s="19"/>
    </row>
    <row r="8" spans="1:15" ht="13.5" customHeight="1">
      <c r="A8" s="26"/>
      <c r="B8" s="5"/>
      <c r="C8" s="5"/>
      <c r="D8" s="26"/>
      <c r="E8" s="5"/>
      <c r="F8" s="5"/>
      <c r="G8" s="5"/>
      <c r="H8" s="5"/>
      <c r="I8" s="5"/>
      <c r="J8" s="5"/>
      <c r="N8" s="19"/>
    </row>
    <row r="9" spans="1:15" ht="13.5" customHeight="1">
      <c r="A9" s="26" t="s">
        <v>74</v>
      </c>
      <c r="B9" s="5">
        <v>45</v>
      </c>
      <c r="C9" s="5">
        <v>54</v>
      </c>
      <c r="D9" s="26"/>
      <c r="E9" s="5">
        <v>69.521443000000005</v>
      </c>
      <c r="F9" s="5">
        <v>69.550482000000002</v>
      </c>
      <c r="G9" s="5"/>
      <c r="H9" s="5">
        <v>111.971627</v>
      </c>
      <c r="I9" s="5">
        <v>108.25700500000001</v>
      </c>
      <c r="J9" s="27"/>
      <c r="K9" s="5">
        <v>26817.489677000001</v>
      </c>
      <c r="L9" s="5">
        <v>25409.413175000002</v>
      </c>
      <c r="N9" s="19"/>
      <c r="O9" s="28"/>
    </row>
    <row r="10" spans="1:15" ht="13.5" customHeight="1">
      <c r="A10" s="26" t="s">
        <v>159</v>
      </c>
      <c r="B10" s="5">
        <v>593</v>
      </c>
      <c r="C10" s="5">
        <v>570</v>
      </c>
      <c r="D10" s="26"/>
      <c r="E10" s="5">
        <f>E11+E12+E13+E14+E17+E18+E19</f>
        <v>623.75240999999994</v>
      </c>
      <c r="F10" s="5">
        <f>F11+F12+F13+F14+F17+F18</f>
        <v>639.30259100000001</v>
      </c>
      <c r="G10" s="5"/>
      <c r="H10" s="5">
        <f>H11+H12+H13+H14+H17+H18</f>
        <v>731.20299199999999</v>
      </c>
      <c r="I10" s="5">
        <f>I11+I12+I13+I14+I17+I18</f>
        <v>756.78463399999987</v>
      </c>
      <c r="J10" s="5"/>
      <c r="K10" s="5">
        <f t="shared" ref="K10:L10" si="0">K11+K12+K13+K14+K17+K18+K19</f>
        <v>143779.60035600001</v>
      </c>
      <c r="L10" s="5">
        <f t="shared" si="0"/>
        <v>147607.05569499999</v>
      </c>
      <c r="N10" s="19"/>
      <c r="O10" s="28"/>
    </row>
    <row r="11" spans="1:15" ht="13.5" customHeight="1">
      <c r="A11" s="103" t="s">
        <v>178</v>
      </c>
      <c r="B11" s="5">
        <v>167</v>
      </c>
      <c r="C11" s="5">
        <v>171</v>
      </c>
      <c r="D11" s="58"/>
      <c r="E11" s="5">
        <v>238.91920500000001</v>
      </c>
      <c r="F11" s="5">
        <v>241.26972599999999</v>
      </c>
      <c r="G11" s="5"/>
      <c r="H11" s="5">
        <v>283.91155099999997</v>
      </c>
      <c r="I11" s="5">
        <v>267.594021</v>
      </c>
      <c r="J11" s="27"/>
      <c r="K11" s="5">
        <v>55114.629916999998</v>
      </c>
      <c r="L11" s="5">
        <v>50968.713564999998</v>
      </c>
      <c r="M11" s="28"/>
      <c r="N11" s="19"/>
      <c r="O11" s="28"/>
    </row>
    <row r="12" spans="1:15" ht="13.5" customHeight="1">
      <c r="A12" s="103" t="s">
        <v>179</v>
      </c>
      <c r="B12" s="5">
        <v>30</v>
      </c>
      <c r="C12" s="5">
        <v>46</v>
      </c>
      <c r="D12" s="58"/>
      <c r="E12" s="5">
        <v>53.733091000000002</v>
      </c>
      <c r="F12" s="5">
        <v>48.719363999999999</v>
      </c>
      <c r="G12" s="5"/>
      <c r="H12" s="5">
        <v>85.168944999999994</v>
      </c>
      <c r="I12" s="5">
        <v>76.605935000000002</v>
      </c>
      <c r="J12" s="27"/>
      <c r="K12" s="5">
        <v>9849.9710130000003</v>
      </c>
      <c r="L12" s="5">
        <v>12150.560588</v>
      </c>
      <c r="M12" s="28"/>
      <c r="N12" s="19"/>
      <c r="O12" s="28"/>
    </row>
    <row r="13" spans="1:15" ht="13.5" customHeight="1">
      <c r="A13" s="103" t="s">
        <v>180</v>
      </c>
      <c r="B13" s="5">
        <v>142</v>
      </c>
      <c r="C13" s="5">
        <v>120</v>
      </c>
      <c r="D13" s="58"/>
      <c r="E13" s="5">
        <v>144.80291399999999</v>
      </c>
      <c r="F13" s="5">
        <v>122.427069</v>
      </c>
      <c r="G13" s="5"/>
      <c r="H13" s="5">
        <v>155.98727400000001</v>
      </c>
      <c r="I13" s="5">
        <v>141.23669799999999</v>
      </c>
      <c r="J13" s="18"/>
      <c r="K13" s="5">
        <v>25279.184447</v>
      </c>
      <c r="L13" s="5">
        <v>17452.047678999999</v>
      </c>
      <c r="M13" s="28"/>
      <c r="N13" s="19"/>
      <c r="O13" s="28"/>
    </row>
    <row r="14" spans="1:15" ht="13.5" customHeight="1">
      <c r="A14" s="103" t="s">
        <v>223</v>
      </c>
      <c r="B14" s="79">
        <v>137</v>
      </c>
      <c r="C14" s="79">
        <v>150</v>
      </c>
      <c r="D14" s="79"/>
      <c r="E14" s="106">
        <f>E15+E16</f>
        <v>123.095212</v>
      </c>
      <c r="F14" s="106">
        <f t="shared" ref="F14:L14" si="1">F15+F16</f>
        <v>186.625182</v>
      </c>
      <c r="G14" s="106"/>
      <c r="H14" s="106">
        <f t="shared" si="1"/>
        <v>138.205691</v>
      </c>
      <c r="I14" s="106">
        <f t="shared" si="1"/>
        <v>209.56172499999997</v>
      </c>
      <c r="J14" s="106"/>
      <c r="K14" s="106">
        <f t="shared" si="1"/>
        <v>37875.515205000003</v>
      </c>
      <c r="L14" s="106">
        <f t="shared" si="1"/>
        <v>53382.031561000003</v>
      </c>
      <c r="M14" s="28"/>
      <c r="N14" s="19"/>
      <c r="O14" s="28"/>
    </row>
    <row r="15" spans="1:15" ht="13.5" customHeight="1">
      <c r="A15" s="103" t="s">
        <v>224</v>
      </c>
      <c r="B15" s="5">
        <v>37</v>
      </c>
      <c r="C15" s="5">
        <v>46</v>
      </c>
      <c r="D15" s="58"/>
      <c r="E15" s="5">
        <v>40.151200000000003</v>
      </c>
      <c r="F15" s="5">
        <v>59.666673000000003</v>
      </c>
      <c r="G15" s="5"/>
      <c r="H15" s="5">
        <v>35.414053000000003</v>
      </c>
      <c r="I15" s="5">
        <v>62.603697999999994</v>
      </c>
      <c r="J15" s="27"/>
      <c r="K15" s="5">
        <v>13828.977567999998</v>
      </c>
      <c r="L15" s="5">
        <v>22185.381271000002</v>
      </c>
      <c r="M15" s="28"/>
      <c r="N15" s="19"/>
      <c r="O15" s="28"/>
    </row>
    <row r="16" spans="1:15" ht="13.5" customHeight="1">
      <c r="A16" s="103" t="s">
        <v>225</v>
      </c>
      <c r="B16" s="5">
        <v>100</v>
      </c>
      <c r="C16" s="5">
        <v>104</v>
      </c>
      <c r="D16" s="58"/>
      <c r="E16" s="5">
        <v>82.944012000000001</v>
      </c>
      <c r="F16" s="5">
        <v>126.95850900000001</v>
      </c>
      <c r="G16" s="5"/>
      <c r="H16" s="5">
        <v>102.79163800000001</v>
      </c>
      <c r="I16" s="5">
        <v>146.95802699999999</v>
      </c>
      <c r="J16" s="27"/>
      <c r="K16" s="5">
        <v>24046.537637000001</v>
      </c>
      <c r="L16" s="5">
        <v>31196.650290000001</v>
      </c>
      <c r="M16" s="28"/>
      <c r="N16" s="19"/>
      <c r="O16" s="28"/>
    </row>
    <row r="17" spans="1:20" ht="13.5" customHeight="1">
      <c r="A17" s="17" t="s">
        <v>181</v>
      </c>
      <c r="B17" s="18">
        <v>117</v>
      </c>
      <c r="C17" s="5">
        <v>83</v>
      </c>
      <c r="D17" s="38"/>
      <c r="E17" s="18">
        <v>57.830199999999998</v>
      </c>
      <c r="F17" s="5">
        <v>38.454059000000001</v>
      </c>
      <c r="G17" s="5"/>
      <c r="H17" s="18">
        <v>64.597278000000003</v>
      </c>
      <c r="I17" s="18">
        <v>59.307648</v>
      </c>
      <c r="J17" s="27"/>
      <c r="K17" s="5">
        <v>15287.275254</v>
      </c>
      <c r="L17" s="5">
        <v>13351.376084</v>
      </c>
      <c r="N17" s="19"/>
      <c r="O17" s="28"/>
    </row>
    <row r="18" spans="1:20" ht="14.1" customHeight="1">
      <c r="A18" s="17" t="s">
        <v>182</v>
      </c>
      <c r="B18" s="18" t="s">
        <v>0</v>
      </c>
      <c r="C18" s="18" t="s">
        <v>0</v>
      </c>
      <c r="D18" s="38"/>
      <c r="E18" s="18">
        <v>1.787204</v>
      </c>
      <c r="F18" s="18">
        <v>1.807191</v>
      </c>
      <c r="G18" s="5"/>
      <c r="H18" s="18">
        <v>3.3322530000000001</v>
      </c>
      <c r="I18" s="18">
        <v>2.4786069999999998</v>
      </c>
      <c r="J18" s="27"/>
      <c r="K18" s="5">
        <v>281.54178300000001</v>
      </c>
      <c r="L18" s="5">
        <v>240.73963499999999</v>
      </c>
      <c r="N18" s="19"/>
    </row>
    <row r="19" spans="1:20" ht="14.1" customHeight="1">
      <c r="A19" s="17" t="s">
        <v>185</v>
      </c>
      <c r="B19" s="18" t="s">
        <v>0</v>
      </c>
      <c r="C19" s="18" t="s">
        <v>0</v>
      </c>
      <c r="D19" s="38"/>
      <c r="E19" s="18">
        <v>3.584584</v>
      </c>
      <c r="F19" s="18" t="s">
        <v>0</v>
      </c>
      <c r="G19" s="5"/>
      <c r="H19" s="18" t="s">
        <v>0</v>
      </c>
      <c r="I19" s="18" t="s">
        <v>0</v>
      </c>
      <c r="J19" s="27"/>
      <c r="K19" s="5">
        <v>91.482737</v>
      </c>
      <c r="L19" s="5">
        <v>61.586582999999997</v>
      </c>
      <c r="N19" s="19"/>
    </row>
    <row r="20" spans="1:20">
      <c r="A20" s="20"/>
      <c r="B20" s="20"/>
      <c r="C20" s="20"/>
      <c r="D20" s="20"/>
      <c r="E20" s="21"/>
      <c r="F20" s="21"/>
      <c r="G20" s="21"/>
      <c r="H20" s="21"/>
      <c r="I20" s="21"/>
      <c r="J20" s="21"/>
      <c r="K20" s="22"/>
      <c r="L20" s="22"/>
    </row>
    <row r="21" spans="1:20">
      <c r="A21" s="23" t="s">
        <v>168</v>
      </c>
      <c r="B21" s="53"/>
      <c r="C21" s="53"/>
      <c r="D21" s="53"/>
      <c r="L21" s="43"/>
    </row>
    <row r="22" spans="1:20">
      <c r="A22" s="53" t="s">
        <v>244</v>
      </c>
      <c r="E22" s="57"/>
      <c r="F22" s="50"/>
      <c r="G22" s="52"/>
      <c r="H22" s="51"/>
      <c r="I22" s="50"/>
      <c r="J22" s="52"/>
      <c r="K22" s="52"/>
    </row>
    <row r="24" spans="1:20">
      <c r="A24" s="26"/>
      <c r="B24" s="41"/>
      <c r="C24" s="41"/>
    </row>
    <row r="25" spans="1:20">
      <c r="A25" s="26"/>
      <c r="B25" s="41"/>
      <c r="C25" s="41"/>
    </row>
    <row r="26" spans="1:20">
      <c r="A26" s="26"/>
      <c r="B26" s="5"/>
      <c r="C26" s="5"/>
    </row>
    <row r="27" spans="1:20">
      <c r="A27" s="26"/>
      <c r="B27" s="5"/>
      <c r="C27" s="5"/>
    </row>
    <row r="28" spans="1:20">
      <c r="A28" s="26"/>
      <c r="B28" s="5"/>
      <c r="C28" s="5"/>
    </row>
    <row r="29" spans="1:20">
      <c r="A29" s="58"/>
      <c r="B29" s="5"/>
      <c r="C29" s="5"/>
    </row>
    <row r="30" spans="1:20">
      <c r="A30" s="58"/>
      <c r="B30" s="5"/>
      <c r="C30" s="5"/>
    </row>
    <row r="31" spans="1:20">
      <c r="A31" s="58"/>
      <c r="B31" s="18"/>
      <c r="C31" s="5"/>
      <c r="L31" s="158"/>
      <c r="M31" s="158"/>
      <c r="N31" s="158"/>
      <c r="O31" s="158"/>
      <c r="P31" s="158"/>
      <c r="Q31" s="158"/>
      <c r="R31" s="158"/>
      <c r="S31" s="158"/>
      <c r="T31" s="158"/>
    </row>
    <row r="32" spans="1:20">
      <c r="A32" s="58"/>
      <c r="B32" s="5"/>
      <c r="C32" s="5"/>
      <c r="L32" s="158"/>
      <c r="M32" s="158"/>
      <c r="N32" s="158"/>
      <c r="O32" s="158"/>
      <c r="P32" s="158"/>
      <c r="Q32" s="158"/>
      <c r="R32" s="158"/>
      <c r="S32" s="158"/>
      <c r="T32" s="158"/>
    </row>
    <row r="33" spans="1:20">
      <c r="A33" s="58"/>
      <c r="B33" s="5"/>
      <c r="C33" s="5"/>
      <c r="L33" s="158"/>
      <c r="M33" s="158"/>
      <c r="N33" s="158"/>
      <c r="O33" s="158"/>
      <c r="P33" s="158"/>
      <c r="Q33" s="158"/>
      <c r="R33" s="158"/>
      <c r="S33" s="158"/>
      <c r="T33" s="158"/>
    </row>
    <row r="34" spans="1:20">
      <c r="A34" s="58"/>
      <c r="B34" s="5"/>
      <c r="C34" s="5"/>
      <c r="L34" s="158"/>
      <c r="M34" s="158"/>
      <c r="N34" s="158"/>
      <c r="O34" s="158"/>
      <c r="P34" s="158"/>
      <c r="Q34" s="158"/>
      <c r="R34" s="158"/>
      <c r="S34" s="158"/>
      <c r="T34" s="158"/>
    </row>
    <row r="35" spans="1:20">
      <c r="A35" s="38"/>
      <c r="B35" s="18"/>
      <c r="C35" s="5"/>
      <c r="L35" s="158"/>
      <c r="M35" s="158"/>
      <c r="N35" s="158"/>
      <c r="O35" s="158"/>
      <c r="P35" s="158"/>
      <c r="Q35" s="158"/>
      <c r="R35" s="158"/>
      <c r="S35" s="158"/>
      <c r="T35" s="158"/>
    </row>
    <row r="36" spans="1:20">
      <c r="L36" s="158"/>
      <c r="M36" s="158"/>
      <c r="N36" s="158"/>
      <c r="O36" s="158"/>
      <c r="P36" s="158"/>
      <c r="Q36" s="158"/>
      <c r="R36" s="158"/>
      <c r="S36" s="158"/>
      <c r="T36" s="158"/>
    </row>
    <row r="37" spans="1:20">
      <c r="L37" s="158"/>
      <c r="M37" s="158"/>
      <c r="N37" s="158"/>
      <c r="O37" s="158"/>
      <c r="P37" s="158"/>
      <c r="Q37" s="158"/>
      <c r="R37" s="158"/>
      <c r="S37" s="158"/>
      <c r="T37" s="158"/>
    </row>
    <row r="38" spans="1:20">
      <c r="L38" s="158"/>
      <c r="M38" s="158"/>
      <c r="N38" s="158"/>
      <c r="O38" s="158"/>
      <c r="P38" s="158"/>
      <c r="Q38" s="158"/>
      <c r="R38" s="158"/>
      <c r="S38" s="158"/>
      <c r="T38" s="158"/>
    </row>
    <row r="39" spans="1:20">
      <c r="L39" s="158"/>
      <c r="M39" s="158"/>
      <c r="N39" s="158"/>
      <c r="O39" s="158"/>
      <c r="P39" s="158"/>
      <c r="Q39" s="158"/>
      <c r="R39" s="158"/>
      <c r="S39" s="158"/>
      <c r="T39" s="158"/>
    </row>
    <row r="40" spans="1:20">
      <c r="L40" s="158"/>
      <c r="M40" s="158"/>
      <c r="N40" s="158"/>
      <c r="O40" s="158"/>
      <c r="P40" s="158"/>
      <c r="Q40" s="158"/>
      <c r="R40" s="158"/>
      <c r="S40" s="158"/>
      <c r="T40" s="158"/>
    </row>
    <row r="43" spans="1:20">
      <c r="N43" s="158"/>
      <c r="O43" s="158"/>
      <c r="P43" s="158"/>
      <c r="Q43" s="158"/>
      <c r="R43" s="158"/>
      <c r="S43" s="158"/>
      <c r="T43" s="158"/>
    </row>
  </sheetData>
  <phoneticPr fontId="2" type="noConversion"/>
  <hyperlinks>
    <hyperlink ref="O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zoomScaleNormal="100" workbookViewId="0">
      <selection activeCell="A3" sqref="A3"/>
    </sheetView>
  </sheetViews>
  <sheetFormatPr baseColWidth="10" defaultRowHeight="12.75"/>
  <cols>
    <col min="1" max="1" width="17.7109375" style="6" customWidth="1"/>
    <col min="2" max="2" width="5.28515625" style="6" customWidth="1"/>
    <col min="3" max="3" width="6.140625" style="6" customWidth="1"/>
    <col min="4" max="4" width="2.85546875" style="6" customWidth="1"/>
    <col min="5" max="5" width="5.28515625" style="6" customWidth="1"/>
    <col min="6" max="6" width="6" style="6" customWidth="1"/>
    <col min="7" max="7" width="2.85546875" style="6" customWidth="1"/>
    <col min="8" max="8" width="5.140625" style="6" customWidth="1"/>
    <col min="9" max="9" width="6.140625" style="6" customWidth="1"/>
    <col min="10" max="10" width="2.85546875" style="6" customWidth="1"/>
    <col min="11" max="11" width="5.28515625" style="6" customWidth="1"/>
    <col min="12" max="12" width="6" style="6" customWidth="1"/>
    <col min="13" max="13" width="3.42578125" style="6" customWidth="1"/>
    <col min="14" max="14" width="6.42578125" style="6" customWidth="1"/>
    <col min="15" max="15" width="7.7109375" style="6" customWidth="1"/>
    <col min="16" max="16384" width="11.42578125" style="6"/>
  </cols>
  <sheetData>
    <row r="1" spans="1:20" ht="14.1" customHeight="1" thickBot="1">
      <c r="A1" s="7" t="s">
        <v>199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20" ht="14.1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R2" s="151" t="s">
        <v>238</v>
      </c>
    </row>
    <row r="3" spans="1:20" ht="14.1" customHeight="1">
      <c r="A3" s="10" t="s">
        <v>232</v>
      </c>
      <c r="B3" s="10"/>
      <c r="C3" s="10"/>
      <c r="D3" s="9"/>
      <c r="E3" s="9"/>
      <c r="F3" s="9"/>
      <c r="G3" s="9"/>
      <c r="H3" s="9"/>
      <c r="I3" s="9"/>
      <c r="J3" s="9"/>
      <c r="K3" s="9"/>
      <c r="L3" s="9"/>
      <c r="M3" s="9"/>
    </row>
    <row r="4" spans="1:20" ht="14.1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20" ht="12" customHeight="1">
      <c r="A5" s="12"/>
      <c r="B5" s="13" t="s">
        <v>34</v>
      </c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3" t="s">
        <v>35</v>
      </c>
      <c r="O5" s="13"/>
    </row>
    <row r="6" spans="1:20" ht="12" customHeight="1">
      <c r="A6" s="30"/>
      <c r="B6" s="104">
        <v>2012</v>
      </c>
      <c r="C6" s="104"/>
      <c r="D6" s="32"/>
      <c r="E6" s="104">
        <v>2013</v>
      </c>
      <c r="F6" s="104"/>
      <c r="G6" s="32"/>
      <c r="H6" s="104">
        <v>2014</v>
      </c>
      <c r="I6" s="104"/>
      <c r="J6" s="32"/>
      <c r="K6" s="104" t="s">
        <v>207</v>
      </c>
      <c r="L6" s="104"/>
      <c r="M6" s="30"/>
      <c r="N6" s="104" t="s">
        <v>207</v>
      </c>
      <c r="O6" s="104"/>
    </row>
    <row r="7" spans="1:20" ht="12" customHeight="1">
      <c r="A7" s="14"/>
      <c r="B7" s="15" t="s">
        <v>2</v>
      </c>
      <c r="C7" s="15" t="s">
        <v>3</v>
      </c>
      <c r="D7" s="34"/>
      <c r="E7" s="15" t="s">
        <v>2</v>
      </c>
      <c r="F7" s="15" t="s">
        <v>3</v>
      </c>
      <c r="G7" s="34"/>
      <c r="H7" s="15" t="s">
        <v>2</v>
      </c>
      <c r="I7" s="15" t="s">
        <v>3</v>
      </c>
      <c r="J7" s="34"/>
      <c r="K7" s="15" t="s">
        <v>2</v>
      </c>
      <c r="L7" s="15" t="s">
        <v>3</v>
      </c>
      <c r="M7" s="34"/>
      <c r="N7" s="15" t="s">
        <v>2</v>
      </c>
      <c r="O7" s="15" t="s">
        <v>3</v>
      </c>
    </row>
    <row r="8" spans="1:20" ht="13.5" customHeight="1">
      <c r="A8" s="1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O8" s="5"/>
    </row>
    <row r="9" spans="1:20" ht="13.5" customHeight="1">
      <c r="A9" s="35" t="s">
        <v>13</v>
      </c>
      <c r="B9" s="5">
        <v>281</v>
      </c>
      <c r="C9" s="5">
        <v>3530</v>
      </c>
      <c r="D9" s="5"/>
      <c r="E9" s="41">
        <v>422</v>
      </c>
      <c r="F9" s="41">
        <v>4016</v>
      </c>
      <c r="G9" s="5"/>
      <c r="H9" s="41">
        <v>573.35273600000005</v>
      </c>
      <c r="I9" s="41">
        <v>2106.7182620000003</v>
      </c>
      <c r="J9" s="5"/>
      <c r="K9" s="55">
        <v>618.07509600000003</v>
      </c>
      <c r="L9" s="55">
        <v>1528.9340459999999</v>
      </c>
      <c r="M9" s="5"/>
      <c r="N9" s="5">
        <v>98933.697279999993</v>
      </c>
      <c r="O9" s="5">
        <v>253069.33606800003</v>
      </c>
      <c r="Q9" s="19"/>
      <c r="R9" s="71"/>
    </row>
    <row r="10" spans="1:20" ht="13.5" customHeight="1">
      <c r="A10" s="35"/>
      <c r="C10" s="5"/>
      <c r="D10" s="5"/>
      <c r="G10" s="5"/>
      <c r="J10" s="5"/>
      <c r="M10" s="5"/>
      <c r="N10" s="5"/>
      <c r="O10" s="5"/>
      <c r="Q10" s="19"/>
      <c r="R10" s="71"/>
    </row>
    <row r="11" spans="1:20" ht="13.5" customHeight="1">
      <c r="A11" s="35" t="s">
        <v>132</v>
      </c>
      <c r="B11" s="5"/>
      <c r="C11" s="5"/>
      <c r="D11" s="5"/>
      <c r="G11" s="5"/>
      <c r="J11" s="5"/>
      <c r="M11" s="5"/>
      <c r="N11" s="5"/>
      <c r="O11" s="5"/>
      <c r="R11" s="19"/>
    </row>
    <row r="12" spans="1:20" ht="13.5" customHeight="1">
      <c r="A12" s="35" t="s">
        <v>5</v>
      </c>
      <c r="B12" s="5">
        <v>148</v>
      </c>
      <c r="C12" s="5">
        <v>2119</v>
      </c>
      <c r="D12" s="5"/>
      <c r="E12" s="41">
        <v>225</v>
      </c>
      <c r="F12" s="41">
        <v>2411</v>
      </c>
      <c r="G12" s="5"/>
      <c r="H12" s="41">
        <v>307.15102300000001</v>
      </c>
      <c r="I12" s="41">
        <v>1254.8400360000001</v>
      </c>
      <c r="J12" s="5"/>
      <c r="K12" s="41">
        <v>335.65951999999999</v>
      </c>
      <c r="L12" s="41">
        <v>901.25580400000013</v>
      </c>
      <c r="M12" s="5"/>
      <c r="N12" s="5">
        <v>51559.345366000001</v>
      </c>
      <c r="O12" s="5">
        <v>143861.84515100002</v>
      </c>
      <c r="Q12" s="19"/>
      <c r="R12" s="19"/>
      <c r="S12" s="28"/>
      <c r="T12" s="28"/>
    </row>
    <row r="13" spans="1:20" ht="13.5" customHeight="1">
      <c r="A13" s="35" t="s">
        <v>39</v>
      </c>
      <c r="B13" s="5">
        <v>133</v>
      </c>
      <c r="C13" s="5">
        <v>1412</v>
      </c>
      <c r="D13" s="18"/>
      <c r="E13" s="55">
        <v>197</v>
      </c>
      <c r="F13" s="55">
        <v>1605</v>
      </c>
      <c r="G13" s="18"/>
      <c r="H13" s="55">
        <v>266.20171299999998</v>
      </c>
      <c r="I13" s="55">
        <v>851.87822600000004</v>
      </c>
      <c r="J13" s="18"/>
      <c r="K13" s="55">
        <v>282.41557599999999</v>
      </c>
      <c r="L13" s="55">
        <v>627.67824200000007</v>
      </c>
      <c r="M13" s="5"/>
      <c r="N13" s="5">
        <v>47374.351913999999</v>
      </c>
      <c r="O13" s="5">
        <v>109207.49091699999</v>
      </c>
      <c r="P13" s="28"/>
      <c r="Q13" s="19"/>
      <c r="R13" s="19"/>
      <c r="S13" s="28"/>
      <c r="T13" s="28"/>
    </row>
    <row r="14" spans="1:20" ht="13.5" customHeight="1">
      <c r="A14" s="35"/>
      <c r="B14" s="18"/>
      <c r="C14" s="5"/>
      <c r="D14" s="18"/>
      <c r="G14" s="18"/>
      <c r="J14" s="18"/>
      <c r="M14" s="5"/>
      <c r="N14" s="5"/>
      <c r="O14" s="5"/>
      <c r="Q14" s="28"/>
      <c r="R14" s="19"/>
    </row>
    <row r="15" spans="1:20" ht="13.5" customHeight="1">
      <c r="A15" s="35" t="s">
        <v>133</v>
      </c>
      <c r="B15" s="18"/>
      <c r="C15" s="5"/>
      <c r="D15" s="18"/>
      <c r="G15" s="18"/>
      <c r="J15" s="18"/>
      <c r="M15" s="5"/>
      <c r="N15" s="5"/>
      <c r="O15" s="5"/>
      <c r="R15" s="19"/>
    </row>
    <row r="16" spans="1:20" ht="13.5" customHeight="1">
      <c r="A16" s="35" t="s">
        <v>169</v>
      </c>
      <c r="B16" s="18">
        <v>60</v>
      </c>
      <c r="C16" s="5">
        <v>513</v>
      </c>
      <c r="D16" s="18"/>
      <c r="E16" s="55">
        <v>103</v>
      </c>
      <c r="F16" s="55">
        <v>541</v>
      </c>
      <c r="G16" s="18"/>
      <c r="H16" s="55">
        <v>154.62335400000001</v>
      </c>
      <c r="I16" s="55">
        <v>298.11359600000003</v>
      </c>
      <c r="J16" s="18"/>
      <c r="K16" s="55">
        <v>162.53784400000001</v>
      </c>
      <c r="L16" s="55">
        <v>216.55303700000002</v>
      </c>
      <c r="M16" s="5"/>
      <c r="N16" s="5">
        <v>18463.045445999996</v>
      </c>
      <c r="O16" s="5">
        <v>27606.889643999995</v>
      </c>
      <c r="P16" s="28"/>
      <c r="Q16" s="28"/>
      <c r="R16" s="71"/>
    </row>
    <row r="17" spans="1:18" ht="13.5" customHeight="1">
      <c r="A17" s="35" t="s">
        <v>170</v>
      </c>
      <c r="B17" s="18">
        <v>14</v>
      </c>
      <c r="C17" s="5">
        <v>152</v>
      </c>
      <c r="D17" s="18"/>
      <c r="E17" s="55">
        <v>28</v>
      </c>
      <c r="F17" s="55">
        <v>170</v>
      </c>
      <c r="G17" s="18"/>
      <c r="H17" s="55">
        <v>37.931469</v>
      </c>
      <c r="I17" s="55">
        <v>106.98461399999999</v>
      </c>
      <c r="J17" s="18"/>
      <c r="K17" s="55">
        <v>40.031765999999998</v>
      </c>
      <c r="L17" s="55">
        <v>52.871027000000005</v>
      </c>
      <c r="M17" s="5"/>
      <c r="N17" s="5">
        <v>4277.9404539999996</v>
      </c>
      <c r="O17" s="5">
        <v>10888.977575000001</v>
      </c>
      <c r="P17" s="28"/>
      <c r="Q17" s="28"/>
      <c r="R17" s="71"/>
    </row>
    <row r="18" spans="1:18" ht="13.5" customHeight="1">
      <c r="A18" s="35" t="s">
        <v>171</v>
      </c>
      <c r="B18" s="5">
        <v>58</v>
      </c>
      <c r="C18" s="5">
        <v>827</v>
      </c>
      <c r="D18" s="5"/>
      <c r="E18" s="55">
        <v>68</v>
      </c>
      <c r="F18" s="41">
        <v>881</v>
      </c>
      <c r="G18" s="5"/>
      <c r="H18" s="55">
        <v>91.574375000000003</v>
      </c>
      <c r="I18" s="41">
        <v>490.59653800000001</v>
      </c>
      <c r="J18" s="5"/>
      <c r="K18" s="55">
        <v>109.5446</v>
      </c>
      <c r="L18" s="41">
        <v>377.26113899999996</v>
      </c>
      <c r="M18" s="5"/>
      <c r="N18" s="5">
        <v>18793.182068999999</v>
      </c>
      <c r="O18" s="5">
        <v>54727.21964000001</v>
      </c>
      <c r="P18" s="28"/>
      <c r="Q18" s="28"/>
      <c r="R18" s="71"/>
    </row>
    <row r="19" spans="1:18" ht="13.5" customHeight="1">
      <c r="A19" s="35" t="s">
        <v>172</v>
      </c>
      <c r="B19" s="5">
        <v>55</v>
      </c>
      <c r="C19" s="5">
        <v>1093</v>
      </c>
      <c r="D19" s="5"/>
      <c r="E19" s="55">
        <v>111</v>
      </c>
      <c r="F19" s="41">
        <v>1157</v>
      </c>
      <c r="G19" s="5"/>
      <c r="H19" s="55">
        <v>134.50229100000001</v>
      </c>
      <c r="I19" s="41">
        <v>539.62652800000001</v>
      </c>
      <c r="J19" s="5"/>
      <c r="K19" s="55">
        <v>131.05666299999999</v>
      </c>
      <c r="L19" s="41">
        <v>385.14274399999999</v>
      </c>
      <c r="M19" s="5"/>
      <c r="N19" s="5">
        <v>26906.581480000001</v>
      </c>
      <c r="O19" s="5">
        <v>70844.224111999996</v>
      </c>
      <c r="P19" s="28"/>
      <c r="Q19" s="28"/>
      <c r="R19" s="71"/>
    </row>
    <row r="20" spans="1:18" ht="13.5" customHeight="1">
      <c r="A20" s="35" t="s">
        <v>173</v>
      </c>
      <c r="B20" s="5">
        <v>53</v>
      </c>
      <c r="C20" s="5">
        <v>529</v>
      </c>
      <c r="D20" s="5"/>
      <c r="E20" s="55">
        <v>68</v>
      </c>
      <c r="F20" s="41">
        <v>737</v>
      </c>
      <c r="G20" s="5"/>
      <c r="H20" s="55">
        <v>93.706540999999987</v>
      </c>
      <c r="I20" s="41">
        <v>419.58966200000003</v>
      </c>
      <c r="J20" s="5"/>
      <c r="K20" s="55">
        <v>103.56573700000001</v>
      </c>
      <c r="L20" s="41">
        <v>289.80153700000005</v>
      </c>
      <c r="M20" s="5"/>
      <c r="N20" s="5">
        <v>17202.178524999999</v>
      </c>
      <c r="O20" s="5">
        <v>44069.660374999999</v>
      </c>
      <c r="P20" s="28"/>
      <c r="Q20" s="28"/>
      <c r="R20" s="71"/>
    </row>
    <row r="21" spans="1:18" ht="13.5" customHeight="1">
      <c r="A21" s="35" t="s">
        <v>174</v>
      </c>
      <c r="B21" s="5">
        <v>16</v>
      </c>
      <c r="C21" s="5">
        <v>293</v>
      </c>
      <c r="D21" s="5"/>
      <c r="E21" s="55">
        <v>22</v>
      </c>
      <c r="F21" s="41">
        <v>375</v>
      </c>
      <c r="G21" s="5"/>
      <c r="H21" s="55">
        <v>45.220913000000003</v>
      </c>
      <c r="I21" s="41">
        <v>174.36389400000002</v>
      </c>
      <c r="J21" s="5"/>
      <c r="K21" s="55">
        <v>47.852154999999996</v>
      </c>
      <c r="L21" s="41">
        <v>137.21971600000001</v>
      </c>
      <c r="M21" s="5"/>
      <c r="N21" s="5">
        <v>7341.5585289999999</v>
      </c>
      <c r="O21" s="5">
        <v>23784.800963000002</v>
      </c>
      <c r="P21" s="28"/>
      <c r="Q21" s="28"/>
      <c r="R21" s="71"/>
    </row>
    <row r="22" spans="1:18" ht="13.5" customHeight="1">
      <c r="A22" s="35" t="s">
        <v>175</v>
      </c>
      <c r="B22" s="5">
        <v>4</v>
      </c>
      <c r="C22" s="5">
        <v>64</v>
      </c>
      <c r="D22" s="5"/>
      <c r="E22" s="55">
        <v>8</v>
      </c>
      <c r="F22" s="41">
        <v>98</v>
      </c>
      <c r="G22" s="5"/>
      <c r="H22" s="55">
        <v>3.1641140000000001</v>
      </c>
      <c r="I22" s="41">
        <v>38.448622</v>
      </c>
      <c r="J22" s="5"/>
      <c r="K22" s="55">
        <v>7.8188469999999999</v>
      </c>
      <c r="L22" s="41">
        <v>43.113405</v>
      </c>
      <c r="M22" s="5"/>
      <c r="N22" s="5">
        <v>1821.638659</v>
      </c>
      <c r="O22" s="5">
        <v>7627.9595509999999</v>
      </c>
      <c r="P22" s="28"/>
      <c r="Q22" s="28"/>
      <c r="R22" s="71"/>
    </row>
    <row r="23" spans="1:18" ht="13.5" customHeight="1">
      <c r="A23" s="38" t="s">
        <v>176</v>
      </c>
      <c r="B23" s="5">
        <v>21</v>
      </c>
      <c r="C23" s="5">
        <v>58</v>
      </c>
      <c r="D23" s="5"/>
      <c r="E23" s="55">
        <v>12</v>
      </c>
      <c r="F23" s="41">
        <v>61</v>
      </c>
      <c r="G23" s="5"/>
      <c r="H23" s="55">
        <v>12.629678999999999</v>
      </c>
      <c r="I23" s="41">
        <v>38.994808000000006</v>
      </c>
      <c r="J23" s="5"/>
      <c r="K23" s="55">
        <v>15.667484</v>
      </c>
      <c r="L23" s="41">
        <v>26.971441000000002</v>
      </c>
      <c r="M23" s="5"/>
      <c r="N23" s="5">
        <v>4127.572118</v>
      </c>
      <c r="O23" s="5">
        <v>13519.604207999999</v>
      </c>
      <c r="P23" s="28"/>
      <c r="Q23" s="28"/>
      <c r="R23" s="71"/>
    </row>
    <row r="24" spans="1:18" ht="13.5" customHeight="1">
      <c r="A24" s="20"/>
      <c r="B24" s="20"/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2"/>
      <c r="R24" s="19"/>
    </row>
    <row r="25" spans="1:18" ht="14.1" customHeight="1">
      <c r="A25" s="23" t="s">
        <v>218</v>
      </c>
      <c r="O25" s="43"/>
    </row>
    <row r="26" spans="1:18">
      <c r="A26" s="53" t="s">
        <v>244</v>
      </c>
      <c r="K26" s="19"/>
      <c r="L26" s="19"/>
    </row>
    <row r="39" spans="19:19">
      <c r="S39" s="6" t="s">
        <v>136</v>
      </c>
    </row>
  </sheetData>
  <hyperlinks>
    <hyperlink ref="R2" location="'Índice Cap_9'!B8" display="Volver al índice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zoomScaleNormal="100" workbookViewId="0"/>
  </sheetViews>
  <sheetFormatPr baseColWidth="10" defaultRowHeight="12.75"/>
  <cols>
    <col min="1" max="1" width="16.85546875" style="6" customWidth="1"/>
    <col min="2" max="2" width="8.28515625" style="6" customWidth="1"/>
    <col min="3" max="3" width="8.5703125" style="6" customWidth="1"/>
    <col min="4" max="4" width="2" style="6" customWidth="1"/>
    <col min="5" max="5" width="8.28515625" style="6" customWidth="1"/>
    <col min="6" max="6" width="8.5703125" style="6" customWidth="1"/>
    <col min="7" max="7" width="2" style="6" customWidth="1"/>
    <col min="8" max="8" width="8.28515625" style="6" customWidth="1"/>
    <col min="9" max="9" width="8.7109375" style="6" customWidth="1"/>
    <col min="10" max="10" width="1.85546875" style="6" customWidth="1"/>
    <col min="11" max="11" width="8.7109375" style="6" customWidth="1"/>
    <col min="12" max="12" width="7.140625" style="6" customWidth="1"/>
    <col min="13" max="16384" width="11.42578125" style="6"/>
  </cols>
  <sheetData>
    <row r="1" spans="1:17" ht="14.1" customHeight="1">
      <c r="A1" s="10" t="s">
        <v>233</v>
      </c>
      <c r="B1" s="10"/>
      <c r="C1" s="10"/>
      <c r="D1" s="10"/>
      <c r="E1" s="9"/>
      <c r="F1" s="9"/>
      <c r="G1" s="9"/>
      <c r="H1" s="9"/>
      <c r="I1" s="9"/>
      <c r="J1" s="9"/>
    </row>
    <row r="2" spans="1:17" ht="14.1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O2" s="151" t="s">
        <v>238</v>
      </c>
    </row>
    <row r="3" spans="1:17" ht="12" customHeight="1">
      <c r="A3" s="12"/>
      <c r="B3" s="13" t="s">
        <v>34</v>
      </c>
      <c r="C3" s="12"/>
      <c r="D3" s="78"/>
      <c r="E3" s="13"/>
      <c r="F3" s="12"/>
      <c r="G3" s="12"/>
      <c r="H3" s="12"/>
      <c r="I3" s="12"/>
      <c r="J3" s="12"/>
      <c r="K3" s="13" t="s">
        <v>35</v>
      </c>
      <c r="L3" s="13"/>
    </row>
    <row r="4" spans="1:17" ht="12" customHeight="1">
      <c r="A4" s="30"/>
      <c r="B4" s="32">
        <v>2013</v>
      </c>
      <c r="C4" s="32"/>
      <c r="D4" s="30"/>
      <c r="E4" s="32">
        <v>2014</v>
      </c>
      <c r="F4" s="32"/>
      <c r="G4" s="32"/>
      <c r="H4" s="32" t="s">
        <v>207</v>
      </c>
      <c r="I4" s="32"/>
      <c r="J4" s="30"/>
      <c r="K4" s="32" t="s">
        <v>207</v>
      </c>
      <c r="L4" s="32"/>
    </row>
    <row r="5" spans="1:17" ht="12" customHeight="1">
      <c r="A5" s="14"/>
      <c r="B5" s="15" t="s">
        <v>177</v>
      </c>
      <c r="C5" s="15" t="s">
        <v>78</v>
      </c>
      <c r="D5" s="14"/>
      <c r="E5" s="15" t="s">
        <v>177</v>
      </c>
      <c r="F5" s="15" t="s">
        <v>78</v>
      </c>
      <c r="G5" s="34"/>
      <c r="H5" s="15" t="s">
        <v>177</v>
      </c>
      <c r="I5" s="15" t="s">
        <v>78</v>
      </c>
      <c r="J5" s="34"/>
      <c r="K5" s="15" t="s">
        <v>177</v>
      </c>
      <c r="L5" s="15" t="s">
        <v>78</v>
      </c>
    </row>
    <row r="6" spans="1:17" ht="13.5" customHeight="1">
      <c r="A6" s="16"/>
      <c r="B6" s="16"/>
      <c r="C6" s="16"/>
      <c r="D6" s="16"/>
      <c r="E6" s="5"/>
      <c r="F6" s="5"/>
      <c r="G6" s="5"/>
      <c r="H6" s="5"/>
      <c r="I6" s="5"/>
      <c r="J6" s="5"/>
    </row>
    <row r="7" spans="1:17" ht="13.5" customHeight="1">
      <c r="A7" s="26" t="s">
        <v>159</v>
      </c>
      <c r="B7" s="79">
        <v>2636</v>
      </c>
      <c r="C7" s="79">
        <v>1802</v>
      </c>
      <c r="D7" s="26"/>
      <c r="E7" s="5">
        <v>1561.991059</v>
      </c>
      <c r="F7" s="5">
        <v>1118.079939</v>
      </c>
      <c r="G7" s="5"/>
      <c r="H7" s="5">
        <v>1236.9153240000001</v>
      </c>
      <c r="I7" s="5">
        <v>910.09381800000006</v>
      </c>
      <c r="J7" s="5"/>
      <c r="K7" s="5">
        <v>195421.19051700001</v>
      </c>
      <c r="L7" s="5">
        <v>156581.84283099999</v>
      </c>
      <c r="N7" s="19"/>
      <c r="O7" s="28"/>
    </row>
    <row r="8" spans="1:17" ht="13.5" customHeight="1">
      <c r="A8" s="26" t="s">
        <v>193</v>
      </c>
      <c r="B8" s="5">
        <v>1432</v>
      </c>
      <c r="C8" s="5">
        <v>987</v>
      </c>
      <c r="D8" s="5"/>
      <c r="E8" s="5">
        <f>E9+E10</f>
        <v>999.06938600000001</v>
      </c>
      <c r="F8" s="5">
        <f t="shared" ref="F8:I8" si="0">F9+F10</f>
        <v>684.56189600000005</v>
      </c>
      <c r="G8" s="5"/>
      <c r="H8" s="5">
        <f t="shared" si="0"/>
        <v>725.05605400000002</v>
      </c>
      <c r="I8" s="5">
        <f t="shared" si="0"/>
        <v>630.45521600000006</v>
      </c>
      <c r="J8" s="5"/>
      <c r="K8" s="5">
        <f>K9+K10</f>
        <v>103014.413116</v>
      </c>
      <c r="L8" s="5">
        <f>L9+L10</f>
        <v>88894.929993999991</v>
      </c>
      <c r="N8" s="19"/>
      <c r="O8" s="28"/>
    </row>
    <row r="9" spans="1:17" ht="13.5" customHeight="1">
      <c r="A9" s="58" t="s">
        <v>178</v>
      </c>
      <c r="B9" s="79">
        <v>1354</v>
      </c>
      <c r="C9" s="79">
        <v>974</v>
      </c>
      <c r="D9" s="58"/>
      <c r="E9" s="5">
        <v>964.27022599999998</v>
      </c>
      <c r="F9" s="5">
        <v>667.84405100000004</v>
      </c>
      <c r="G9" s="5"/>
      <c r="H9" s="5">
        <v>679.70643700000005</v>
      </c>
      <c r="I9" s="5">
        <v>584.33279900000002</v>
      </c>
      <c r="J9" s="27"/>
      <c r="K9" s="5">
        <v>94947.885534999994</v>
      </c>
      <c r="L9" s="5">
        <v>81007.599575999993</v>
      </c>
      <c r="M9" s="28"/>
      <c r="N9" s="19"/>
      <c r="O9" s="28"/>
    </row>
    <row r="10" spans="1:17" ht="13.5" customHeight="1">
      <c r="A10" s="58" t="s">
        <v>179</v>
      </c>
      <c r="B10" s="79">
        <v>78</v>
      </c>
      <c r="C10" s="79">
        <v>13</v>
      </c>
      <c r="D10" s="58"/>
      <c r="E10" s="5">
        <v>34.799160000000001</v>
      </c>
      <c r="F10" s="5">
        <v>16.717845000000001</v>
      </c>
      <c r="G10" s="5"/>
      <c r="H10" s="5">
        <v>45.349617000000002</v>
      </c>
      <c r="I10" s="5">
        <v>46.122416999999999</v>
      </c>
      <c r="J10" s="27"/>
      <c r="K10" s="5">
        <v>8066.5275810000003</v>
      </c>
      <c r="L10" s="5">
        <v>7887.3304179999996</v>
      </c>
      <c r="M10" s="28"/>
      <c r="N10" s="19"/>
      <c r="O10" s="28"/>
    </row>
    <row r="11" spans="1:17" ht="13.5" customHeight="1">
      <c r="A11" s="103" t="s">
        <v>194</v>
      </c>
      <c r="B11" s="79">
        <v>354</v>
      </c>
      <c r="C11" s="79">
        <v>138</v>
      </c>
      <c r="D11" s="58"/>
      <c r="E11" s="5">
        <v>154.46837300000001</v>
      </c>
      <c r="F11" s="5">
        <v>45.676921999999998</v>
      </c>
      <c r="G11" s="5"/>
      <c r="H11" s="5">
        <v>98.109763999999998</v>
      </c>
      <c r="I11" s="5">
        <v>39.362439000000002</v>
      </c>
      <c r="J11" s="18"/>
      <c r="K11" s="5">
        <v>24976.134397999998</v>
      </c>
      <c r="L11" s="5">
        <v>7049.6267600000001</v>
      </c>
      <c r="M11" s="28"/>
      <c r="N11" s="19"/>
      <c r="O11" s="28"/>
    </row>
    <row r="12" spans="1:17" ht="13.5" customHeight="1">
      <c r="A12" s="103" t="s">
        <v>112</v>
      </c>
      <c r="B12" s="79">
        <v>602</v>
      </c>
      <c r="C12" s="79">
        <v>569</v>
      </c>
      <c r="D12" s="79"/>
      <c r="E12" s="106">
        <f>E13+E14</f>
        <v>322.00948099999999</v>
      </c>
      <c r="F12" s="106">
        <f t="shared" ref="F12:L12" si="1">F13+F14</f>
        <v>312.05132400000002</v>
      </c>
      <c r="G12" s="106"/>
      <c r="H12" s="106">
        <f t="shared" si="1"/>
        <v>234.45562000000001</v>
      </c>
      <c r="I12" s="106">
        <f t="shared" si="1"/>
        <v>207.52056300000001</v>
      </c>
      <c r="J12" s="106"/>
      <c r="K12" s="106">
        <f t="shared" si="1"/>
        <v>51270.874619999995</v>
      </c>
      <c r="L12" s="106">
        <f t="shared" si="1"/>
        <v>52531.518038000002</v>
      </c>
      <c r="M12" s="28"/>
      <c r="N12" s="19"/>
      <c r="O12" s="28"/>
    </row>
    <row r="13" spans="1:17" ht="13.5" customHeight="1">
      <c r="A13" s="58" t="s">
        <v>183</v>
      </c>
      <c r="B13" s="79">
        <v>62</v>
      </c>
      <c r="C13" s="79">
        <v>81</v>
      </c>
      <c r="D13" s="58"/>
      <c r="E13" s="5">
        <v>44.822662999999999</v>
      </c>
      <c r="F13" s="5">
        <v>28.053663999999998</v>
      </c>
      <c r="G13" s="5"/>
      <c r="H13" s="5">
        <v>40.047712000000004</v>
      </c>
      <c r="I13" s="5">
        <v>41.520902</v>
      </c>
      <c r="J13" s="27"/>
      <c r="K13" s="5">
        <v>15054.047599</v>
      </c>
      <c r="L13" s="5">
        <v>16439.133515000001</v>
      </c>
      <c r="M13" s="28"/>
      <c r="N13" s="19"/>
      <c r="O13" s="28"/>
    </row>
    <row r="14" spans="1:17" ht="13.5" customHeight="1">
      <c r="A14" s="58" t="s">
        <v>184</v>
      </c>
      <c r="B14" s="79">
        <v>540</v>
      </c>
      <c r="C14" s="79">
        <v>488</v>
      </c>
      <c r="D14" s="58"/>
      <c r="E14" s="5">
        <v>277.18681800000002</v>
      </c>
      <c r="F14" s="5">
        <v>283.99766</v>
      </c>
      <c r="G14" s="5"/>
      <c r="H14" s="5">
        <v>194.40790799999999</v>
      </c>
      <c r="I14" s="5">
        <v>165.999661</v>
      </c>
      <c r="J14" s="27"/>
      <c r="K14" s="5">
        <v>36216.827020999997</v>
      </c>
      <c r="L14" s="5">
        <v>36092.384523000001</v>
      </c>
      <c r="M14" s="28"/>
      <c r="N14" s="19"/>
      <c r="O14" s="28"/>
    </row>
    <row r="15" spans="1:17" ht="13.5" customHeight="1">
      <c r="A15" s="17" t="s">
        <v>195</v>
      </c>
      <c r="B15" s="79">
        <v>248</v>
      </c>
      <c r="C15" s="79">
        <v>106</v>
      </c>
      <c r="D15" s="38"/>
      <c r="E15" s="18">
        <v>84.335892999999999</v>
      </c>
      <c r="F15" s="5">
        <v>75.789796999999993</v>
      </c>
      <c r="G15" s="5"/>
      <c r="H15" s="18">
        <v>179.29388599999999</v>
      </c>
      <c r="I15" s="18">
        <v>29.79091</v>
      </c>
      <c r="J15" s="27"/>
      <c r="K15" s="5">
        <v>15503.524538</v>
      </c>
      <c r="L15" s="5">
        <v>7571.9593850000001</v>
      </c>
      <c r="N15" s="19"/>
      <c r="O15" s="28"/>
      <c r="P15" s="158"/>
      <c r="Q15" s="158"/>
    </row>
    <row r="16" spans="1:17" ht="14.1" customHeight="1">
      <c r="A16" s="17" t="s">
        <v>196</v>
      </c>
      <c r="B16" s="79" t="s">
        <v>0</v>
      </c>
      <c r="C16" s="79">
        <v>1</v>
      </c>
      <c r="D16" s="38"/>
      <c r="E16" s="18">
        <v>2.107926</v>
      </c>
      <c r="F16" s="79" t="s">
        <v>0</v>
      </c>
      <c r="G16" s="5"/>
      <c r="H16" s="79" t="s">
        <v>0</v>
      </c>
      <c r="I16" s="18">
        <v>2.96469</v>
      </c>
      <c r="J16" s="27"/>
      <c r="K16" s="5">
        <v>656.24384499999996</v>
      </c>
      <c r="L16" s="5">
        <v>533.80865400000005</v>
      </c>
      <c r="N16" s="19"/>
      <c r="O16" s="28"/>
    </row>
    <row r="17" spans="1:17">
      <c r="A17" s="20"/>
      <c r="B17" s="20"/>
      <c r="C17" s="20"/>
      <c r="D17" s="20"/>
      <c r="E17" s="21"/>
      <c r="F17" s="21"/>
      <c r="G17" s="21"/>
      <c r="H17" s="21"/>
      <c r="I17" s="21"/>
      <c r="J17" s="21"/>
      <c r="K17" s="22"/>
      <c r="L17" s="22"/>
    </row>
    <row r="18" spans="1:17">
      <c r="A18" s="23" t="s">
        <v>168</v>
      </c>
      <c r="B18" s="53"/>
      <c r="C18" s="53"/>
      <c r="D18" s="53"/>
      <c r="L18" s="43"/>
    </row>
    <row r="19" spans="1:17">
      <c r="A19" s="53" t="s">
        <v>244</v>
      </c>
      <c r="E19" s="57"/>
      <c r="F19" s="50"/>
      <c r="G19" s="52"/>
      <c r="H19" s="51"/>
      <c r="I19" s="50"/>
      <c r="J19" s="52"/>
      <c r="K19" s="52"/>
    </row>
    <row r="21" spans="1:17">
      <c r="N21" s="158"/>
      <c r="O21" s="158"/>
      <c r="P21" s="158"/>
      <c r="Q21" s="158"/>
    </row>
    <row r="22" spans="1:17">
      <c r="M22" s="158"/>
      <c r="N22" s="158"/>
      <c r="O22" s="158"/>
      <c r="P22" s="158"/>
      <c r="Q22" s="158"/>
    </row>
    <row r="23" spans="1:17">
      <c r="L23" s="158"/>
      <c r="M23" s="158"/>
      <c r="N23" s="158"/>
      <c r="O23" s="158"/>
      <c r="P23" s="158"/>
      <c r="Q23" s="158"/>
    </row>
    <row r="24" spans="1:17">
      <c r="L24" s="158"/>
      <c r="M24" s="158"/>
      <c r="N24" s="158"/>
      <c r="O24" s="158"/>
      <c r="P24" s="158"/>
      <c r="Q24" s="158"/>
    </row>
    <row r="25" spans="1:17">
      <c r="L25" s="158"/>
      <c r="M25" s="158"/>
      <c r="N25" s="158"/>
      <c r="O25" s="158"/>
      <c r="P25" s="158"/>
      <c r="Q25" s="158"/>
    </row>
    <row r="26" spans="1:17">
      <c r="L26" s="158"/>
      <c r="M26" s="158"/>
      <c r="N26" s="158"/>
      <c r="O26" s="158"/>
      <c r="P26" s="158"/>
      <c r="Q26" s="158"/>
    </row>
    <row r="27" spans="1:17">
      <c r="L27" s="158"/>
      <c r="M27" s="158"/>
      <c r="N27" s="158"/>
      <c r="O27" s="158"/>
      <c r="P27" s="158"/>
      <c r="Q27" s="158"/>
    </row>
    <row r="28" spans="1:17">
      <c r="L28" s="158"/>
      <c r="M28" s="158"/>
      <c r="N28" s="158"/>
      <c r="O28" s="158"/>
      <c r="P28" s="158"/>
      <c r="Q28" s="158"/>
    </row>
    <row r="29" spans="1:17">
      <c r="L29" s="158"/>
      <c r="M29" s="158"/>
      <c r="N29" s="158"/>
      <c r="O29" s="158"/>
      <c r="P29" s="158"/>
      <c r="Q29" s="158"/>
    </row>
    <row r="30" spans="1:17">
      <c r="L30" s="158"/>
      <c r="M30" s="158"/>
      <c r="N30" s="158"/>
      <c r="O30" s="158"/>
      <c r="P30" s="158"/>
      <c r="Q30" s="158"/>
    </row>
    <row r="31" spans="1:17">
      <c r="M31" s="158"/>
      <c r="N31" s="158"/>
      <c r="O31" s="158"/>
      <c r="P31" s="158"/>
      <c r="Q31" s="158"/>
    </row>
    <row r="32" spans="1:17">
      <c r="M32" s="158"/>
      <c r="N32" s="158"/>
      <c r="O32" s="158"/>
      <c r="P32" s="158"/>
      <c r="Q32" s="158"/>
    </row>
    <row r="33" spans="14:17">
      <c r="N33" s="158"/>
      <c r="O33" s="158"/>
      <c r="P33" s="158"/>
      <c r="Q33" s="158"/>
    </row>
    <row r="34" spans="14:17">
      <c r="N34" s="158"/>
      <c r="O34" s="158"/>
      <c r="P34" s="158"/>
      <c r="Q34" s="158"/>
    </row>
    <row r="35" spans="14:17">
      <c r="N35" s="158"/>
      <c r="O35" s="158"/>
      <c r="P35" s="158"/>
      <c r="Q35" s="158"/>
    </row>
    <row r="36" spans="14:17">
      <c r="N36" s="158"/>
      <c r="O36" s="158"/>
      <c r="P36" s="158"/>
      <c r="Q36" s="158"/>
    </row>
    <row r="37" spans="14:17">
      <c r="N37" s="158"/>
      <c r="O37" s="158"/>
      <c r="P37" s="158"/>
      <c r="Q37" s="158"/>
    </row>
    <row r="38" spans="14:17">
      <c r="N38" s="158"/>
      <c r="O38" s="158"/>
      <c r="P38" s="158"/>
      <c r="Q38" s="158"/>
    </row>
    <row r="39" spans="14:17">
      <c r="N39" s="158"/>
      <c r="O39" s="158"/>
      <c r="P39" s="158"/>
      <c r="Q39" s="158"/>
    </row>
    <row r="44" spans="14:17">
      <c r="N44" s="158"/>
      <c r="O44" s="158"/>
      <c r="P44" s="158"/>
      <c r="Q44" s="158"/>
    </row>
  </sheetData>
  <hyperlinks>
    <hyperlink ref="O2" location="'Índice Cap_9'!B8" display="Volver al índice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89"/>
  <sheetViews>
    <sheetView zoomScaleNormal="100" workbookViewId="0">
      <selection activeCell="C7" sqref="C7"/>
    </sheetView>
  </sheetViews>
  <sheetFormatPr baseColWidth="10" defaultRowHeight="12.75"/>
  <cols>
    <col min="1" max="7" width="11.42578125" style="6"/>
    <col min="8" max="8" width="12.140625" style="6" customWidth="1"/>
    <col min="9" max="9" width="3.7109375" style="6" customWidth="1"/>
    <col min="10" max="12" width="7.7109375" style="6" customWidth="1"/>
    <col min="13" max="13" width="10" style="6" customWidth="1"/>
    <col min="14" max="16384" width="11.42578125" style="6"/>
  </cols>
  <sheetData>
    <row r="1" spans="1:15" ht="14.1" customHeight="1" thickBot="1">
      <c r="A1" s="7" t="s">
        <v>199</v>
      </c>
      <c r="B1" s="7"/>
      <c r="C1" s="8"/>
      <c r="D1" s="8"/>
      <c r="E1" s="8"/>
      <c r="F1" s="8"/>
      <c r="G1" s="8"/>
      <c r="H1" s="8"/>
    </row>
    <row r="2" spans="1:15" ht="14.1" customHeight="1">
      <c r="O2" s="151" t="s">
        <v>238</v>
      </c>
    </row>
    <row r="3" spans="1:15" ht="14.1" customHeight="1">
      <c r="J3" s="80" t="s">
        <v>151</v>
      </c>
      <c r="K3" s="81"/>
      <c r="L3" s="81"/>
      <c r="M3" s="82"/>
    </row>
    <row r="4" spans="1:15" ht="14.1" customHeight="1">
      <c r="J4" s="83"/>
      <c r="K4" s="75"/>
      <c r="L4" s="75" t="s">
        <v>23</v>
      </c>
      <c r="M4" s="124" t="s">
        <v>74</v>
      </c>
    </row>
    <row r="5" spans="1:15" ht="12" customHeight="1">
      <c r="J5" s="83"/>
      <c r="K5" s="52"/>
      <c r="L5" s="52"/>
      <c r="M5" s="84"/>
    </row>
    <row r="6" spans="1:15" ht="12.95" customHeight="1">
      <c r="B6" s="25"/>
      <c r="C6" s="25"/>
      <c r="D6" s="25"/>
      <c r="E6" s="25"/>
      <c r="F6" s="25"/>
      <c r="G6" s="25"/>
      <c r="H6" s="25"/>
      <c r="J6" s="85">
        <v>1971</v>
      </c>
      <c r="K6" s="5"/>
      <c r="L6" s="5">
        <v>234653</v>
      </c>
      <c r="M6" s="86">
        <v>34041452</v>
      </c>
    </row>
    <row r="7" spans="1:15" ht="12.95" customHeight="1">
      <c r="A7" s="25" t="s">
        <v>186</v>
      </c>
      <c r="B7" s="25"/>
      <c r="C7" s="25"/>
      <c r="D7" s="25"/>
      <c r="E7" s="25"/>
      <c r="F7" s="25"/>
      <c r="G7" s="25"/>
      <c r="H7" s="25"/>
      <c r="J7" s="85">
        <v>1981</v>
      </c>
      <c r="K7" s="35"/>
      <c r="L7" s="5">
        <v>254201</v>
      </c>
      <c r="M7" s="86">
        <v>37636201</v>
      </c>
    </row>
    <row r="8" spans="1:15" ht="12.95" customHeight="1">
      <c r="J8" s="85">
        <v>1991</v>
      </c>
      <c r="K8" s="35"/>
      <c r="L8" s="5">
        <v>263475</v>
      </c>
      <c r="M8" s="86">
        <v>38874573</v>
      </c>
    </row>
    <row r="9" spans="1:15" ht="12.95" customHeight="1">
      <c r="J9" s="85">
        <v>1992</v>
      </c>
      <c r="K9" s="5"/>
      <c r="L9" s="5">
        <v>263698</v>
      </c>
      <c r="M9" s="86">
        <v>39003524</v>
      </c>
    </row>
    <row r="10" spans="1:15" ht="12.95" customHeight="1">
      <c r="J10" s="85">
        <v>1993</v>
      </c>
      <c r="K10" s="35"/>
      <c r="L10" s="5">
        <v>263382</v>
      </c>
      <c r="M10" s="86">
        <v>39131966</v>
      </c>
    </row>
    <row r="11" spans="1:15" ht="12.95" customHeight="1">
      <c r="J11" s="85">
        <v>1994</v>
      </c>
      <c r="K11" s="5"/>
      <c r="L11" s="5">
        <v>263056</v>
      </c>
      <c r="M11" s="86">
        <v>39246833</v>
      </c>
    </row>
    <row r="12" spans="1:15" ht="12.95" customHeight="1">
      <c r="J12" s="85">
        <v>1995</v>
      </c>
      <c r="K12" s="35"/>
      <c r="L12" s="5">
        <v>263237</v>
      </c>
      <c r="M12" s="86">
        <v>39343100</v>
      </c>
    </row>
    <row r="13" spans="1:15" ht="12.95" customHeight="1">
      <c r="J13" s="85">
        <v>1996</v>
      </c>
      <c r="K13" s="5"/>
      <c r="L13" s="5">
        <v>263331</v>
      </c>
      <c r="M13" s="86">
        <v>39430933</v>
      </c>
    </row>
    <row r="14" spans="1:15" ht="12.95" customHeight="1">
      <c r="J14" s="85">
        <v>1997</v>
      </c>
      <c r="K14" s="5"/>
      <c r="L14" s="5">
        <v>263620</v>
      </c>
      <c r="M14" s="86">
        <v>39525438</v>
      </c>
    </row>
    <row r="15" spans="1:15" ht="12.95" customHeight="1">
      <c r="J15" s="85">
        <v>1998</v>
      </c>
      <c r="K15" s="5"/>
      <c r="L15" s="5">
        <v>264106</v>
      </c>
      <c r="M15" s="86">
        <v>39639388</v>
      </c>
    </row>
    <row r="16" spans="1:15" ht="12.95" customHeight="1">
      <c r="J16" s="85">
        <v>1999</v>
      </c>
      <c r="K16" s="5"/>
      <c r="L16" s="5">
        <v>265274</v>
      </c>
      <c r="M16" s="86">
        <v>39802827</v>
      </c>
    </row>
    <row r="17" spans="1:13" ht="12.95" customHeight="1">
      <c r="J17" s="85">
        <v>2000</v>
      </c>
      <c r="K17" s="5"/>
      <c r="L17" s="5">
        <v>267911</v>
      </c>
      <c r="M17" s="86">
        <v>40049708</v>
      </c>
    </row>
    <row r="18" spans="1:13" ht="12.95" customHeight="1">
      <c r="J18" s="85">
        <v>2001</v>
      </c>
      <c r="K18" s="5"/>
      <c r="L18" s="5">
        <v>270991</v>
      </c>
      <c r="M18" s="86">
        <v>40476723</v>
      </c>
    </row>
    <row r="19" spans="1:13" ht="12.95" customHeight="1">
      <c r="J19" s="85">
        <v>2002</v>
      </c>
      <c r="K19" s="5"/>
      <c r="L19" s="5">
        <v>277993</v>
      </c>
      <c r="M19" s="86">
        <v>41035271</v>
      </c>
    </row>
    <row r="20" spans="1:13" ht="12.95" customHeight="1">
      <c r="J20" s="85">
        <v>2003</v>
      </c>
      <c r="K20" s="5"/>
      <c r="L20" s="5">
        <v>284609</v>
      </c>
      <c r="M20" s="86">
        <v>41827836</v>
      </c>
    </row>
    <row r="21" spans="1:13" ht="12.95" customHeight="1">
      <c r="J21" s="85">
        <v>2004</v>
      </c>
      <c r="K21" s="5"/>
      <c r="L21" s="5">
        <v>291082</v>
      </c>
      <c r="M21" s="86">
        <v>42547454</v>
      </c>
    </row>
    <row r="22" spans="1:13" ht="12.95" customHeight="1">
      <c r="J22" s="85">
        <v>2005</v>
      </c>
      <c r="K22" s="5"/>
      <c r="L22" s="5">
        <v>298050</v>
      </c>
      <c r="M22" s="86">
        <v>43296335</v>
      </c>
    </row>
    <row r="23" spans="1:13" ht="12.95" customHeight="1">
      <c r="J23" s="85">
        <v>2006</v>
      </c>
      <c r="K23" s="5"/>
      <c r="L23" s="5">
        <v>302697</v>
      </c>
      <c r="M23" s="86">
        <v>44009969</v>
      </c>
    </row>
    <row r="24" spans="1:13" ht="12.95" customHeight="1">
      <c r="J24" s="85">
        <v>2007</v>
      </c>
      <c r="K24" s="5"/>
      <c r="L24" s="5">
        <v>308118</v>
      </c>
      <c r="M24" s="86">
        <v>44784659</v>
      </c>
    </row>
    <row r="25" spans="1:13" ht="12.95" customHeight="1">
      <c r="J25" s="85">
        <v>2008</v>
      </c>
      <c r="K25" s="5"/>
      <c r="L25" s="5">
        <v>316192</v>
      </c>
      <c r="M25" s="86">
        <v>45668938</v>
      </c>
    </row>
    <row r="26" spans="1:13" ht="12.95" customHeight="1">
      <c r="J26" s="85">
        <v>2009</v>
      </c>
      <c r="K26" s="5"/>
      <c r="L26" s="5">
        <v>319786</v>
      </c>
      <c r="M26" s="86">
        <v>46239271</v>
      </c>
    </row>
    <row r="27" spans="1:13" ht="12.95" customHeight="1">
      <c r="J27" s="85">
        <v>2010</v>
      </c>
      <c r="K27" s="5"/>
      <c r="L27" s="5">
        <v>319939</v>
      </c>
      <c r="M27" s="86">
        <v>46486621</v>
      </c>
    </row>
    <row r="28" spans="1:13" ht="12.95" customHeight="1">
      <c r="J28" s="85">
        <v>2011</v>
      </c>
      <c r="K28" s="5"/>
      <c r="L28" s="5">
        <v>320850</v>
      </c>
      <c r="M28" s="86">
        <v>46667175</v>
      </c>
    </row>
    <row r="29" spans="1:13" ht="12.95" customHeight="1">
      <c r="J29" s="85">
        <v>2012</v>
      </c>
      <c r="K29" s="5"/>
      <c r="L29" s="5">
        <v>320951</v>
      </c>
      <c r="M29" s="86">
        <v>46818216</v>
      </c>
    </row>
    <row r="30" spans="1:13" ht="12.95" customHeight="1">
      <c r="A30" s="162" t="s">
        <v>187</v>
      </c>
      <c r="B30" s="162"/>
      <c r="C30" s="162"/>
      <c r="D30" s="162"/>
      <c r="E30" s="162"/>
      <c r="F30" s="162"/>
      <c r="G30" s="162"/>
      <c r="J30" s="85">
        <v>2013</v>
      </c>
      <c r="K30" s="5"/>
      <c r="L30" s="5">
        <v>318639</v>
      </c>
      <c r="M30" s="86">
        <v>46727890</v>
      </c>
    </row>
    <row r="31" spans="1:13" ht="12.95" customHeight="1">
      <c r="J31" s="85">
        <v>2014</v>
      </c>
      <c r="K31" s="5"/>
      <c r="L31" s="5">
        <v>315223.15535999998</v>
      </c>
      <c r="M31" s="86">
        <v>46512198.940872997</v>
      </c>
    </row>
    <row r="32" spans="1:13" ht="12.95" customHeight="1">
      <c r="J32" s="85">
        <v>2015</v>
      </c>
      <c r="K32" s="5"/>
      <c r="L32" s="5">
        <v>313614.89925900003</v>
      </c>
      <c r="M32" s="86">
        <v>46439863.794184998</v>
      </c>
    </row>
    <row r="33" spans="10:13" ht="12.95" customHeight="1">
      <c r="J33" s="85">
        <v>2016</v>
      </c>
      <c r="K33" s="5"/>
      <c r="L33" s="5">
        <v>312621.60171000002</v>
      </c>
      <c r="M33" s="86">
        <v>46438422.317671999</v>
      </c>
    </row>
    <row r="34" spans="10:13" ht="12.95" customHeight="1">
      <c r="J34" s="87"/>
      <c r="K34" s="88"/>
      <c r="L34" s="88"/>
      <c r="M34" s="89"/>
    </row>
    <row r="35" spans="10:13" ht="12.95" customHeight="1">
      <c r="J35" s="17"/>
      <c r="K35" s="5"/>
      <c r="L35" s="5"/>
      <c r="M35" s="5"/>
    </row>
    <row r="36" spans="10:13" ht="12.95" customHeight="1">
      <c r="J36" s="17"/>
      <c r="K36" s="5"/>
      <c r="L36" s="5"/>
      <c r="M36" s="5"/>
    </row>
    <row r="37" spans="10:13" ht="12.95" customHeight="1">
      <c r="J37" s="17"/>
      <c r="K37" s="5"/>
      <c r="L37" s="5"/>
      <c r="M37" s="5"/>
    </row>
    <row r="38" spans="10:13" ht="12.95" customHeight="1">
      <c r="J38" s="17"/>
      <c r="K38" s="5"/>
      <c r="L38" s="5"/>
      <c r="M38" s="5"/>
    </row>
    <row r="39" spans="10:13" ht="12.95" customHeight="1">
      <c r="J39" s="17"/>
      <c r="K39" s="5"/>
      <c r="L39" s="5"/>
      <c r="M39" s="5"/>
    </row>
    <row r="40" spans="10:13" ht="12.95" customHeight="1">
      <c r="J40" s="17"/>
      <c r="K40" s="5"/>
      <c r="L40" s="5"/>
      <c r="M40" s="5"/>
    </row>
    <row r="41" spans="10:13" ht="12.95" customHeight="1">
      <c r="J41" s="17"/>
      <c r="K41" s="5"/>
      <c r="L41" s="5"/>
      <c r="M41" s="5"/>
    </row>
    <row r="42" spans="10:13" ht="12.95" customHeight="1">
      <c r="J42" s="17"/>
      <c r="K42" s="5"/>
      <c r="L42" s="5"/>
      <c r="M42" s="5"/>
    </row>
    <row r="43" spans="10:13" ht="12.95" customHeight="1"/>
    <row r="44" spans="10:13" ht="12.95" customHeight="1">
      <c r="L44" s="6" t="s">
        <v>136</v>
      </c>
    </row>
    <row r="45" spans="10:13" ht="12.95" customHeight="1"/>
    <row r="46" spans="10:13" ht="12.95" customHeight="1"/>
    <row r="47" spans="10:13" ht="12.95" customHeight="1"/>
    <row r="48" spans="10:13" ht="12.95" customHeight="1"/>
    <row r="49" spans="15:15" ht="12.95" customHeight="1"/>
    <row r="50" spans="15:15" ht="12.95" customHeight="1"/>
    <row r="51" spans="15:15" ht="12.95" customHeight="1"/>
    <row r="52" spans="15:15" ht="12.95" customHeight="1">
      <c r="O52" s="6" t="s">
        <v>136</v>
      </c>
    </row>
    <row r="53" spans="15:15" ht="12.95" customHeight="1"/>
    <row r="54" spans="15:15" ht="12.95" customHeight="1"/>
    <row r="55" spans="15:15" ht="12.95" customHeight="1"/>
    <row r="56" spans="15:15" ht="12.95" customHeight="1"/>
    <row r="57" spans="15:15" ht="12.95" customHeight="1"/>
    <row r="58" spans="15:15" ht="12.95" customHeight="1"/>
    <row r="59" spans="15:15" ht="12.95" customHeight="1"/>
    <row r="60" spans="15:15" ht="12.95" customHeight="1"/>
    <row r="61" spans="15:15" ht="12.95" customHeight="1"/>
    <row r="62" spans="15:15" ht="12.95" customHeight="1"/>
    <row r="63" spans="15:15" ht="12.95" customHeight="1"/>
    <row r="64" spans="15:15" ht="12.95" customHeight="1"/>
    <row r="65" ht="12.95" customHeight="1"/>
    <row r="66" ht="12.95" customHeight="1"/>
    <row r="67" ht="12.95" customHeight="1"/>
    <row r="68" ht="12.95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</sheetData>
  <mergeCells count="1">
    <mergeCell ref="A30:G30"/>
  </mergeCells>
  <phoneticPr fontId="2" type="noConversion"/>
  <hyperlinks>
    <hyperlink ref="O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51"/>
  <sheetViews>
    <sheetView zoomScaleNormal="100" workbookViewId="0"/>
  </sheetViews>
  <sheetFormatPr baseColWidth="10" defaultRowHeight="12.75"/>
  <cols>
    <col min="1" max="1" width="23.42578125" customWidth="1"/>
  </cols>
  <sheetData>
    <row r="1" spans="1:9" s="6" customFormat="1" ht="14.1" customHeight="1" thickBot="1">
      <c r="A1" s="7" t="s">
        <v>199</v>
      </c>
      <c r="B1" s="7"/>
      <c r="C1" s="8"/>
      <c r="D1" s="8"/>
      <c r="E1" s="8"/>
      <c r="F1" s="8"/>
      <c r="G1" s="8"/>
    </row>
    <row r="2" spans="1:9" ht="14.25">
      <c r="I2" s="151" t="s">
        <v>238</v>
      </c>
    </row>
    <row r="31" spans="12:12">
      <c r="L31" t="s">
        <v>136</v>
      </c>
    </row>
    <row r="42" spans="12:12">
      <c r="L42" t="s">
        <v>136</v>
      </c>
    </row>
    <row r="51" spans="9:9">
      <c r="I51" s="6"/>
    </row>
  </sheetData>
  <phoneticPr fontId="2" type="noConversion"/>
  <hyperlinks>
    <hyperlink ref="I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I44"/>
  <sheetViews>
    <sheetView zoomScaleNormal="100" workbookViewId="0">
      <selection activeCell="A3" sqref="A3"/>
    </sheetView>
  </sheetViews>
  <sheetFormatPr baseColWidth="10" defaultRowHeight="12.75"/>
  <cols>
    <col min="1" max="1" width="18" style="6" customWidth="1"/>
    <col min="2" max="2" width="13.5703125" style="6" customWidth="1"/>
    <col min="3" max="4" width="15.140625" style="6" customWidth="1"/>
    <col min="5" max="5" width="16.5703125" style="6" customWidth="1"/>
    <col min="6" max="6" width="13.5703125" style="6" customWidth="1"/>
    <col min="7" max="16384" width="11.42578125" style="6"/>
  </cols>
  <sheetData>
    <row r="1" spans="1:9" ht="14.1" customHeight="1" thickBot="1">
      <c r="A1" s="7" t="s">
        <v>199</v>
      </c>
      <c r="B1" s="7"/>
      <c r="C1" s="8"/>
      <c r="D1" s="8"/>
      <c r="E1" s="8"/>
      <c r="F1" s="8"/>
    </row>
    <row r="2" spans="1:9" ht="14.1" customHeight="1">
      <c r="A2" s="9"/>
      <c r="B2" s="9"/>
      <c r="C2" s="9"/>
      <c r="D2" s="9"/>
      <c r="E2" s="9"/>
      <c r="F2" s="9"/>
      <c r="I2" s="151" t="s">
        <v>238</v>
      </c>
    </row>
    <row r="3" spans="1:9" ht="14.1" customHeight="1">
      <c r="A3" s="10" t="s">
        <v>188</v>
      </c>
      <c r="B3" s="10"/>
      <c r="C3" s="9"/>
      <c r="D3" s="9"/>
    </row>
    <row r="4" spans="1:9" ht="14.1" customHeight="1">
      <c r="A4" s="11"/>
      <c r="B4" s="11"/>
      <c r="C4" s="11"/>
      <c r="D4" s="11"/>
    </row>
    <row r="5" spans="1:9" ht="14.1" customHeight="1">
      <c r="A5" s="12"/>
      <c r="B5" s="13" t="s">
        <v>34</v>
      </c>
      <c r="C5" s="12"/>
      <c r="D5" s="12"/>
      <c r="E5" s="13"/>
      <c r="F5" s="13" t="s">
        <v>35</v>
      </c>
    </row>
    <row r="6" spans="1:9" ht="14.1" customHeight="1">
      <c r="A6" s="14"/>
      <c r="B6" s="15" t="s">
        <v>36</v>
      </c>
      <c r="C6" s="15" t="s">
        <v>134</v>
      </c>
      <c r="D6" s="15" t="s">
        <v>37</v>
      </c>
      <c r="E6" s="14"/>
      <c r="F6" s="15" t="s">
        <v>37</v>
      </c>
    </row>
    <row r="7" spans="1:9" ht="13.5" customHeight="1">
      <c r="A7" s="16"/>
      <c r="B7" s="16"/>
      <c r="C7" s="5"/>
      <c r="D7" s="5"/>
    </row>
    <row r="8" spans="1:9" ht="13.5" customHeight="1">
      <c r="A8" s="17" t="s">
        <v>6</v>
      </c>
      <c r="B8" s="27">
        <v>1570.2125000000001</v>
      </c>
      <c r="C8" s="27">
        <v>27.8</v>
      </c>
      <c r="D8" s="27">
        <v>52.347414253403919</v>
      </c>
      <c r="E8" s="5"/>
      <c r="F8" s="27">
        <v>78.343610260530923</v>
      </c>
    </row>
    <row r="9" spans="1:9" ht="13.5" customHeight="1">
      <c r="A9" s="17" t="s">
        <v>7</v>
      </c>
      <c r="B9" s="27">
        <v>1588.6624999999999</v>
      </c>
      <c r="C9" s="27">
        <v>27.811681772406899</v>
      </c>
      <c r="D9" s="27">
        <v>52.578918951699208</v>
      </c>
      <c r="E9" s="5"/>
      <c r="F9" s="27">
        <v>78.66663243527718</v>
      </c>
    </row>
    <row r="10" spans="1:9" ht="13.5" customHeight="1">
      <c r="A10" s="17" t="s">
        <v>8</v>
      </c>
      <c r="B10" s="27">
        <v>1606.1624999999999</v>
      </c>
      <c r="C10" s="27">
        <v>27.3282980866062</v>
      </c>
      <c r="D10" s="27">
        <v>53.101588377559381</v>
      </c>
      <c r="E10" s="5"/>
      <c r="F10" s="27">
        <v>79.154570060467819</v>
      </c>
    </row>
    <row r="11" spans="1:9" ht="13.5" customHeight="1">
      <c r="A11" s="17" t="s">
        <v>9</v>
      </c>
      <c r="B11" s="27">
        <v>1645.6875</v>
      </c>
      <c r="C11" s="27">
        <v>27.944612286001998</v>
      </c>
      <c r="D11" s="27">
        <v>53.712063095666821</v>
      </c>
      <c r="E11" s="5"/>
      <c r="F11" s="27">
        <v>79.998525994787499</v>
      </c>
    </row>
    <row r="12" spans="1:9" ht="13.5" customHeight="1">
      <c r="A12" s="17" t="s">
        <v>10</v>
      </c>
      <c r="B12" s="27">
        <v>1710.5125</v>
      </c>
      <c r="C12" s="27">
        <v>29.158710976837899</v>
      </c>
      <c r="D12" s="27">
        <v>55.099902048974712</v>
      </c>
      <c r="E12" s="5"/>
      <c r="F12" s="27">
        <v>81.102444824810789</v>
      </c>
    </row>
    <row r="13" spans="1:9" ht="13.5" customHeight="1">
      <c r="A13" s="17" t="s">
        <v>11</v>
      </c>
      <c r="B13" s="27">
        <v>1755.0597108736645</v>
      </c>
      <c r="C13" s="27">
        <v>29.7633434</v>
      </c>
      <c r="D13" s="27">
        <v>56.411233456441863</v>
      </c>
      <c r="E13" s="5"/>
      <c r="F13" s="27">
        <v>82.668876765337657</v>
      </c>
    </row>
    <row r="14" spans="1:9" ht="13.5" customHeight="1">
      <c r="A14" s="17" t="s">
        <v>113</v>
      </c>
      <c r="B14" s="27">
        <v>1779.6103079824011</v>
      </c>
      <c r="C14" s="27">
        <v>30.611278949999999</v>
      </c>
      <c r="D14" s="27">
        <v>57.694221394854033</v>
      </c>
      <c r="E14" s="5"/>
      <c r="F14" s="27">
        <v>84.091135659154659</v>
      </c>
    </row>
    <row r="15" spans="1:9" ht="13.5" customHeight="1">
      <c r="A15" s="17" t="s">
        <v>125</v>
      </c>
      <c r="B15" s="27">
        <v>1821.9358893777498</v>
      </c>
      <c r="C15" s="27">
        <v>31.55583489</v>
      </c>
      <c r="D15" s="27">
        <v>59.075321341533467</v>
      </c>
      <c r="E15" s="5"/>
      <c r="F15" s="27">
        <v>85.571230185223442</v>
      </c>
    </row>
    <row r="16" spans="1:9" ht="13.5" customHeight="1">
      <c r="A16" s="17" t="s">
        <v>12</v>
      </c>
      <c r="B16" s="27">
        <v>1848.3469516027656</v>
      </c>
      <c r="C16" s="27">
        <v>32.090070750000002</v>
      </c>
      <c r="D16" s="27">
        <v>59.996384982781933</v>
      </c>
      <c r="E16" s="5"/>
      <c r="F16" s="27">
        <v>86.98166225255666</v>
      </c>
    </row>
    <row r="17" spans="1:8" ht="13.5" customHeight="1">
      <c r="A17" s="17" t="s">
        <v>17</v>
      </c>
      <c r="B17" s="27">
        <v>1833.6392206159649</v>
      </c>
      <c r="C17" s="27">
        <v>32.847507669999999</v>
      </c>
      <c r="D17" s="27">
        <v>61.070860127866496</v>
      </c>
      <c r="E17" s="5"/>
      <c r="F17" s="27">
        <v>88.512765897061229</v>
      </c>
    </row>
    <row r="18" spans="1:8" ht="13.5" customHeight="1">
      <c r="A18" s="17" t="s">
        <v>62</v>
      </c>
      <c r="B18" s="27">
        <v>1886.4990571967317</v>
      </c>
      <c r="C18" s="27">
        <v>33.719134089999997</v>
      </c>
      <c r="D18" s="27">
        <v>62.671175996048149</v>
      </c>
      <c r="E18" s="5"/>
      <c r="F18" s="27">
        <v>90.260462136407114</v>
      </c>
    </row>
    <row r="19" spans="1:8" ht="13.5" customHeight="1">
      <c r="A19" s="17" t="s">
        <v>135</v>
      </c>
      <c r="B19" s="27">
        <v>1912.0930232558139</v>
      </c>
      <c r="C19" s="27">
        <v>34.15514869809865</v>
      </c>
      <c r="D19" s="27">
        <v>63.3835286378917</v>
      </c>
      <c r="E19" s="5"/>
      <c r="F19" s="27">
        <v>91.387672936702998</v>
      </c>
    </row>
    <row r="20" spans="1:8" ht="13.5" customHeight="1">
      <c r="A20" s="17" t="s">
        <v>157</v>
      </c>
      <c r="B20" s="27">
        <v>1918.918918918919</v>
      </c>
      <c r="C20" s="27">
        <v>34.189385410729784</v>
      </c>
      <c r="D20" s="27">
        <v>63.413854167719762</v>
      </c>
      <c r="E20" s="5"/>
      <c r="F20" s="27">
        <v>91.876537497324932</v>
      </c>
      <c r="H20" s="137"/>
    </row>
    <row r="21" spans="1:8" ht="13.5" customHeight="1">
      <c r="A21" s="17">
        <v>2011</v>
      </c>
      <c r="B21" s="27">
        <v>1918.8057825267128</v>
      </c>
      <c r="C21" s="27">
        <v>34.299999999999997</v>
      </c>
      <c r="D21" s="27">
        <v>63.594419904146996</v>
      </c>
      <c r="E21" s="5"/>
      <c r="F21" s="27">
        <v>92.233385897885</v>
      </c>
      <c r="H21" s="137"/>
    </row>
    <row r="22" spans="1:8" ht="13.5" customHeight="1">
      <c r="A22" s="17">
        <v>2012</v>
      </c>
      <c r="B22" s="27">
        <v>1928.372093023256</v>
      </c>
      <c r="C22" s="27">
        <v>34.276537044122684</v>
      </c>
      <c r="D22" s="27">
        <v>63.614438717955068</v>
      </c>
      <c r="E22" s="5"/>
      <c r="F22" s="27">
        <v>92.531904564151006</v>
      </c>
      <c r="H22" s="137"/>
    </row>
    <row r="23" spans="1:8" ht="13.5" customHeight="1">
      <c r="A23" s="17">
        <v>2013</v>
      </c>
      <c r="B23" s="27">
        <v>1924.1483343808925</v>
      </c>
      <c r="C23" s="27">
        <v>34.025601094577134</v>
      </c>
      <c r="D23" s="27">
        <v>63.156186267219873</v>
      </c>
      <c r="E23" s="5"/>
      <c r="F23" s="27">
        <v>92.35338351987069</v>
      </c>
      <c r="H23" s="137"/>
    </row>
    <row r="24" spans="1:8" ht="13.5" customHeight="1">
      <c r="A24" s="17">
        <v>2014</v>
      </c>
      <c r="B24" s="27">
        <v>1910.226014499752</v>
      </c>
      <c r="C24" s="27">
        <v>33.638747443718756</v>
      </c>
      <c r="D24" s="27">
        <v>62.479145100433236</v>
      </c>
      <c r="E24" s="5"/>
      <c r="F24" s="27">
        <v>91.927089948614565</v>
      </c>
      <c r="H24" s="137"/>
    </row>
    <row r="25" spans="1:8" ht="13.5" customHeight="1">
      <c r="A25" s="17">
        <v>2015</v>
      </c>
      <c r="B25" s="27">
        <v>1902.4574955479031</v>
      </c>
      <c r="C25" s="27">
        <v>33.370708813165656</v>
      </c>
      <c r="D25" s="27">
        <v>62.160378967348002</v>
      </c>
      <c r="E25" s="5"/>
      <c r="F25" s="27">
        <v>91.784126173788806</v>
      </c>
    </row>
    <row r="26" spans="1:8" ht="14.1" customHeight="1">
      <c r="A26" s="20"/>
      <c r="B26" s="20" t="s">
        <v>136</v>
      </c>
      <c r="C26" s="21"/>
      <c r="D26" s="21"/>
      <c r="E26" s="22"/>
      <c r="F26" s="22"/>
    </row>
    <row r="27" spans="1:8">
      <c r="A27" s="23" t="s">
        <v>166</v>
      </c>
    </row>
    <row r="28" spans="1:8">
      <c r="A28" s="100" t="s">
        <v>219</v>
      </c>
      <c r="F28" s="71"/>
    </row>
    <row r="31" spans="1:8">
      <c r="A31" s="28"/>
      <c r="B31" s="28"/>
      <c r="C31" s="28"/>
      <c r="D31" s="71"/>
      <c r="E31" s="71"/>
    </row>
    <row r="32" spans="1:8">
      <c r="B32" s="28"/>
      <c r="C32" s="28"/>
      <c r="D32" s="71"/>
      <c r="E32" s="71"/>
    </row>
    <row r="33" spans="2:5">
      <c r="B33" s="28"/>
      <c r="C33" s="28"/>
      <c r="D33" s="71"/>
      <c r="E33" s="71"/>
    </row>
    <row r="34" spans="2:5">
      <c r="B34" s="28"/>
      <c r="C34" s="28"/>
      <c r="D34" s="71"/>
      <c r="E34" s="71"/>
    </row>
    <row r="35" spans="2:5">
      <c r="B35" s="28"/>
      <c r="C35" s="28"/>
      <c r="D35" s="71"/>
      <c r="E35" s="71"/>
    </row>
    <row r="36" spans="2:5">
      <c r="B36" s="28"/>
      <c r="C36" s="28"/>
      <c r="D36" s="71"/>
      <c r="E36" s="71"/>
    </row>
    <row r="37" spans="2:5">
      <c r="B37" s="28"/>
      <c r="C37" s="28"/>
      <c r="D37" s="71"/>
      <c r="E37" s="71"/>
    </row>
    <row r="38" spans="2:5">
      <c r="B38" s="28"/>
      <c r="C38" s="28"/>
      <c r="D38" s="71"/>
      <c r="E38" s="71"/>
    </row>
    <row r="39" spans="2:5">
      <c r="B39" s="28"/>
      <c r="C39" s="28"/>
      <c r="D39" s="71"/>
      <c r="E39" s="71"/>
    </row>
    <row r="40" spans="2:5">
      <c r="B40" s="28"/>
      <c r="C40" s="28"/>
      <c r="D40" s="71"/>
      <c r="E40" s="71"/>
    </row>
    <row r="41" spans="2:5">
      <c r="B41" s="28"/>
      <c r="C41" s="28"/>
      <c r="D41" s="71"/>
      <c r="E41" s="71"/>
    </row>
    <row r="42" spans="2:5">
      <c r="B42" s="28"/>
      <c r="C42" s="28"/>
      <c r="D42" s="71"/>
      <c r="E42" s="71"/>
    </row>
    <row r="43" spans="2:5">
      <c r="D43" s="71"/>
      <c r="E43" s="71"/>
    </row>
    <row r="44" spans="2:5">
      <c r="D44" s="71"/>
      <c r="E44" s="71"/>
    </row>
  </sheetData>
  <phoneticPr fontId="2" type="noConversion"/>
  <hyperlinks>
    <hyperlink ref="I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A12:A20 A8:A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1"/>
  <sheetViews>
    <sheetView zoomScaleNormal="100" workbookViewId="0"/>
  </sheetViews>
  <sheetFormatPr baseColWidth="10" defaultRowHeight="12.75"/>
  <cols>
    <col min="1" max="1" width="14.140625" style="6" customWidth="1"/>
    <col min="2" max="3" width="11.7109375" style="6" customWidth="1"/>
    <col min="4" max="4" width="2.5703125" style="6" customWidth="1"/>
    <col min="5" max="6" width="11.7109375" style="6" customWidth="1"/>
    <col min="7" max="7" width="3.140625" style="6" customWidth="1"/>
    <col min="8" max="9" width="12.7109375" style="6" customWidth="1"/>
    <col min="10" max="10" width="12.140625" style="6" customWidth="1"/>
    <col min="11" max="12" width="9.42578125" style="6" customWidth="1"/>
    <col min="13" max="13" width="3.5703125" style="6" customWidth="1"/>
    <col min="14" max="14" width="15.5703125" style="6" customWidth="1"/>
    <col min="15" max="16384" width="11.42578125" style="6"/>
  </cols>
  <sheetData>
    <row r="1" spans="1:12" ht="14.1" customHeight="1">
      <c r="A1" s="108" t="s">
        <v>211</v>
      </c>
      <c r="B1" s="10"/>
      <c r="C1" s="9"/>
      <c r="D1" s="9"/>
      <c r="E1" s="9"/>
      <c r="F1" s="9"/>
    </row>
    <row r="2" spans="1:12" ht="14.1" customHeight="1">
      <c r="A2" s="11"/>
      <c r="B2" s="11"/>
      <c r="C2" s="11"/>
      <c r="D2" s="11"/>
      <c r="E2" s="11"/>
      <c r="F2" s="11"/>
      <c r="L2" s="151" t="s">
        <v>238</v>
      </c>
    </row>
    <row r="3" spans="1:12" ht="12" customHeight="1">
      <c r="A3" s="12"/>
      <c r="B3" s="13" t="s">
        <v>34</v>
      </c>
      <c r="C3" s="12"/>
      <c r="D3" s="12"/>
      <c r="E3" s="12"/>
      <c r="F3" s="12"/>
      <c r="G3" s="13"/>
      <c r="H3" s="13" t="s">
        <v>35</v>
      </c>
      <c r="I3" s="13"/>
    </row>
    <row r="4" spans="1:12" ht="12" customHeight="1">
      <c r="A4" s="30"/>
      <c r="B4" s="32" t="s">
        <v>207</v>
      </c>
      <c r="C4" s="12"/>
      <c r="D4" s="12"/>
      <c r="E4" s="32" t="s">
        <v>240</v>
      </c>
      <c r="F4" s="12"/>
      <c r="G4" s="33"/>
      <c r="H4" s="32" t="s">
        <v>240</v>
      </c>
      <c r="I4" s="13"/>
    </row>
    <row r="5" spans="1:12" ht="12" customHeight="1">
      <c r="A5" s="14"/>
      <c r="B5" s="15" t="s">
        <v>109</v>
      </c>
      <c r="C5" s="15" t="s">
        <v>206</v>
      </c>
      <c r="D5" s="34"/>
      <c r="E5" s="15" t="s">
        <v>109</v>
      </c>
      <c r="F5" s="15" t="s">
        <v>206</v>
      </c>
      <c r="G5" s="14"/>
      <c r="H5" s="15" t="s">
        <v>109</v>
      </c>
      <c r="I5" s="15" t="s">
        <v>206</v>
      </c>
    </row>
    <row r="6" spans="1:12" ht="14.1" customHeight="1">
      <c r="A6" s="16"/>
      <c r="B6" s="5"/>
      <c r="C6" s="5"/>
      <c r="D6" s="5"/>
      <c r="E6" s="5"/>
      <c r="F6" s="5"/>
    </row>
    <row r="7" spans="1:12" ht="14.1" customHeight="1">
      <c r="A7" s="35" t="s">
        <v>13</v>
      </c>
      <c r="B7" s="5">
        <v>174</v>
      </c>
      <c r="C7" s="5">
        <v>100</v>
      </c>
      <c r="D7" s="27"/>
      <c r="E7" s="5">
        <v>174</v>
      </c>
      <c r="F7" s="27">
        <v>100</v>
      </c>
      <c r="G7" s="5"/>
      <c r="H7" s="5">
        <v>8125</v>
      </c>
      <c r="I7" s="27">
        <v>100</v>
      </c>
      <c r="K7" s="28"/>
    </row>
    <row r="8" spans="1:12" ht="14.1" customHeight="1">
      <c r="A8" s="35"/>
      <c r="B8" s="5"/>
      <c r="C8" s="5"/>
      <c r="D8" s="27"/>
      <c r="E8" s="5"/>
      <c r="F8" s="27"/>
      <c r="G8" s="5"/>
      <c r="H8" s="5"/>
      <c r="I8" s="27"/>
      <c r="K8" s="28"/>
    </row>
    <row r="9" spans="1:12" ht="14.1" customHeight="1">
      <c r="A9" s="35" t="s">
        <v>110</v>
      </c>
      <c r="B9" s="5">
        <v>58</v>
      </c>
      <c r="C9" s="27">
        <v>0.9</v>
      </c>
      <c r="D9" s="27"/>
      <c r="E9" s="5">
        <v>57</v>
      </c>
      <c r="F9" s="27">
        <v>0.9</v>
      </c>
      <c r="G9" s="5"/>
      <c r="H9" s="5">
        <v>1288</v>
      </c>
      <c r="I9" s="27">
        <v>0.2</v>
      </c>
      <c r="K9" s="28"/>
    </row>
    <row r="10" spans="1:12" ht="14.1" customHeight="1">
      <c r="A10" s="35" t="s">
        <v>14</v>
      </c>
      <c r="B10" s="5">
        <v>73</v>
      </c>
      <c r="C10" s="27">
        <v>5.2</v>
      </c>
      <c r="D10" s="27"/>
      <c r="E10" s="5">
        <v>75</v>
      </c>
      <c r="F10" s="27">
        <v>5.3</v>
      </c>
      <c r="G10" s="5"/>
      <c r="H10" s="5">
        <v>2654</v>
      </c>
      <c r="I10" s="27">
        <v>1.4</v>
      </c>
      <c r="K10" s="28"/>
    </row>
    <row r="11" spans="1:12" ht="14.1" customHeight="1">
      <c r="A11" s="35" t="s">
        <v>15</v>
      </c>
      <c r="B11" s="5">
        <v>14</v>
      </c>
      <c r="C11" s="27">
        <v>3</v>
      </c>
      <c r="D11" s="27"/>
      <c r="E11" s="5">
        <v>13</v>
      </c>
      <c r="F11" s="27">
        <v>2.8</v>
      </c>
      <c r="G11" s="5"/>
      <c r="H11" s="5">
        <v>1019</v>
      </c>
      <c r="I11" s="27">
        <v>1.6</v>
      </c>
      <c r="K11" s="28"/>
    </row>
    <row r="12" spans="1:12" ht="14.1" customHeight="1">
      <c r="A12" s="35" t="s">
        <v>16</v>
      </c>
      <c r="B12" s="5">
        <v>9</v>
      </c>
      <c r="C12" s="27">
        <v>3.9</v>
      </c>
      <c r="D12" s="27"/>
      <c r="E12" s="5">
        <v>9</v>
      </c>
      <c r="F12" s="27">
        <v>3.9</v>
      </c>
      <c r="G12" s="5"/>
      <c r="H12" s="5">
        <v>904</v>
      </c>
      <c r="I12" s="27">
        <v>2.8</v>
      </c>
      <c r="K12" s="28"/>
    </row>
    <row r="13" spans="1:12" ht="14.1" customHeight="1">
      <c r="A13" s="35" t="s">
        <v>111</v>
      </c>
      <c r="B13" s="5">
        <v>11</v>
      </c>
      <c r="C13" s="27">
        <v>10.5</v>
      </c>
      <c r="D13" s="27"/>
      <c r="E13" s="5">
        <v>11</v>
      </c>
      <c r="F13" s="27">
        <v>10.5</v>
      </c>
      <c r="G13" s="5"/>
      <c r="H13" s="5">
        <v>962</v>
      </c>
      <c r="I13" s="27">
        <v>6.5</v>
      </c>
      <c r="K13" s="28"/>
    </row>
    <row r="14" spans="1:12" ht="14.1" customHeight="1">
      <c r="A14" s="35" t="s">
        <v>108</v>
      </c>
      <c r="B14" s="5">
        <v>5</v>
      </c>
      <c r="C14" s="27">
        <v>13</v>
      </c>
      <c r="D14" s="27"/>
      <c r="E14" s="5">
        <v>5</v>
      </c>
      <c r="F14" s="27">
        <v>13.1</v>
      </c>
      <c r="G14" s="5"/>
      <c r="H14" s="5">
        <v>550</v>
      </c>
      <c r="I14" s="27">
        <v>8.3000000000000007</v>
      </c>
      <c r="K14" s="28"/>
    </row>
    <row r="15" spans="1:12" ht="14.1" customHeight="1">
      <c r="A15" s="35" t="s">
        <v>51</v>
      </c>
      <c r="B15" s="5">
        <v>2</v>
      </c>
      <c r="C15" s="27">
        <v>8.1999999999999993</v>
      </c>
      <c r="D15" s="27"/>
      <c r="E15" s="5">
        <v>2</v>
      </c>
      <c r="F15" s="27">
        <v>8.1999999999999993</v>
      </c>
      <c r="G15" s="5"/>
      <c r="H15" s="5">
        <v>348</v>
      </c>
      <c r="I15" s="27">
        <v>10.6</v>
      </c>
      <c r="K15" s="28"/>
    </row>
    <row r="16" spans="1:12" ht="14.1" customHeight="1">
      <c r="A16" s="36" t="s">
        <v>208</v>
      </c>
      <c r="B16" s="5">
        <v>1</v>
      </c>
      <c r="C16" s="27">
        <v>7.6</v>
      </c>
      <c r="D16" s="27"/>
      <c r="E16" s="5">
        <v>1</v>
      </c>
      <c r="F16" s="27">
        <v>7.5</v>
      </c>
      <c r="G16" s="5"/>
      <c r="H16" s="5">
        <v>257</v>
      </c>
      <c r="I16" s="27">
        <v>16.399999999999999</v>
      </c>
      <c r="K16" s="28"/>
    </row>
    <row r="17" spans="1:11" ht="14.1" customHeight="1">
      <c r="A17" s="36" t="s">
        <v>209</v>
      </c>
      <c r="B17" s="43" t="s">
        <v>0</v>
      </c>
      <c r="C17" s="125" t="s">
        <v>0</v>
      </c>
      <c r="E17" s="43" t="s">
        <v>0</v>
      </c>
      <c r="F17" s="125" t="s">
        <v>0</v>
      </c>
      <c r="G17" s="5"/>
      <c r="H17" s="5">
        <v>82</v>
      </c>
      <c r="I17" s="27">
        <v>12.8</v>
      </c>
      <c r="K17" s="28"/>
    </row>
    <row r="18" spans="1:11" ht="14.1" customHeight="1">
      <c r="A18" s="36" t="s">
        <v>210</v>
      </c>
      <c r="B18" s="5">
        <v>1</v>
      </c>
      <c r="C18" s="27">
        <v>47.7</v>
      </c>
      <c r="D18" s="5"/>
      <c r="E18" s="5">
        <v>1</v>
      </c>
      <c r="F18" s="27">
        <v>47.8</v>
      </c>
      <c r="G18" s="5"/>
      <c r="H18" s="5">
        <v>61</v>
      </c>
      <c r="I18" s="27">
        <v>39.4</v>
      </c>
    </row>
    <row r="19" spans="1:11">
      <c r="A19" s="20"/>
      <c r="B19" s="20" t="s">
        <v>136</v>
      </c>
      <c r="C19" s="21"/>
      <c r="D19" s="21"/>
      <c r="E19" s="21"/>
      <c r="F19" s="21"/>
      <c r="G19" s="22"/>
      <c r="H19" s="22"/>
      <c r="I19" s="22"/>
    </row>
    <row r="20" spans="1:11">
      <c r="A20" s="23" t="s">
        <v>205</v>
      </c>
    </row>
    <row r="21" spans="1:11">
      <c r="A21" s="53" t="s">
        <v>244</v>
      </c>
    </row>
  </sheetData>
  <phoneticPr fontId="2" type="noConversion"/>
  <hyperlinks>
    <hyperlink ref="L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Q33"/>
  <sheetViews>
    <sheetView zoomScaleNormal="100" workbookViewId="0">
      <selection activeCell="A3" sqref="A3"/>
    </sheetView>
  </sheetViews>
  <sheetFormatPr baseColWidth="10" defaultRowHeight="12.75"/>
  <cols>
    <col min="1" max="1" width="16.42578125" style="6" customWidth="1"/>
    <col min="2" max="4" width="7.42578125" style="6" customWidth="1"/>
    <col min="5" max="5" width="2.5703125" style="6" customWidth="1"/>
    <col min="6" max="8" width="6.7109375" style="6" customWidth="1"/>
    <col min="9" max="9" width="3.140625" style="6" customWidth="1"/>
    <col min="10" max="12" width="9.140625" style="6" customWidth="1"/>
    <col min="13" max="15" width="11.42578125" style="6"/>
    <col min="16" max="17" width="7.42578125" style="6" customWidth="1"/>
    <col min="18" max="16384" width="11.42578125" style="6"/>
  </cols>
  <sheetData>
    <row r="1" spans="1:17" ht="14.1" customHeight="1" thickBot="1">
      <c r="A1" s="7" t="s">
        <v>199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7" ht="14.1" customHeight="1">
      <c r="A2" s="9"/>
      <c r="B2" s="9"/>
      <c r="C2" s="9"/>
      <c r="D2" s="9"/>
      <c r="E2" s="9"/>
      <c r="F2" s="9"/>
      <c r="O2" s="151" t="s">
        <v>238</v>
      </c>
    </row>
    <row r="3" spans="1:17" ht="14.1" customHeight="1">
      <c r="A3" s="10" t="s">
        <v>200</v>
      </c>
      <c r="B3" s="10"/>
      <c r="C3" s="10"/>
      <c r="D3" s="9"/>
      <c r="E3" s="9"/>
      <c r="F3" s="9"/>
      <c r="G3" s="9"/>
      <c r="H3" s="9"/>
    </row>
    <row r="4" spans="1:17" ht="14.1" customHeight="1">
      <c r="A4" s="11"/>
      <c r="B4" s="11"/>
      <c r="C4" s="11"/>
      <c r="D4" s="11"/>
      <c r="E4" s="11"/>
      <c r="F4" s="11"/>
      <c r="G4" s="11"/>
      <c r="H4" s="11"/>
    </row>
    <row r="5" spans="1:17" ht="12" customHeight="1">
      <c r="A5" s="12"/>
      <c r="B5" s="13" t="s">
        <v>34</v>
      </c>
      <c r="C5" s="13"/>
      <c r="D5" s="12"/>
      <c r="E5" s="12"/>
      <c r="F5" s="12"/>
      <c r="G5" s="12"/>
      <c r="H5" s="12"/>
      <c r="I5" s="13"/>
      <c r="J5" s="13" t="s">
        <v>35</v>
      </c>
      <c r="K5" s="13"/>
      <c r="L5" s="13"/>
    </row>
    <row r="6" spans="1:17" ht="12" customHeight="1">
      <c r="A6" s="30"/>
      <c r="B6" s="32">
        <v>2015</v>
      </c>
      <c r="C6" s="32"/>
      <c r="D6" s="12"/>
      <c r="E6" s="12"/>
      <c r="F6" s="32" t="s">
        <v>240</v>
      </c>
      <c r="G6" s="32"/>
      <c r="H6" s="12"/>
      <c r="I6" s="33"/>
      <c r="J6" s="32" t="s">
        <v>240</v>
      </c>
      <c r="K6" s="32"/>
      <c r="L6" s="13"/>
    </row>
    <row r="7" spans="1:17" ht="12" customHeight="1">
      <c r="A7" s="14"/>
      <c r="B7" s="15" t="s">
        <v>79</v>
      </c>
      <c r="C7" s="15" t="s">
        <v>78</v>
      </c>
      <c r="D7" s="15" t="s">
        <v>37</v>
      </c>
      <c r="E7" s="34"/>
      <c r="F7" s="15" t="s">
        <v>79</v>
      </c>
      <c r="G7" s="15" t="s">
        <v>78</v>
      </c>
      <c r="H7" s="15" t="s">
        <v>37</v>
      </c>
      <c r="I7" s="14"/>
      <c r="J7" s="15" t="s">
        <v>79</v>
      </c>
      <c r="K7" s="15" t="s">
        <v>78</v>
      </c>
      <c r="L7" s="15" t="s">
        <v>37</v>
      </c>
    </row>
    <row r="8" spans="1:17" ht="14.1" customHeight="1">
      <c r="A8" s="16"/>
      <c r="B8" s="5"/>
      <c r="C8" s="5"/>
      <c r="D8" s="5"/>
      <c r="E8" s="5"/>
      <c r="F8" s="5"/>
      <c r="G8" s="5"/>
      <c r="H8" s="5"/>
    </row>
    <row r="9" spans="1:17" ht="14.1" customHeight="1">
      <c r="A9" s="35" t="s">
        <v>63</v>
      </c>
      <c r="B9" s="5">
        <v>156733</v>
      </c>
      <c r="C9" s="5">
        <v>160320</v>
      </c>
      <c r="D9" s="5">
        <v>317053</v>
      </c>
      <c r="E9" s="5"/>
      <c r="F9" s="5">
        <v>155922</v>
      </c>
      <c r="G9" s="5">
        <v>159729</v>
      </c>
      <c r="H9" s="5">
        <v>315651</v>
      </c>
      <c r="I9" s="5"/>
      <c r="J9" s="5">
        <v>22829325</v>
      </c>
      <c r="K9" s="5">
        <v>23695618</v>
      </c>
      <c r="L9" s="5">
        <v>46524943</v>
      </c>
      <c r="M9" s="4"/>
      <c r="N9" s="160"/>
      <c r="O9" s="160"/>
      <c r="P9" s="160"/>
      <c r="Q9" s="28"/>
    </row>
    <row r="10" spans="1:17" ht="14.1" customHeight="1">
      <c r="A10" s="3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N10" s="160"/>
      <c r="O10" s="160"/>
      <c r="P10" s="161"/>
    </row>
    <row r="11" spans="1:17" ht="14.1" customHeight="1">
      <c r="A11" s="35" t="s">
        <v>31</v>
      </c>
      <c r="B11" s="5">
        <v>7864</v>
      </c>
      <c r="C11" s="5">
        <v>7505</v>
      </c>
      <c r="D11" s="5">
        <v>15369</v>
      </c>
      <c r="E11" s="5"/>
      <c r="F11" s="5">
        <v>7568</v>
      </c>
      <c r="G11" s="5">
        <v>7168</v>
      </c>
      <c r="H11" s="5">
        <v>14736</v>
      </c>
      <c r="I11" s="5"/>
      <c r="J11" s="5">
        <v>1112894</v>
      </c>
      <c r="K11" s="5">
        <v>1048942</v>
      </c>
      <c r="L11" s="5">
        <v>2161836</v>
      </c>
      <c r="M11" s="4"/>
      <c r="N11" s="160"/>
      <c r="O11" s="160"/>
      <c r="P11" s="161"/>
    </row>
    <row r="12" spans="1:17" ht="14.1" customHeight="1">
      <c r="A12" s="35" t="s">
        <v>32</v>
      </c>
      <c r="B12" s="5">
        <v>8487</v>
      </c>
      <c r="C12" s="5">
        <v>8058</v>
      </c>
      <c r="D12" s="5">
        <v>16545</v>
      </c>
      <c r="E12" s="5"/>
      <c r="F12" s="5">
        <v>8546</v>
      </c>
      <c r="G12" s="5">
        <v>8020</v>
      </c>
      <c r="H12" s="5">
        <v>16566</v>
      </c>
      <c r="I12" s="5"/>
      <c r="J12" s="5">
        <v>1274124</v>
      </c>
      <c r="K12" s="5">
        <v>1201852</v>
      </c>
      <c r="L12" s="5">
        <v>2475976</v>
      </c>
      <c r="M12" s="4"/>
      <c r="N12" s="160"/>
      <c r="O12" s="160"/>
      <c r="P12" s="161"/>
    </row>
    <row r="13" spans="1:17" ht="14.1" customHeight="1">
      <c r="A13" s="35" t="s">
        <v>33</v>
      </c>
      <c r="B13" s="5">
        <v>7787</v>
      </c>
      <c r="C13" s="5">
        <v>7505</v>
      </c>
      <c r="D13" s="5">
        <v>15292</v>
      </c>
      <c r="E13" s="5"/>
      <c r="F13" s="5">
        <v>7847</v>
      </c>
      <c r="G13" s="5">
        <v>7637</v>
      </c>
      <c r="H13" s="5">
        <v>15484</v>
      </c>
      <c r="I13" s="5"/>
      <c r="J13" s="5">
        <v>1198056</v>
      </c>
      <c r="K13" s="5">
        <v>1139830</v>
      </c>
      <c r="L13" s="5">
        <v>2337886</v>
      </c>
      <c r="M13" s="4"/>
      <c r="N13" s="160"/>
      <c r="O13" s="160"/>
      <c r="P13" s="161"/>
    </row>
    <row r="14" spans="1:17" ht="14.1" customHeight="1">
      <c r="A14" s="35" t="s">
        <v>95</v>
      </c>
      <c r="B14" s="5">
        <v>7207</v>
      </c>
      <c r="C14" s="5">
        <v>7028</v>
      </c>
      <c r="D14" s="5">
        <v>14235</v>
      </c>
      <c r="E14" s="5"/>
      <c r="F14" s="5">
        <v>7348</v>
      </c>
      <c r="G14" s="5">
        <v>7110</v>
      </c>
      <c r="H14" s="5">
        <v>14458</v>
      </c>
      <c r="I14" s="5"/>
      <c r="J14" s="5">
        <v>1122696</v>
      </c>
      <c r="K14" s="5">
        <v>1058959</v>
      </c>
      <c r="L14" s="5">
        <v>2181655</v>
      </c>
      <c r="M14" s="4"/>
      <c r="N14" s="160"/>
      <c r="O14" s="160"/>
      <c r="P14" s="161"/>
    </row>
    <row r="15" spans="1:17" ht="14.1" customHeight="1">
      <c r="A15" s="35" t="s">
        <v>96</v>
      </c>
      <c r="B15" s="5">
        <v>7487</v>
      </c>
      <c r="C15" s="5">
        <v>7315</v>
      </c>
      <c r="D15" s="5">
        <v>14802</v>
      </c>
      <c r="E15" s="5"/>
      <c r="F15" s="5">
        <v>7313</v>
      </c>
      <c r="G15" s="5">
        <v>7105</v>
      </c>
      <c r="H15" s="5">
        <v>14418</v>
      </c>
      <c r="I15" s="5"/>
      <c r="J15" s="5">
        <v>1181027</v>
      </c>
      <c r="K15" s="5">
        <v>1134796</v>
      </c>
      <c r="L15" s="5">
        <v>2315823</v>
      </c>
      <c r="M15" s="4"/>
      <c r="N15" s="160"/>
      <c r="O15" s="160"/>
      <c r="P15" s="161"/>
    </row>
    <row r="16" spans="1:17" ht="14.1" customHeight="1">
      <c r="A16" s="35" t="s">
        <v>97</v>
      </c>
      <c r="B16" s="5">
        <v>8355</v>
      </c>
      <c r="C16" s="5">
        <v>8547</v>
      </c>
      <c r="D16" s="5">
        <v>16902</v>
      </c>
      <c r="E16" s="5"/>
      <c r="F16" s="5">
        <v>8012</v>
      </c>
      <c r="G16" s="5">
        <v>8178</v>
      </c>
      <c r="H16" s="5">
        <v>16190</v>
      </c>
      <c r="I16" s="5"/>
      <c r="J16" s="5">
        <v>1311130</v>
      </c>
      <c r="K16" s="5">
        <v>1304150</v>
      </c>
      <c r="L16" s="5">
        <v>2615280</v>
      </c>
      <c r="M16" s="4"/>
      <c r="N16" s="160"/>
      <c r="O16" s="160"/>
      <c r="P16" s="161"/>
    </row>
    <row r="17" spans="1:16" ht="14.1" customHeight="1">
      <c r="A17" s="35" t="s">
        <v>54</v>
      </c>
      <c r="B17" s="5">
        <v>10734</v>
      </c>
      <c r="C17" s="5">
        <v>10478</v>
      </c>
      <c r="D17" s="5">
        <v>21212</v>
      </c>
      <c r="E17" s="5"/>
      <c r="F17" s="5">
        <v>10054</v>
      </c>
      <c r="G17" s="5">
        <v>9927</v>
      </c>
      <c r="H17" s="5">
        <v>19981</v>
      </c>
      <c r="I17" s="5"/>
      <c r="J17" s="5">
        <v>1584326</v>
      </c>
      <c r="K17" s="5">
        <v>1568609</v>
      </c>
      <c r="L17" s="5">
        <v>3152935</v>
      </c>
      <c r="M17" s="4"/>
      <c r="N17" s="160"/>
      <c r="O17" s="160"/>
      <c r="P17" s="161"/>
    </row>
    <row r="18" spans="1:16" ht="14.1" customHeight="1">
      <c r="A18" s="36" t="s">
        <v>55</v>
      </c>
      <c r="B18" s="5">
        <v>13807</v>
      </c>
      <c r="C18" s="5">
        <v>13087</v>
      </c>
      <c r="D18" s="5">
        <v>26894</v>
      </c>
      <c r="E18" s="5"/>
      <c r="F18" s="5">
        <v>13193</v>
      </c>
      <c r="G18" s="5">
        <v>12763</v>
      </c>
      <c r="H18" s="5">
        <v>25956</v>
      </c>
      <c r="I18" s="5"/>
      <c r="J18" s="5">
        <v>1979045</v>
      </c>
      <c r="K18" s="5">
        <v>1907552</v>
      </c>
      <c r="L18" s="5">
        <v>3886597</v>
      </c>
      <c r="M18" s="4"/>
      <c r="N18" s="160"/>
      <c r="O18" s="160"/>
      <c r="P18" s="161"/>
    </row>
    <row r="19" spans="1:16" ht="14.1" customHeight="1">
      <c r="A19" s="36" t="s">
        <v>56</v>
      </c>
      <c r="B19" s="5">
        <v>13532</v>
      </c>
      <c r="C19" s="5">
        <v>12474</v>
      </c>
      <c r="D19" s="5">
        <v>26006</v>
      </c>
      <c r="E19" s="5"/>
      <c r="F19" s="5">
        <v>13623</v>
      </c>
      <c r="G19" s="5">
        <v>12623</v>
      </c>
      <c r="H19" s="5">
        <v>26246</v>
      </c>
      <c r="I19" s="5"/>
      <c r="J19" s="5">
        <v>2008314</v>
      </c>
      <c r="K19" s="5">
        <v>1931167</v>
      </c>
      <c r="L19" s="5">
        <v>3939481</v>
      </c>
      <c r="M19" s="4"/>
      <c r="N19" s="160"/>
      <c r="O19" s="160"/>
      <c r="P19" s="161"/>
    </row>
    <row r="20" spans="1:16" ht="14.1" customHeight="1">
      <c r="A20" s="36" t="s">
        <v>1</v>
      </c>
      <c r="B20" s="5">
        <v>12435</v>
      </c>
      <c r="C20" s="5">
        <v>12222</v>
      </c>
      <c r="D20" s="5">
        <v>24657</v>
      </c>
      <c r="E20" s="5"/>
      <c r="F20" s="5">
        <v>12586</v>
      </c>
      <c r="G20" s="5">
        <v>12177</v>
      </c>
      <c r="H20" s="5">
        <v>24763</v>
      </c>
      <c r="I20" s="5"/>
      <c r="J20" s="5">
        <v>1873068</v>
      </c>
      <c r="K20" s="5">
        <v>1841720</v>
      </c>
      <c r="L20" s="5">
        <v>3714788</v>
      </c>
      <c r="M20" s="4"/>
      <c r="N20" s="160"/>
      <c r="O20" s="160"/>
      <c r="P20" s="161"/>
    </row>
    <row r="21" spans="1:16" ht="14.1" customHeight="1">
      <c r="A21" s="36" t="s">
        <v>41</v>
      </c>
      <c r="B21" s="5">
        <v>11922</v>
      </c>
      <c r="C21" s="5">
        <v>11628</v>
      </c>
      <c r="D21" s="5">
        <v>23550</v>
      </c>
      <c r="E21" s="5"/>
      <c r="F21" s="5">
        <v>11800</v>
      </c>
      <c r="G21" s="5">
        <v>11704</v>
      </c>
      <c r="H21" s="5">
        <v>23504</v>
      </c>
      <c r="I21" s="5"/>
      <c r="J21" s="5">
        <v>1719863</v>
      </c>
      <c r="K21" s="5">
        <v>1738515</v>
      </c>
      <c r="L21" s="5">
        <v>3458378</v>
      </c>
      <c r="M21" s="4"/>
      <c r="N21" s="160"/>
      <c r="O21" s="160"/>
      <c r="P21" s="161"/>
    </row>
    <row r="22" spans="1:16" ht="14.1" customHeight="1">
      <c r="A22" s="36" t="s">
        <v>98</v>
      </c>
      <c r="B22" s="5">
        <v>10669</v>
      </c>
      <c r="C22" s="5">
        <v>10574</v>
      </c>
      <c r="D22" s="5">
        <v>21243</v>
      </c>
      <c r="E22" s="5"/>
      <c r="F22" s="5">
        <v>11073</v>
      </c>
      <c r="G22" s="5">
        <v>10818</v>
      </c>
      <c r="H22" s="5">
        <v>21891</v>
      </c>
      <c r="I22" s="5"/>
      <c r="J22" s="5">
        <v>1506741</v>
      </c>
      <c r="K22" s="5">
        <v>1561416</v>
      </c>
      <c r="L22" s="5">
        <v>3068157</v>
      </c>
      <c r="M22" s="4"/>
      <c r="N22" s="160"/>
      <c r="O22" s="160"/>
      <c r="P22" s="161"/>
    </row>
    <row r="23" spans="1:16" ht="14.1" customHeight="1">
      <c r="A23" s="36" t="s">
        <v>99</v>
      </c>
      <c r="B23" s="5">
        <v>8811</v>
      </c>
      <c r="C23" s="5">
        <v>8582</v>
      </c>
      <c r="D23" s="5">
        <v>17393</v>
      </c>
      <c r="E23" s="5"/>
      <c r="F23" s="5">
        <v>8919</v>
      </c>
      <c r="G23" s="5">
        <v>8940</v>
      </c>
      <c r="H23" s="5">
        <v>17859</v>
      </c>
      <c r="I23" s="5"/>
      <c r="J23" s="5">
        <v>1241516</v>
      </c>
      <c r="K23" s="5">
        <v>1319524</v>
      </c>
      <c r="L23" s="5">
        <v>2561040</v>
      </c>
      <c r="M23" s="4"/>
      <c r="N23" s="160"/>
      <c r="O23" s="160"/>
      <c r="P23" s="161"/>
    </row>
    <row r="24" spans="1:16" ht="14.1" customHeight="1">
      <c r="A24" s="36" t="s">
        <v>100</v>
      </c>
      <c r="B24" s="5">
        <v>7941</v>
      </c>
      <c r="C24" s="5">
        <v>8267</v>
      </c>
      <c r="D24" s="5">
        <v>16208</v>
      </c>
      <c r="E24" s="5"/>
      <c r="F24" s="5">
        <v>8074</v>
      </c>
      <c r="G24" s="5">
        <v>8155</v>
      </c>
      <c r="H24" s="5">
        <v>16229</v>
      </c>
      <c r="I24" s="5"/>
      <c r="J24" s="5">
        <v>1109837</v>
      </c>
      <c r="K24" s="5">
        <v>1229209</v>
      </c>
      <c r="L24" s="5">
        <v>2339046</v>
      </c>
      <c r="M24" s="4"/>
      <c r="N24" s="160"/>
      <c r="O24" s="160"/>
      <c r="P24" s="161"/>
    </row>
    <row r="25" spans="1:16" ht="14.1" customHeight="1">
      <c r="A25" s="36" t="s">
        <v>101</v>
      </c>
      <c r="B25" s="5">
        <v>6564</v>
      </c>
      <c r="C25" s="5">
        <v>7126</v>
      </c>
      <c r="D25" s="5">
        <v>13690</v>
      </c>
      <c r="E25" s="5"/>
      <c r="F25" s="5">
        <v>6655</v>
      </c>
      <c r="G25" s="5">
        <v>7279</v>
      </c>
      <c r="H25" s="5">
        <v>13934</v>
      </c>
      <c r="I25" s="5"/>
      <c r="J25" s="5">
        <v>907398</v>
      </c>
      <c r="K25" s="5">
        <v>1057203</v>
      </c>
      <c r="L25" s="5">
        <v>1964601</v>
      </c>
      <c r="M25" s="4"/>
      <c r="N25" s="160"/>
      <c r="O25" s="160"/>
      <c r="P25" s="161"/>
    </row>
    <row r="26" spans="1:16" ht="14.1" customHeight="1">
      <c r="A26" s="36" t="s">
        <v>75</v>
      </c>
      <c r="B26" s="5">
        <v>4762</v>
      </c>
      <c r="C26" s="5">
        <v>6024</v>
      </c>
      <c r="D26" s="5">
        <v>10786</v>
      </c>
      <c r="E26" s="5"/>
      <c r="F26" s="5">
        <v>4842</v>
      </c>
      <c r="G26" s="5">
        <v>5983</v>
      </c>
      <c r="H26" s="5">
        <v>10825</v>
      </c>
      <c r="I26" s="5"/>
      <c r="J26" s="5">
        <v>683024</v>
      </c>
      <c r="K26" s="5">
        <v>889691</v>
      </c>
      <c r="L26" s="5">
        <v>1572715</v>
      </c>
      <c r="M26" s="4"/>
      <c r="N26" s="160"/>
      <c r="O26" s="160"/>
      <c r="P26" s="161"/>
    </row>
    <row r="27" spans="1:16" ht="14.1" customHeight="1">
      <c r="A27" s="36" t="s">
        <v>76</v>
      </c>
      <c r="B27" s="5">
        <v>4631</v>
      </c>
      <c r="C27" s="5">
        <v>6544</v>
      </c>
      <c r="D27" s="5">
        <v>11175</v>
      </c>
      <c r="E27" s="5"/>
      <c r="F27" s="5">
        <v>4603</v>
      </c>
      <c r="G27" s="5">
        <v>6454</v>
      </c>
      <c r="H27" s="5">
        <v>11057</v>
      </c>
      <c r="I27" s="5"/>
      <c r="J27" s="5">
        <v>572945</v>
      </c>
      <c r="K27" s="5">
        <v>852710</v>
      </c>
      <c r="L27" s="5">
        <v>1425655</v>
      </c>
      <c r="M27" s="4"/>
      <c r="N27" s="160"/>
      <c r="O27" s="160"/>
      <c r="P27" s="161"/>
    </row>
    <row r="28" spans="1:16" ht="14.1" customHeight="1">
      <c r="A28" s="36" t="s">
        <v>77</v>
      </c>
      <c r="B28" s="5">
        <v>3738</v>
      </c>
      <c r="C28" s="5">
        <v>7356</v>
      </c>
      <c r="D28" s="5">
        <v>11094</v>
      </c>
      <c r="E28" s="5"/>
      <c r="F28" s="5">
        <v>3866</v>
      </c>
      <c r="G28" s="5">
        <v>7688</v>
      </c>
      <c r="H28" s="5">
        <v>11554</v>
      </c>
      <c r="I28" s="5"/>
      <c r="J28" s="5">
        <v>443321</v>
      </c>
      <c r="K28" s="5">
        <v>909773</v>
      </c>
      <c r="L28" s="5">
        <v>1353094</v>
      </c>
      <c r="M28" s="4"/>
      <c r="N28" s="160"/>
      <c r="O28" s="160"/>
      <c r="P28" s="161"/>
    </row>
    <row r="29" spans="1:16" ht="14.1" customHeight="1">
      <c r="A29" s="20"/>
      <c r="B29" s="20" t="s">
        <v>136</v>
      </c>
      <c r="C29" s="20"/>
      <c r="D29" s="21"/>
      <c r="E29" s="21"/>
      <c r="F29" s="21"/>
      <c r="G29" s="21"/>
      <c r="H29" s="21"/>
      <c r="I29" s="22"/>
      <c r="J29" s="22"/>
      <c r="K29" s="22"/>
      <c r="L29" s="22"/>
      <c r="N29" s="161"/>
      <c r="O29" s="161"/>
      <c r="P29" s="161"/>
    </row>
    <row r="30" spans="1:16" ht="14.1" customHeight="1">
      <c r="A30" s="23" t="s">
        <v>205</v>
      </c>
      <c r="M30" s="4"/>
    </row>
    <row r="31" spans="1:16">
      <c r="A31" s="53" t="s">
        <v>244</v>
      </c>
    </row>
    <row r="32" spans="1:16">
      <c r="F32" s="37"/>
      <c r="G32" s="37"/>
      <c r="H32" s="37"/>
      <c r="J32" s="37"/>
      <c r="K32" s="37"/>
      <c r="L32" s="37"/>
    </row>
    <row r="33" spans="6:12">
      <c r="F33" s="28"/>
      <c r="G33" s="28"/>
      <c r="J33" s="159"/>
      <c r="K33" s="159"/>
      <c r="L33" s="37"/>
    </row>
  </sheetData>
  <phoneticPr fontId="2" type="noConversion"/>
  <hyperlinks>
    <hyperlink ref="O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65535"/>
  <sheetViews>
    <sheetView zoomScaleNormal="100" workbookViewId="0"/>
  </sheetViews>
  <sheetFormatPr baseColWidth="10" defaultRowHeight="12.75"/>
  <cols>
    <col min="1" max="7" width="11.7109375" customWidth="1"/>
    <col min="8" max="8" width="10.140625" customWidth="1"/>
  </cols>
  <sheetData>
    <row r="1" spans="1:10" ht="14.1" customHeight="1" thickBot="1">
      <c r="A1" s="7" t="s">
        <v>199</v>
      </c>
      <c r="B1" s="1"/>
      <c r="C1" s="1"/>
      <c r="D1" s="2"/>
      <c r="E1" s="2"/>
      <c r="F1" s="2"/>
      <c r="G1" s="2"/>
      <c r="H1" s="2"/>
    </row>
    <row r="2" spans="1:10" ht="14.1" customHeight="1">
      <c r="A2" s="3"/>
      <c r="B2" s="3"/>
      <c r="C2" s="3"/>
      <c r="D2" s="3"/>
      <c r="E2" s="3"/>
      <c r="F2" s="3"/>
      <c r="G2" s="3"/>
      <c r="H2" s="3"/>
      <c r="J2" s="151" t="s">
        <v>238</v>
      </c>
    </row>
    <row r="31" spans="12:12">
      <c r="L31" t="s">
        <v>136</v>
      </c>
    </row>
    <row r="42" spans="12:12">
      <c r="L42" t="s">
        <v>136</v>
      </c>
    </row>
    <row r="51" spans="9:9">
      <c r="I51" s="6"/>
    </row>
    <row r="65535" ht="14.25" customHeight="1"/>
  </sheetData>
  <phoneticPr fontId="2" type="noConversion"/>
  <hyperlinks>
    <hyperlink ref="J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35"/>
  <sheetViews>
    <sheetView zoomScaleNormal="100" workbookViewId="0">
      <selection activeCell="A3" sqref="A3"/>
    </sheetView>
  </sheetViews>
  <sheetFormatPr baseColWidth="10" defaultRowHeight="12.75"/>
  <cols>
    <col min="1" max="1" width="21.7109375" style="6" customWidth="1"/>
    <col min="2" max="2" width="9.7109375" style="6" customWidth="1"/>
    <col min="3" max="3" width="11.85546875" style="6" customWidth="1"/>
    <col min="4" max="4" width="10.7109375" style="6" customWidth="1"/>
    <col min="5" max="5" width="6.42578125" style="6" customWidth="1"/>
    <col min="6" max="6" width="9.7109375" style="6" customWidth="1"/>
    <col min="7" max="8" width="10.7109375" style="6" customWidth="1"/>
    <col min="9" max="16384" width="11.42578125" style="6"/>
  </cols>
  <sheetData>
    <row r="1" spans="1:12" ht="14.1" customHeight="1" thickBot="1">
      <c r="A1" s="7" t="s">
        <v>199</v>
      </c>
      <c r="B1" s="7"/>
      <c r="C1" s="7"/>
      <c r="D1" s="8"/>
      <c r="E1" s="8"/>
      <c r="F1" s="8"/>
      <c r="G1" s="8"/>
      <c r="H1" s="8"/>
    </row>
    <row r="2" spans="1:12" ht="14.1" customHeight="1">
      <c r="A2" s="9"/>
      <c r="B2" s="9"/>
      <c r="C2" s="9"/>
      <c r="D2" s="9"/>
      <c r="E2" s="9"/>
      <c r="K2" s="151" t="s">
        <v>238</v>
      </c>
    </row>
    <row r="3" spans="1:12" ht="14.1" customHeight="1">
      <c r="A3" s="10" t="s">
        <v>189</v>
      </c>
      <c r="B3" s="10"/>
      <c r="C3" s="10"/>
      <c r="D3" s="9"/>
      <c r="E3" s="9"/>
    </row>
    <row r="4" spans="1:12" ht="14.1" customHeight="1">
      <c r="A4" s="11"/>
      <c r="B4" s="11"/>
      <c r="C4" s="11"/>
      <c r="D4" s="11"/>
      <c r="E4" s="11"/>
    </row>
    <row r="5" spans="1:12" ht="14.1" customHeight="1">
      <c r="A5" s="12"/>
      <c r="B5" s="31">
        <v>2015</v>
      </c>
      <c r="C5" s="13"/>
      <c r="D5" s="13"/>
      <c r="E5" s="12"/>
      <c r="F5" s="31" t="s">
        <v>240</v>
      </c>
      <c r="G5" s="13"/>
      <c r="H5" s="13"/>
    </row>
    <row r="6" spans="1:12" ht="14.1" customHeight="1">
      <c r="A6" s="14"/>
      <c r="B6" s="15" t="s">
        <v>79</v>
      </c>
      <c r="C6" s="15" t="s">
        <v>78</v>
      </c>
      <c r="D6" s="15" t="s">
        <v>37</v>
      </c>
      <c r="E6" s="34"/>
      <c r="F6" s="15" t="s">
        <v>79</v>
      </c>
      <c r="G6" s="15" t="s">
        <v>78</v>
      </c>
      <c r="H6" s="15" t="s">
        <v>37</v>
      </c>
    </row>
    <row r="7" spans="1:12" ht="13.5" customHeight="1">
      <c r="A7" s="16"/>
      <c r="E7" s="5"/>
    </row>
    <row r="8" spans="1:12" ht="13.5" customHeight="1">
      <c r="A8" s="35" t="s">
        <v>13</v>
      </c>
      <c r="B8" s="5">
        <v>156733</v>
      </c>
      <c r="C8" s="5">
        <v>160320</v>
      </c>
      <c r="D8" s="5">
        <v>317053</v>
      </c>
      <c r="E8" s="27"/>
      <c r="F8" s="5">
        <v>155922</v>
      </c>
      <c r="G8" s="5">
        <v>159729</v>
      </c>
      <c r="H8" s="5">
        <v>315651</v>
      </c>
    </row>
    <row r="9" spans="1:12" ht="12.95" customHeight="1">
      <c r="A9" s="35"/>
      <c r="B9" s="5"/>
      <c r="C9" s="5"/>
      <c r="D9" s="5"/>
      <c r="E9" s="27"/>
      <c r="F9" s="5"/>
      <c r="G9" s="5"/>
      <c r="H9" s="5"/>
    </row>
    <row r="10" spans="1:12" ht="13.5" customHeight="1">
      <c r="A10" s="35" t="s">
        <v>114</v>
      </c>
      <c r="B10" s="5">
        <v>105411</v>
      </c>
      <c r="C10" s="5">
        <v>106321</v>
      </c>
      <c r="D10" s="5">
        <v>211732</v>
      </c>
      <c r="E10" s="27"/>
      <c r="F10" s="5">
        <v>105192</v>
      </c>
      <c r="G10" s="5">
        <v>105930</v>
      </c>
      <c r="H10" s="5">
        <v>211122</v>
      </c>
      <c r="I10" s="4"/>
      <c r="J10" s="28"/>
      <c r="L10" s="19"/>
    </row>
    <row r="11" spans="1:12" ht="13.5" customHeight="1">
      <c r="A11" s="35" t="s">
        <v>115</v>
      </c>
      <c r="B11" s="5">
        <v>51322</v>
      </c>
      <c r="C11" s="5">
        <v>53999</v>
      </c>
      <c r="D11" s="5">
        <v>105321</v>
      </c>
      <c r="E11" s="5"/>
      <c r="F11" s="5">
        <v>50730</v>
      </c>
      <c r="G11" s="5">
        <v>53799</v>
      </c>
      <c r="H11" s="5">
        <v>104529</v>
      </c>
      <c r="I11" s="4"/>
      <c r="J11" s="28"/>
    </row>
    <row r="12" spans="1:12" ht="13.5" customHeight="1">
      <c r="A12" s="35" t="s">
        <v>116</v>
      </c>
      <c r="B12" s="5">
        <v>2089</v>
      </c>
      <c r="C12" s="5">
        <v>2044</v>
      </c>
      <c r="D12" s="5">
        <v>4133</v>
      </c>
      <c r="E12" s="27"/>
      <c r="F12" s="5">
        <v>2104</v>
      </c>
      <c r="G12" s="5">
        <v>2068</v>
      </c>
      <c r="H12" s="5">
        <v>4172</v>
      </c>
      <c r="I12" s="4"/>
      <c r="J12" s="28"/>
      <c r="L12" s="28"/>
    </row>
    <row r="13" spans="1:12" ht="13.5" customHeight="1">
      <c r="A13" s="35" t="s">
        <v>117</v>
      </c>
      <c r="B13" s="5">
        <v>1908</v>
      </c>
      <c r="C13" s="5">
        <v>2054</v>
      </c>
      <c r="D13" s="5">
        <v>3962</v>
      </c>
      <c r="E13" s="27"/>
      <c r="F13" s="5">
        <v>1905</v>
      </c>
      <c r="G13" s="5">
        <v>2041</v>
      </c>
      <c r="H13" s="5">
        <v>3946</v>
      </c>
      <c r="I13" s="4"/>
      <c r="J13" s="28"/>
      <c r="L13" s="28"/>
    </row>
    <row r="14" spans="1:12" ht="13.5" customHeight="1">
      <c r="A14" s="35" t="s">
        <v>118</v>
      </c>
      <c r="B14" s="5">
        <v>547</v>
      </c>
      <c r="C14" s="5">
        <v>548</v>
      </c>
      <c r="D14" s="5">
        <v>1095</v>
      </c>
      <c r="E14" s="27"/>
      <c r="F14" s="5">
        <v>558</v>
      </c>
      <c r="G14" s="5">
        <v>559</v>
      </c>
      <c r="H14" s="5">
        <v>1117</v>
      </c>
      <c r="I14" s="4"/>
      <c r="J14" s="28"/>
      <c r="L14" s="28"/>
    </row>
    <row r="15" spans="1:12" ht="13.5" customHeight="1">
      <c r="A15" s="35" t="s">
        <v>119</v>
      </c>
      <c r="B15" s="5">
        <v>82</v>
      </c>
      <c r="C15" s="5">
        <v>81</v>
      </c>
      <c r="D15" s="5">
        <v>163</v>
      </c>
      <c r="E15" s="27"/>
      <c r="F15" s="5">
        <v>85</v>
      </c>
      <c r="G15" s="5">
        <v>83</v>
      </c>
      <c r="H15" s="5">
        <v>168</v>
      </c>
      <c r="I15" s="4"/>
      <c r="J15" s="28"/>
      <c r="L15" s="28"/>
    </row>
    <row r="16" spans="1:12" ht="13.5" customHeight="1">
      <c r="A16" s="35" t="s">
        <v>120</v>
      </c>
      <c r="B16" s="5">
        <v>151</v>
      </c>
      <c r="C16" s="5">
        <v>159</v>
      </c>
      <c r="D16" s="5">
        <v>310</v>
      </c>
      <c r="E16" s="27"/>
      <c r="F16" s="5">
        <v>160</v>
      </c>
      <c r="G16" s="5">
        <v>157</v>
      </c>
      <c r="H16" s="5">
        <v>317</v>
      </c>
      <c r="I16" s="4"/>
      <c r="J16" s="28"/>
      <c r="L16" s="28"/>
    </row>
    <row r="17" spans="1:12" ht="13.5" customHeight="1">
      <c r="A17" s="36" t="s">
        <v>121</v>
      </c>
      <c r="B17" s="5">
        <v>570</v>
      </c>
      <c r="C17" s="5">
        <v>717</v>
      </c>
      <c r="D17" s="5">
        <v>1287</v>
      </c>
      <c r="E17" s="27"/>
      <c r="F17" s="5">
        <v>567</v>
      </c>
      <c r="G17" s="5">
        <v>711</v>
      </c>
      <c r="H17" s="5">
        <v>1278</v>
      </c>
      <c r="I17" s="4"/>
      <c r="J17" s="28"/>
      <c r="L17" s="28"/>
    </row>
    <row r="18" spans="1:12" ht="13.5" customHeight="1">
      <c r="A18" s="36" t="s">
        <v>140</v>
      </c>
      <c r="B18" s="5">
        <v>7347</v>
      </c>
      <c r="C18" s="5">
        <v>8023</v>
      </c>
      <c r="D18" s="5">
        <v>15370</v>
      </c>
      <c r="E18" s="27"/>
      <c r="F18" s="5">
        <v>7241</v>
      </c>
      <c r="G18" s="5">
        <v>7975</v>
      </c>
      <c r="H18" s="5">
        <v>15216</v>
      </c>
      <c r="I18" s="4"/>
      <c r="J18" s="28"/>
      <c r="L18" s="28"/>
    </row>
    <row r="19" spans="1:12" ht="13.5" customHeight="1">
      <c r="A19" s="36" t="s">
        <v>122</v>
      </c>
      <c r="B19" s="5">
        <v>739</v>
      </c>
      <c r="C19" s="5">
        <v>715</v>
      </c>
      <c r="D19" s="5">
        <v>1454</v>
      </c>
      <c r="E19" s="27"/>
      <c r="F19" s="5">
        <v>739</v>
      </c>
      <c r="G19" s="5">
        <v>714</v>
      </c>
      <c r="H19" s="5">
        <v>1453</v>
      </c>
      <c r="I19" s="4"/>
      <c r="J19" s="28"/>
      <c r="L19" s="28"/>
    </row>
    <row r="20" spans="1:12" ht="13.5" customHeight="1">
      <c r="A20" s="36" t="s">
        <v>123</v>
      </c>
      <c r="B20" s="5">
        <v>1370</v>
      </c>
      <c r="C20" s="5">
        <v>1287</v>
      </c>
      <c r="D20" s="5">
        <v>2657</v>
      </c>
      <c r="E20" s="27"/>
      <c r="F20" s="5">
        <v>1381</v>
      </c>
      <c r="G20" s="5">
        <v>1303</v>
      </c>
      <c r="H20" s="5">
        <v>2684</v>
      </c>
      <c r="I20" s="4"/>
      <c r="J20" s="28"/>
      <c r="L20" s="28"/>
    </row>
    <row r="21" spans="1:12" ht="13.5" customHeight="1">
      <c r="A21" s="36" t="s">
        <v>124</v>
      </c>
      <c r="B21" s="5">
        <v>477</v>
      </c>
      <c r="C21" s="5">
        <v>532</v>
      </c>
      <c r="D21" s="5">
        <v>1009</v>
      </c>
      <c r="E21" s="27"/>
      <c r="F21" s="5">
        <v>493</v>
      </c>
      <c r="G21" s="5">
        <v>543</v>
      </c>
      <c r="H21" s="5">
        <v>1036</v>
      </c>
      <c r="I21" s="4"/>
      <c r="J21" s="28"/>
      <c r="L21" s="28"/>
    </row>
    <row r="22" spans="1:12" ht="13.5" customHeight="1">
      <c r="A22" s="36" t="s">
        <v>26</v>
      </c>
      <c r="B22" s="5">
        <v>1098</v>
      </c>
      <c r="C22" s="5">
        <v>1091</v>
      </c>
      <c r="D22" s="5">
        <v>2189</v>
      </c>
      <c r="E22" s="27"/>
      <c r="F22" s="5">
        <v>1085</v>
      </c>
      <c r="G22" s="5">
        <v>1091</v>
      </c>
      <c r="H22" s="5">
        <v>2176</v>
      </c>
      <c r="I22" s="4"/>
      <c r="J22" s="28"/>
      <c r="L22" s="28"/>
    </row>
    <row r="23" spans="1:12" ht="13.5" customHeight="1">
      <c r="A23" s="36" t="s">
        <v>27</v>
      </c>
      <c r="B23" s="5">
        <v>932</v>
      </c>
      <c r="C23" s="5">
        <v>879</v>
      </c>
      <c r="D23" s="5">
        <v>1811</v>
      </c>
      <c r="E23" s="27"/>
      <c r="F23" s="5">
        <v>928</v>
      </c>
      <c r="G23" s="5">
        <v>874</v>
      </c>
      <c r="H23" s="5">
        <v>1802</v>
      </c>
      <c r="I23" s="4"/>
      <c r="J23" s="28"/>
      <c r="L23" s="28"/>
    </row>
    <row r="24" spans="1:12" ht="13.5" customHeight="1">
      <c r="A24" s="36" t="s">
        <v>28</v>
      </c>
      <c r="B24" s="5">
        <v>1967</v>
      </c>
      <c r="C24" s="5">
        <v>1749</v>
      </c>
      <c r="D24" s="5">
        <v>3716</v>
      </c>
      <c r="E24" s="27"/>
      <c r="F24" s="5">
        <v>1986</v>
      </c>
      <c r="G24" s="5">
        <v>1780</v>
      </c>
      <c r="H24" s="5">
        <v>3766</v>
      </c>
      <c r="I24" s="4"/>
      <c r="J24" s="28"/>
      <c r="L24" s="28"/>
    </row>
    <row r="25" spans="1:12" ht="13.5" customHeight="1">
      <c r="A25" s="36" t="s">
        <v>29</v>
      </c>
      <c r="B25" s="5">
        <v>193</v>
      </c>
      <c r="C25" s="5">
        <v>183</v>
      </c>
      <c r="D25" s="5">
        <v>376</v>
      </c>
      <c r="E25" s="27"/>
      <c r="F25" s="5">
        <v>195</v>
      </c>
      <c r="G25" s="5">
        <v>182</v>
      </c>
      <c r="H25" s="5">
        <v>377</v>
      </c>
      <c r="I25" s="4"/>
      <c r="J25" s="28"/>
      <c r="L25" s="28"/>
    </row>
    <row r="26" spans="1:12" ht="13.5" customHeight="1">
      <c r="A26" s="36" t="s">
        <v>30</v>
      </c>
      <c r="B26" s="5">
        <v>3112</v>
      </c>
      <c r="C26" s="5">
        <v>3965</v>
      </c>
      <c r="D26" s="5">
        <v>7077</v>
      </c>
      <c r="E26" s="27"/>
      <c r="F26" s="5">
        <v>3097</v>
      </c>
      <c r="G26" s="5">
        <v>3938</v>
      </c>
      <c r="H26" s="5">
        <v>7035</v>
      </c>
      <c r="I26" s="4"/>
      <c r="J26" s="28"/>
      <c r="L26" s="28"/>
    </row>
    <row r="27" spans="1:12" ht="13.5" customHeight="1">
      <c r="A27" s="36" t="s">
        <v>71</v>
      </c>
      <c r="B27" s="5">
        <v>7147</v>
      </c>
      <c r="C27" s="5">
        <v>7887</v>
      </c>
      <c r="D27" s="5">
        <v>15034</v>
      </c>
      <c r="E27" s="27"/>
      <c r="F27" s="5">
        <v>7122</v>
      </c>
      <c r="G27" s="5">
        <v>7862</v>
      </c>
      <c r="H27" s="5">
        <v>14984</v>
      </c>
      <c r="I27" s="4"/>
      <c r="J27" s="28"/>
      <c r="L27" s="28"/>
    </row>
    <row r="28" spans="1:12" ht="13.5" customHeight="1">
      <c r="A28" s="36" t="s">
        <v>72</v>
      </c>
      <c r="B28" s="5">
        <v>40</v>
      </c>
      <c r="C28" s="5">
        <v>29</v>
      </c>
      <c r="D28" s="5">
        <v>69</v>
      </c>
      <c r="E28" s="27"/>
      <c r="F28" s="5">
        <v>42</v>
      </c>
      <c r="G28" s="5">
        <v>33</v>
      </c>
      <c r="H28" s="5">
        <v>75</v>
      </c>
      <c r="I28" s="4"/>
      <c r="J28" s="28"/>
      <c r="L28" s="28"/>
    </row>
    <row r="29" spans="1:12" ht="13.5" customHeight="1">
      <c r="A29" s="36" t="s">
        <v>73</v>
      </c>
      <c r="B29" s="5">
        <v>49</v>
      </c>
      <c r="C29" s="5">
        <v>39</v>
      </c>
      <c r="D29" s="5">
        <v>88</v>
      </c>
      <c r="E29" s="27"/>
      <c r="F29" s="5">
        <v>49</v>
      </c>
      <c r="G29" s="5">
        <v>43</v>
      </c>
      <c r="H29" s="5">
        <v>92</v>
      </c>
      <c r="I29" s="4"/>
      <c r="J29" s="28"/>
      <c r="L29" s="28"/>
    </row>
    <row r="30" spans="1:12" ht="13.5" customHeight="1">
      <c r="A30" s="36" t="s">
        <v>43</v>
      </c>
      <c r="B30" s="5">
        <v>21495</v>
      </c>
      <c r="C30" s="5">
        <v>22017</v>
      </c>
      <c r="D30" s="5">
        <v>43512</v>
      </c>
      <c r="E30" s="27"/>
      <c r="F30" s="5">
        <v>20985</v>
      </c>
      <c r="G30" s="5">
        <v>21840</v>
      </c>
      <c r="H30" s="5">
        <v>42825</v>
      </c>
      <c r="I30" s="4"/>
      <c r="J30" s="28"/>
      <c r="K30" s="28"/>
      <c r="L30" s="28"/>
    </row>
    <row r="31" spans="1:12" ht="13.5" customHeight="1">
      <c r="A31" s="39" t="s">
        <v>57</v>
      </c>
      <c r="B31" s="5">
        <v>9</v>
      </c>
      <c r="C31" s="18" t="s">
        <v>0</v>
      </c>
      <c r="D31" s="5">
        <v>9</v>
      </c>
      <c r="E31" s="27"/>
      <c r="F31" s="5">
        <v>8</v>
      </c>
      <c r="G31" s="18">
        <v>2</v>
      </c>
      <c r="H31" s="5">
        <v>10</v>
      </c>
    </row>
    <row r="32" spans="1:12" ht="13.5" customHeight="1">
      <c r="A32" s="20"/>
      <c r="B32" s="20" t="s">
        <v>136</v>
      </c>
      <c r="C32" s="20"/>
      <c r="D32" s="21"/>
      <c r="E32" s="21"/>
      <c r="F32" s="22"/>
      <c r="G32" s="22"/>
      <c r="H32" s="22"/>
    </row>
    <row r="33" spans="1:8" ht="14.1" customHeight="1">
      <c r="A33" s="23" t="s">
        <v>205</v>
      </c>
    </row>
    <row r="34" spans="1:8">
      <c r="A34" s="53" t="s">
        <v>244</v>
      </c>
      <c r="F34" s="19"/>
      <c r="G34" s="19"/>
      <c r="H34" s="19"/>
    </row>
    <row r="35" spans="1:8">
      <c r="H35" s="19"/>
    </row>
  </sheetData>
  <phoneticPr fontId="2" type="noConversion"/>
  <hyperlinks>
    <hyperlink ref="K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21</vt:i4>
      </vt:variant>
    </vt:vector>
  </HeadingPairs>
  <TitlesOfParts>
    <vt:vector size="44" baseType="lpstr">
      <vt:lpstr>Índice Cap_9</vt:lpstr>
      <vt:lpstr>9.1.1</vt:lpstr>
      <vt:lpstr>G.9.1</vt:lpstr>
      <vt:lpstr>G.9.2mapaPoblacLog</vt:lpstr>
      <vt:lpstr>9.1.2</vt:lpstr>
      <vt:lpstr>9.1.3</vt:lpstr>
      <vt:lpstr>9.1.4</vt:lpstr>
      <vt:lpstr>G9.4Piramides</vt:lpstr>
      <vt:lpstr>9.1.5</vt:lpstr>
      <vt:lpstr>9.1.6</vt:lpstr>
      <vt:lpstr>9.1.7</vt:lpstr>
      <vt:lpstr>9.2.1</vt:lpstr>
      <vt:lpstr>9.2.2-G.9.8</vt:lpstr>
      <vt:lpstr>9.2.3</vt:lpstr>
      <vt:lpstr>9.2.4</vt:lpstr>
      <vt:lpstr>9.3.1</vt:lpstr>
      <vt:lpstr>9.3.2</vt:lpstr>
      <vt:lpstr>G.9.9-G.9.10</vt:lpstr>
      <vt:lpstr>9.3.3</vt:lpstr>
      <vt:lpstr>9.3.4</vt:lpstr>
      <vt:lpstr>9.3.5</vt:lpstr>
      <vt:lpstr>9.3.6</vt:lpstr>
      <vt:lpstr>Hoja1</vt:lpstr>
      <vt:lpstr>'9.1.1'!Área_de_impresión</vt:lpstr>
      <vt:lpstr>'9.1.2'!Área_de_impresión</vt:lpstr>
      <vt:lpstr>'9.1.3'!Área_de_impresión</vt:lpstr>
      <vt:lpstr>'9.1.4'!Área_de_impresión</vt:lpstr>
      <vt:lpstr>'9.1.5'!Área_de_impresión</vt:lpstr>
      <vt:lpstr>'9.1.6'!Área_de_impresión</vt:lpstr>
      <vt:lpstr>'9.1.7'!Área_de_impresión</vt:lpstr>
      <vt:lpstr>'9.2.1'!Área_de_impresión</vt:lpstr>
      <vt:lpstr>'9.2.2-G.9.8'!Área_de_impresión</vt:lpstr>
      <vt:lpstr>'9.2.3'!Área_de_impresión</vt:lpstr>
      <vt:lpstr>'9.2.4'!Área_de_impresión</vt:lpstr>
      <vt:lpstr>'9.3.1'!Área_de_impresión</vt:lpstr>
      <vt:lpstr>'9.3.2'!Área_de_impresión</vt:lpstr>
      <vt:lpstr>'9.3.3'!Área_de_impresión</vt:lpstr>
      <vt:lpstr>'9.3.4'!Área_de_impresión</vt:lpstr>
      <vt:lpstr>'9.3.5'!Área_de_impresión</vt:lpstr>
      <vt:lpstr>'9.3.6'!Área_de_impresión</vt:lpstr>
      <vt:lpstr>G.9.1!Área_de_impresión</vt:lpstr>
      <vt:lpstr>G.9.2mapaPoblacLog!Área_de_impresión</vt:lpstr>
      <vt:lpstr>'G.9.9-G.9.10'!Área_de_impresión</vt:lpstr>
      <vt:lpstr>G9.4Piramides!Área_de_impresión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Manuela López Aguayo</cp:lastModifiedBy>
  <cp:lastPrinted>2016-10-25T12:59:25Z</cp:lastPrinted>
  <dcterms:created xsi:type="dcterms:W3CDTF">1996-11-27T10:00:04Z</dcterms:created>
  <dcterms:modified xsi:type="dcterms:W3CDTF">2016-11-21T09:50:57Z</dcterms:modified>
</cp:coreProperties>
</file>