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drawings/drawing9.xml" ContentType="application/vnd.openxmlformats-officedocument.drawingml.chartshapes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60" yWindow="5790" windowWidth="19260" windowHeight="6210" tabRatio="919"/>
  </bookViews>
  <sheets>
    <sheet name="Índice Cap_8" sheetId="120" r:id="rId1"/>
    <sheet name="8.1.1-G1 " sheetId="124" r:id="rId2"/>
    <sheet name="G2" sheetId="77" r:id="rId3"/>
    <sheet name="8.1.2" sheetId="75" r:id="rId4"/>
    <sheet name="8.1.3" sheetId="78" r:id="rId5"/>
    <sheet name="8.2.1" sheetId="80" r:id="rId6"/>
    <sheet name="8.2.2" sheetId="97" r:id="rId7"/>
    <sheet name="8.3.1-G3" sheetId="110" r:id="rId8"/>
    <sheet name="8.3.2" sheetId="111" r:id="rId9"/>
    <sheet name="8.4.1-8.4.2" sheetId="61" r:id="rId10"/>
    <sheet name="8.4.3" sheetId="118" r:id="rId11"/>
    <sheet name="8.5.1_8.5.2" sheetId="67" r:id="rId12"/>
    <sheet name="8.5.3-8.5.4" sheetId="68" r:id="rId13"/>
    <sheet name="8.5.5-8.5.6" sheetId="69" r:id="rId14"/>
    <sheet name="8.6.1-8.6.2-8.6.3" sheetId="99" r:id="rId15"/>
    <sheet name="8.6.4" sheetId="119" r:id="rId16"/>
    <sheet name="8.7.1 Y 8.7.2" sheetId="100" r:id="rId17"/>
    <sheet name="8.7.3" sheetId="101" r:id="rId18"/>
    <sheet name="8.8.1-8.8.2 " sheetId="122" r:id="rId19"/>
    <sheet name="8.9.1-8.9.2" sheetId="103" r:id="rId20"/>
    <sheet name="8.9.3-8.9.4" sheetId="104" r:id="rId21"/>
    <sheet name="8.10.1-8.10.2" sheetId="105" r:id="rId22"/>
    <sheet name="8.11.1 " sheetId="113" r:id="rId23"/>
    <sheet name="8.11.2" sheetId="112" r:id="rId24"/>
    <sheet name="8.11.3-G5-G6" sheetId="88" r:id="rId25"/>
    <sheet name="8.11.4 " sheetId="87" r:id="rId26"/>
    <sheet name="8.12.1 -8.12.2" sheetId="90" r:id="rId27"/>
    <sheet name="8.12.3" sheetId="91" r:id="rId28"/>
    <sheet name="8.12.4" sheetId="55" r:id="rId29"/>
    <sheet name="Hoja1" sheetId="123" r:id="rId30"/>
  </sheets>
  <definedNames>
    <definedName name="_xlnm.Print_Area" localSheetId="1">'8.1.1-G1 '!$A$1:$H$85</definedName>
    <definedName name="_xlnm.Print_Area" localSheetId="3">'8.1.2'!$A$1:$H$27</definedName>
    <definedName name="_xlnm.Print_Area" localSheetId="4">'8.1.3'!$A$1:$H$31</definedName>
    <definedName name="_xlnm.Print_Area" localSheetId="21">'8.10.1-8.10.2'!$A$1:$H$49</definedName>
    <definedName name="_xlnm.Print_Area" localSheetId="22">'8.11.1 '!$A$1:$H$46</definedName>
    <definedName name="_xlnm.Print_Area" localSheetId="23">'8.11.2'!$A$1:$H$53</definedName>
    <definedName name="_xlnm.Print_Area" localSheetId="24">'8.11.3-G5-G6'!$A$1:$H$79</definedName>
    <definedName name="_xlnm.Print_Area" localSheetId="25">'8.11.4 '!$A$1:$M$23</definedName>
    <definedName name="_xlnm.Print_Area" localSheetId="26">'8.12.1 -8.12.2'!$A$1:$H$52</definedName>
    <definedName name="_xlnm.Print_Area" localSheetId="27">'8.12.3'!$A$1:$H$27</definedName>
    <definedName name="_xlnm.Print_Area" localSheetId="28">'8.12.4'!$A$1:$H$37</definedName>
    <definedName name="_xlnm.Print_Area" localSheetId="5">'8.2.1'!$A$1:$H$28</definedName>
    <definedName name="_xlnm.Print_Area" localSheetId="6">'8.2.2'!$A$1:$H$28</definedName>
    <definedName name="_xlnm.Print_Area" localSheetId="7">'8.3.1-G3'!$A$1:$H$53</definedName>
    <definedName name="_xlnm.Print_Area" localSheetId="8">'8.3.2'!$A$1:$H$26</definedName>
    <definedName name="_xlnm.Print_Area" localSheetId="9">'8.4.1-8.4.2'!$A$1:$H$49</definedName>
    <definedName name="_xlnm.Print_Area" localSheetId="10">'8.4.3'!$A$1:$H$24</definedName>
    <definedName name="_xlnm.Print_Area" localSheetId="11">'8.5.1_8.5.2'!$A$1:$H$44</definedName>
    <definedName name="_xlnm.Print_Area" localSheetId="12">'8.5.3-8.5.4'!$A$1:$H$54</definedName>
    <definedName name="_xlnm.Print_Area" localSheetId="13">'8.5.5-8.5.6'!$A$1:$H$40</definedName>
    <definedName name="_xlnm.Print_Area" localSheetId="14">'8.6.1-8.6.2-8.6.3'!$A$1:$H$54</definedName>
    <definedName name="_xlnm.Print_Area" localSheetId="15">'8.6.4'!$A$1:$H$21</definedName>
    <definedName name="_xlnm.Print_Area" localSheetId="16">'8.7.1 Y 8.7.2'!$A$1:$H$44</definedName>
    <definedName name="_xlnm.Print_Area" localSheetId="17">'8.7.3'!$A$1:$H$15</definedName>
    <definedName name="_xlnm.Print_Area" localSheetId="18">'8.8.1-8.8.2 '!$A$1:$H$46</definedName>
    <definedName name="_xlnm.Print_Area" localSheetId="19">'8.9.1-8.9.2'!$A$1:$H$43</definedName>
    <definedName name="_xlnm.Print_Area" localSheetId="20">'8.9.3-8.9.4'!$A$1:$H$49</definedName>
    <definedName name="_xlnm.Print_Area" localSheetId="2">'G2'!$A$1:$L$45</definedName>
    <definedName name="_xlnm.Database" localSheetId="1">#REF!</definedName>
    <definedName name="_xlnm.Database" localSheetId="18">#REF!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J41" i="110" l="1"/>
  <c r="J40" i="110"/>
  <c r="J39" i="110"/>
  <c r="K38" i="110"/>
  <c r="J38" i="110"/>
  <c r="K39" i="110" l="1"/>
  <c r="K40" i="110"/>
  <c r="K41" i="110"/>
  <c r="L60" i="124" l="1"/>
  <c r="M62" i="124"/>
  <c r="L62" i="124"/>
  <c r="M61" i="124"/>
  <c r="L61" i="124"/>
  <c r="M60" i="124"/>
  <c r="E40" i="105" l="1"/>
  <c r="H17" i="122"/>
  <c r="F17" i="122"/>
  <c r="E17" i="122"/>
  <c r="J30" i="100" l="1"/>
  <c r="J31" i="100"/>
  <c r="J32" i="100"/>
  <c r="J33" i="100"/>
  <c r="J34" i="100"/>
  <c r="J35" i="100"/>
  <c r="J36" i="100"/>
  <c r="J37" i="100"/>
  <c r="J38" i="100"/>
  <c r="J29" i="100"/>
  <c r="C20" i="118" l="1"/>
  <c r="B20" i="118"/>
  <c r="C17" i="118"/>
  <c r="B17" i="118"/>
  <c r="C14" i="118"/>
  <c r="B14" i="118"/>
  <c r="H20" i="91" l="1"/>
  <c r="H14" i="91"/>
  <c r="F20" i="91"/>
  <c r="F14" i="91"/>
  <c r="E20" i="91"/>
  <c r="D20" i="91"/>
  <c r="E14" i="91"/>
  <c r="M16" i="87"/>
  <c r="L16" i="87"/>
  <c r="K12" i="87"/>
  <c r="K13" i="87"/>
  <c r="K14" i="87"/>
  <c r="K15" i="87"/>
  <c r="K16" i="87"/>
  <c r="K11" i="87"/>
  <c r="K9" i="87"/>
  <c r="C12" i="87"/>
  <c r="C13" i="87"/>
  <c r="C14" i="87"/>
  <c r="C15" i="87"/>
  <c r="C16" i="87"/>
  <c r="C11" i="87"/>
  <c r="C9" i="87"/>
  <c r="H21" i="88"/>
  <c r="H27" i="104"/>
  <c r="F27" i="104"/>
  <c r="H15" i="104"/>
  <c r="F15" i="104"/>
  <c r="H13" i="99"/>
  <c r="H12" i="99"/>
  <c r="H11" i="99"/>
  <c r="H10" i="99"/>
  <c r="F11" i="99"/>
  <c r="F12" i="99"/>
  <c r="F13" i="99"/>
  <c r="F10" i="99"/>
  <c r="E12" i="99"/>
  <c r="E11" i="99"/>
  <c r="E14" i="68"/>
  <c r="H16" i="111" l="1"/>
  <c r="F16" i="111"/>
  <c r="H8" i="111"/>
  <c r="F8" i="111"/>
  <c r="F12" i="97" l="1"/>
  <c r="E14" i="97"/>
  <c r="D14" i="97"/>
  <c r="E10" i="97"/>
  <c r="K61" i="88" l="1"/>
  <c r="L61" i="88"/>
  <c r="L64" i="88" l="1"/>
  <c r="L63" i="88"/>
  <c r="L62" i="88"/>
  <c r="K64" i="88"/>
  <c r="K63" i="88"/>
  <c r="K62" i="88"/>
  <c r="AE69" i="77"/>
  <c r="AF69" i="77"/>
  <c r="AE70" i="77"/>
  <c r="AF70" i="77"/>
  <c r="AE71" i="77"/>
  <c r="AF71" i="77"/>
  <c r="AE72" i="77"/>
  <c r="AF72" i="77"/>
  <c r="AE73" i="77"/>
  <c r="AF73" i="77"/>
</calcChain>
</file>

<file path=xl/sharedStrings.xml><?xml version="1.0" encoding="utf-8"?>
<sst xmlns="http://schemas.openxmlformats.org/spreadsheetml/2006/main" count="897" uniqueCount="449">
  <si>
    <t>Directores y gerentes</t>
  </si>
  <si>
    <t xml:space="preserve">   Personas con discapacidad</t>
  </si>
  <si>
    <t xml:space="preserve">   Otros(1)</t>
  </si>
  <si>
    <t>Despido colectivo</t>
  </si>
  <si>
    <t>Suspensión de contrato</t>
  </si>
  <si>
    <t>Reducción de jornada</t>
  </si>
  <si>
    <t>SEGÚN SEXO</t>
  </si>
  <si>
    <t>Indefinido</t>
  </si>
  <si>
    <t xml:space="preserve">   Autónomos</t>
  </si>
  <si>
    <t>POBLACIÓN INACTIVA</t>
  </si>
  <si>
    <t>Menos de 25 años</t>
  </si>
  <si>
    <t>De 25 a 34 años</t>
  </si>
  <si>
    <t>De 35 a 44 años</t>
  </si>
  <si>
    <t>De 45 a 54 años</t>
  </si>
  <si>
    <t>De 55 y más años</t>
  </si>
  <si>
    <t xml:space="preserve">    De 55 o más años</t>
  </si>
  <si>
    <t>POBLACIÓN ACTIVA</t>
  </si>
  <si>
    <t>Conciliaciones</t>
  </si>
  <si>
    <t>Cuenta propia</t>
  </si>
  <si>
    <t>Mujeres</t>
  </si>
  <si>
    <t>Total</t>
  </si>
  <si>
    <t>LA RIOJA</t>
  </si>
  <si>
    <t>ESPAÑA</t>
  </si>
  <si>
    <t>Régimen General</t>
  </si>
  <si>
    <t>Regímenes Especiales</t>
  </si>
  <si>
    <t xml:space="preserve">   Agrario</t>
  </si>
  <si>
    <t>POBLACIÓN OCUPADA</t>
  </si>
  <si>
    <t xml:space="preserve">TOTAL </t>
  </si>
  <si>
    <t>POR TRABAJADOR Y MES</t>
  </si>
  <si>
    <t>Nivel Contributivo</t>
  </si>
  <si>
    <t>Nivel Asistencial</t>
  </si>
  <si>
    <t xml:space="preserve">      Jubilación</t>
  </si>
  <si>
    <t xml:space="preserve">   Relevo</t>
  </si>
  <si>
    <t xml:space="preserve">   Jubilación Parcial</t>
  </si>
  <si>
    <t>Hombres</t>
  </si>
  <si>
    <t xml:space="preserve">    Sin empleo anterior</t>
  </si>
  <si>
    <t xml:space="preserve">    Estudiantes</t>
  </si>
  <si>
    <t xml:space="preserve">    Jubilados y pensionistas</t>
  </si>
  <si>
    <t>Reclamaciones de cantidad</t>
  </si>
  <si>
    <t>Sueldos y salarios</t>
  </si>
  <si>
    <t>Agrario</t>
  </si>
  <si>
    <t>INDIVIDUALES</t>
  </si>
  <si>
    <t>Orfandad y favor familiar</t>
  </si>
  <si>
    <t>Duración determinada</t>
  </si>
  <si>
    <t xml:space="preserve">      Enfermedad</t>
  </si>
  <si>
    <t>Prestaciones sociales directas</t>
  </si>
  <si>
    <t>FUENTE: Encuesta Anual de Coste Laboral. INE.</t>
  </si>
  <si>
    <t>No Agrario</t>
  </si>
  <si>
    <t xml:space="preserve">   Total</t>
  </si>
  <si>
    <t>Parados</t>
  </si>
  <si>
    <t>AUMENTO SALARIAL PACTADO (%)</t>
  </si>
  <si>
    <t>Obra o servicio</t>
  </si>
  <si>
    <t xml:space="preserve">    De 16 a 19 años</t>
  </si>
  <si>
    <t xml:space="preserve">    De 20 a 24 años</t>
  </si>
  <si>
    <t xml:space="preserve">      Vejez</t>
  </si>
  <si>
    <t>Trabajadores cualificados</t>
  </si>
  <si>
    <t>Empleados domésticos y otro personal de limpieza</t>
  </si>
  <si>
    <t>SISTEMA DE CAPITALIZACIÓN (Pago único)</t>
  </si>
  <si>
    <t>PRESTAC. ECONÓMICAS (Med. anual)</t>
  </si>
  <si>
    <t>Cuenta ajena</t>
  </si>
  <si>
    <t>Peones de la agricultura y de la pesca</t>
  </si>
  <si>
    <t>TOTAL POBLACIÓN MAYOR DE 16 AÑOS</t>
  </si>
  <si>
    <t xml:space="preserve">   Empleados de hogar</t>
  </si>
  <si>
    <t xml:space="preserve">    Otras situaciones</t>
  </si>
  <si>
    <t xml:space="preserve">Trabajadores servicios de restauración, personales, </t>
  </si>
  <si>
    <t>No clasificables</t>
  </si>
  <si>
    <t>No clasificable</t>
  </si>
  <si>
    <t>No agrario</t>
  </si>
  <si>
    <t xml:space="preserve">   Industria</t>
  </si>
  <si>
    <t>TOTAL PARO REGISTRADO</t>
  </si>
  <si>
    <t xml:space="preserve">    Menores de 25 años</t>
  </si>
  <si>
    <t xml:space="preserve">       Hombres</t>
  </si>
  <si>
    <t xml:space="preserve">       Mujeres</t>
  </si>
  <si>
    <t>COSTE NETO</t>
  </si>
  <si>
    <t xml:space="preserve">        Subsidios</t>
  </si>
  <si>
    <t xml:space="preserve">           Autónomos</t>
  </si>
  <si>
    <t xml:space="preserve">           Socios de cooperativas</t>
  </si>
  <si>
    <t xml:space="preserve">           Socios de Sociedades Laborales</t>
  </si>
  <si>
    <t xml:space="preserve">        Renta agraria</t>
  </si>
  <si>
    <t>Renta activa de inserción</t>
  </si>
  <si>
    <t>PARO REGISTRADO</t>
  </si>
  <si>
    <t xml:space="preserve">    Agricultura</t>
  </si>
  <si>
    <t xml:space="preserve">    Industria</t>
  </si>
  <si>
    <t xml:space="preserve">    Construcción</t>
  </si>
  <si>
    <t xml:space="preserve">    Servicios</t>
  </si>
  <si>
    <t xml:space="preserve">    No clasificable</t>
  </si>
  <si>
    <t>Industria</t>
  </si>
  <si>
    <t>Servicios</t>
  </si>
  <si>
    <t>Leves</t>
  </si>
  <si>
    <t>Graves</t>
  </si>
  <si>
    <t>Mortales</t>
  </si>
  <si>
    <t xml:space="preserve">    De 55 y más</t>
  </si>
  <si>
    <t>Otras (1)</t>
  </si>
  <si>
    <t>Incapacidad permanente</t>
  </si>
  <si>
    <t>Jubilación</t>
  </si>
  <si>
    <t>Viudedad</t>
  </si>
  <si>
    <t>Con Avenencia</t>
  </si>
  <si>
    <t>Sin Avenencia</t>
  </si>
  <si>
    <t>Ocupados</t>
  </si>
  <si>
    <t>POR TIPO DE CONTRATO</t>
  </si>
  <si>
    <t xml:space="preserve">    De 25 a 54 años</t>
  </si>
  <si>
    <t>TRABAJADORES AFECTADOS</t>
  </si>
  <si>
    <t>AUTORIZACIONES CONCEDIDAS</t>
  </si>
  <si>
    <t>TODAS LAS ACTIVIDADES</t>
  </si>
  <si>
    <t>COSTE BRUTO</t>
  </si>
  <si>
    <t>INDIVIDUALES EN MATERIA DE DESPIDOS</t>
  </si>
  <si>
    <t>Otros trabajadores no cualificados</t>
  </si>
  <si>
    <t>Trabajadores no clasificables</t>
  </si>
  <si>
    <t>-</t>
  </si>
  <si>
    <t>S.O.V.I.</t>
  </si>
  <si>
    <t xml:space="preserve">Persona Física </t>
  </si>
  <si>
    <t xml:space="preserve">Persona Jurídica </t>
  </si>
  <si>
    <t>TOTAL PENSIONES</t>
  </si>
  <si>
    <t>Percibidas por el padre</t>
  </si>
  <si>
    <t>Percibidas por la madre</t>
  </si>
  <si>
    <t xml:space="preserve">   Obra o servicio</t>
  </si>
  <si>
    <t xml:space="preserve">   Eventuales por circunstancias de la producción</t>
  </si>
  <si>
    <t xml:space="preserve">   Interinidad</t>
  </si>
  <si>
    <t xml:space="preserve">   Prácticas</t>
  </si>
  <si>
    <t xml:space="preserve">   Aprendizaje y formación </t>
  </si>
  <si>
    <t>Indemnizaciones por despido</t>
  </si>
  <si>
    <t>La Rioja</t>
  </si>
  <si>
    <t>España</t>
  </si>
  <si>
    <t>Inactivos</t>
  </si>
  <si>
    <t xml:space="preserve">      Invalidez</t>
  </si>
  <si>
    <t>% de padres perceptores (1)</t>
  </si>
  <si>
    <t>POR HORA EFECTIVA</t>
  </si>
  <si>
    <t>Cotizaciones obligatorias</t>
  </si>
  <si>
    <t>SEGÚN SECTOR DE ACTIVIDAD</t>
  </si>
  <si>
    <t>Población Activa</t>
  </si>
  <si>
    <t>Población Ocupada</t>
  </si>
  <si>
    <t>Leyenda</t>
  </si>
  <si>
    <t>Construcción</t>
  </si>
  <si>
    <t>Empresas</t>
  </si>
  <si>
    <t xml:space="preserve">    Labores del hogar</t>
  </si>
  <si>
    <t xml:space="preserve">    Incapacidad permanente</t>
  </si>
  <si>
    <t>TOTAL</t>
  </si>
  <si>
    <t>Cotizaciones voluntarias</t>
  </si>
  <si>
    <t xml:space="preserve">    Mayores de 25 años</t>
  </si>
  <si>
    <t>SALARIO BRUTO ANUAL TOTAL</t>
  </si>
  <si>
    <t>POR SEXO</t>
  </si>
  <si>
    <t>POR GRUPOS DE EDAD</t>
  </si>
  <si>
    <t>POR SECTOR DE ACTIVIDAD</t>
  </si>
  <si>
    <t>Técnicos profesionales, científicos e intelectuales</t>
  </si>
  <si>
    <t>Subvenciones y deducciones</t>
  </si>
  <si>
    <t>Despidos</t>
  </si>
  <si>
    <t xml:space="preserve">   Sustitución por jubilación a los 64 años</t>
  </si>
  <si>
    <t>Agricultura</t>
  </si>
  <si>
    <t xml:space="preserve">   Construcción</t>
  </si>
  <si>
    <t xml:space="preserve">   Servicios</t>
  </si>
  <si>
    <t>Trabajadores</t>
  </si>
  <si>
    <t>BAJAS</t>
  </si>
  <si>
    <t>Unidades: Euros</t>
  </si>
  <si>
    <t>FUENTE: Encuesta Anual de Estructura Salarial. INE.</t>
  </si>
  <si>
    <t>NÚMERO DE HUELGAS</t>
  </si>
  <si>
    <t>CENTROS DE TRABAJO CONVOCADOS</t>
  </si>
  <si>
    <t>Número</t>
  </si>
  <si>
    <t xml:space="preserve">Plantilla </t>
  </si>
  <si>
    <t>Trabajadores participantes</t>
  </si>
  <si>
    <t xml:space="preserve">Jornadas no trabajadas </t>
  </si>
  <si>
    <t>CONVENIOS</t>
  </si>
  <si>
    <t>De empresa</t>
  </si>
  <si>
    <t>De otro ámbito</t>
  </si>
  <si>
    <t>Conv. de empresa</t>
  </si>
  <si>
    <t>Conv. de otro ámbito</t>
  </si>
  <si>
    <t>AUMENTO SALARIAL REVISADO (%)</t>
  </si>
  <si>
    <t>ENFERMEDAD PROFESIONAL</t>
  </si>
  <si>
    <t xml:space="preserve">ACCIDENTES DE TRABAJO Y </t>
  </si>
  <si>
    <t xml:space="preserve">        Contributiva</t>
  </si>
  <si>
    <t xml:space="preserve">        Trabajadores eventuales agrarios</t>
  </si>
  <si>
    <t>POR SEXO Y EDAD</t>
  </si>
  <si>
    <t>POR SECTORES</t>
  </si>
  <si>
    <t>DURACIÓN TEMPORAL</t>
  </si>
  <si>
    <t>DURACIÓN INDEFINIDA</t>
  </si>
  <si>
    <t>Unidades: Miles de personas</t>
  </si>
  <si>
    <t>Autónomos</t>
  </si>
  <si>
    <t>SEGÚN RÉGIMEN</t>
  </si>
  <si>
    <t>SEGÚN DEPENDENCIA LABORAL</t>
  </si>
  <si>
    <t>SEGÚN OCUPACIÓN</t>
  </si>
  <si>
    <t xml:space="preserve">Construcción </t>
  </si>
  <si>
    <t>Técnicos y profesionales de apoyo y empleados advos.</t>
  </si>
  <si>
    <t>DATOS GRÁFICO</t>
  </si>
  <si>
    <t>TOTAL DE ACCIDENTES CON BAJA</t>
  </si>
  <si>
    <t>EN JORNADA DE TRABAJO</t>
  </si>
  <si>
    <t>"IN ITINERE"</t>
  </si>
  <si>
    <t>De Incidencia de acc.mortales (por cien mil trabajadores)</t>
  </si>
  <si>
    <t>Con baja</t>
  </si>
  <si>
    <t>Sin baja</t>
  </si>
  <si>
    <t>SEGÚN SUPUESTOS DE UTILIZACIÓN</t>
  </si>
  <si>
    <t xml:space="preserve">  Total</t>
  </si>
  <si>
    <t>CONFLICTOS COLECTIVOS</t>
  </si>
  <si>
    <t>CONFLICTOS INDIVIDUALES</t>
  </si>
  <si>
    <t>TOTAL ASUNTOS RESUELTOS</t>
  </si>
  <si>
    <t>Con sentencia favorable al trabajador</t>
  </si>
  <si>
    <t>Con sentencia favorable en parte al trabajador</t>
  </si>
  <si>
    <t>Con sentencia desfavorable al trabajador</t>
  </si>
  <si>
    <t>Por otras causas</t>
  </si>
  <si>
    <t>Otros costes</t>
  </si>
  <si>
    <t>Coste por percepciones no salariales</t>
  </si>
  <si>
    <t>Coste por cotizaciones obligatorias</t>
  </si>
  <si>
    <t>Subvenciones y bonificaciones de la S. Social</t>
  </si>
  <si>
    <t xml:space="preserve">ALTAS </t>
  </si>
  <si>
    <t>NOTA: (1) Comprende: reclamaciones por accidente de trabajo, clasificación profesional o laboral, antigüedad, etc.</t>
  </si>
  <si>
    <t>Gran Invalidez</t>
  </si>
  <si>
    <t>Incapacidad permanente absoluta</t>
  </si>
  <si>
    <t>Incapacidad permanente parcial</t>
  </si>
  <si>
    <t>Hombre</t>
  </si>
  <si>
    <t>Mujer</t>
  </si>
  <si>
    <t>CONTRATOS ACUMULADOS</t>
  </si>
  <si>
    <t>INDEFINIDO</t>
  </si>
  <si>
    <t>TEMPORAL</t>
  </si>
  <si>
    <t xml:space="preserve">        Eventuales agrarios </t>
  </si>
  <si>
    <t>Por conciliación</t>
  </si>
  <si>
    <t xml:space="preserve">Por desestimiento </t>
  </si>
  <si>
    <t xml:space="preserve">        Prog. temp. de protecc. por desemp. e inserción</t>
  </si>
  <si>
    <t xml:space="preserve">   Nº de beneficiarios por tipo de actividad</t>
  </si>
  <si>
    <t xml:space="preserve">   Nº medio de días capitalizados por beneficiario</t>
  </si>
  <si>
    <t xml:space="preserve">   Importe líquido medio por beneficiario -en euros-</t>
  </si>
  <si>
    <t>Gastos en formación profesional</t>
  </si>
  <si>
    <t>Gastos en transporte</t>
  </si>
  <si>
    <t>Gastos de carácter social</t>
  </si>
  <si>
    <t>Resto de costes</t>
  </si>
  <si>
    <t>protección y vendedores</t>
  </si>
  <si>
    <t>Total sectores</t>
  </si>
  <si>
    <t>FUENTE: Ministerio de Empleo y Seguridad Social (MEYSS).</t>
  </si>
  <si>
    <t>(1) El porcentaje de padres perceptores se ha calculado sobre las prestaciones percibidas por la madre.</t>
  </si>
  <si>
    <t>Sentencia</t>
  </si>
  <si>
    <t>Conciliación</t>
  </si>
  <si>
    <t>"</t>
  </si>
  <si>
    <t xml:space="preserve">        AUMENTO SALARIAL REVISADO</t>
  </si>
  <si>
    <t xml:space="preserve">           SECTOR DE ACTIVIDAD</t>
  </si>
  <si>
    <t xml:space="preserve">           TRABAJADORES AFECTADOS</t>
  </si>
  <si>
    <t>POR TIPO DE INACTIVIDAD</t>
  </si>
  <si>
    <t>FUENTE: Estadística de Incapacidad Temporal. Tesorería General de la Seguridad Social.</t>
  </si>
  <si>
    <t xml:space="preserve">        MEDIA ANUAL</t>
  </si>
  <si>
    <t>Socios de las cooperativas</t>
  </si>
  <si>
    <t>Socios de las cooperat. de trabajo asociado</t>
  </si>
  <si>
    <t>Número de cooperativas</t>
  </si>
  <si>
    <t>Número de cooperativas de trabajo asociado</t>
  </si>
  <si>
    <t>Circunstancias de producción</t>
  </si>
  <si>
    <t>(*): No incluye los contratos del País Vasco (de ámbito autonómico) ni los de Álava y Vizcaya (de ámbito provincial) por no estar disponibles.</t>
  </si>
  <si>
    <t>Coste salarial total</t>
  </si>
  <si>
    <t xml:space="preserve">Coste salarial ordinario </t>
  </si>
  <si>
    <t xml:space="preserve">Coste salarial total </t>
  </si>
  <si>
    <t>Coste salarial ordinario</t>
  </si>
  <si>
    <t xml:space="preserve">Otros costes </t>
  </si>
  <si>
    <t xml:space="preserve">         CONSIDERADO, SEGÚN CAUSA Y DEPENDENCIA LABORAL</t>
  </si>
  <si>
    <t>(1): Se recogen otros contratos no especificados anteriormente, regímenes especiales de contratación (artistas, serv. doméstico, mercantiles</t>
  </si>
  <si>
    <t xml:space="preserve">      etc.) y los acogidos a modalidades existentes con algún defecto formal o inicialmente incumplen algunos requisitos básicos.</t>
  </si>
  <si>
    <t xml:space="preserve">         RESOLUCIÓN</t>
  </si>
  <si>
    <t xml:space="preserve">         MOTIVACIÓN</t>
  </si>
  <si>
    <t xml:space="preserve">           Socios de Entidades Mercantiles</t>
  </si>
  <si>
    <t xml:space="preserve">   No consta</t>
  </si>
  <si>
    <t>Sanciones y Causas varias (1)</t>
  </si>
  <si>
    <t>Con acuerdo</t>
  </si>
  <si>
    <t>Sin acuerdo</t>
  </si>
  <si>
    <t>8.5.2 PENSIONES DE INCAPACIDAD PERMANENTE SEGÚN GRADO DE INCAPACIDAD. MEDIA ANUAL</t>
  </si>
  <si>
    <t>8.5.4 BENEFICIARIOS DE PRESTACIONES POR DESEMPLEO POR TIPO DE PRESTACIÓN. MEDIA ANUAL</t>
  </si>
  <si>
    <t>8.5.3 NÚMERO DE PENSIONES DE LA SEGURIDAD SOCIAL EN VIGOR SEGÚN RÉGIMEN. MEDIA ANUAL</t>
  </si>
  <si>
    <t>8.5.6 NÚMERO DE PRESTACIONES POR MATERNIDAD, SEGÚN SEXO DEL PERCEPTOR</t>
  </si>
  <si>
    <t>8.6.3 ENFERMEDADES PROFESIONALES</t>
  </si>
  <si>
    <t>8.6.1 ACCIDENTES DE TRABAJO CON BAJA</t>
  </si>
  <si>
    <t>8.6.4 PROCESOS DE INCAPACIDAD TEMPORAL EN VIGOR Y PREVALENCIA AL FINAL DEL PERIODO</t>
  </si>
  <si>
    <t>8.9.2 CONCILIACIONES INDIVIDUALES TERMINADAS EN LAS UNIDADES ADMINISTRATIVAS SEGÚN</t>
  </si>
  <si>
    <t xml:space="preserve">8.9.3 CONCILIACIONES INDIVIDUALES TERMINADAS EN LAS UNIDADES ADMINISTRATIVAS SEGÚN </t>
  </si>
  <si>
    <t>8.9.4 CONCILIACIONES COLECTIVAS TERMINADAS EN UNIDADES ADMINISTRATIVAS, EMPRESAS Y</t>
  </si>
  <si>
    <t>8.10.1 ASUNTOS RESUELTOS SEGÚN MATERIA OBJETO DE LA DEMANDA</t>
  </si>
  <si>
    <t>8.10.2 ASUNTOS RESUELTOS EN MATERIA DE DESPIDOS, SEGÚN CLASE DE RESOLUCIÓN</t>
  </si>
  <si>
    <t>8.12.1 COSTE TOTAL LABORAL. MEDIA ANUAL</t>
  </si>
  <si>
    <t>8.12.2 COSTE TOTAL LABORAL POR SECTOR DE ACTIVIDAD. MEDIA ANUAL</t>
  </si>
  <si>
    <t>8.7.3 COOPERATIVAS CONSTITUIDAS</t>
  </si>
  <si>
    <t>Indefinido Ordinario</t>
  </si>
  <si>
    <t>Fomento de la contratación indefinida</t>
  </si>
  <si>
    <t>Mar y Carbón</t>
  </si>
  <si>
    <t xml:space="preserve">   Hogar</t>
  </si>
  <si>
    <t>Régimen General (1)</t>
  </si>
  <si>
    <t>(1) Con motivo de la entrada en vigor de la Ley 28/2011, de 22 de septiembre, el R.E. Agrario queda integrado en el R. General.</t>
  </si>
  <si>
    <t>Subs. garantía ingresos mínimos (SGIM)</t>
  </si>
  <si>
    <t>Subs. ayuda tercera persona (SATP)</t>
  </si>
  <si>
    <t>Subs. movilidad y gastos de transporte</t>
  </si>
  <si>
    <t>Asist. sanitaria y prest. Farmacéutica</t>
  </si>
  <si>
    <t>PENSIONES NO CONTRIBUTIVAS DE LA S.S.</t>
  </si>
  <si>
    <t>8.6.2 ÍNDICES DE ACCIDENTES EN JORNADA DE TRABAJO CON BAJA</t>
  </si>
  <si>
    <t>De Frecuencia de acc. mortales (por cien mill. de horas)</t>
  </si>
  <si>
    <t>Contingencias comunes (excepto autónomos)</t>
  </si>
  <si>
    <t>Contingencias comunes de autónomos</t>
  </si>
  <si>
    <t>Accidentes de trabajo y enf. profesionales</t>
  </si>
  <si>
    <t>8.11 MERCADO DE TRABAJO</t>
  </si>
  <si>
    <t xml:space="preserve">     A partir de junio de 2013, los trabajadores del Régimen Especial de Empleados de Hogar quedan integrados completamente</t>
  </si>
  <si>
    <t>FUENTE: Estadística de Accidentes de Trabajo. Ministerio de Empleo y Seguridad Social (MEYSS).</t>
  </si>
  <si>
    <t>8.2 MOVIMIENTO LABORAL REGISTRADO</t>
  </si>
  <si>
    <t>8.5 PROTECCIÓN SOCIAL</t>
  </si>
  <si>
    <t>8.6 CONDICIONES DE TRABAJO</t>
  </si>
  <si>
    <t>8.7 EMPRESAS INSCRITAS EN LA SEGURIDAD SOCIAL</t>
  </si>
  <si>
    <t>8.8 EMPRESAS DE TRABAJO TEMPORAL (ETT)</t>
  </si>
  <si>
    <t>8.9 MEDIACIÓN, ARBITRAJE Y CONCILIACIÓN</t>
  </si>
  <si>
    <t>8.10 ASUNTOS JUDICIALES Y SOCIALES</t>
  </si>
  <si>
    <t>8.11 TRABAJADORES EXTRANJEROS</t>
  </si>
  <si>
    <t>8. MERCADO DE TRABAJO</t>
  </si>
  <si>
    <t>De Frecuencia de accidentes (por millón de horas)</t>
  </si>
  <si>
    <t>NOTA: El total incluye los no clasificables por dependencia laboral.</t>
  </si>
  <si>
    <t xml:space="preserve">      Agrario</t>
  </si>
  <si>
    <t xml:space="preserve">      Empleados de hogar </t>
  </si>
  <si>
    <t>NOTA: Con motivo de la entrada en vigor de la Ley 28/2011, de 22 de septiembre, el R.E. Agrario queda integrado en el R. General.</t>
  </si>
  <si>
    <r>
      <t xml:space="preserve">   Régimen General</t>
    </r>
    <r>
      <rPr>
        <vertAlign val="superscript"/>
        <sz val="8"/>
        <rFont val="HelveticaNeue LT 55 Roman"/>
      </rPr>
      <t>(1)</t>
    </r>
  </si>
  <si>
    <t>NOTA: El total de beneficiarios es menor que el nº de prestaciones ya que un mismo beneficiario puede recibir más de un tipo de prestación.</t>
  </si>
  <si>
    <t>De Incidencia de accidentes (por cien mil trabajadores)</t>
  </si>
  <si>
    <t>8.12 COSTE LABORAL, JORNADA Y SALARIO</t>
  </si>
  <si>
    <t>8.1 RELACIÓN CON LA ACTIVIDAD DE LA POBLACIÓN DE 16 Y MÁS AÑOS</t>
  </si>
  <si>
    <t>Trabajadores autónomos</t>
  </si>
  <si>
    <t>(1): El Régimen General no incluye a los Sistemas Especiales Agrario y Empleados del Hogar.</t>
  </si>
  <si>
    <t>FUENTE: Encuesta de Población Activa. INE.</t>
  </si>
  <si>
    <t>FUENTE: Servicio Público de Empleo Estatal (SEPE). Ministerio de Empleo y Seguridad Social.</t>
  </si>
  <si>
    <t>FUENTE: Ministerio de Empleo y Seguridad Social.</t>
  </si>
  <si>
    <t>8.3 AFILIACIÓN AL SISTEMA GENERAL DE LA SEGURIDAD SOCIAL</t>
  </si>
  <si>
    <t>8.4 RELACIONES LABORALES</t>
  </si>
  <si>
    <t>8.4.1 HUELGAS, NÚMERO Y JORNADAS PERDIDAS, SEGÚN CRITERIO DE REPERCUSIÓN</t>
  </si>
  <si>
    <t xml:space="preserve">8.4.2 CONVENIOS COLECTIVOS, TRABAJADORES AFECTADOS, AUMENTO SALARIAL PACTADO Y </t>
  </si>
  <si>
    <t>8.3.2 ALTAS Y BAJAS LABORALES SEGÚN RÉGIMEN. TOTAL ANUAL</t>
  </si>
  <si>
    <t>FUENTE: Observatorio de las contingencias profesionales de la Seguridad Social. Ministerio de Empleo y Seguridad Social (MEYSS).</t>
  </si>
  <si>
    <t xml:space="preserve">(1) Número de procesos en vigor en los que el trabajador está de baja al final del periodo considerado, dividido por la población protegida </t>
  </si>
  <si>
    <t>al final del mismo y multiplicado por 1.000.</t>
  </si>
  <si>
    <t>FUENTE: Encuesta Trimestral de Coste Laboral (ETCL). INE.</t>
  </si>
  <si>
    <t>Beneficios sociales</t>
  </si>
  <si>
    <t>Gastos derivados del trabajo</t>
  </si>
  <si>
    <t>8.1.2 POBLACIÓN INACTIVA POR TIPO DE INACTIVIDAD Y POR GRUPOS DE EDAD</t>
  </si>
  <si>
    <t>CAPÍTULO 8: MERCADO DE TRABAJO</t>
  </si>
  <si>
    <t>8.1: Relación con la actividad de la población de 16 y más años</t>
  </si>
  <si>
    <t>8.2: Movimiento laboral registrado</t>
  </si>
  <si>
    <t>8.3: Afiliación al Sistema General de la Seguridad Social</t>
  </si>
  <si>
    <t>8.4: Relaciones laborales</t>
  </si>
  <si>
    <t>8.5: Protección social</t>
  </si>
  <si>
    <t>8.6: Condiciones de trabajo</t>
  </si>
  <si>
    <t>8.7: Empresas inscritas en la Seguridad Social</t>
  </si>
  <si>
    <t>8.8: Empresas de trabajo temporal (ETT)</t>
  </si>
  <si>
    <t>8.9: Mediación, arbitraje y conciliación</t>
  </si>
  <si>
    <t>8.10: Asuntos judiciales y sociales</t>
  </si>
  <si>
    <t>8.11: Trabajadores extranjeros</t>
  </si>
  <si>
    <t>8.12: Coste laboral, jornada y salario</t>
  </si>
  <si>
    <t>Volver al índice</t>
  </si>
  <si>
    <t xml:space="preserve">Coste laboral total </t>
  </si>
  <si>
    <t>NOTA: En el subsidio están incluidos los 38 beneficiarios del Programa temporal de protección por desempleo e insercción.</t>
  </si>
  <si>
    <t>SEGURIDAD SOCIAL</t>
  </si>
  <si>
    <t>EMPRESAS</t>
  </si>
  <si>
    <t xml:space="preserve">NOTA: Empresas con trabajadores, obtenidas agrupando Cuentas de cotización con el mismo NIF. Se incluyen el  Rég. General (excepto </t>
  </si>
  <si>
    <t xml:space="preserve">Sistema Especial Empleados de Hogar), el Régimen de la  Minería del Carbón y el Régimen Especial de Trabajadores del Mar (Cuenta Ajena). </t>
  </si>
  <si>
    <t>NOTA: (P): Provisional.</t>
  </si>
  <si>
    <t>*12.806,76</t>
  </si>
  <si>
    <t>*13.595,65</t>
  </si>
  <si>
    <t>*10.996,85</t>
  </si>
  <si>
    <t>*25.266,98</t>
  </si>
  <si>
    <t>*22.761,55</t>
  </si>
  <si>
    <t>*23.518,57</t>
  </si>
  <si>
    <t>*22.766,54</t>
  </si>
  <si>
    <t>*22.505,96</t>
  </si>
  <si>
    <t>TASA DE ACTIVIDAD</t>
  </si>
  <si>
    <t>Ambos sexos</t>
  </si>
  <si>
    <t>Grupos de edad</t>
  </si>
  <si>
    <t>TASA DE PARO</t>
  </si>
  <si>
    <t>FUENTE: Elaboración propia a partir de datos (medias mensuales) de la Tesorería General de la Seguridad Social.</t>
  </si>
  <si>
    <t>G.8.5 Evolución de los afiliados extranjeros en La Rioja. Media anual</t>
  </si>
  <si>
    <t>Régimen General(1)</t>
  </si>
  <si>
    <t>Países UE</t>
  </si>
  <si>
    <t>Países no UE</t>
  </si>
  <si>
    <t xml:space="preserve">FUENTE: Consejería de Educación, Formación y Empleo. </t>
  </si>
  <si>
    <t>8.4.3 EXPEDIENTES DE REGULACIÓN DE EMPLEO. EMPRESAS Y TRABAJADORES AFECTADOS POR</t>
  </si>
  <si>
    <t xml:space="preserve">         EFECTO DEL EXPEDIENTE</t>
  </si>
  <si>
    <t xml:space="preserve">8.5.1 NÚMERO DE PENSIONES DE LA SEGURIDAD SOCIAL EN VIGOR E IMPORTE MEDIO POR CLASES. </t>
  </si>
  <si>
    <t>8.11.1 AUTORIZACIONES DE TRABAJO CONCEDIDAS SEGÚN DEPENDENCIA LABORAL, SECTOR DE</t>
  </si>
  <si>
    <t xml:space="preserve">           ACTIVIDAD Y OCUPACIÓN</t>
  </si>
  <si>
    <t>DATOS GRÁFICOS</t>
  </si>
  <si>
    <t>8.1.3 TASA DE ACTIVIDAD Y PARO POR GRUPOS DE EDAD Y POR SEXO</t>
  </si>
  <si>
    <t>8.2.1 CARACTERÍSTICAS DEL PARO REGISTRADO. MEDIAS ANUALES</t>
  </si>
  <si>
    <t>8.2.2 CONTRATOS DE TRABAJO REGISTRADOS SEGÚN MODALIDAD</t>
  </si>
  <si>
    <t>8.3.1 AFILIACIONES EN ALTA LABORAL SEGÚN RÉGIMEN Y SECTORES DE ACTIVIDAD. MEDIA ANUAL</t>
  </si>
  <si>
    <t>Sector de actividad</t>
  </si>
  <si>
    <t>EMPRESAS AFECTADAS</t>
  </si>
  <si>
    <t>NÚMERO DE PROCESOS EN VIGOR AL FINAL DEL AÑO</t>
  </si>
  <si>
    <t>Unidades: Trabajadores en miles</t>
  </si>
  <si>
    <t>TRABAJADORES</t>
  </si>
  <si>
    <t xml:space="preserve">8.9.1 CONCILIACIONES TERMINADAS EN LAS UNIDADES ADMINISTRATIVAS SEGÚN TIPO DE </t>
  </si>
  <si>
    <t>Unidades: Cantidades en miles de euros</t>
  </si>
  <si>
    <t>Cantidades acordadas</t>
  </si>
  <si>
    <t>Reclamaciones derivadas del contrato</t>
  </si>
  <si>
    <t xml:space="preserve">             gran variabilidad.</t>
  </si>
  <si>
    <t>(2): Los datos de La Rioja se han calculado haciendo el promedio anual de la información mensual recogida.</t>
  </si>
  <si>
    <t>Población Parada</t>
  </si>
  <si>
    <t xml:space="preserve">     en el Régimen General.</t>
  </si>
  <si>
    <t>NOTA: La media anual se ha calculado con los datos referidos a la media del mes.</t>
  </si>
  <si>
    <t>por cien mil y, en el denominador, la media de los afiliados a la S.S. con la contingencia de accidente cubierta en dicho período.</t>
  </si>
  <si>
    <t>NOTA: Indices calculados utilizando, en el numerador, los accidentes con baja en jornada de trabajo del período considerado, multiplicado</t>
  </si>
  <si>
    <t>NOTA: En los datos de empresas, los datos del Total puede no coincidir con la suma de los datos de la D.G. de Empleo del MEYSS y las</t>
  </si>
  <si>
    <t>CCAA debido a que una misma empresa puede tener procedimientos de reg. de empleo comunicados por distintas autoridades laborales.</t>
  </si>
  <si>
    <t>Unidades: Importe en euros</t>
  </si>
  <si>
    <t>IMPORTE MEDIO</t>
  </si>
  <si>
    <t>NOTA: Datos a 31 de diciembre.</t>
  </si>
  <si>
    <t>Del sector servicios se excluye "Administración Pública y defensa; Seguridad Social obligatoria”.</t>
  </si>
  <si>
    <t xml:space="preserve">NOTA: (1) Se han sumado las Intentadas sin efecto, las tenidas por no presentadas, desistidas y otros motivos.     </t>
  </si>
  <si>
    <t>NOTA. La media anual se ha calculado con los datos referidos a la media del mes.</t>
  </si>
  <si>
    <t>(1) Con motivo de la entrada en vigor de la Ley 28/2011, de 22 de septiembre, el R.E. Agrario queda integrado en el R. General</t>
  </si>
  <si>
    <t>(P): Datos provisionales.</t>
  </si>
  <si>
    <t xml:space="preserve">8.12.3 COMPONENTES DEL COSTE LABORAL POR TRABAJADOR Y AÑO </t>
  </si>
  <si>
    <t>8.12.4 GANANCIA MEDIA ANUAL POR TRABAJADOR</t>
  </si>
  <si>
    <t>PENSIONES ASISTENCIALES</t>
  </si>
  <si>
    <t>(1) El total de beneficiarios no tiene porqué coincdir con la suma de los beneficiarios según clase, ya que un mismo beneficiario puede recibir más de una ayuda</t>
  </si>
  <si>
    <t>Datos a 31 de Diciembre.</t>
  </si>
  <si>
    <t xml:space="preserve">   Régimen General(1)</t>
  </si>
  <si>
    <t>Régimen General(1) y de la Minería del Carbón</t>
  </si>
  <si>
    <t>PRESTACIONES DE LA LISMI(1)</t>
  </si>
  <si>
    <t>PREVALENCIA(1)</t>
  </si>
  <si>
    <t>REGÍMENES</t>
  </si>
  <si>
    <t>SECTOR DE ACTIVIDAD</t>
  </si>
  <si>
    <t>No consta</t>
  </si>
  <si>
    <t>8.7.1 TRABAJADORES EN EMPRESAS CON ASALARIADOS SEGÚN TIPO DE EMPRESA</t>
  </si>
  <si>
    <t>8.7.2 EMPRESAS CON ASALARIADOS Y TRABAJADORES DE LAS MISMAS SEGÚN SECTOR DE ACTIVIDAD</t>
  </si>
  <si>
    <t>Sistemas Especiales</t>
  </si>
  <si>
    <t>Régimen E. del Mar</t>
  </si>
  <si>
    <t>Hogar</t>
  </si>
  <si>
    <t>8.5.5 BENEFICIARIOS DE PRESTACIONES NO CONTRIBUTIVAS. MEDIA ANUAL</t>
  </si>
  <si>
    <t>2015(2)</t>
  </si>
  <si>
    <t>Incapacidad permanente total (1)</t>
  </si>
  <si>
    <t>(1):  Incluye las pensiones de Incapacidad Permanente Parcial de Accidentes de Trabajo y Enfermedades Profesionales.</t>
  </si>
  <si>
    <t>Programa de Activación para el Empleo</t>
  </si>
  <si>
    <t>Formación, aprendizaje y prácticas</t>
  </si>
  <si>
    <t xml:space="preserve">Interinidad </t>
  </si>
  <si>
    <t>G.8.6 % Participación de los afiliados extranjeros por régimen. Media año 2015</t>
  </si>
  <si>
    <t>FUENTE: Elaboración propia a partir de datos de la Tesorería General de la Seguridad Social.</t>
  </si>
  <si>
    <t>2015 (P)</t>
  </si>
  <si>
    <t>de la UE con criterios comunes de metodología y contenido.</t>
  </si>
  <si>
    <t>NOTAS:  La información de 2010 y 2014 corresponde a la Encuesta de Estructura Salarial, de periodicidad cuatrienal,  realizada en el marco</t>
  </si>
  <si>
    <t>*22.983,80</t>
  </si>
  <si>
    <t>8.8.1 EMPRESAS DE TRABAJO TEMPORAL Y CONTRATOS DE PUESTA A DISPOSICIÓN DE LAS MISMAS</t>
  </si>
  <si>
    <t>TOTAL EMPRESAS</t>
  </si>
  <si>
    <t>TOTAL CONTRATOS</t>
  </si>
  <si>
    <t>*12.045,27</t>
  </si>
  <si>
    <t xml:space="preserve">   Régimen General (1)</t>
  </si>
  <si>
    <t>(1): Con motivo de la entrada en vigor de la Ley 28/2011, de 22 de septiembre, el R.E. Agrario queda integrado en el R. General.</t>
  </si>
  <si>
    <t xml:space="preserve">             (*): antes del dato, indica que el número de observaciones está comprendido entre 100 y 500, por lo que la cifra está sujeta a</t>
  </si>
  <si>
    <t>8.11.2 EVOLUCIÓN DE LA SITUACIÓN LABORAL DE LOS EXTRANJEROS</t>
  </si>
  <si>
    <t>8.11.3 AFILIACIONES EN ALTA LABORAL DE  EXTRANJEROS. MEDIA ANUAL</t>
  </si>
  <si>
    <t>8.11.4 AFILIACIONES EN ALTA LABORAL DE  EXTRANJEROS, SEGÚN PROCEDENCIA. MEDIA ANUAL</t>
  </si>
  <si>
    <t>NOTA: Datos referidos a la media anual del año.</t>
  </si>
  <si>
    <t>G.8.1 Población en relación con la actividad. Porcentaje. Año 2015</t>
  </si>
  <si>
    <t>G.8.2 Población activa y población ocupada por sectores económicos. Año 2015</t>
  </si>
  <si>
    <t xml:space="preserve">    Percibiendo una pensión distinta de la de jubilación</t>
  </si>
  <si>
    <t>8.1.1 POBLACIÓN DE 16 Y MÁS AÑOS SEGÚN RELACIÓN CON LA ACTIVIDAD</t>
  </si>
  <si>
    <t xml:space="preserve">             ("): No se facilita el dato correspondiente por ser el número de observaciones muestrales inferior a 100.</t>
  </si>
  <si>
    <t>G.8.3 % Afiliaciones por régimen. Media anual. Año 2015</t>
  </si>
  <si>
    <t>G.8.4 Evolución de los parados extranjeros. Media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</si>
</sst>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_-* #,##0.00\ _P_t_s_-;\-* #,##0.00\ _P_t_s_-;_-* &quot;-&quot;??\ _P_t_s_-;_-@_-"/>
    <numFmt numFmtId="165" formatCode="#,##0.0"/>
    <numFmt numFmtId="166" formatCode="0.0"/>
    <numFmt numFmtId="167" formatCode="#,##0;\-#,##0;\-"/>
    <numFmt numFmtId="168" formatCode="#,##0.00;\-#,##0.00;\-"/>
    <numFmt numFmtId="169" formatCode="#,##0;#,##0;\-"/>
    <numFmt numFmtId="170" formatCode="#,##0_ ;\-#,##0\ "/>
    <numFmt numFmtId="171" formatCode="#,##0;\-#,##0;&quot;  &quot;"/>
    <numFmt numFmtId="172" formatCode="#,##0_);\(#,##0\)"/>
    <numFmt numFmtId="173" formatCode="0.000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i/>
      <sz val="10"/>
      <name val="HelveticaNeue LT 55 Roman"/>
    </font>
    <font>
      <sz val="8"/>
      <color indexed="10"/>
      <name val="HelveticaNeue LT 55 Roman"/>
    </font>
    <font>
      <sz val="8"/>
      <color indexed="8"/>
      <name val="HelveticaNeue LT 55 Roman"/>
    </font>
    <font>
      <b/>
      <sz val="10"/>
      <color indexed="10"/>
      <name val="HelveticaNeue LT 55 Roman"/>
    </font>
    <font>
      <b/>
      <sz val="8"/>
      <color indexed="8"/>
      <name val="HelveticaNeue LT 55 Roman"/>
    </font>
    <font>
      <sz val="10"/>
      <color indexed="10"/>
      <name val="HelveticaNeue LT 55 Roman"/>
    </font>
    <font>
      <b/>
      <sz val="8"/>
      <color indexed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Courier New"/>
      <family val="3"/>
    </font>
    <font>
      <sz val="11"/>
      <color theme="1"/>
      <name val="Calibri"/>
      <family val="2"/>
      <scheme val="minor"/>
    </font>
    <font>
      <sz val="10"/>
      <color rgb="FFFF0000"/>
      <name val="HelveticaNeue LT 55 Roman"/>
    </font>
    <font>
      <vertAlign val="superscript"/>
      <sz val="8"/>
      <name val="HelveticaNeue LT 55 Roman"/>
    </font>
    <font>
      <b/>
      <u/>
      <sz val="8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HelveticaNeue LT 55 Roman"/>
    </font>
    <font>
      <sz val="10"/>
      <color rgb="FFFF0000"/>
      <name val="Arial"/>
      <family val="2"/>
    </font>
    <font>
      <sz val="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1" fillId="0" borderId="0"/>
    <xf numFmtId="165" fontId="16" fillId="2" borderId="0"/>
    <xf numFmtId="10" fontId="2" fillId="0" borderId="0" applyNumberFormat="0">
      <alignment horizontal="right" vertical="center"/>
      <protection locked="0"/>
    </xf>
    <xf numFmtId="0" fontId="21" fillId="0" borderId="0"/>
    <xf numFmtId="0" fontId="2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0" fontId="2" fillId="2" borderId="0"/>
    <xf numFmtId="0" fontId="31" fillId="0" borderId="0"/>
    <xf numFmtId="0" fontId="31" fillId="0" borderId="0"/>
    <xf numFmtId="0" fontId="31" fillId="0" borderId="0"/>
    <xf numFmtId="0" fontId="31" fillId="2" borderId="0"/>
    <xf numFmtId="0" fontId="2" fillId="0" borderId="0"/>
    <xf numFmtId="172" fontId="33" fillId="0" borderId="0"/>
    <xf numFmtId="172" fontId="33" fillId="0" borderId="0"/>
    <xf numFmtId="0" fontId="33" fillId="0" borderId="0"/>
    <xf numFmtId="0" fontId="33" fillId="0" borderId="0"/>
    <xf numFmtId="165" fontId="16" fillId="2" borderId="0"/>
    <xf numFmtId="1" fontId="37" fillId="2" borderId="0"/>
    <xf numFmtId="0" fontId="2" fillId="0" borderId="0"/>
    <xf numFmtId="0" fontId="2" fillId="0" borderId="0"/>
  </cellStyleXfs>
  <cellXfs count="269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 applyProtection="1">
      <protection locked="0"/>
    </xf>
    <xf numFmtId="0" fontId="5" fillId="0" borderId="0" xfId="0" applyFont="1" applyBorder="1" applyAlignment="1"/>
    <xf numFmtId="0" fontId="5" fillId="3" borderId="2" xfId="0" applyNumberFormat="1" applyFont="1" applyFill="1" applyBorder="1" applyAlignment="1"/>
    <xf numFmtId="0" fontId="5" fillId="3" borderId="2" xfId="0" applyNumberFormat="1" applyFont="1" applyFill="1" applyBorder="1" applyAlignment="1">
      <alignment vertical="center"/>
    </xf>
    <xf numFmtId="0" fontId="5" fillId="3" borderId="3" xfId="0" applyNumberFormat="1" applyFont="1" applyFill="1" applyBorder="1" applyAlignment="1"/>
    <xf numFmtId="0" fontId="5" fillId="3" borderId="4" xfId="0" applyNumberFormat="1" applyFont="1" applyFill="1" applyBorder="1" applyAlignment="1">
      <alignment horizontal="right" vertical="center"/>
    </xf>
    <xf numFmtId="0" fontId="5" fillId="3" borderId="3" xfId="0" applyNumberFormat="1" applyFont="1" applyFill="1" applyBorder="1" applyAlignment="1">
      <alignment vertical="center"/>
    </xf>
    <xf numFmtId="165" fontId="5" fillId="0" borderId="0" xfId="0" applyNumberFormat="1" applyFont="1" applyBorder="1" applyAlignment="1"/>
    <xf numFmtId="0" fontId="6" fillId="0" borderId="0" xfId="0" applyFont="1" applyBorder="1" applyAlignment="1"/>
    <xf numFmtId="3" fontId="5" fillId="0" borderId="0" xfId="0" applyNumberFormat="1" applyFont="1" applyBorder="1" applyAlignment="1"/>
    <xf numFmtId="3" fontId="5" fillId="0" borderId="0" xfId="0" applyNumberFormat="1" applyFont="1" applyFill="1" applyBorder="1" applyAlignment="1"/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 indent="1"/>
      <protection locked="0"/>
    </xf>
    <xf numFmtId="0" fontId="5" fillId="0" borderId="3" xfId="0" applyFont="1" applyBorder="1" applyAlignment="1" applyProtection="1">
      <protection locked="0"/>
    </xf>
    <xf numFmtId="165" fontId="5" fillId="0" borderId="3" xfId="0" applyNumberFormat="1" applyFont="1" applyBorder="1" applyAlignment="1"/>
    <xf numFmtId="49" fontId="5" fillId="0" borderId="3" xfId="0" applyNumberFormat="1" applyFont="1" applyBorder="1" applyAlignment="1"/>
    <xf numFmtId="0" fontId="7" fillId="4" borderId="2" xfId="0" applyFont="1" applyFill="1" applyBorder="1" applyAlignment="1" applyProtection="1">
      <protection locked="0"/>
    </xf>
    <xf numFmtId="165" fontId="5" fillId="0" borderId="2" xfId="0" applyNumberFormat="1" applyFont="1" applyBorder="1" applyAlignment="1"/>
    <xf numFmtId="0" fontId="4" fillId="0" borderId="0" xfId="0" applyFont="1" applyBorder="1"/>
    <xf numFmtId="0" fontId="5" fillId="0" borderId="0" xfId="0" applyFont="1" applyFill="1" applyBorder="1" applyAlignment="1" applyProtection="1">
      <protection locked="0"/>
    </xf>
    <xf numFmtId="0" fontId="7" fillId="4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3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9" fillId="0" borderId="0" xfId="0" applyFont="1" applyBorder="1" applyAlignment="1" applyProtection="1">
      <protection locked="0"/>
    </xf>
    <xf numFmtId="0" fontId="5" fillId="3" borderId="2" xfId="0" applyNumberFormat="1" applyFont="1" applyFill="1" applyBorder="1" applyAlignment="1">
      <alignment horizontal="right" vertical="center"/>
    </xf>
    <xf numFmtId="0" fontId="5" fillId="3" borderId="0" xfId="0" applyNumberFormat="1" applyFont="1" applyFill="1" applyBorder="1" applyAlignment="1">
      <alignment vertical="center"/>
    </xf>
    <xf numFmtId="0" fontId="5" fillId="3" borderId="3" xfId="0" applyNumberFormat="1" applyFont="1" applyFill="1" applyBorder="1" applyAlignment="1">
      <alignment horizontal="right" vertical="center"/>
    </xf>
    <xf numFmtId="165" fontId="5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165" fontId="10" fillId="0" borderId="0" xfId="0" applyNumberFormat="1" applyFont="1" applyBorder="1" applyAlignment="1"/>
    <xf numFmtId="0" fontId="6" fillId="0" borderId="0" xfId="0" applyFont="1" applyAlignment="1" applyProtection="1">
      <protection locked="0"/>
    </xf>
    <xf numFmtId="165" fontId="4" fillId="0" borderId="0" xfId="0" applyNumberFormat="1" applyFont="1" applyBorder="1" applyAlignment="1"/>
    <xf numFmtId="165" fontId="4" fillId="0" borderId="0" xfId="0" applyNumberFormat="1" applyFont="1" applyAlignment="1"/>
    <xf numFmtId="0" fontId="4" fillId="0" borderId="3" xfId="0" applyFont="1" applyBorder="1"/>
    <xf numFmtId="0" fontId="3" fillId="0" borderId="0" xfId="0" applyFont="1"/>
    <xf numFmtId="0" fontId="5" fillId="0" borderId="0" xfId="0" applyFont="1" applyBorder="1"/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/>
    <xf numFmtId="3" fontId="4" fillId="0" borderId="0" xfId="0" applyNumberFormat="1" applyFont="1" applyBorder="1" applyAlignment="1"/>
    <xf numFmtId="0" fontId="5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/>
    <xf numFmtId="0" fontId="4" fillId="0" borderId="0" xfId="0" applyFont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6" fillId="0" borderId="0" xfId="0" applyFont="1" applyBorder="1"/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left" indent="2"/>
    </xf>
    <xf numFmtId="3" fontId="4" fillId="0" borderId="0" xfId="0" applyNumberFormat="1" applyFont="1" applyBorder="1"/>
    <xf numFmtId="0" fontId="5" fillId="3" borderId="4" xfId="0" applyNumberFormat="1" applyFont="1" applyFill="1" applyBorder="1" applyAlignment="1">
      <alignment vertical="center"/>
    </xf>
    <xf numFmtId="0" fontId="5" fillId="5" borderId="4" xfId="0" applyNumberFormat="1" applyFont="1" applyFill="1" applyBorder="1" applyAlignment="1">
      <alignment vertical="center"/>
    </xf>
    <xf numFmtId="166" fontId="5" fillId="0" borderId="0" xfId="0" applyNumberFormat="1" applyFont="1" applyBorder="1" applyAlignment="1"/>
    <xf numFmtId="3" fontId="5" fillId="0" borderId="3" xfId="0" applyNumberFormat="1" applyFont="1" applyBorder="1" applyAlignment="1"/>
    <xf numFmtId="3" fontId="5" fillId="0" borderId="2" xfId="0" applyNumberFormat="1" applyFont="1" applyBorder="1" applyAlignment="1"/>
    <xf numFmtId="167" fontId="5" fillId="0" borderId="0" xfId="0" applyNumberFormat="1" applyFont="1" applyProtection="1">
      <protection locked="0"/>
    </xf>
    <xf numFmtId="168" fontId="5" fillId="0" borderId="0" xfId="0" applyNumberFormat="1" applyFont="1" applyProtection="1">
      <protection locked="0"/>
    </xf>
    <xf numFmtId="0" fontId="7" fillId="0" borderId="0" xfId="0" applyFont="1"/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/>
    <xf numFmtId="3" fontId="4" fillId="0" borderId="0" xfId="0" applyNumberFormat="1" applyFont="1" applyAlignment="1"/>
    <xf numFmtId="0" fontId="5" fillId="0" borderId="0" xfId="0" applyFont="1" applyBorder="1" applyAlignment="1">
      <alignment horizontal="right"/>
    </xf>
    <xf numFmtId="3" fontId="5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165" fontId="5" fillId="0" borderId="3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0" fontId="9" fillId="0" borderId="0" xfId="0" applyFont="1" applyBorder="1" applyAlignment="1"/>
    <xf numFmtId="0" fontId="5" fillId="0" borderId="5" xfId="0" applyFont="1" applyBorder="1" applyAlignment="1" applyProtection="1">
      <protection locked="0"/>
    </xf>
    <xf numFmtId="0" fontId="7" fillId="4" borderId="0" xfId="0" applyFont="1" applyFill="1" applyBorder="1" applyAlignment="1" applyProtection="1">
      <alignment horizontal="left"/>
      <protection locked="0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49" fontId="5" fillId="0" borderId="0" xfId="0" applyNumberFormat="1" applyFont="1" applyBorder="1" applyAlignment="1"/>
    <xf numFmtId="0" fontId="5" fillId="0" borderId="0" xfId="0" applyFont="1"/>
    <xf numFmtId="0" fontId="7" fillId="0" borderId="0" xfId="0" applyFont="1" applyAlignment="1"/>
    <xf numFmtId="0" fontId="4" fillId="0" borderId="0" xfId="0" applyFont="1" applyFill="1" applyBorder="1"/>
    <xf numFmtId="0" fontId="5" fillId="0" borderId="0" xfId="0" applyNumberFormat="1" applyFont="1" applyFill="1" applyBorder="1" applyAlignment="1">
      <alignment vertical="center"/>
    </xf>
    <xf numFmtId="3" fontId="6" fillId="0" borderId="0" xfId="0" applyNumberFormat="1" applyFont="1" applyAlignment="1"/>
    <xf numFmtId="2" fontId="5" fillId="0" borderId="0" xfId="0" applyNumberFormat="1" applyFont="1" applyBorder="1" applyAlignment="1"/>
    <xf numFmtId="165" fontId="13" fillId="0" borderId="0" xfId="0" applyNumberFormat="1" applyFont="1" applyAlignment="1">
      <alignment horizontal="right"/>
    </xf>
    <xf numFmtId="165" fontId="6" fillId="0" borderId="0" xfId="0" applyNumberFormat="1" applyFont="1" applyBorder="1" applyAlignment="1" applyProtection="1"/>
    <xf numFmtId="3" fontId="5" fillId="0" borderId="0" xfId="0" applyNumberFormat="1" applyFont="1" applyAlignment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indent="1"/>
    </xf>
    <xf numFmtId="0" fontId="7" fillId="0" borderId="0" xfId="0" applyFont="1" applyAlignment="1">
      <alignment horizontal="left" indent="1"/>
    </xf>
    <xf numFmtId="3" fontId="5" fillId="0" borderId="0" xfId="0" applyNumberFormat="1" applyFont="1" applyAlignment="1" applyProtection="1">
      <alignment horizontal="right" vertical="center"/>
    </xf>
    <xf numFmtId="3" fontId="5" fillId="0" borderId="0" xfId="0" applyNumberFormat="1" applyFont="1" applyAlignment="1">
      <alignment vertical="top"/>
    </xf>
    <xf numFmtId="167" fontId="5" fillId="0" borderId="0" xfId="0" applyNumberFormat="1" applyFont="1"/>
    <xf numFmtId="165" fontId="7" fillId="0" borderId="0" xfId="0" applyNumberFormat="1" applyFont="1" applyBorder="1" applyAlignment="1"/>
    <xf numFmtId="3" fontId="5" fillId="0" borderId="0" xfId="0" applyNumberFormat="1" applyFont="1" applyAlignment="1" applyProtection="1">
      <alignment horizontal="right" vertical="center"/>
      <protection locked="0"/>
    </xf>
    <xf numFmtId="0" fontId="12" fillId="0" borderId="0" xfId="0" applyFont="1" applyAlignment="1"/>
    <xf numFmtId="0" fontId="6" fillId="0" borderId="0" xfId="0" applyFont="1" applyAlignment="1"/>
    <xf numFmtId="0" fontId="5" fillId="3" borderId="2" xfId="0" applyNumberFormat="1" applyFont="1" applyFill="1" applyBorder="1" applyAlignment="1">
      <alignment horizontal="left" vertical="center"/>
    </xf>
    <xf numFmtId="0" fontId="5" fillId="3" borderId="2" xfId="0" applyNumberFormat="1" applyFont="1" applyFill="1" applyBorder="1" applyAlignment="1">
      <alignment horizontal="center" vertical="center"/>
    </xf>
    <xf numFmtId="3" fontId="5" fillId="0" borderId="0" xfId="2" applyNumberFormat="1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left"/>
      <protection locked="0"/>
    </xf>
    <xf numFmtId="166" fontId="5" fillId="0" borderId="0" xfId="0" applyNumberFormat="1" applyFont="1" applyBorder="1" applyAlignment="1">
      <alignment horizontal="right"/>
    </xf>
    <xf numFmtId="0" fontId="3" fillId="0" borderId="0" xfId="0" applyFont="1" applyAlignment="1"/>
    <xf numFmtId="0" fontId="6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12" fillId="0" borderId="0" xfId="0" applyFont="1"/>
    <xf numFmtId="4" fontId="5" fillId="0" borderId="0" xfId="1" applyNumberFormat="1" applyFont="1" applyBorder="1" applyAlignment="1">
      <alignment horizontal="right"/>
    </xf>
    <xf numFmtId="0" fontId="7" fillId="0" borderId="0" xfId="0" applyFont="1" applyBorder="1" applyAlignment="1"/>
    <xf numFmtId="3" fontId="14" fillId="0" borderId="0" xfId="0" applyNumberFormat="1" applyFont="1" applyAlignment="1"/>
    <xf numFmtId="3" fontId="15" fillId="0" borderId="0" xfId="5" applyNumberFormat="1" applyFont="1" applyFill="1" applyBorder="1" applyAlignment="1">
      <alignment vertical="center"/>
    </xf>
    <xf numFmtId="3" fontId="17" fillId="0" borderId="0" xfId="0" applyNumberFormat="1" applyFont="1" applyBorder="1" applyAlignment="1">
      <alignment vertical="top" wrapText="1"/>
    </xf>
    <xf numFmtId="3" fontId="0" fillId="0" borderId="0" xfId="0" applyNumberFormat="1"/>
    <xf numFmtId="0" fontId="19" fillId="0" borderId="0" xfId="0" applyFont="1" applyAlignment="1" applyProtection="1">
      <alignment horizontal="left" vertical="center"/>
    </xf>
    <xf numFmtId="167" fontId="19" fillId="0" borderId="0" xfId="0" applyNumberFormat="1" applyFont="1"/>
    <xf numFmtId="3" fontId="19" fillId="0" borderId="0" xfId="0" applyNumberFormat="1" applyFont="1" applyAlignment="1" applyProtection="1">
      <alignment horizontal="right" vertical="center"/>
    </xf>
    <xf numFmtId="168" fontId="5" fillId="0" borderId="0" xfId="0" applyNumberFormat="1" applyFont="1" applyAlignment="1" applyProtection="1">
      <alignment horizontal="right"/>
      <protection locked="0"/>
    </xf>
    <xf numFmtId="3" fontId="18" fillId="0" borderId="0" xfId="0" applyNumberFormat="1" applyFont="1" applyAlignment="1" applyProtection="1">
      <alignment horizontal="right" vertical="center"/>
      <protection locked="0"/>
    </xf>
    <xf numFmtId="169" fontId="18" fillId="0" borderId="0" xfId="0" applyNumberFormat="1" applyFont="1" applyAlignment="1" applyProtection="1">
      <alignment horizontal="right" vertical="center"/>
    </xf>
    <xf numFmtId="3" fontId="4" fillId="0" borderId="0" xfId="0" applyNumberFormat="1" applyFont="1" applyAlignment="1">
      <alignment horizontal="right"/>
    </xf>
    <xf numFmtId="166" fontId="14" fillId="0" borderId="0" xfId="0" applyNumberFormat="1" applyFont="1" applyBorder="1" applyAlignment="1"/>
    <xf numFmtId="0" fontId="14" fillId="0" borderId="0" xfId="0" applyFont="1"/>
    <xf numFmtId="166" fontId="14" fillId="0" borderId="0" xfId="0" applyNumberFormat="1" applyFont="1" applyBorder="1"/>
    <xf numFmtId="0" fontId="7" fillId="0" borderId="0" xfId="0" applyFont="1" applyAlignment="1">
      <alignment horizontal="left"/>
    </xf>
    <xf numFmtId="0" fontId="5" fillId="0" borderId="0" xfId="0" applyFont="1" applyBorder="1" applyAlignment="1" applyProtection="1">
      <protection locked="0"/>
    </xf>
    <xf numFmtId="0" fontId="4" fillId="0" borderId="10" xfId="0" applyFont="1" applyBorder="1"/>
    <xf numFmtId="0" fontId="4" fillId="0" borderId="11" xfId="0" applyFont="1" applyBorder="1"/>
    <xf numFmtId="0" fontId="6" fillId="0" borderId="12" xfId="0" applyFont="1" applyBorder="1" applyAlignment="1"/>
    <xf numFmtId="0" fontId="6" fillId="0" borderId="5" xfId="0" applyFont="1" applyBorder="1" applyAlignment="1"/>
    <xf numFmtId="0" fontId="5" fillId="0" borderId="5" xfId="0" applyFont="1" applyBorder="1" applyAlignment="1"/>
    <xf numFmtId="0" fontId="5" fillId="0" borderId="7" xfId="0" applyFont="1" applyBorder="1" applyAlignment="1"/>
    <xf numFmtId="0" fontId="22" fillId="0" borderId="0" xfId="0" applyFont="1"/>
    <xf numFmtId="3" fontId="15" fillId="0" borderId="0" xfId="0" applyNumberFormat="1" applyFont="1" applyFill="1" applyAlignment="1">
      <alignment horizontal="right" vertical="center" indent="1"/>
    </xf>
    <xf numFmtId="165" fontId="15" fillId="0" borderId="0" xfId="0" applyNumberFormat="1" applyFont="1" applyFill="1" applyBorder="1" applyAlignment="1">
      <alignment horizontal="right" vertical="center" indent="1"/>
    </xf>
    <xf numFmtId="0" fontId="22" fillId="0" borderId="0" xfId="0" applyFont="1" applyAlignment="1"/>
    <xf numFmtId="4" fontId="17" fillId="0" borderId="0" xfId="0" applyNumberFormat="1" applyFont="1" applyAlignment="1">
      <alignment horizontal="right" indent="1"/>
    </xf>
    <xf numFmtId="167" fontId="18" fillId="0" borderId="0" xfId="0" applyNumberFormat="1" applyFont="1"/>
    <xf numFmtId="3" fontId="18" fillId="0" borderId="0" xfId="0" applyNumberFormat="1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167" fontId="18" fillId="0" borderId="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 applyProtection="1">
      <alignment horizontal="left" indent="1"/>
      <protection locked="0"/>
    </xf>
    <xf numFmtId="3" fontId="5" fillId="0" borderId="0" xfId="4" applyNumberFormat="1" applyFont="1" applyBorder="1" applyAlignment="1">
      <alignment horizontal="right"/>
    </xf>
    <xf numFmtId="3" fontId="5" fillId="0" borderId="0" xfId="4" applyNumberFormat="1" applyFont="1" applyBorder="1" applyAlignment="1">
      <alignment horizontal="right" indent="1"/>
    </xf>
    <xf numFmtId="0" fontId="22" fillId="0" borderId="0" xfId="0" applyFont="1" applyBorder="1" applyAlignment="1"/>
    <xf numFmtId="165" fontId="5" fillId="0" borderId="0" xfId="0" applyNumberFormat="1" applyFont="1" applyAlignment="1"/>
    <xf numFmtId="165" fontId="5" fillId="0" borderId="0" xfId="0" applyNumberFormat="1" applyFont="1" applyAlignment="1">
      <alignment horizontal="right"/>
    </xf>
    <xf numFmtId="4" fontId="5" fillId="0" borderId="0" xfId="4" applyNumberFormat="1" applyFont="1" applyBorder="1" applyAlignment="1">
      <alignment horizontal="right"/>
    </xf>
    <xf numFmtId="0" fontId="11" fillId="6" borderId="0" xfId="3" applyFont="1" applyFill="1" applyAlignment="1">
      <alignment horizontal="right" wrapText="1"/>
    </xf>
    <xf numFmtId="0" fontId="5" fillId="7" borderId="0" xfId="0" applyNumberFormat="1" applyFont="1" applyFill="1" applyBorder="1" applyAlignment="1"/>
    <xf numFmtId="0" fontId="5" fillId="7" borderId="0" xfId="0" applyNumberFormat="1" applyFont="1" applyFill="1" applyBorder="1" applyAlignment="1">
      <alignment vertical="center"/>
    </xf>
    <xf numFmtId="0" fontId="4" fillId="7" borderId="0" xfId="0" applyFont="1" applyFill="1" applyBorder="1"/>
    <xf numFmtId="0" fontId="5" fillId="8" borderId="0" xfId="0" applyNumberFormat="1" applyFont="1" applyFill="1" applyBorder="1" applyAlignment="1">
      <alignment vertical="center"/>
    </xf>
    <xf numFmtId="0" fontId="5" fillId="7" borderId="0" xfId="0" applyFont="1" applyFill="1" applyBorder="1" applyAlignment="1"/>
    <xf numFmtId="165" fontId="5" fillId="7" borderId="0" xfId="0" applyNumberFormat="1" applyFont="1" applyFill="1" applyBorder="1" applyAlignment="1"/>
    <xf numFmtId="0" fontId="4" fillId="7" borderId="0" xfId="0" applyFont="1" applyFill="1" applyBorder="1" applyAlignment="1"/>
    <xf numFmtId="3" fontId="5" fillId="7" borderId="0" xfId="0" applyNumberFormat="1" applyFont="1" applyFill="1" applyBorder="1" applyAlignment="1"/>
    <xf numFmtId="0" fontId="7" fillId="0" borderId="0" xfId="0" applyFont="1" applyAlignment="1">
      <alignment horizontal="left" indent="4"/>
    </xf>
    <xf numFmtId="170" fontId="4" fillId="0" borderId="0" xfId="1" applyNumberFormat="1" applyFont="1"/>
    <xf numFmtId="0" fontId="24" fillId="0" borderId="12" xfId="0" applyFont="1" applyBorder="1" applyAlignment="1"/>
    <xf numFmtId="0" fontId="5" fillId="0" borderId="10" xfId="0" applyFont="1" applyBorder="1" applyAlignment="1"/>
    <xf numFmtId="0" fontId="5" fillId="0" borderId="11" xfId="0" applyFont="1" applyBorder="1"/>
    <xf numFmtId="0" fontId="5" fillId="0" borderId="5" xfId="0" applyFont="1" applyBorder="1"/>
    <xf numFmtId="0" fontId="5" fillId="0" borderId="6" xfId="0" applyFont="1" applyBorder="1"/>
    <xf numFmtId="165" fontId="5" fillId="0" borderId="6" xfId="0" applyNumberFormat="1" applyFont="1" applyBorder="1" applyAlignment="1"/>
    <xf numFmtId="165" fontId="5" fillId="0" borderId="8" xfId="0" applyNumberFormat="1" applyFont="1" applyBorder="1" applyAlignment="1"/>
    <xf numFmtId="165" fontId="5" fillId="0" borderId="9" xfId="0" applyNumberFormat="1" applyFont="1" applyBorder="1" applyAlignment="1"/>
    <xf numFmtId="0" fontId="6" fillId="0" borderId="13" xfId="0" applyFont="1" applyFill="1" applyBorder="1"/>
    <xf numFmtId="0" fontId="5" fillId="0" borderId="14" xfId="0" applyFont="1" applyBorder="1"/>
    <xf numFmtId="0" fontId="25" fillId="0" borderId="0" xfId="3" applyFont="1" applyAlignment="1">
      <alignment vertical="center"/>
    </xf>
    <xf numFmtId="0" fontId="26" fillId="0" borderId="0" xfId="3" applyFont="1" applyAlignment="1">
      <alignment vertical="center"/>
    </xf>
    <xf numFmtId="0" fontId="27" fillId="0" borderId="0" xfId="3" applyFont="1" applyAlignment="1">
      <alignment vertical="center"/>
    </xf>
    <xf numFmtId="0" fontId="26" fillId="0" borderId="0" xfId="8" applyFont="1" applyAlignment="1" applyProtection="1">
      <alignment horizontal="left" vertical="center" indent="1"/>
    </xf>
    <xf numFmtId="0" fontId="1" fillId="0" borderId="0" xfId="3"/>
    <xf numFmtId="0" fontId="26" fillId="0" borderId="0" xfId="8" applyFont="1" applyAlignment="1" applyProtection="1">
      <alignment vertical="center"/>
    </xf>
    <xf numFmtId="171" fontId="5" fillId="0" borderId="0" xfId="0" applyNumberFormat="1" applyFont="1" applyBorder="1" applyAlignment="1">
      <alignment horizontal="right"/>
    </xf>
    <xf numFmtId="167" fontId="17" fillId="6" borderId="0" xfId="0" applyNumberFormat="1" applyFont="1" applyFill="1" applyBorder="1"/>
    <xf numFmtId="0" fontId="0" fillId="0" borderId="0" xfId="0" applyAlignment="1">
      <alignment wrapText="1"/>
    </xf>
    <xf numFmtId="3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3" fontId="30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30" fillId="0" borderId="0" xfId="0" applyNumberFormat="1" applyFont="1" applyAlignment="1"/>
    <xf numFmtId="167" fontId="1" fillId="0" borderId="0" xfId="0" applyNumberFormat="1" applyFont="1" applyAlignment="1">
      <alignment vertical="top"/>
    </xf>
    <xf numFmtId="49" fontId="30" fillId="0" borderId="0" xfId="0" applyNumberFormat="1" applyFont="1" applyAlignment="1">
      <alignment wrapText="1"/>
    </xf>
    <xf numFmtId="167" fontId="30" fillId="0" borderId="0" xfId="0" applyNumberFormat="1" applyFont="1" applyProtection="1"/>
    <xf numFmtId="4" fontId="30" fillId="0" borderId="0" xfId="0" applyNumberFormat="1" applyFont="1" applyProtection="1"/>
    <xf numFmtId="3" fontId="18" fillId="0" borderId="0" xfId="12" applyNumberFormat="1" applyFont="1" applyAlignment="1" applyProtection="1">
      <alignment horizontal="right" vertical="center"/>
    </xf>
    <xf numFmtId="3" fontId="31" fillId="0" borderId="0" xfId="11" applyNumberFormat="1" applyFont="1" applyFill="1" applyAlignment="1">
      <alignment horizontal="right"/>
    </xf>
    <xf numFmtId="166" fontId="2" fillId="0" borderId="0" xfId="13" applyNumberFormat="1" applyFont="1" applyBorder="1" applyAlignment="1"/>
    <xf numFmtId="2" fontId="2" fillId="0" borderId="0" xfId="14" applyNumberFormat="1" applyFont="1" applyBorder="1" applyAlignment="1">
      <alignment horizontal="right" vertical="center"/>
    </xf>
    <xf numFmtId="165" fontId="4" fillId="0" borderId="0" xfId="0" applyNumberFormat="1" applyFont="1"/>
    <xf numFmtId="3" fontId="32" fillId="0" borderId="0" xfId="16" applyNumberFormat="1" applyFont="1" applyAlignment="1" applyProtection="1">
      <alignment horizontal="right" vertical="center"/>
    </xf>
    <xf numFmtId="172" fontId="32" fillId="0" borderId="0" xfId="16" applyNumberFormat="1" applyFont="1" applyAlignment="1" applyProtection="1">
      <alignment horizontal="right" vertical="center"/>
    </xf>
    <xf numFmtId="4" fontId="32" fillId="0" borderId="0" xfId="16" applyNumberFormat="1" applyFont="1" applyAlignment="1" applyProtection="1">
      <alignment horizontal="right" vertical="center"/>
      <protection locked="0"/>
    </xf>
    <xf numFmtId="3" fontId="18" fillId="0" borderId="0" xfId="17" applyNumberFormat="1" applyFont="1" applyAlignment="1" applyProtection="1">
      <alignment horizontal="right" vertical="center"/>
      <protection locked="0"/>
    </xf>
    <xf numFmtId="3" fontId="18" fillId="0" borderId="0" xfId="18" applyNumberFormat="1" applyFont="1" applyAlignment="1" applyProtection="1">
      <alignment horizontal="right" vertical="center"/>
      <protection locked="0"/>
    </xf>
    <xf numFmtId="167" fontId="18" fillId="0" borderId="0" xfId="19" applyNumberFormat="1" applyFont="1" applyAlignment="1" applyProtection="1">
      <alignment horizontal="right" vertical="center"/>
      <protection locked="0"/>
    </xf>
    <xf numFmtId="3" fontId="18" fillId="0" borderId="0" xfId="20" applyNumberFormat="1" applyFont="1" applyAlignment="1" applyProtection="1">
      <alignment horizontal="right" vertical="center"/>
      <protection locked="0"/>
    </xf>
    <xf numFmtId="3" fontId="34" fillId="0" borderId="0" xfId="20" applyNumberFormat="1" applyFont="1" applyAlignment="1" applyProtection="1">
      <alignment horizontal="right" vertical="center"/>
      <protection locked="0"/>
    </xf>
    <xf numFmtId="3" fontId="34" fillId="0" borderId="0" xfId="0" applyNumberFormat="1" applyFont="1" applyAlignment="1" applyProtection="1">
      <alignment horizontal="right" vertical="center"/>
      <protection locked="0"/>
    </xf>
    <xf numFmtId="49" fontId="35" fillId="0" borderId="3" xfId="0" applyNumberFormat="1" applyFont="1" applyBorder="1" applyAlignment="1">
      <alignment horizontal="right"/>
    </xf>
    <xf numFmtId="165" fontId="35" fillId="0" borderId="3" xfId="0" applyNumberFormat="1" applyFont="1" applyBorder="1" applyAlignment="1">
      <alignment horizontal="right"/>
    </xf>
    <xf numFmtId="0" fontId="22" fillId="0" borderId="0" xfId="0" applyFont="1" applyAlignment="1">
      <alignment horizontal="right"/>
    </xf>
    <xf numFmtId="3" fontId="22" fillId="0" borderId="0" xfId="0" applyNumberFormat="1" applyFont="1"/>
    <xf numFmtId="4" fontId="4" fillId="0" borderId="0" xfId="0" applyNumberFormat="1" applyFont="1"/>
    <xf numFmtId="0" fontId="0" fillId="0" borderId="0" xfId="0"/>
    <xf numFmtId="165" fontId="4" fillId="0" borderId="0" xfId="0" applyNumberFormat="1" applyFont="1" applyBorder="1"/>
    <xf numFmtId="4" fontId="5" fillId="0" borderId="0" xfId="0" applyNumberFormat="1" applyFont="1" applyBorder="1" applyAlignment="1"/>
    <xf numFmtId="0" fontId="0" fillId="0" borderId="0" xfId="0"/>
    <xf numFmtId="173" fontId="4" fillId="0" borderId="0" xfId="0" applyNumberFormat="1" applyFont="1" applyBorder="1"/>
    <xf numFmtId="173" fontId="4" fillId="0" borderId="6" xfId="0" applyNumberFormat="1" applyFont="1" applyBorder="1"/>
    <xf numFmtId="173" fontId="5" fillId="0" borderId="0" xfId="0" applyNumberFormat="1" applyFont="1" applyBorder="1" applyAlignment="1"/>
    <xf numFmtId="173" fontId="5" fillId="0" borderId="8" xfId="0" applyNumberFormat="1" applyFont="1" applyBorder="1" applyAlignment="1"/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/>
    <xf numFmtId="0" fontId="36" fillId="0" borderId="0" xfId="0" applyFont="1"/>
    <xf numFmtId="0" fontId="9" fillId="0" borderId="0" xfId="0" applyFont="1"/>
    <xf numFmtId="165" fontId="5" fillId="0" borderId="0" xfId="0" applyNumberFormat="1" applyFont="1" applyFill="1" applyBorder="1" applyAlignment="1"/>
    <xf numFmtId="166" fontId="4" fillId="0" borderId="0" xfId="0" applyNumberFormat="1" applyFont="1"/>
    <xf numFmtId="0" fontId="0" fillId="0" borderId="0" xfId="0"/>
    <xf numFmtId="3" fontId="20" fillId="0" borderId="0" xfId="0" applyNumberFormat="1" applyFont="1" applyBorder="1" applyAlignment="1">
      <alignment horizontal="right"/>
    </xf>
    <xf numFmtId="0" fontId="6" fillId="0" borderId="0" xfId="0" applyFont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left" indent="2"/>
      <protection locked="0"/>
    </xf>
    <xf numFmtId="0" fontId="5" fillId="0" borderId="0" xfId="0" applyFont="1" applyFill="1" applyBorder="1" applyAlignment="1" applyProtection="1">
      <alignment horizontal="left" indent="2"/>
      <protection locked="0"/>
    </xf>
    <xf numFmtId="0" fontId="6" fillId="0" borderId="0" xfId="0" applyFont="1" applyBorder="1" applyAlignment="1">
      <alignment horizontal="left" indent="1"/>
    </xf>
    <xf numFmtId="0" fontId="31" fillId="2" borderId="0" xfId="15" applyNumberFormat="1" applyAlignment="1">
      <alignment wrapText="1"/>
    </xf>
    <xf numFmtId="0" fontId="5" fillId="4" borderId="0" xfId="0" applyFont="1" applyFill="1" applyBorder="1" applyAlignment="1" applyProtection="1">
      <alignment horizontal="left" indent="1"/>
      <protection locked="0"/>
    </xf>
    <xf numFmtId="0" fontId="5" fillId="0" borderId="0" xfId="0" applyNumberFormat="1" applyFont="1" applyFill="1" applyBorder="1" applyAlignment="1"/>
    <xf numFmtId="0" fontId="1" fillId="0" borderId="0" xfId="0" applyFont="1"/>
    <xf numFmtId="3" fontId="5" fillId="0" borderId="0" xfId="0" applyNumberFormat="1" applyFont="1" applyFill="1" applyBorder="1" applyAlignment="1">
      <alignment horizontal="right"/>
    </xf>
    <xf numFmtId="0" fontId="5" fillId="0" borderId="11" xfId="0" applyFont="1" applyBorder="1" applyAlignment="1"/>
    <xf numFmtId="0" fontId="5" fillId="0" borderId="6" xfId="0" applyFont="1" applyBorder="1" applyAlignment="1">
      <alignment horizontal="right"/>
    </xf>
    <xf numFmtId="173" fontId="5" fillId="0" borderId="6" xfId="0" applyNumberFormat="1" applyFont="1" applyBorder="1" applyAlignment="1"/>
    <xf numFmtId="173" fontId="5" fillId="0" borderId="9" xfId="0" applyNumberFormat="1" applyFont="1" applyBorder="1" applyAlignment="1"/>
    <xf numFmtId="0" fontId="26" fillId="0" borderId="0" xfId="8" applyFont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/>
      <protection locked="0"/>
    </xf>
    <xf numFmtId="3" fontId="30" fillId="0" borderId="0" xfId="21" applyNumberFormat="1" applyFont="1" applyFill="1" applyBorder="1" applyAlignment="1">
      <alignment horizontal="right" vertical="center"/>
    </xf>
    <xf numFmtId="167" fontId="18" fillId="9" borderId="0" xfId="0" applyNumberFormat="1" applyFont="1" applyFill="1" applyAlignment="1">
      <alignment horizontal="right"/>
    </xf>
    <xf numFmtId="3" fontId="18" fillId="0" borderId="0" xfId="22" applyNumberFormat="1" applyFont="1" applyFill="1" applyAlignment="1">
      <alignment horizontal="right" vertical="center"/>
    </xf>
    <xf numFmtId="3" fontId="18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/>
    <xf numFmtId="3" fontId="2" fillId="0" borderId="0" xfId="0" applyNumberFormat="1" applyFont="1"/>
    <xf numFmtId="3" fontId="18" fillId="0" borderId="0" xfId="23" applyNumberFormat="1" applyFont="1" applyAlignment="1" applyProtection="1">
      <alignment horizontal="right" vertical="center"/>
      <protection locked="0"/>
    </xf>
    <xf numFmtId="0" fontId="0" fillId="0" borderId="0" xfId="0"/>
    <xf numFmtId="167" fontId="17" fillId="0" borderId="0" xfId="0" applyNumberFormat="1" applyFont="1" applyFill="1" applyBorder="1" applyAlignment="1">
      <alignment vertical="top"/>
    </xf>
    <xf numFmtId="3" fontId="17" fillId="0" borderId="0" xfId="0" applyNumberFormat="1" applyFont="1" applyFill="1" applyAlignment="1">
      <alignment vertical="top"/>
    </xf>
    <xf numFmtId="0" fontId="4" fillId="0" borderId="0" xfId="0" applyFont="1" applyFill="1"/>
    <xf numFmtId="0" fontId="4" fillId="0" borderId="0" xfId="0" applyFont="1" applyFill="1" applyAlignment="1"/>
    <xf numFmtId="3" fontId="18" fillId="0" borderId="0" xfId="24" applyNumberFormat="1" applyFont="1" applyAlignment="1">
      <alignment vertical="center"/>
    </xf>
    <xf numFmtId="3" fontId="2" fillId="0" borderId="0" xfId="24" applyNumberFormat="1" applyAlignment="1">
      <alignment vertical="center"/>
    </xf>
    <xf numFmtId="166" fontId="0" fillId="0" borderId="0" xfId="0" applyNumberFormat="1"/>
    <xf numFmtId="165" fontId="5" fillId="0" borderId="0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/>
    <xf numFmtId="165" fontId="4" fillId="0" borderId="0" xfId="0" applyNumberFormat="1" applyFont="1" applyFill="1"/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5" fillId="3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0" fillId="0" borderId="0" xfId="0"/>
  </cellXfs>
  <cellStyles count="25">
    <cellStyle name="Hipervínculo" xfId="8" builtinId="8"/>
    <cellStyle name="Millares" xfId="1" builtinId="3"/>
    <cellStyle name="Millares 2" xfId="9"/>
    <cellStyle name="Millares_AnexoCap.2" xfId="2"/>
    <cellStyle name="Normal" xfId="0" builtinId="0"/>
    <cellStyle name="Normal 2" xfId="3"/>
    <cellStyle name="Normal 2 2" xfId="7"/>
    <cellStyle name="Normal 3" xfId="4"/>
    <cellStyle name="Normal 4" xfId="10"/>
    <cellStyle name="Normal_AJS03" xfId="24"/>
    <cellStyle name="Normal_AJS06" xfId="12"/>
    <cellStyle name="Normal_atr29" xfId="13"/>
    <cellStyle name="Normal_atr33" xfId="14"/>
    <cellStyle name="Normal_CCT12c" xfId="16"/>
    <cellStyle name="Normal_EMP01" xfId="11"/>
    <cellStyle name="Normal_EMP03" xfId="15"/>
    <cellStyle name="Normal_Hoja1" xfId="5"/>
    <cellStyle name="Normal_Hoja1 3 3" xfId="21"/>
    <cellStyle name="Normal_PNC-12" xfId="22"/>
    <cellStyle name="Normal_PTE17" xfId="17"/>
    <cellStyle name="Normal_PTE19" xfId="18"/>
    <cellStyle name="Normal_PTE20" xfId="19"/>
    <cellStyle name="Normal_PTE21A" xfId="20"/>
    <cellStyle name="Normal_PTE21A 2" xfId="23"/>
    <cellStyle name="porcen_sin%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A7D5D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63"/>
      <c:rotY val="1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9485503562446037E-2"/>
          <c:y val="2.9629701074703595E-2"/>
          <c:w val="0.88164739363960798"/>
          <c:h val="0.795063645504546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'8.1.1-G1 '!$L$59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1.7845067822782872E-2"/>
                  <c:y val="-1.9325621334370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6401183128266773E-3"/>
                  <c:y val="-1.6374582806778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305560432733301E-2"/>
                  <c:y val="-2.2191114999513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9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'8.1.1-G1 '!$K$60:$K$62</c:f>
              <c:strCache>
                <c:ptCount val="3"/>
                <c:pt idx="0">
                  <c:v>Ocupados</c:v>
                </c:pt>
                <c:pt idx="1">
                  <c:v>Parados</c:v>
                </c:pt>
                <c:pt idx="2">
                  <c:v>Inactivos</c:v>
                </c:pt>
              </c:strCache>
            </c:strRef>
          </c:cat>
          <c:val>
            <c:numRef>
              <c:f>'8.1.1-G1 '!$L$60:$L$62</c:f>
              <c:numCache>
                <c:formatCode>#,##0.0</c:formatCode>
                <c:ptCount val="3"/>
                <c:pt idx="0">
                  <c:v>0.50211782826338092</c:v>
                </c:pt>
                <c:pt idx="1">
                  <c:v>9.1259145167500957E-2</c:v>
                </c:pt>
                <c:pt idx="2">
                  <c:v>0.40623796688486719</c:v>
                </c:pt>
              </c:numCache>
            </c:numRef>
          </c:val>
        </c:ser>
        <c:ser>
          <c:idx val="1"/>
          <c:order val="1"/>
          <c:tx>
            <c:strRef>
              <c:f>'8.1.1-G1 '!$M$59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D9DAFF"/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1.7037947443533537E-2"/>
                  <c:y val="-2.0960565114545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2849367242473768E-2"/>
                  <c:y val="-8.5941479537280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8077236486091041E-2"/>
                  <c:y val="-2.4204011535595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'8.1.1-G1 '!$K$60:$K$62</c:f>
              <c:strCache>
                <c:ptCount val="3"/>
                <c:pt idx="0">
                  <c:v>Ocupados</c:v>
                </c:pt>
                <c:pt idx="1">
                  <c:v>Parados</c:v>
                </c:pt>
                <c:pt idx="2">
                  <c:v>Inactivos</c:v>
                </c:pt>
              </c:strCache>
            </c:strRef>
          </c:cat>
          <c:val>
            <c:numRef>
              <c:f>'8.1.1-G1 '!$M$60:$M$62</c:f>
              <c:numCache>
                <c:formatCode>#,##0.0</c:formatCode>
                <c:ptCount val="3"/>
                <c:pt idx="0">
                  <c:v>0.46408087776900381</c:v>
                </c:pt>
                <c:pt idx="1">
                  <c:v>0.13133286230829974</c:v>
                </c:pt>
                <c:pt idx="2">
                  <c:v>0.404583662358173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shape val="box"/>
        <c:axId val="127110528"/>
        <c:axId val="127128704"/>
        <c:axId val="0"/>
      </c:bar3DChart>
      <c:catAx>
        <c:axId val="12711052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12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12870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110528"/>
        <c:crosses val="autoZero"/>
        <c:crossBetween val="between"/>
        <c:minorUnit val="0.1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8936571179031437"/>
          <c:y val="0.92345912316515988"/>
          <c:w val="0.20754734989172668"/>
          <c:h val="5.6790382683646001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'8.11.3-G5-G6'!$B$6:$F$6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124800"/>
        <c:axId val="130130688"/>
      </c:lineChart>
      <c:catAx>
        <c:axId val="13012480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130688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30130688"/>
        <c:scaling>
          <c:orientation val="minMax"/>
          <c:max val="140"/>
          <c:min val="1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124800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30180992"/>
        <c:axId val="130182528"/>
      </c:barChart>
      <c:catAx>
        <c:axId val="130180992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18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182528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180992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33972736"/>
        <c:axId val="133974272"/>
      </c:barChart>
      <c:catAx>
        <c:axId val="133972736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397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974272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3972736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79452054794523E-2"/>
          <c:y val="5.6000145833713107E-2"/>
          <c:w val="0.91095890410958902"/>
          <c:h val="0.76266865278294993"/>
        </c:manualLayout>
      </c:layout>
      <c:lineChart>
        <c:grouping val="standard"/>
        <c:varyColors val="0"/>
        <c:ser>
          <c:idx val="0"/>
          <c:order val="0"/>
          <c:tx>
            <c:strRef>
              <c:f>'8.11.2'!$A$10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438356164383551E-2"/>
                  <c:y val="-4.14086029610335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38356164383563E-2"/>
                  <c:y val="-3.5157146707446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9931506849315065E-2"/>
                  <c:y val="-3.9677047571780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7191780821917844E-2"/>
                  <c:y val="-4.3111651300983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9589041095890451E-2"/>
                  <c:y val="-4.1353218886358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'8.11.2'!$B$6:$F$6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'8.11.2'!$B$10:$F$10</c:f>
              <c:numCache>
                <c:formatCode>#,##0</c:formatCode>
                <c:ptCount val="5"/>
                <c:pt idx="0">
                  <c:v>3631</c:v>
                </c:pt>
                <c:pt idx="1">
                  <c:v>3696.1666666666665</c:v>
                </c:pt>
                <c:pt idx="2">
                  <c:v>3298</c:v>
                </c:pt>
                <c:pt idx="3">
                  <c:v>2797</c:v>
                </c:pt>
                <c:pt idx="4">
                  <c:v>2303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'8.11.2'!$A$11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2602739726027398E-2"/>
                  <c:y val="3.545734416462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57534246575344E-2"/>
                  <c:y val="3.5979992403058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260273972602808E-2"/>
                  <c:y val="3.506982836034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232876712328822E-2"/>
                  <c:y val="3.6277710687115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493150684931601E-2"/>
                  <c:y val="3.6378680831219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'8.11.2'!$B$6:$F$6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'8.11.2'!$B$11:$F$11</c:f>
              <c:numCache>
                <c:formatCode>#,##0</c:formatCode>
                <c:ptCount val="5"/>
                <c:pt idx="0">
                  <c:v>2425</c:v>
                </c:pt>
                <c:pt idx="1">
                  <c:v>2621.3333333333335</c:v>
                </c:pt>
                <c:pt idx="2">
                  <c:v>2462</c:v>
                </c:pt>
                <c:pt idx="3">
                  <c:v>2405</c:v>
                </c:pt>
                <c:pt idx="4">
                  <c:v>2291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616768"/>
        <c:axId val="133618304"/>
      </c:lineChart>
      <c:catAx>
        <c:axId val="133616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3618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618304"/>
        <c:scaling>
          <c:orientation val="minMax"/>
          <c:max val="4000"/>
          <c:min val="10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3616768"/>
        <c:crosses val="autoZero"/>
        <c:crossBetween val="between"/>
        <c:majorUnit val="500"/>
        <c:minorUnit val="38.34810000000000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815068493150682"/>
          <c:y val="0.93066918635170603"/>
          <c:w val="0.28595890410958902"/>
          <c:h val="6.1333613298337752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solidFill>
          <a:srgbClr val="FFFFFF">
            <a:alpha val="0"/>
          </a:srgbClr>
        </a:solidFill>
        <a:ln w="25400">
          <a:noFill/>
        </a:ln>
        <a:effectLst>
          <a:outerShdw blurRad="50800" dist="50800" dir="5400000" algn="ctr" rotWithShape="0">
            <a:schemeClr val="bg1"/>
          </a:outerShdw>
        </a:effectLst>
      </c:spPr>
    </c:sideWall>
    <c:backWall>
      <c:thickness val="0"/>
      <c:spPr>
        <a:solidFill>
          <a:srgbClr val="FFFFFF"/>
        </a:solidFill>
        <a:ln w="25400">
          <a:noFill/>
        </a:ln>
        <a:effectLst>
          <a:outerShdw blurRad="50800" dist="50800" dir="5400000" algn="ctr" rotWithShape="0">
            <a:schemeClr val="bg1"/>
          </a:outerShdw>
        </a:effectLst>
      </c:spPr>
    </c:backWall>
    <c:plotArea>
      <c:layout>
        <c:manualLayout>
          <c:layoutTarget val="inner"/>
          <c:xMode val="edge"/>
          <c:yMode val="edge"/>
          <c:x val="7.4944712556091767E-2"/>
          <c:y val="1.6274065218287503E-2"/>
          <c:w val="0.92294520547945202"/>
          <c:h val="0.8476465758723812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'8.11.3-G5-G6'!$K$59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1.1216831766996888E-2"/>
                  <c:y val="-2.8440725014085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8748624163914993E-2"/>
                  <c:y val="-2.3219689161891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5732391327796363E-2"/>
                  <c:y val="-3.34547811194737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6140885615104564E-2"/>
                  <c:y val="-2.6906597408308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'8.11.3-G5-G6'!$J$61:$J$64</c:f>
              <c:strCache>
                <c:ptCount val="4"/>
                <c:pt idx="0">
                  <c:v>Régimen General(1)</c:v>
                </c:pt>
                <c:pt idx="1">
                  <c:v>Agrario</c:v>
                </c:pt>
                <c:pt idx="2">
                  <c:v>Autónomos</c:v>
                </c:pt>
                <c:pt idx="3">
                  <c:v>Hogar</c:v>
                </c:pt>
              </c:strCache>
            </c:strRef>
          </c:cat>
          <c:val>
            <c:numRef>
              <c:f>'8.11.3-G5-G6'!$K$61:$K$64</c:f>
              <c:numCache>
                <c:formatCode>0.000</c:formatCode>
                <c:ptCount val="4"/>
                <c:pt idx="0">
                  <c:v>0.55796674815374181</c:v>
                </c:pt>
                <c:pt idx="1">
                  <c:v>0.18080531415187312</c:v>
                </c:pt>
                <c:pt idx="2">
                  <c:v>0.12329933061140903</c:v>
                </c:pt>
                <c:pt idx="3">
                  <c:v>0.13794140610001152</c:v>
                </c:pt>
              </c:numCache>
            </c:numRef>
          </c:val>
        </c:ser>
        <c:ser>
          <c:idx val="1"/>
          <c:order val="1"/>
          <c:tx>
            <c:strRef>
              <c:f>'8.11.3-G5-G6'!$L$59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1B8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2.5763102192871052E-2"/>
                  <c:y val="-2.1409077791977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6445516891033779E-2"/>
                  <c:y val="-2.6563603633315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3991194649056042E-2"/>
                  <c:y val="-2.6139808440175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8700872068410804E-2"/>
                  <c:y val="-2.4669167662942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'8.11.3-G5-G6'!$J$61:$J$64</c:f>
              <c:strCache>
                <c:ptCount val="4"/>
                <c:pt idx="0">
                  <c:v>Régimen General(1)</c:v>
                </c:pt>
                <c:pt idx="1">
                  <c:v>Agrario</c:v>
                </c:pt>
                <c:pt idx="2">
                  <c:v>Autónomos</c:v>
                </c:pt>
                <c:pt idx="3">
                  <c:v>Hogar</c:v>
                </c:pt>
              </c:strCache>
            </c:strRef>
          </c:cat>
          <c:val>
            <c:numRef>
              <c:f>'8.11.3-G5-G6'!$L$61:$L$64</c:f>
              <c:numCache>
                <c:formatCode>0.000</c:formatCode>
                <c:ptCount val="4"/>
                <c:pt idx="0">
                  <c:v>0.59234096219979504</c:v>
                </c:pt>
                <c:pt idx="1">
                  <c:v>0.12027187846870638</c:v>
                </c:pt>
                <c:pt idx="2">
                  <c:v>0.15769484713027951</c:v>
                </c:pt>
                <c:pt idx="3">
                  <c:v>0.12690449909661419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shape val="box"/>
        <c:axId val="134321280"/>
        <c:axId val="134322816"/>
        <c:axId val="0"/>
      </c:bar3DChart>
      <c:catAx>
        <c:axId val="13432128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32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322816"/>
        <c:scaling>
          <c:orientation val="minMax"/>
          <c:max val="0.7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321280"/>
        <c:crosses val="autoZero"/>
        <c:crossBetween val="between"/>
        <c:majorUnit val="0.1"/>
        <c:minorUnit val="0.1"/>
      </c:valAx>
      <c:spPr>
        <a:solidFill>
          <a:srgbClr val="FFFFFF"/>
        </a:solidFill>
        <a:ln w="254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15296803652968"/>
          <c:y val="0.93351916882965802"/>
          <c:w val="0.18835616438356162"/>
          <c:h val="5.2631578947368474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39333837328239E-2"/>
          <c:y val="4.8843187660668377E-2"/>
          <c:w val="0.89435496064392761"/>
          <c:h val="0.77120822622107965"/>
        </c:manualLayout>
      </c:layout>
      <c:lineChart>
        <c:grouping val="standard"/>
        <c:varyColors val="0"/>
        <c:ser>
          <c:idx val="0"/>
          <c:order val="0"/>
          <c:tx>
            <c:strRef>
              <c:f>'8.11.3-G5-G6'!$A$11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6465768774755605E-3"/>
                  <c:y val="-6.0111329271501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1475431134721038E-2"/>
                  <c:y val="-5.47127367433826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323104731244324E-3"/>
                  <c:y val="-3.5046994447030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368007691688124E-3"/>
                  <c:y val="-4.430149316168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2823434304124627E-3"/>
                  <c:y val="-4.9057209751094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'8.11.3-G5-G6'!$B$6:$F$6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'8.11.3-G5-G6'!$B$11:$F$11</c:f>
              <c:numCache>
                <c:formatCode>#,##0</c:formatCode>
                <c:ptCount val="5"/>
                <c:pt idx="0">
                  <c:v>9189.2966666666653</c:v>
                </c:pt>
                <c:pt idx="1">
                  <c:v>7988.303135000001</c:v>
                </c:pt>
                <c:pt idx="2">
                  <c:v>6685.9649999999992</c:v>
                </c:pt>
                <c:pt idx="3">
                  <c:v>6654.0291666666672</c:v>
                </c:pt>
                <c:pt idx="4">
                  <c:v>7107.666666666667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'8.11.3-G5-G6'!$A$12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2932564336896575E-2"/>
                  <c:y val="3.5775695133224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0965437841210443E-3"/>
                  <c:y val="4.7600887935280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323104731244324E-3"/>
                  <c:y val="5.4670094258783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948995468657486E-2"/>
                  <c:y val="4.73436835819687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'8.11.3-G5-G6'!$B$6:$F$6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'8.11.3-G5-G6'!$B$12:$F$12</c:f>
              <c:numCache>
                <c:formatCode>#,##0</c:formatCode>
                <c:ptCount val="5"/>
                <c:pt idx="0">
                  <c:v>6125.0291666666662</c:v>
                </c:pt>
                <c:pt idx="1">
                  <c:v>6252.7125000000005</c:v>
                </c:pt>
                <c:pt idx="2">
                  <c:v>6030.7833333333338</c:v>
                </c:pt>
                <c:pt idx="3">
                  <c:v>5853.9958333333334</c:v>
                </c:pt>
                <c:pt idx="4">
                  <c:v>5914.166666666667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33792"/>
        <c:axId val="134035328"/>
      </c:lineChart>
      <c:catAx>
        <c:axId val="134033792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035328"/>
        <c:crossesAt val="4000"/>
        <c:auto val="1"/>
        <c:lblAlgn val="ctr"/>
        <c:lblOffset val="100"/>
        <c:tickLblSkip val="1"/>
        <c:tickMarkSkip val="1"/>
        <c:noMultiLvlLbl val="0"/>
      </c:catAx>
      <c:valAx>
        <c:axId val="134035328"/>
        <c:scaling>
          <c:orientation val="minMax"/>
          <c:max val="10000"/>
          <c:min val="5000"/>
        </c:scaling>
        <c:delete val="0"/>
        <c:axPos val="l"/>
        <c:min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inorGridlines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033792"/>
        <c:crosses val="autoZero"/>
        <c:crossBetween val="between"/>
        <c:majorUnit val="1000"/>
        <c:min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88714388843471"/>
          <c:y val="0.93316195372750643"/>
          <c:w val="0.28051059191371569"/>
          <c:h val="4.8843187660668419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037785100312932"/>
          <c:y val="0.27179623295389099"/>
          <c:w val="0.60692010281576381"/>
          <c:h val="0.54872069671823276"/>
        </c:manualLayout>
      </c:layout>
      <c:pie3DChart>
        <c:varyColors val="1"/>
        <c:ser>
          <c:idx val="0"/>
          <c:order val="0"/>
          <c:tx>
            <c:strRef>
              <c:f>'G2'!#REF!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</c:dPt>
          <c:dLbls>
            <c:dLbl>
              <c:idx val="3"/>
              <c:layout>
                <c:manualLayout>
                  <c:x val="0.2033151752257383"/>
                  <c:y val="-0.1760279965004374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'G2'!$N$13:$N$17</c:f>
              <c:strCache>
                <c:ptCount val="5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  <c:pt idx="4">
                  <c:v>    No clasificable</c:v>
                </c:pt>
              </c:strCache>
            </c:strRef>
          </c:cat>
          <c:val>
            <c:numRef>
              <c:f>'G2'!$O$13:$O$17</c:f>
              <c:numCache>
                <c:formatCode>#,##0.0</c:formatCode>
                <c:ptCount val="5"/>
                <c:pt idx="0">
                  <c:v>9.9250000000000007</c:v>
                </c:pt>
                <c:pt idx="1">
                  <c:v>36.4</c:v>
                </c:pt>
                <c:pt idx="2">
                  <c:v>8.8249999999999993</c:v>
                </c:pt>
                <c:pt idx="3">
                  <c:v>85.2</c:v>
                </c:pt>
                <c:pt idx="4">
                  <c:v>13.8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'G2'!$N$13:$N$17</c:f>
              <c:strCache>
                <c:ptCount val="5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  <c:pt idx="4">
                  <c:v>    No clasificable</c:v>
                </c:pt>
              </c:strCache>
            </c:strRef>
          </c:cat>
          <c:val>
            <c:numRef>
              <c:f>'G2'!$F$13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633301268804384E-2"/>
          <c:y val="0.28571499749630674"/>
          <c:w val="0.73408508194742639"/>
          <c:h val="0.55102178088573439"/>
        </c:manualLayout>
      </c:layout>
      <c:pie3DChart>
        <c:varyColors val="1"/>
        <c:ser>
          <c:idx val="0"/>
          <c:order val="0"/>
          <c:tx>
            <c:strRef>
              <c:f>'G2'!$Q$9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</c:dPt>
          <c:dLbls>
            <c:dLbl>
              <c:idx val="2"/>
              <c:layout>
                <c:manualLayout>
                  <c:x val="-7.9373224414363928E-3"/>
                  <c:y val="-1.62654668166479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6.953493172903949E-2"/>
                  <c:y val="-0.2563736675772671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'G2'!$N$13:$N$17</c:f>
              <c:strCache>
                <c:ptCount val="5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  <c:pt idx="4">
                  <c:v>    No clasificable</c:v>
                </c:pt>
              </c:strCache>
            </c:strRef>
          </c:cat>
          <c:val>
            <c:numRef>
              <c:f>'G2'!$Q$13:$Q$17</c:f>
              <c:numCache>
                <c:formatCode>#,##0.0</c:formatCode>
                <c:ptCount val="5"/>
                <c:pt idx="0">
                  <c:v>990.32500000000005</c:v>
                </c:pt>
                <c:pt idx="1">
                  <c:v>2664.9</c:v>
                </c:pt>
                <c:pt idx="2">
                  <c:v>1280.9749999999999</c:v>
                </c:pt>
                <c:pt idx="3">
                  <c:v>14955.575000000001</c:v>
                </c:pt>
                <c:pt idx="4">
                  <c:v>3030.2249999999999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576371374766887"/>
          <c:y val="0.17346981990847196"/>
          <c:w val="0.64797704919030252"/>
          <c:h val="0.58673615557277281"/>
        </c:manualLayout>
      </c:layout>
      <c:pie3DChart>
        <c:varyColors val="1"/>
        <c:ser>
          <c:idx val="0"/>
          <c:order val="0"/>
          <c:tx>
            <c:strRef>
              <c:f>'G2'!$O$9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Lbls>
            <c:dLbl>
              <c:idx val="3"/>
              <c:layout>
                <c:manualLayout>
                  <c:x val="0.28279785120317902"/>
                  <c:y val="-0.1265461460174621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'G2'!$N$20:$N$23</c:f>
              <c:strCache>
                <c:ptCount val="4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</c:strCache>
            </c:strRef>
          </c:cat>
          <c:val>
            <c:numRef>
              <c:f>'G2'!$O$20:$O$23</c:f>
              <c:numCache>
                <c:formatCode>#,##0.0</c:formatCode>
                <c:ptCount val="4"/>
                <c:pt idx="0">
                  <c:v>8.1</c:v>
                </c:pt>
                <c:pt idx="1">
                  <c:v>33.700000000000003</c:v>
                </c:pt>
                <c:pt idx="2">
                  <c:v>7.7</c:v>
                </c:pt>
                <c:pt idx="3">
                  <c:v>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519219121278483E-2"/>
          <c:y val="0.24365482233502539"/>
          <c:w val="0.79389460932768019"/>
          <c:h val="0.58375634517766495"/>
        </c:manualLayout>
      </c:layout>
      <c:pie3DChart>
        <c:varyColors val="1"/>
        <c:ser>
          <c:idx val="0"/>
          <c:order val="0"/>
          <c:tx>
            <c:strRef>
              <c:f>'G2'!$Q$9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Lbls>
            <c:dLbl>
              <c:idx val="3"/>
              <c:layout>
                <c:manualLayout>
                  <c:x val="0.25303500230410131"/>
                  <c:y val="-0.1976700374382136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'G2'!$N$20:$N$23</c:f>
              <c:strCache>
                <c:ptCount val="4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</c:strCache>
            </c:strRef>
          </c:cat>
          <c:val>
            <c:numRef>
              <c:f>'G2'!$Q$20:$Q$23</c:f>
              <c:numCache>
                <c:formatCode>#,##0.0</c:formatCode>
                <c:ptCount val="4"/>
                <c:pt idx="0">
                  <c:v>736.8</c:v>
                </c:pt>
                <c:pt idx="1">
                  <c:v>2482.3000000000002</c:v>
                </c:pt>
                <c:pt idx="2">
                  <c:v>1073.7</c:v>
                </c:pt>
                <c:pt idx="3">
                  <c:v>13573.3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</c:dPt>
          <c:cat>
            <c:strRef>
              <c:f>'G2'!$AD$69:$AD$73</c:f>
              <c:strCache>
                <c:ptCount val="5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  <c:pt idx="4">
                  <c:v>No clasificable</c:v>
                </c:pt>
              </c:strCache>
            </c:strRef>
          </c:cat>
          <c:val>
            <c:numRef>
              <c:f>'G2'!$AE$69:$AE$73</c:f>
              <c:numCache>
                <c:formatCode>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'G2'!$AD$69:$AD$73</c:f>
              <c:strCache>
                <c:ptCount val="5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  <c:pt idx="4">
                  <c:v>No clasificable</c:v>
                </c:pt>
              </c:strCache>
            </c:strRef>
          </c:cat>
          <c:val>
            <c:numRef>
              <c:f>'G2'!$AF$69:$AF$73</c:f>
              <c:numCache>
                <c:formatCode>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5525114155251141"/>
          <c:y val="0.13512378520252535"/>
          <c:w val="0.72602739726027399"/>
          <c:h val="0.86487621479747467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'8.3.1-G4'!#REF!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'8.11.3-G5-G6'!$B$6:$F$6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89024"/>
        <c:axId val="129890560"/>
      </c:lineChart>
      <c:catAx>
        <c:axId val="12988902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890560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29890560"/>
        <c:scaling>
          <c:orientation val="minMax"/>
          <c:max val="140"/>
          <c:min val="1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889024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'8.3.1-G4'!#REF!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'8.3.1-G4'!#REF!</c:f>
            </c:multiLvlStrRef>
          </c:cat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'8.3.1-G4'!#REF!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'8.3.1-G4'!#REF!</c:f>
            </c:multiLvlStrRef>
          </c:cat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8376832"/>
        <c:axId val="128378368"/>
      </c:barChart>
      <c:catAx>
        <c:axId val="128376832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37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378368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376832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"/>
      <c:hPercent val="59"/>
      <c:rotY val="1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solidFill>
          <a:schemeClr val="bg1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4048097837238891E-2"/>
          <c:y val="1.0309291324313543E-2"/>
          <c:w val="0.90737640318161983"/>
          <c:h val="0.8092793689586130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'8.3.1-G3'!$J$37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9.857961579845401E-3"/>
                  <c:y val="-2.3461049327596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020893829094691E-2"/>
                  <c:y val="4.68788050978163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1848345286170271E-3"/>
                  <c:y val="-2.503449955353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119223733396961E-2"/>
                  <c:y val="-6.193894570830903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'8.3.1-G3'!$I$38:$I$41</c:f>
              <c:strCache>
                <c:ptCount val="4"/>
                <c:pt idx="0">
                  <c:v>Régimen General (1)</c:v>
                </c:pt>
                <c:pt idx="1">
                  <c:v>   Agrario</c:v>
                </c:pt>
                <c:pt idx="2">
                  <c:v>   Empleados de hogar</c:v>
                </c:pt>
                <c:pt idx="3">
                  <c:v>   Autónomos</c:v>
                </c:pt>
              </c:strCache>
            </c:strRef>
          </c:cat>
          <c:val>
            <c:numRef>
              <c:f>'8.3.1-G3'!$J$38:$J$41</c:f>
              <c:numCache>
                <c:formatCode>0.000</c:formatCode>
                <c:ptCount val="4"/>
                <c:pt idx="0">
                  <c:v>0.72288410228326472</c:v>
                </c:pt>
                <c:pt idx="1">
                  <c:v>3.1273557935892753E-2</c:v>
                </c:pt>
                <c:pt idx="2">
                  <c:v>2.5473500258929329E-2</c:v>
                </c:pt>
                <c:pt idx="3">
                  <c:v>0.22036883952191327</c:v>
                </c:pt>
              </c:numCache>
            </c:numRef>
          </c:val>
        </c:ser>
        <c:ser>
          <c:idx val="1"/>
          <c:order val="1"/>
          <c:tx>
            <c:strRef>
              <c:f>'8.3.1-G3'!$K$37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400449300612724E-2"/>
                  <c:y val="-6.872852233676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70460510617991E-2"/>
                  <c:y val="3.78683334686257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435907132534677E-3"/>
                  <c:y val="-1.03146900451876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4047650609330399E-2"/>
                  <c:y val="-2.7316325684323325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'8.3.1-G3'!$I$38:$I$41</c:f>
              <c:strCache>
                <c:ptCount val="4"/>
                <c:pt idx="0">
                  <c:v>Régimen General (1)</c:v>
                </c:pt>
                <c:pt idx="1">
                  <c:v>   Agrario</c:v>
                </c:pt>
                <c:pt idx="2">
                  <c:v>   Empleados de hogar</c:v>
                </c:pt>
                <c:pt idx="3">
                  <c:v>   Autónomos</c:v>
                </c:pt>
              </c:strCache>
            </c:strRef>
          </c:cat>
          <c:val>
            <c:numRef>
              <c:f>'8.3.1-G3'!$K$38:$K$41</c:f>
              <c:numCache>
                <c:formatCode>0.000</c:formatCode>
                <c:ptCount val="4"/>
                <c:pt idx="0">
                  <c:v>0.74209459674733202</c:v>
                </c:pt>
                <c:pt idx="1">
                  <c:v>4.4217374061185241E-2</c:v>
                </c:pt>
                <c:pt idx="2">
                  <c:v>2.5155468867482586E-2</c:v>
                </c:pt>
                <c:pt idx="3">
                  <c:v>0.18472747973457271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shape val="box"/>
        <c:axId val="128152320"/>
        <c:axId val="128153856"/>
        <c:axId val="0"/>
      </c:bar3DChart>
      <c:catAx>
        <c:axId val="12815232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solidFill>
            <a:schemeClr val="bg1"/>
          </a:solidFill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153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153856"/>
        <c:scaling>
          <c:orientation val="minMax"/>
          <c:max val="0.9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152320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02061920647569"/>
          <c:y val="0.92010417512243958"/>
          <c:w val="0.22641527442002851"/>
          <c:h val="7.2164948453608213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85725</xdr:rowOff>
    </xdr:from>
    <xdr:to>
      <xdr:col>6</xdr:col>
      <xdr:colOff>495300</xdr:colOff>
      <xdr:row>4</xdr:row>
      <xdr:rowOff>33909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14325"/>
          <a:ext cx="73914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60</xdr:row>
      <xdr:rowOff>38100</xdr:rowOff>
    </xdr:from>
    <xdr:to>
      <xdr:col>7</xdr:col>
      <xdr:colOff>38100</xdr:colOff>
      <xdr:row>84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19050</xdr:rowOff>
    </xdr:from>
    <xdr:to>
      <xdr:col>6</xdr:col>
      <xdr:colOff>19050</xdr:colOff>
      <xdr:row>23</xdr:row>
      <xdr:rowOff>161925</xdr:rowOff>
    </xdr:to>
    <xdr:graphicFrame macro="">
      <xdr:nvGraphicFramePr>
        <xdr:cNvPr id="30353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409575</xdr:colOff>
      <xdr:row>12</xdr:row>
      <xdr:rowOff>104775</xdr:rowOff>
    </xdr:from>
    <xdr:to>
      <xdr:col>11</xdr:col>
      <xdr:colOff>428625</xdr:colOff>
      <xdr:row>23</xdr:row>
      <xdr:rowOff>85725</xdr:rowOff>
    </xdr:to>
    <xdr:graphicFrame macro="">
      <xdr:nvGraphicFramePr>
        <xdr:cNvPr id="30353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32</xdr:row>
      <xdr:rowOff>142875</xdr:rowOff>
    </xdr:from>
    <xdr:to>
      <xdr:col>6</xdr:col>
      <xdr:colOff>38100</xdr:colOff>
      <xdr:row>43</xdr:row>
      <xdr:rowOff>142875</xdr:rowOff>
    </xdr:to>
    <xdr:graphicFrame macro="">
      <xdr:nvGraphicFramePr>
        <xdr:cNvPr id="303536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438150</xdr:colOff>
      <xdr:row>31</xdr:row>
      <xdr:rowOff>161925</xdr:rowOff>
    </xdr:from>
    <xdr:to>
      <xdr:col>11</xdr:col>
      <xdr:colOff>409575</xdr:colOff>
      <xdr:row>43</xdr:row>
      <xdr:rowOff>0</xdr:rowOff>
    </xdr:to>
    <xdr:graphicFrame macro="">
      <xdr:nvGraphicFramePr>
        <xdr:cNvPr id="303536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514350</xdr:colOff>
      <xdr:row>42</xdr:row>
      <xdr:rowOff>38100</xdr:rowOff>
    </xdr:from>
    <xdr:to>
      <xdr:col>11</xdr:col>
      <xdr:colOff>485775</xdr:colOff>
      <xdr:row>44</xdr:row>
      <xdr:rowOff>66675</xdr:rowOff>
    </xdr:to>
    <xdr:graphicFrame macro="">
      <xdr:nvGraphicFramePr>
        <xdr:cNvPr id="3035365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0.49709</cdr:x>
      <cdr:y>0.49597</cdr:y>
    </cdr:from>
    <cdr:to>
      <cdr:x>0.52156</cdr:x>
      <cdr:y>0.57879</cdr:y>
    </cdr:to>
    <cdr:sp macro="" textlink="">
      <cdr:nvSpPr>
        <cdr:cNvPr id="849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785" y="933818"/>
          <a:ext cx="75038" cy="1554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850" b="0" i="0" u="none" strike="noStrike" baseline="0">
              <a:solidFill>
                <a:srgbClr val="000000"/>
              </a:solidFill>
              <a:latin typeface="HelveticaNeue LT 55 Roman"/>
            </a:rPr>
            <a:t>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58</xdr:row>
      <xdr:rowOff>0</xdr:rowOff>
    </xdr:from>
    <xdr:to>
      <xdr:col>7</xdr:col>
      <xdr:colOff>447675</xdr:colOff>
      <xdr:row>58</xdr:row>
      <xdr:rowOff>0</xdr:rowOff>
    </xdr:to>
    <xdr:graphicFrame macro="">
      <xdr:nvGraphicFramePr>
        <xdr:cNvPr id="56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58</xdr:row>
      <xdr:rowOff>0</xdr:rowOff>
    </xdr:from>
    <xdr:to>
      <xdr:col>7</xdr:col>
      <xdr:colOff>609600</xdr:colOff>
      <xdr:row>58</xdr:row>
      <xdr:rowOff>0</xdr:rowOff>
    </xdr:to>
    <xdr:graphicFrame macro="">
      <xdr:nvGraphicFramePr>
        <xdr:cNvPr id="565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371475</xdr:colOff>
      <xdr:row>34</xdr:row>
      <xdr:rowOff>152399</xdr:rowOff>
    </xdr:from>
    <xdr:to>
      <xdr:col>7</xdr:col>
      <xdr:colOff>819150</xdr:colOff>
      <xdr:row>52</xdr:row>
      <xdr:rowOff>104775</xdr:rowOff>
    </xdr:to>
    <xdr:graphicFrame macro="">
      <xdr:nvGraphicFramePr>
        <xdr:cNvPr id="565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32</xdr:row>
      <xdr:rowOff>0</xdr:rowOff>
    </xdr:from>
    <xdr:to>
      <xdr:col>7</xdr:col>
      <xdr:colOff>447675</xdr:colOff>
      <xdr:row>32</xdr:row>
      <xdr:rowOff>0</xdr:rowOff>
    </xdr:to>
    <xdr:graphicFrame macro="">
      <xdr:nvGraphicFramePr>
        <xdr:cNvPr id="6679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32</xdr:row>
      <xdr:rowOff>0</xdr:rowOff>
    </xdr:from>
    <xdr:to>
      <xdr:col>7</xdr:col>
      <xdr:colOff>609600</xdr:colOff>
      <xdr:row>32</xdr:row>
      <xdr:rowOff>0</xdr:rowOff>
    </xdr:to>
    <xdr:graphicFrame macro="">
      <xdr:nvGraphicFramePr>
        <xdr:cNvPr id="6680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7</xdr:col>
      <xdr:colOff>342900</xdr:colOff>
      <xdr:row>1</xdr:row>
      <xdr:rowOff>0</xdr:rowOff>
    </xdr:to>
    <xdr:graphicFrame macro="">
      <xdr:nvGraphicFramePr>
        <xdr:cNvPr id="6681" name="Chart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30</xdr:row>
      <xdr:rowOff>28575</xdr:rowOff>
    </xdr:from>
    <xdr:to>
      <xdr:col>7</xdr:col>
      <xdr:colOff>533400</xdr:colOff>
      <xdr:row>52</xdr:row>
      <xdr:rowOff>38100</xdr:rowOff>
    </xdr:to>
    <xdr:graphicFrame macro="">
      <xdr:nvGraphicFramePr>
        <xdr:cNvPr id="4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57</xdr:row>
      <xdr:rowOff>133350</xdr:rowOff>
    </xdr:from>
    <xdr:to>
      <xdr:col>7</xdr:col>
      <xdr:colOff>781050</xdr:colOff>
      <xdr:row>79</xdr:row>
      <xdr:rowOff>0</xdr:rowOff>
    </xdr:to>
    <xdr:graphicFrame macro="">
      <xdr:nvGraphicFramePr>
        <xdr:cNvPr id="752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30</xdr:row>
      <xdr:rowOff>114301</xdr:rowOff>
    </xdr:from>
    <xdr:to>
      <xdr:col>7</xdr:col>
      <xdr:colOff>476250</xdr:colOff>
      <xdr:row>51</xdr:row>
      <xdr:rowOff>95251</xdr:rowOff>
    </xdr:to>
    <xdr:graphicFrame macro="">
      <xdr:nvGraphicFramePr>
        <xdr:cNvPr id="752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0.92932</cdr:y>
    </cdr:from>
    <cdr:to>
      <cdr:x>0.19839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3381375"/>
          <a:ext cx="11715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/>
            <a:t>(1): R.G. sin sistemas especiales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/>
  <cols>
    <col min="1" max="1" width="4.28515625" style="170" customWidth="1"/>
    <col min="2" max="2" width="59.85546875" style="170" customWidth="1"/>
    <col min="3" max="7" width="11.42578125" style="170" customWidth="1"/>
    <col min="8" max="8" width="6.28515625" style="170" customWidth="1"/>
    <col min="9" max="255" width="0" style="170" hidden="1" customWidth="1"/>
    <col min="256" max="256" width="1.42578125" style="170" customWidth="1"/>
    <col min="257" max="257" width="4.28515625" style="170" hidden="1"/>
    <col min="258" max="258" width="59.85546875" style="170" hidden="1"/>
    <col min="259" max="263" width="11.42578125" style="170" hidden="1"/>
    <col min="264" max="264" width="6.28515625" style="170" hidden="1"/>
    <col min="265" max="512" width="1.42578125" style="170" hidden="1"/>
    <col min="513" max="513" width="4.28515625" style="170" hidden="1"/>
    <col min="514" max="514" width="59.85546875" style="170" hidden="1"/>
    <col min="515" max="519" width="11.42578125" style="170" hidden="1"/>
    <col min="520" max="520" width="6.28515625" style="170" hidden="1"/>
    <col min="521" max="768" width="1.42578125" style="170" hidden="1"/>
    <col min="769" max="769" width="4.28515625" style="170" hidden="1"/>
    <col min="770" max="770" width="59.85546875" style="170" hidden="1"/>
    <col min="771" max="775" width="11.42578125" style="170" hidden="1"/>
    <col min="776" max="776" width="6.28515625" style="170" hidden="1"/>
    <col min="777" max="1024" width="1.42578125" style="170" hidden="1"/>
    <col min="1025" max="1025" width="4.28515625" style="170" hidden="1"/>
    <col min="1026" max="1026" width="59.85546875" style="170" hidden="1"/>
    <col min="1027" max="1031" width="11.42578125" style="170" hidden="1"/>
    <col min="1032" max="1032" width="6.28515625" style="170" hidden="1"/>
    <col min="1033" max="1280" width="1.42578125" style="170" hidden="1"/>
    <col min="1281" max="1281" width="4.28515625" style="170" hidden="1"/>
    <col min="1282" max="1282" width="59.85546875" style="170" hidden="1"/>
    <col min="1283" max="1287" width="11.42578125" style="170" hidden="1"/>
    <col min="1288" max="1288" width="6.28515625" style="170" hidden="1"/>
    <col min="1289" max="1536" width="1.42578125" style="170" hidden="1"/>
    <col min="1537" max="1537" width="4.28515625" style="170" hidden="1"/>
    <col min="1538" max="1538" width="59.85546875" style="170" hidden="1"/>
    <col min="1539" max="1543" width="11.42578125" style="170" hidden="1"/>
    <col min="1544" max="1544" width="6.28515625" style="170" hidden="1"/>
    <col min="1545" max="1792" width="1.42578125" style="170" hidden="1"/>
    <col min="1793" max="1793" width="4.28515625" style="170" hidden="1"/>
    <col min="1794" max="1794" width="59.85546875" style="170" hidden="1"/>
    <col min="1795" max="1799" width="11.42578125" style="170" hidden="1"/>
    <col min="1800" max="1800" width="6.28515625" style="170" hidden="1"/>
    <col min="1801" max="2048" width="1.42578125" style="170" hidden="1"/>
    <col min="2049" max="2049" width="4.28515625" style="170" hidden="1"/>
    <col min="2050" max="2050" width="59.85546875" style="170" hidden="1"/>
    <col min="2051" max="2055" width="11.42578125" style="170" hidden="1"/>
    <col min="2056" max="2056" width="6.28515625" style="170" hidden="1"/>
    <col min="2057" max="2304" width="1.42578125" style="170" hidden="1"/>
    <col min="2305" max="2305" width="4.28515625" style="170" hidden="1"/>
    <col min="2306" max="2306" width="59.85546875" style="170" hidden="1"/>
    <col min="2307" max="2311" width="11.42578125" style="170" hidden="1"/>
    <col min="2312" max="2312" width="6.28515625" style="170" hidden="1"/>
    <col min="2313" max="2560" width="1.42578125" style="170" hidden="1"/>
    <col min="2561" max="2561" width="4.28515625" style="170" hidden="1"/>
    <col min="2562" max="2562" width="59.85546875" style="170" hidden="1"/>
    <col min="2563" max="2567" width="11.42578125" style="170" hidden="1"/>
    <col min="2568" max="2568" width="6.28515625" style="170" hidden="1"/>
    <col min="2569" max="2816" width="1.42578125" style="170" hidden="1"/>
    <col min="2817" max="2817" width="4.28515625" style="170" hidden="1"/>
    <col min="2818" max="2818" width="59.85546875" style="170" hidden="1"/>
    <col min="2819" max="2823" width="11.42578125" style="170" hidden="1"/>
    <col min="2824" max="2824" width="6.28515625" style="170" hidden="1"/>
    <col min="2825" max="3072" width="1.42578125" style="170" hidden="1"/>
    <col min="3073" max="3073" width="4.28515625" style="170" hidden="1"/>
    <col min="3074" max="3074" width="59.85546875" style="170" hidden="1"/>
    <col min="3075" max="3079" width="11.42578125" style="170" hidden="1"/>
    <col min="3080" max="3080" width="6.28515625" style="170" hidden="1"/>
    <col min="3081" max="3328" width="1.42578125" style="170" hidden="1"/>
    <col min="3329" max="3329" width="4.28515625" style="170" hidden="1"/>
    <col min="3330" max="3330" width="59.85546875" style="170" hidden="1"/>
    <col min="3331" max="3335" width="11.42578125" style="170" hidden="1"/>
    <col min="3336" max="3336" width="6.28515625" style="170" hidden="1"/>
    <col min="3337" max="3584" width="1.42578125" style="170" hidden="1"/>
    <col min="3585" max="3585" width="4.28515625" style="170" hidden="1"/>
    <col min="3586" max="3586" width="59.85546875" style="170" hidden="1"/>
    <col min="3587" max="3591" width="11.42578125" style="170" hidden="1"/>
    <col min="3592" max="3592" width="6.28515625" style="170" hidden="1"/>
    <col min="3593" max="3840" width="1.42578125" style="170" hidden="1"/>
    <col min="3841" max="3841" width="4.28515625" style="170" hidden="1"/>
    <col min="3842" max="3842" width="59.85546875" style="170" hidden="1"/>
    <col min="3843" max="3847" width="11.42578125" style="170" hidden="1"/>
    <col min="3848" max="3848" width="6.28515625" style="170" hidden="1"/>
    <col min="3849" max="4096" width="1.42578125" style="170" hidden="1"/>
    <col min="4097" max="4097" width="4.28515625" style="170" hidden="1"/>
    <col min="4098" max="4098" width="59.85546875" style="170" hidden="1"/>
    <col min="4099" max="4103" width="11.42578125" style="170" hidden="1"/>
    <col min="4104" max="4104" width="6.28515625" style="170" hidden="1"/>
    <col min="4105" max="4352" width="1.42578125" style="170" hidden="1"/>
    <col min="4353" max="4353" width="4.28515625" style="170" hidden="1"/>
    <col min="4354" max="4354" width="59.85546875" style="170" hidden="1"/>
    <col min="4355" max="4359" width="11.42578125" style="170" hidden="1"/>
    <col min="4360" max="4360" width="6.28515625" style="170" hidden="1"/>
    <col min="4361" max="4608" width="1.42578125" style="170" hidden="1"/>
    <col min="4609" max="4609" width="4.28515625" style="170" hidden="1"/>
    <col min="4610" max="4610" width="59.85546875" style="170" hidden="1"/>
    <col min="4611" max="4615" width="11.42578125" style="170" hidden="1"/>
    <col min="4616" max="4616" width="6.28515625" style="170" hidden="1"/>
    <col min="4617" max="4864" width="1.42578125" style="170" hidden="1"/>
    <col min="4865" max="4865" width="4.28515625" style="170" hidden="1"/>
    <col min="4866" max="4866" width="59.85546875" style="170" hidden="1"/>
    <col min="4867" max="4871" width="11.42578125" style="170" hidden="1"/>
    <col min="4872" max="4872" width="6.28515625" style="170" hidden="1"/>
    <col min="4873" max="5120" width="1.42578125" style="170" hidden="1"/>
    <col min="5121" max="5121" width="4.28515625" style="170" hidden="1"/>
    <col min="5122" max="5122" width="59.85546875" style="170" hidden="1"/>
    <col min="5123" max="5127" width="11.42578125" style="170" hidden="1"/>
    <col min="5128" max="5128" width="6.28515625" style="170" hidden="1"/>
    <col min="5129" max="5376" width="1.42578125" style="170" hidden="1"/>
    <col min="5377" max="5377" width="4.28515625" style="170" hidden="1"/>
    <col min="5378" max="5378" width="59.85546875" style="170" hidden="1"/>
    <col min="5379" max="5383" width="11.42578125" style="170" hidden="1"/>
    <col min="5384" max="5384" width="6.28515625" style="170" hidden="1"/>
    <col min="5385" max="5632" width="1.42578125" style="170" hidden="1"/>
    <col min="5633" max="5633" width="4.28515625" style="170" hidden="1"/>
    <col min="5634" max="5634" width="59.85546875" style="170" hidden="1"/>
    <col min="5635" max="5639" width="11.42578125" style="170" hidden="1"/>
    <col min="5640" max="5640" width="6.28515625" style="170" hidden="1"/>
    <col min="5641" max="5888" width="1.42578125" style="170" hidden="1"/>
    <col min="5889" max="5889" width="4.28515625" style="170" hidden="1"/>
    <col min="5890" max="5890" width="59.85546875" style="170" hidden="1"/>
    <col min="5891" max="5895" width="11.42578125" style="170" hidden="1"/>
    <col min="5896" max="5896" width="6.28515625" style="170" hidden="1"/>
    <col min="5897" max="6144" width="1.42578125" style="170" hidden="1"/>
    <col min="6145" max="6145" width="4.28515625" style="170" hidden="1"/>
    <col min="6146" max="6146" width="59.85546875" style="170" hidden="1"/>
    <col min="6147" max="6151" width="11.42578125" style="170" hidden="1"/>
    <col min="6152" max="6152" width="6.28515625" style="170" hidden="1"/>
    <col min="6153" max="6400" width="1.42578125" style="170" hidden="1"/>
    <col min="6401" max="6401" width="4.28515625" style="170" hidden="1"/>
    <col min="6402" max="6402" width="59.85546875" style="170" hidden="1"/>
    <col min="6403" max="6407" width="11.42578125" style="170" hidden="1"/>
    <col min="6408" max="6408" width="6.28515625" style="170" hidden="1"/>
    <col min="6409" max="6656" width="1.42578125" style="170" hidden="1"/>
    <col min="6657" max="6657" width="4.28515625" style="170" hidden="1"/>
    <col min="6658" max="6658" width="59.85546875" style="170" hidden="1"/>
    <col min="6659" max="6663" width="11.42578125" style="170" hidden="1"/>
    <col min="6664" max="6664" width="6.28515625" style="170" hidden="1"/>
    <col min="6665" max="6912" width="1.42578125" style="170" hidden="1"/>
    <col min="6913" max="6913" width="4.28515625" style="170" hidden="1"/>
    <col min="6914" max="6914" width="59.85546875" style="170" hidden="1"/>
    <col min="6915" max="6919" width="11.42578125" style="170" hidden="1"/>
    <col min="6920" max="6920" width="6.28515625" style="170" hidden="1"/>
    <col min="6921" max="7168" width="1.42578125" style="170" hidden="1"/>
    <col min="7169" max="7169" width="4.28515625" style="170" hidden="1"/>
    <col min="7170" max="7170" width="59.85546875" style="170" hidden="1"/>
    <col min="7171" max="7175" width="11.42578125" style="170" hidden="1"/>
    <col min="7176" max="7176" width="6.28515625" style="170" hidden="1"/>
    <col min="7177" max="7424" width="1.42578125" style="170" hidden="1"/>
    <col min="7425" max="7425" width="4.28515625" style="170" hidden="1"/>
    <col min="7426" max="7426" width="59.85546875" style="170" hidden="1"/>
    <col min="7427" max="7431" width="11.42578125" style="170" hidden="1"/>
    <col min="7432" max="7432" width="6.28515625" style="170" hidden="1"/>
    <col min="7433" max="7680" width="1.42578125" style="170" hidden="1"/>
    <col min="7681" max="7681" width="4.28515625" style="170" hidden="1"/>
    <col min="7682" max="7682" width="59.85546875" style="170" hidden="1"/>
    <col min="7683" max="7687" width="11.42578125" style="170" hidden="1"/>
    <col min="7688" max="7688" width="6.28515625" style="170" hidden="1"/>
    <col min="7689" max="7936" width="1.42578125" style="170" hidden="1"/>
    <col min="7937" max="7937" width="4.28515625" style="170" hidden="1"/>
    <col min="7938" max="7938" width="59.85546875" style="170" hidden="1"/>
    <col min="7939" max="7943" width="11.42578125" style="170" hidden="1"/>
    <col min="7944" max="7944" width="6.28515625" style="170" hidden="1"/>
    <col min="7945" max="8192" width="1.42578125" style="170" hidden="1"/>
    <col min="8193" max="8193" width="4.28515625" style="170" hidden="1"/>
    <col min="8194" max="8194" width="59.85546875" style="170" hidden="1"/>
    <col min="8195" max="8199" width="11.42578125" style="170" hidden="1"/>
    <col min="8200" max="8200" width="6.28515625" style="170" hidden="1"/>
    <col min="8201" max="8448" width="1.42578125" style="170" hidden="1"/>
    <col min="8449" max="8449" width="4.28515625" style="170" hidden="1"/>
    <col min="8450" max="8450" width="59.85546875" style="170" hidden="1"/>
    <col min="8451" max="8455" width="11.42578125" style="170" hidden="1"/>
    <col min="8456" max="8456" width="6.28515625" style="170" hidden="1"/>
    <col min="8457" max="8704" width="1.42578125" style="170" hidden="1"/>
    <col min="8705" max="8705" width="4.28515625" style="170" hidden="1"/>
    <col min="8706" max="8706" width="59.85546875" style="170" hidden="1"/>
    <col min="8707" max="8711" width="11.42578125" style="170" hidden="1"/>
    <col min="8712" max="8712" width="6.28515625" style="170" hidden="1"/>
    <col min="8713" max="8960" width="1.42578125" style="170" hidden="1"/>
    <col min="8961" max="8961" width="4.28515625" style="170" hidden="1"/>
    <col min="8962" max="8962" width="59.85546875" style="170" hidden="1"/>
    <col min="8963" max="8967" width="11.42578125" style="170" hidden="1"/>
    <col min="8968" max="8968" width="6.28515625" style="170" hidden="1"/>
    <col min="8969" max="9216" width="1.42578125" style="170" hidden="1"/>
    <col min="9217" max="9217" width="4.28515625" style="170" hidden="1"/>
    <col min="9218" max="9218" width="59.85546875" style="170" hidden="1"/>
    <col min="9219" max="9223" width="11.42578125" style="170" hidden="1"/>
    <col min="9224" max="9224" width="6.28515625" style="170" hidden="1"/>
    <col min="9225" max="9472" width="1.42578125" style="170" hidden="1"/>
    <col min="9473" max="9473" width="4.28515625" style="170" hidden="1"/>
    <col min="9474" max="9474" width="59.85546875" style="170" hidden="1"/>
    <col min="9475" max="9479" width="11.42578125" style="170" hidden="1"/>
    <col min="9480" max="9480" width="6.28515625" style="170" hidden="1"/>
    <col min="9481" max="9728" width="1.42578125" style="170" hidden="1"/>
    <col min="9729" max="9729" width="4.28515625" style="170" hidden="1"/>
    <col min="9730" max="9730" width="59.85546875" style="170" hidden="1"/>
    <col min="9731" max="9735" width="11.42578125" style="170" hidden="1"/>
    <col min="9736" max="9736" width="6.28515625" style="170" hidden="1"/>
    <col min="9737" max="9984" width="1.42578125" style="170" hidden="1"/>
    <col min="9985" max="9985" width="4.28515625" style="170" hidden="1"/>
    <col min="9986" max="9986" width="59.85546875" style="170" hidden="1"/>
    <col min="9987" max="9991" width="11.42578125" style="170" hidden="1"/>
    <col min="9992" max="9992" width="6.28515625" style="170" hidden="1"/>
    <col min="9993" max="10240" width="1.42578125" style="170" hidden="1"/>
    <col min="10241" max="10241" width="4.28515625" style="170" hidden="1"/>
    <col min="10242" max="10242" width="59.85546875" style="170" hidden="1"/>
    <col min="10243" max="10247" width="11.42578125" style="170" hidden="1"/>
    <col min="10248" max="10248" width="6.28515625" style="170" hidden="1"/>
    <col min="10249" max="10496" width="1.42578125" style="170" hidden="1"/>
    <col min="10497" max="10497" width="4.28515625" style="170" hidden="1"/>
    <col min="10498" max="10498" width="59.85546875" style="170" hidden="1"/>
    <col min="10499" max="10503" width="11.42578125" style="170" hidden="1"/>
    <col min="10504" max="10504" width="6.28515625" style="170" hidden="1"/>
    <col min="10505" max="10752" width="1.42578125" style="170" hidden="1"/>
    <col min="10753" max="10753" width="4.28515625" style="170" hidden="1"/>
    <col min="10754" max="10754" width="59.85546875" style="170" hidden="1"/>
    <col min="10755" max="10759" width="11.42578125" style="170" hidden="1"/>
    <col min="10760" max="10760" width="6.28515625" style="170" hidden="1"/>
    <col min="10761" max="11008" width="1.42578125" style="170" hidden="1"/>
    <col min="11009" max="11009" width="4.28515625" style="170" hidden="1"/>
    <col min="11010" max="11010" width="59.85546875" style="170" hidden="1"/>
    <col min="11011" max="11015" width="11.42578125" style="170" hidden="1"/>
    <col min="11016" max="11016" width="6.28515625" style="170" hidden="1"/>
    <col min="11017" max="11264" width="1.42578125" style="170" hidden="1"/>
    <col min="11265" max="11265" width="4.28515625" style="170" hidden="1"/>
    <col min="11266" max="11266" width="59.85546875" style="170" hidden="1"/>
    <col min="11267" max="11271" width="11.42578125" style="170" hidden="1"/>
    <col min="11272" max="11272" width="6.28515625" style="170" hidden="1"/>
    <col min="11273" max="11520" width="1.42578125" style="170" hidden="1"/>
    <col min="11521" max="11521" width="4.28515625" style="170" hidden="1"/>
    <col min="11522" max="11522" width="59.85546875" style="170" hidden="1"/>
    <col min="11523" max="11527" width="11.42578125" style="170" hidden="1"/>
    <col min="11528" max="11528" width="6.28515625" style="170" hidden="1"/>
    <col min="11529" max="11776" width="1.42578125" style="170" hidden="1"/>
    <col min="11777" max="11777" width="4.28515625" style="170" hidden="1"/>
    <col min="11778" max="11778" width="59.85546875" style="170" hidden="1"/>
    <col min="11779" max="11783" width="11.42578125" style="170" hidden="1"/>
    <col min="11784" max="11784" width="6.28515625" style="170" hidden="1"/>
    <col min="11785" max="12032" width="1.42578125" style="170" hidden="1"/>
    <col min="12033" max="12033" width="4.28515625" style="170" hidden="1"/>
    <col min="12034" max="12034" width="59.85546875" style="170" hidden="1"/>
    <col min="12035" max="12039" width="11.42578125" style="170" hidden="1"/>
    <col min="12040" max="12040" width="6.28515625" style="170" hidden="1"/>
    <col min="12041" max="12288" width="1.42578125" style="170" hidden="1"/>
    <col min="12289" max="12289" width="4.28515625" style="170" hidden="1"/>
    <col min="12290" max="12290" width="59.85546875" style="170" hidden="1"/>
    <col min="12291" max="12295" width="11.42578125" style="170" hidden="1"/>
    <col min="12296" max="12296" width="6.28515625" style="170" hidden="1"/>
    <col min="12297" max="12544" width="1.42578125" style="170" hidden="1"/>
    <col min="12545" max="12545" width="4.28515625" style="170" hidden="1"/>
    <col min="12546" max="12546" width="59.85546875" style="170" hidden="1"/>
    <col min="12547" max="12551" width="11.42578125" style="170" hidden="1"/>
    <col min="12552" max="12552" width="6.28515625" style="170" hidden="1"/>
    <col min="12553" max="12800" width="1.42578125" style="170" hidden="1"/>
    <col min="12801" max="12801" width="4.28515625" style="170" hidden="1"/>
    <col min="12802" max="12802" width="59.85546875" style="170" hidden="1"/>
    <col min="12803" max="12807" width="11.42578125" style="170" hidden="1"/>
    <col min="12808" max="12808" width="6.28515625" style="170" hidden="1"/>
    <col min="12809" max="13056" width="1.42578125" style="170" hidden="1"/>
    <col min="13057" max="13057" width="4.28515625" style="170" hidden="1"/>
    <col min="13058" max="13058" width="59.85546875" style="170" hidden="1"/>
    <col min="13059" max="13063" width="11.42578125" style="170" hidden="1"/>
    <col min="13064" max="13064" width="6.28515625" style="170" hidden="1"/>
    <col min="13065" max="13312" width="1.42578125" style="170" hidden="1"/>
    <col min="13313" max="13313" width="4.28515625" style="170" hidden="1"/>
    <col min="13314" max="13314" width="59.85546875" style="170" hidden="1"/>
    <col min="13315" max="13319" width="11.42578125" style="170" hidden="1"/>
    <col min="13320" max="13320" width="6.28515625" style="170" hidden="1"/>
    <col min="13321" max="13568" width="1.42578125" style="170" hidden="1"/>
    <col min="13569" max="13569" width="4.28515625" style="170" hidden="1"/>
    <col min="13570" max="13570" width="59.85546875" style="170" hidden="1"/>
    <col min="13571" max="13575" width="11.42578125" style="170" hidden="1"/>
    <col min="13576" max="13576" width="6.28515625" style="170" hidden="1"/>
    <col min="13577" max="13824" width="1.42578125" style="170" hidden="1"/>
    <col min="13825" max="13825" width="4.28515625" style="170" hidden="1"/>
    <col min="13826" max="13826" width="59.85546875" style="170" hidden="1"/>
    <col min="13827" max="13831" width="11.42578125" style="170" hidden="1"/>
    <col min="13832" max="13832" width="6.28515625" style="170" hidden="1"/>
    <col min="13833" max="14080" width="1.42578125" style="170" hidden="1"/>
    <col min="14081" max="14081" width="4.28515625" style="170" hidden="1"/>
    <col min="14082" max="14082" width="59.85546875" style="170" hidden="1"/>
    <col min="14083" max="14087" width="11.42578125" style="170" hidden="1"/>
    <col min="14088" max="14088" width="6.28515625" style="170" hidden="1"/>
    <col min="14089" max="14336" width="1.42578125" style="170" hidden="1"/>
    <col min="14337" max="14337" width="4.28515625" style="170" hidden="1"/>
    <col min="14338" max="14338" width="59.85546875" style="170" hidden="1"/>
    <col min="14339" max="14343" width="11.42578125" style="170" hidden="1"/>
    <col min="14344" max="14344" width="6.28515625" style="170" hidden="1"/>
    <col min="14345" max="14592" width="1.42578125" style="170" hidden="1"/>
    <col min="14593" max="14593" width="4.28515625" style="170" hidden="1"/>
    <col min="14594" max="14594" width="59.85546875" style="170" hidden="1"/>
    <col min="14595" max="14599" width="11.42578125" style="170" hidden="1"/>
    <col min="14600" max="14600" width="6.28515625" style="170" hidden="1"/>
    <col min="14601" max="14848" width="1.42578125" style="170" hidden="1"/>
    <col min="14849" max="14849" width="4.28515625" style="170" hidden="1"/>
    <col min="14850" max="14850" width="59.85546875" style="170" hidden="1"/>
    <col min="14851" max="14855" width="11.42578125" style="170" hidden="1"/>
    <col min="14856" max="14856" width="6.28515625" style="170" hidden="1"/>
    <col min="14857" max="15104" width="1.42578125" style="170" hidden="1"/>
    <col min="15105" max="15105" width="4.28515625" style="170" hidden="1"/>
    <col min="15106" max="15106" width="59.85546875" style="170" hidden="1"/>
    <col min="15107" max="15111" width="11.42578125" style="170" hidden="1"/>
    <col min="15112" max="15112" width="6.28515625" style="170" hidden="1"/>
    <col min="15113" max="15360" width="1.42578125" style="170" hidden="1"/>
    <col min="15361" max="15361" width="4.28515625" style="170" hidden="1"/>
    <col min="15362" max="15362" width="59.85546875" style="170" hidden="1"/>
    <col min="15363" max="15367" width="11.42578125" style="170" hidden="1"/>
    <col min="15368" max="15368" width="6.28515625" style="170" hidden="1"/>
    <col min="15369" max="15616" width="1.42578125" style="170" hidden="1"/>
    <col min="15617" max="15617" width="4.28515625" style="170" hidden="1"/>
    <col min="15618" max="15618" width="59.85546875" style="170" hidden="1"/>
    <col min="15619" max="15623" width="11.42578125" style="170" hidden="1"/>
    <col min="15624" max="15624" width="6.28515625" style="170" hidden="1"/>
    <col min="15625" max="15872" width="1.42578125" style="170" hidden="1"/>
    <col min="15873" max="15873" width="4.28515625" style="170" hidden="1"/>
    <col min="15874" max="15874" width="59.85546875" style="170" hidden="1"/>
    <col min="15875" max="15879" width="11.42578125" style="170" hidden="1"/>
    <col min="15880" max="15880" width="6.28515625" style="170" hidden="1"/>
    <col min="15881" max="16128" width="1.42578125" style="170" hidden="1"/>
    <col min="16129" max="16129" width="4.28515625" style="170" hidden="1"/>
    <col min="16130" max="16130" width="59.85546875" style="170" hidden="1"/>
    <col min="16131" max="16135" width="11.42578125" style="170" hidden="1"/>
    <col min="16136" max="16136" width="6.28515625" style="170" hidden="1"/>
    <col min="16137" max="16384" width="1.42578125" style="170" hidden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171" t="s">
        <v>326</v>
      </c>
      <c r="C8" s="172"/>
      <c r="D8" s="172"/>
      <c r="E8" s="172"/>
      <c r="F8" s="172"/>
      <c r="G8" s="172"/>
      <c r="H8" s="172"/>
    </row>
    <row r="9" spans="2:8" ht="18" customHeight="1"/>
    <row r="10" spans="2:8" ht="18" customHeight="1">
      <c r="B10" s="173" t="s">
        <v>327</v>
      </c>
    </row>
    <row r="11" spans="2:8" ht="18" customHeight="1">
      <c r="B11" s="173" t="s">
        <v>328</v>
      </c>
    </row>
    <row r="12" spans="2:8" ht="18" customHeight="1">
      <c r="B12" s="173" t="s">
        <v>329</v>
      </c>
    </row>
    <row r="13" spans="2:8" ht="18" customHeight="1">
      <c r="B13" s="173" t="s">
        <v>330</v>
      </c>
    </row>
    <row r="14" spans="2:8" ht="18" customHeight="1">
      <c r="B14" s="173" t="s">
        <v>331</v>
      </c>
    </row>
    <row r="15" spans="2:8" ht="18" customHeight="1">
      <c r="B15" s="173" t="s">
        <v>332</v>
      </c>
    </row>
    <row r="16" spans="2:8" ht="18" customHeight="1">
      <c r="B16" s="173" t="s">
        <v>333</v>
      </c>
    </row>
    <row r="17" spans="2:2" ht="18" customHeight="1">
      <c r="B17" s="173" t="s">
        <v>334</v>
      </c>
    </row>
    <row r="18" spans="2:2" ht="18" customHeight="1">
      <c r="B18" s="173" t="s">
        <v>335</v>
      </c>
    </row>
    <row r="19" spans="2:2" ht="18" customHeight="1">
      <c r="B19" s="173" t="s">
        <v>336</v>
      </c>
    </row>
    <row r="20" spans="2:2" ht="18" customHeight="1">
      <c r="B20" s="173" t="s">
        <v>337</v>
      </c>
    </row>
    <row r="21" spans="2:2" ht="18" customHeight="1">
      <c r="B21" s="173" t="s">
        <v>338</v>
      </c>
    </row>
    <row r="22" spans="2:2" ht="18" customHeight="1"/>
    <row r="23" spans="2:2" ht="18" customHeight="1"/>
    <row r="24" spans="2:2" s="174" customFormat="1" ht="18" customHeight="1"/>
    <row r="25" spans="2:2" ht="18" customHeight="1"/>
  </sheetData>
  <hyperlinks>
    <hyperlink ref="B10" location="'8.1.1-G1 '!A1" display="8.1: Relación con la actividad de la población de 16 y más años"/>
    <hyperlink ref="B11" location="'8.2.1'!A1" display="8.2: Movimiento laboral registrado"/>
    <hyperlink ref="B12" location="'8.3.1-G3'!A1" display="8.3: Afiliación al Sistema General de la Seguridad Social"/>
    <hyperlink ref="B13" location="'8.4.1-8.4.2'!A1" display="8.4: Relaciones laborales"/>
    <hyperlink ref="B14" location="'8.5.1_8.5.2'!A1" display="8.5: Protección social"/>
    <hyperlink ref="B15" location="'8.6.1-8.6.2-8.6.3'!A1" display="8.6: Condiciones de trabajo"/>
    <hyperlink ref="B16" location="'8.7.1 Y 8.7.2'!A1" display="8.7: Empresas inscritas en la Seguridad Social"/>
    <hyperlink ref="B17" location="'8.8.1-8.8.2 '!A1" display="8.8: Empresas de trabajo temporal (ETT)"/>
    <hyperlink ref="B18" location="'8.9.1-8.9.2'!A1" display="8.9: Mediación, arbitraje y conciliación"/>
    <hyperlink ref="B19" location="'8.10.1-8.10.2'!A1" display="8.10: Asuntos judiciales y sociales"/>
    <hyperlink ref="B20" location="'8.11.1 '!A1" display="8.11: Trabajadores extranjeros"/>
    <hyperlink ref="B21" location="'8.12.1 -8.12.2'!A1" display="8.12: Coste Laboral, Jornada y Salari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R54"/>
  <sheetViews>
    <sheetView zoomScaleNormal="100" workbookViewId="0">
      <selection activeCell="I43" sqref="I43"/>
    </sheetView>
  </sheetViews>
  <sheetFormatPr baseColWidth="10" defaultColWidth="11.42578125" defaultRowHeight="12.75"/>
  <cols>
    <col min="1" max="1" width="30.28515625" style="5" customWidth="1"/>
    <col min="2" max="2" width="9.7109375" style="5" customWidth="1"/>
    <col min="3" max="6" width="9.28515625" style="5" customWidth="1"/>
    <col min="7" max="7" width="4.85546875" style="5" customWidth="1"/>
    <col min="8" max="8" width="10.140625" style="5" customWidth="1"/>
    <col min="9" max="16384" width="11.42578125" style="5"/>
  </cols>
  <sheetData>
    <row r="1" spans="1:11" ht="14.1" customHeight="1" thickBot="1">
      <c r="A1" s="1" t="s">
        <v>298</v>
      </c>
      <c r="B1" s="2"/>
      <c r="C1" s="2"/>
      <c r="D1" s="2"/>
      <c r="E1" s="2"/>
      <c r="F1" s="2"/>
      <c r="G1" s="2"/>
      <c r="H1" s="2"/>
      <c r="I1" s="4"/>
    </row>
    <row r="2" spans="1:11" ht="14.1" customHeight="1">
      <c r="A2" s="4"/>
      <c r="B2" s="4"/>
      <c r="C2" s="4"/>
      <c r="D2" s="4"/>
      <c r="E2" s="4"/>
      <c r="G2" s="4"/>
      <c r="H2" s="4"/>
      <c r="I2" s="4"/>
      <c r="K2" s="175" t="s">
        <v>339</v>
      </c>
    </row>
    <row r="3" spans="1:11" ht="14.1" customHeight="1">
      <c r="A3" s="6" t="s">
        <v>315</v>
      </c>
      <c r="B3" s="4"/>
      <c r="C3" s="4"/>
      <c r="D3" s="4"/>
      <c r="E3" s="4"/>
      <c r="G3" s="4"/>
      <c r="H3" s="4"/>
      <c r="I3" s="4"/>
    </row>
    <row r="4" spans="1:11" ht="14.1" customHeight="1">
      <c r="A4" s="4"/>
      <c r="B4" s="4"/>
      <c r="C4" s="4"/>
      <c r="D4" s="4"/>
      <c r="E4" s="4"/>
      <c r="G4" s="4"/>
      <c r="H4" s="4"/>
      <c r="I4" s="4"/>
    </row>
    <row r="5" spans="1:11" ht="14.1" customHeight="1">
      <c r="A5" s="6" t="s">
        <v>316</v>
      </c>
      <c r="B5" s="4"/>
      <c r="C5" s="4"/>
      <c r="D5" s="4"/>
      <c r="E5" s="4"/>
      <c r="G5" s="4"/>
      <c r="H5" s="4"/>
      <c r="I5" s="4"/>
    </row>
    <row r="6" spans="1:11" ht="14.1" customHeight="1">
      <c r="A6" s="3"/>
      <c r="B6" s="7"/>
      <c r="C6" s="7"/>
      <c r="D6" s="7"/>
      <c r="E6" s="7"/>
      <c r="F6" s="7"/>
      <c r="G6" s="3"/>
      <c r="H6" s="3"/>
      <c r="I6" s="4"/>
    </row>
    <row r="7" spans="1:11" ht="14.1" customHeight="1">
      <c r="A7" s="8"/>
      <c r="B7" s="9" t="s">
        <v>21</v>
      </c>
      <c r="C7" s="9"/>
      <c r="D7" s="9"/>
      <c r="E7" s="9"/>
      <c r="F7" s="9"/>
      <c r="G7" s="9"/>
      <c r="H7" s="9" t="s">
        <v>22</v>
      </c>
      <c r="I7" s="4"/>
      <c r="J7"/>
    </row>
    <row r="8" spans="1:11" ht="14.1" customHeight="1">
      <c r="A8" s="10"/>
      <c r="B8" s="55">
        <v>2011</v>
      </c>
      <c r="C8" s="55">
        <v>2012</v>
      </c>
      <c r="D8" s="55">
        <v>2013</v>
      </c>
      <c r="E8" s="55">
        <v>2014</v>
      </c>
      <c r="F8" s="55">
        <v>2015</v>
      </c>
      <c r="G8" s="12"/>
      <c r="H8" s="56">
        <v>2015</v>
      </c>
      <c r="I8" s="4"/>
      <c r="J8"/>
    </row>
    <row r="9" spans="1:11" ht="14.1" customHeight="1">
      <c r="A9" s="7"/>
      <c r="B9" s="13"/>
      <c r="C9" s="4"/>
      <c r="D9" s="4"/>
      <c r="E9" s="4"/>
      <c r="F9" s="4"/>
      <c r="G9" s="15"/>
      <c r="H9" s="15"/>
      <c r="I9" s="4"/>
      <c r="J9"/>
    </row>
    <row r="10" spans="1:11" ht="14.1" customHeight="1">
      <c r="A10" s="14" t="s">
        <v>154</v>
      </c>
      <c r="B10" s="15">
        <v>5</v>
      </c>
      <c r="C10" s="15">
        <v>10</v>
      </c>
      <c r="D10" s="15">
        <v>17</v>
      </c>
      <c r="E10" s="15">
        <v>14</v>
      </c>
      <c r="F10" s="15">
        <v>14</v>
      </c>
      <c r="G10" s="15"/>
      <c r="H10" s="15">
        <v>615</v>
      </c>
      <c r="I10" s="121"/>
      <c r="J10"/>
    </row>
    <row r="11" spans="1:11" ht="14.1" customHeight="1">
      <c r="A11" s="4"/>
      <c r="B11" s="4"/>
      <c r="C11" s="4"/>
      <c r="D11" s="4"/>
      <c r="E11" s="15"/>
      <c r="F11" s="15"/>
      <c r="G11" s="15"/>
      <c r="H11" s="15"/>
      <c r="I11" s="4"/>
      <c r="J11"/>
    </row>
    <row r="12" spans="1:11" ht="14.1" customHeight="1">
      <c r="A12" s="27" t="s">
        <v>155</v>
      </c>
      <c r="B12" s="13"/>
      <c r="C12" s="13"/>
      <c r="D12" s="13"/>
      <c r="E12" s="15"/>
      <c r="F12" s="15"/>
      <c r="G12" s="15"/>
      <c r="H12" s="15"/>
      <c r="I12" s="4"/>
      <c r="J12"/>
    </row>
    <row r="13" spans="1:11" ht="14.1" customHeight="1">
      <c r="A13" s="17" t="s">
        <v>156</v>
      </c>
      <c r="B13" s="15">
        <v>254</v>
      </c>
      <c r="C13" s="15">
        <v>12</v>
      </c>
      <c r="D13" s="15">
        <v>68</v>
      </c>
      <c r="E13" s="15">
        <v>14</v>
      </c>
      <c r="F13" s="15">
        <v>16</v>
      </c>
      <c r="G13" s="15"/>
      <c r="H13" s="15">
        <v>4939</v>
      </c>
      <c r="I13" s="4"/>
      <c r="J13"/>
    </row>
    <row r="14" spans="1:11" ht="14.1" customHeight="1">
      <c r="A14" s="17" t="s">
        <v>157</v>
      </c>
      <c r="B14" s="15">
        <v>3693</v>
      </c>
      <c r="C14" s="15">
        <v>873</v>
      </c>
      <c r="D14" s="15">
        <v>2498</v>
      </c>
      <c r="E14" s="15">
        <v>1676</v>
      </c>
      <c r="F14" s="15">
        <v>1734</v>
      </c>
      <c r="G14" s="15"/>
      <c r="H14" s="15">
        <v>588359</v>
      </c>
      <c r="I14" s="4"/>
      <c r="J14"/>
    </row>
    <row r="15" spans="1:11" ht="14.1" customHeight="1">
      <c r="A15" s="17" t="s">
        <v>158</v>
      </c>
      <c r="B15" s="15">
        <v>487</v>
      </c>
      <c r="C15" s="15">
        <v>95</v>
      </c>
      <c r="D15" s="15">
        <v>608</v>
      </c>
      <c r="E15" s="15">
        <v>358</v>
      </c>
      <c r="F15" s="15">
        <v>426</v>
      </c>
      <c r="G15" s="15"/>
      <c r="H15" s="15">
        <v>170528</v>
      </c>
      <c r="I15" s="4"/>
      <c r="J15"/>
    </row>
    <row r="16" spans="1:11" ht="14.1" customHeight="1">
      <c r="A16" s="17" t="s">
        <v>159</v>
      </c>
      <c r="B16" s="15">
        <v>844</v>
      </c>
      <c r="C16" s="15">
        <v>238</v>
      </c>
      <c r="D16" s="15">
        <v>1911</v>
      </c>
      <c r="E16" s="15">
        <v>376</v>
      </c>
      <c r="F16" s="15">
        <v>713</v>
      </c>
      <c r="G16" s="15"/>
      <c r="H16" s="15">
        <v>497483</v>
      </c>
      <c r="I16" s="4"/>
      <c r="J16"/>
    </row>
    <row r="17" spans="1:12" ht="14.1" customHeight="1">
      <c r="A17" s="19"/>
      <c r="B17" s="20"/>
      <c r="C17" s="20"/>
      <c r="D17" s="21"/>
      <c r="E17" s="21"/>
      <c r="F17" s="20"/>
      <c r="G17" s="58"/>
      <c r="H17" s="58"/>
      <c r="I17" s="4"/>
      <c r="J17"/>
    </row>
    <row r="18" spans="1:12" ht="14.1" customHeight="1">
      <c r="A18" s="22" t="s">
        <v>224</v>
      </c>
      <c r="B18" s="23"/>
      <c r="C18" s="23"/>
      <c r="D18" s="23"/>
      <c r="E18" s="23"/>
      <c r="F18" s="23"/>
      <c r="G18" s="59"/>
      <c r="H18" s="59"/>
      <c r="I18" s="4"/>
      <c r="J18"/>
    </row>
    <row r="19" spans="1:12" ht="14.1" customHeight="1">
      <c r="A19" s="4"/>
      <c r="B19" s="4"/>
      <c r="C19" s="4"/>
      <c r="D19" s="4"/>
      <c r="E19" s="4"/>
      <c r="F19" s="4"/>
      <c r="G19" s="4"/>
      <c r="H19" s="4"/>
      <c r="I19" s="4"/>
      <c r="J19"/>
    </row>
    <row r="20" spans="1:12" ht="14.1" customHeight="1">
      <c r="A20" s="4"/>
      <c r="B20" s="4"/>
      <c r="C20" s="4"/>
      <c r="D20" s="4"/>
      <c r="E20" s="4"/>
      <c r="F20" s="4"/>
      <c r="G20" s="4"/>
      <c r="H20" s="4"/>
      <c r="I20" s="4"/>
      <c r="J20"/>
    </row>
    <row r="21" spans="1:12" ht="14.1" customHeight="1">
      <c r="A21" s="4"/>
      <c r="B21" s="4"/>
      <c r="C21" s="4"/>
      <c r="D21" s="4"/>
      <c r="E21" s="4"/>
      <c r="F21" s="4"/>
      <c r="G21" s="4"/>
      <c r="H21" s="4"/>
      <c r="I21" s="4"/>
      <c r="J21"/>
    </row>
    <row r="22" spans="1:12" ht="14.1" customHeight="1">
      <c r="A22" s="4"/>
      <c r="B22" s="4"/>
      <c r="C22" s="4"/>
      <c r="D22" s="4"/>
      <c r="E22" s="4"/>
      <c r="F22" s="4"/>
      <c r="G22" s="4"/>
      <c r="H22" s="4"/>
      <c r="I22" s="4"/>
      <c r="J22"/>
    </row>
    <row r="23" spans="1:12" ht="14.1" customHeight="1">
      <c r="A23" s="4"/>
      <c r="B23" s="4"/>
      <c r="C23" s="4"/>
      <c r="D23" s="4"/>
      <c r="E23" s="4"/>
      <c r="F23" s="4"/>
      <c r="G23" s="4"/>
      <c r="H23" s="4"/>
      <c r="I23" s="4"/>
      <c r="J23"/>
    </row>
    <row r="24" spans="1:12" ht="14.1" customHeight="1">
      <c r="J24"/>
    </row>
    <row r="25" spans="1:12" ht="14.1" customHeight="1">
      <c r="J25"/>
    </row>
    <row r="26" spans="1:12" ht="14.1" customHeight="1">
      <c r="A26" s="6" t="s">
        <v>317</v>
      </c>
      <c r="B26" s="4"/>
      <c r="C26" s="4"/>
      <c r="D26" s="4"/>
      <c r="E26" s="4"/>
      <c r="G26" s="4"/>
      <c r="H26" s="4"/>
      <c r="J26"/>
    </row>
    <row r="27" spans="1:12" ht="14.1" customHeight="1">
      <c r="A27" s="6" t="s">
        <v>229</v>
      </c>
      <c r="B27" s="4"/>
      <c r="C27" s="4"/>
      <c r="D27" s="4"/>
      <c r="E27" s="4"/>
      <c r="F27" s="4"/>
      <c r="G27" s="4"/>
      <c r="H27" s="4"/>
      <c r="J27"/>
    </row>
    <row r="28" spans="1:12" ht="14.1" customHeight="1">
      <c r="A28" s="3"/>
      <c r="B28" s="7"/>
      <c r="C28" s="7"/>
      <c r="D28" s="7"/>
      <c r="E28" s="7"/>
      <c r="F28" s="7"/>
      <c r="G28" s="3"/>
      <c r="H28" s="3"/>
      <c r="J28"/>
    </row>
    <row r="29" spans="1:12" ht="14.1" customHeight="1">
      <c r="A29" s="8"/>
      <c r="B29" s="9" t="s">
        <v>21</v>
      </c>
      <c r="C29" s="9"/>
      <c r="D29" s="9"/>
      <c r="E29" s="9"/>
      <c r="F29" s="9"/>
      <c r="G29" s="9"/>
      <c r="H29" s="9" t="s">
        <v>22</v>
      </c>
      <c r="J29"/>
    </row>
    <row r="30" spans="1:12" ht="14.1" customHeight="1">
      <c r="A30" s="10"/>
      <c r="B30" s="55">
        <v>2011</v>
      </c>
      <c r="C30" s="11">
        <v>2012</v>
      </c>
      <c r="D30" s="11">
        <v>2013</v>
      </c>
      <c r="E30" s="11">
        <v>2014</v>
      </c>
      <c r="F30" s="11" t="s">
        <v>427</v>
      </c>
      <c r="G30" s="12"/>
      <c r="H30" s="11" t="s">
        <v>427</v>
      </c>
      <c r="J30"/>
    </row>
    <row r="31" spans="1:12" ht="14.1" customHeight="1">
      <c r="A31" s="7"/>
      <c r="B31" s="13"/>
      <c r="C31" s="13"/>
      <c r="D31" s="4"/>
      <c r="E31" s="4"/>
      <c r="F31" s="4"/>
      <c r="G31" s="15"/>
      <c r="H31" s="15"/>
      <c r="J31"/>
    </row>
    <row r="32" spans="1:12" ht="14.1" customHeight="1">
      <c r="A32" s="14" t="s">
        <v>160</v>
      </c>
      <c r="B32" s="15">
        <v>60</v>
      </c>
      <c r="C32" s="15">
        <v>52</v>
      </c>
      <c r="D32" s="15">
        <v>54</v>
      </c>
      <c r="E32" s="15">
        <v>60</v>
      </c>
      <c r="F32" s="15">
        <v>57</v>
      </c>
      <c r="G32" s="15"/>
      <c r="H32" s="15">
        <v>4460</v>
      </c>
      <c r="I32" s="121"/>
      <c r="J32"/>
      <c r="K32" s="224"/>
      <c r="L32" s="181"/>
    </row>
    <row r="33" spans="1:18" ht="14.1" customHeight="1">
      <c r="A33" s="7" t="s">
        <v>161</v>
      </c>
      <c r="B33" s="15">
        <v>47</v>
      </c>
      <c r="C33" s="15">
        <v>38</v>
      </c>
      <c r="D33" s="15">
        <v>41</v>
      </c>
      <c r="E33" s="15">
        <v>46</v>
      </c>
      <c r="F33" s="15">
        <v>43</v>
      </c>
      <c r="G33" s="15"/>
      <c r="H33" s="15">
        <v>3650</v>
      </c>
      <c r="J33" s="224"/>
      <c r="K33" s="224"/>
      <c r="L33" s="182"/>
    </row>
    <row r="34" spans="1:18" ht="14.1" customHeight="1">
      <c r="A34" s="7" t="s">
        <v>162</v>
      </c>
      <c r="B34" s="15">
        <v>13</v>
      </c>
      <c r="C34" s="15">
        <v>14</v>
      </c>
      <c r="D34" s="15">
        <v>13</v>
      </c>
      <c r="E34" s="15">
        <v>14</v>
      </c>
      <c r="F34" s="15">
        <v>14</v>
      </c>
      <c r="G34" s="15"/>
      <c r="H34" s="15">
        <v>810</v>
      </c>
      <c r="J34" s="224"/>
      <c r="K34" s="224"/>
      <c r="L34" s="195"/>
      <c r="O34" s="196"/>
      <c r="R34" s="197"/>
    </row>
    <row r="35" spans="1:18" ht="14.1" customHeight="1">
      <c r="A35" s="4"/>
      <c r="B35" s="4"/>
      <c r="C35" s="4"/>
      <c r="D35" s="4"/>
      <c r="E35" s="4"/>
      <c r="F35" s="4"/>
      <c r="G35" s="4"/>
      <c r="H35" s="4"/>
      <c r="J35" s="224"/>
      <c r="K35" s="224"/>
      <c r="L35" s="182"/>
    </row>
    <row r="36" spans="1:18" ht="14.1" customHeight="1">
      <c r="A36" s="27" t="s">
        <v>101</v>
      </c>
      <c r="B36" s="60">
        <v>31572</v>
      </c>
      <c r="C36" s="60">
        <v>29765</v>
      </c>
      <c r="D36" s="60">
        <v>15897</v>
      </c>
      <c r="E36" s="60">
        <v>24520</v>
      </c>
      <c r="F36" s="60">
        <v>25635</v>
      </c>
      <c r="G36" s="60"/>
      <c r="H36" s="60">
        <v>7818244</v>
      </c>
      <c r="J36" s="224"/>
      <c r="K36" s="224"/>
      <c r="L36" s="183"/>
    </row>
    <row r="37" spans="1:18" ht="14.1" customHeight="1">
      <c r="A37" s="25" t="s">
        <v>163</v>
      </c>
      <c r="B37" s="60">
        <v>4885</v>
      </c>
      <c r="C37" s="60">
        <v>3172</v>
      </c>
      <c r="D37" s="60">
        <v>3129</v>
      </c>
      <c r="E37" s="60">
        <v>3427</v>
      </c>
      <c r="F37" s="60">
        <v>3022</v>
      </c>
      <c r="G37" s="60"/>
      <c r="H37" s="60">
        <v>720303</v>
      </c>
      <c r="I37" s="186"/>
      <c r="J37" s="224"/>
      <c r="K37" s="224"/>
      <c r="L37" s="184"/>
    </row>
    <row r="38" spans="1:18" ht="14.1" customHeight="1">
      <c r="A38" s="25" t="s">
        <v>164</v>
      </c>
      <c r="B38" s="60">
        <v>26687</v>
      </c>
      <c r="C38" s="60">
        <v>26593</v>
      </c>
      <c r="D38" s="60">
        <v>12768</v>
      </c>
      <c r="E38" s="60">
        <v>21093</v>
      </c>
      <c r="F38" s="60">
        <v>22613</v>
      </c>
      <c r="G38" s="60"/>
      <c r="H38" s="60">
        <v>7097941</v>
      </c>
      <c r="I38" s="186"/>
      <c r="J38" s="224"/>
      <c r="K38" s="224"/>
      <c r="L38" s="181"/>
    </row>
    <row r="39" spans="1:18" ht="14.1" customHeight="1">
      <c r="A39" s="27"/>
      <c r="B39" s="13"/>
      <c r="C39" s="13"/>
      <c r="D39" s="13"/>
      <c r="E39" s="13"/>
      <c r="F39" s="13"/>
      <c r="G39" s="13"/>
      <c r="H39" s="13"/>
      <c r="I39" s="186"/>
      <c r="J39" s="224"/>
      <c r="K39" s="224"/>
      <c r="L39" s="182"/>
    </row>
    <row r="40" spans="1:18" ht="14.1" customHeight="1">
      <c r="A40" s="27" t="s">
        <v>50</v>
      </c>
      <c r="B40" s="61">
        <v>1.73</v>
      </c>
      <c r="C40" s="61">
        <v>1.04</v>
      </c>
      <c r="D40" s="61">
        <v>0.44</v>
      </c>
      <c r="E40" s="61">
        <v>0.31</v>
      </c>
      <c r="F40" s="61">
        <v>0.7</v>
      </c>
      <c r="G40" s="61"/>
      <c r="H40" s="61">
        <v>0.8</v>
      </c>
      <c r="I40" s="186"/>
      <c r="J40" s="224"/>
      <c r="K40" s="224"/>
      <c r="L40" s="183"/>
    </row>
    <row r="41" spans="1:18" ht="14.1" customHeight="1">
      <c r="A41" s="25" t="s">
        <v>163</v>
      </c>
      <c r="B41" s="61">
        <v>1.62</v>
      </c>
      <c r="C41" s="61">
        <v>1.57</v>
      </c>
      <c r="D41" s="61">
        <v>1.06</v>
      </c>
      <c r="E41" s="61">
        <v>0.74</v>
      </c>
      <c r="F41" s="61">
        <v>0.78</v>
      </c>
      <c r="G41" s="61"/>
      <c r="H41" s="61">
        <v>0.47</v>
      </c>
      <c r="I41" s="186"/>
      <c r="J41" s="224"/>
      <c r="K41" s="224"/>
      <c r="L41" s="182"/>
    </row>
    <row r="42" spans="1:18" ht="14.1" customHeight="1">
      <c r="A42" s="25" t="s">
        <v>164</v>
      </c>
      <c r="B42" s="61">
        <v>1.75</v>
      </c>
      <c r="C42" s="61">
        <v>0.97</v>
      </c>
      <c r="D42" s="61">
        <v>0.28999999999999998</v>
      </c>
      <c r="E42" s="61">
        <v>0.24</v>
      </c>
      <c r="F42" s="61">
        <v>0.68</v>
      </c>
      <c r="G42" s="61"/>
      <c r="H42" s="61">
        <v>0.83</v>
      </c>
      <c r="J42" s="224"/>
      <c r="K42" s="224"/>
      <c r="L42" s="184"/>
    </row>
    <row r="43" spans="1:18" ht="14.1" customHeight="1">
      <c r="A43" s="17"/>
      <c r="B43" s="15"/>
      <c r="C43" s="15"/>
      <c r="D43" s="15"/>
      <c r="E43" s="15"/>
      <c r="F43" s="15"/>
      <c r="G43" s="15"/>
      <c r="H43" s="15"/>
      <c r="I43" s="186"/>
      <c r="J43" s="224"/>
      <c r="K43" s="224"/>
      <c r="L43" s="184"/>
    </row>
    <row r="44" spans="1:18" ht="14.1" customHeight="1">
      <c r="A44" s="37" t="s">
        <v>165</v>
      </c>
      <c r="B44" s="61">
        <v>2.1800000000000002</v>
      </c>
      <c r="C44" s="61">
        <v>1.08</v>
      </c>
      <c r="D44" s="117">
        <v>0.4</v>
      </c>
      <c r="E44" s="117">
        <v>0.31</v>
      </c>
      <c r="F44" s="117">
        <v>0.7</v>
      </c>
      <c r="G44" s="117"/>
      <c r="H44" s="117">
        <v>0.8</v>
      </c>
      <c r="I44" s="186"/>
      <c r="J44" s="224"/>
      <c r="K44" s="224"/>
      <c r="L44" s="185"/>
    </row>
    <row r="45" spans="1:18" ht="14.1" customHeight="1">
      <c r="A45" s="25" t="s">
        <v>163</v>
      </c>
      <c r="B45" s="61">
        <v>1.96</v>
      </c>
      <c r="C45" s="61">
        <v>1.95</v>
      </c>
      <c r="D45" s="117">
        <v>0.87</v>
      </c>
      <c r="E45" s="117">
        <v>0.74</v>
      </c>
      <c r="F45" s="117">
        <v>0.78</v>
      </c>
      <c r="G45" s="117"/>
      <c r="H45" s="117">
        <v>0.47</v>
      </c>
      <c r="I45" s="186"/>
      <c r="J45" s="224"/>
      <c r="K45" s="224"/>
    </row>
    <row r="46" spans="1:18" ht="14.1" customHeight="1">
      <c r="A46" s="25" t="s">
        <v>164</v>
      </c>
      <c r="B46" s="61">
        <v>2.2200000000000002</v>
      </c>
      <c r="C46" s="61">
        <v>0.97</v>
      </c>
      <c r="D46" s="117">
        <v>0.28999999999999998</v>
      </c>
      <c r="E46" s="117">
        <v>0.24</v>
      </c>
      <c r="F46" s="117">
        <v>0.68</v>
      </c>
      <c r="G46" s="117"/>
      <c r="H46" s="117">
        <v>0.84</v>
      </c>
      <c r="I46" s="186"/>
      <c r="J46" s="224"/>
      <c r="K46" s="224"/>
    </row>
    <row r="47" spans="1:18" ht="14.1" customHeight="1">
      <c r="A47" s="19"/>
      <c r="B47" s="20"/>
      <c r="C47" s="20"/>
      <c r="D47" s="21"/>
      <c r="E47" s="21"/>
      <c r="F47" s="20"/>
      <c r="G47" s="58"/>
      <c r="H47" s="58"/>
      <c r="I47" s="186"/>
    </row>
    <row r="48" spans="1:18" ht="14.1" customHeight="1">
      <c r="A48" s="22" t="s">
        <v>224</v>
      </c>
      <c r="B48" s="23"/>
      <c r="C48" s="23"/>
      <c r="D48" s="23"/>
      <c r="E48" s="23"/>
      <c r="F48" s="23"/>
      <c r="G48" s="59"/>
      <c r="H48" s="59"/>
    </row>
    <row r="49" spans="1:14" ht="14.1" customHeight="1">
      <c r="A49" s="62" t="s">
        <v>346</v>
      </c>
    </row>
    <row r="51" spans="1:14" customFormat="1"/>
    <row r="52" spans="1:14" customFormat="1"/>
    <row r="53" spans="1:14">
      <c r="A53" s="187"/>
      <c r="B53" s="188"/>
      <c r="C53" s="188"/>
      <c r="D53" s="188"/>
      <c r="E53" s="189"/>
      <c r="F53" s="189"/>
      <c r="G53" s="188"/>
      <c r="H53" s="188"/>
      <c r="I53" s="189"/>
      <c r="J53" s="189"/>
      <c r="K53" s="188"/>
      <c r="L53" s="188"/>
      <c r="M53" s="189"/>
      <c r="N53" s="189"/>
    </row>
    <row r="54" spans="1:14">
      <c r="B54" s="188"/>
      <c r="C54" s="188"/>
      <c r="D54" s="188"/>
      <c r="E54" s="189"/>
      <c r="F54" s="189"/>
      <c r="G54" s="188"/>
      <c r="H54" s="188"/>
      <c r="I54" s="189"/>
      <c r="J54" s="189"/>
      <c r="K54" s="188"/>
      <c r="L54" s="188"/>
      <c r="M54" s="189"/>
      <c r="N54" s="189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L24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28.28515625" style="5" customWidth="1"/>
    <col min="2" max="6" width="9.7109375" style="5" customWidth="1"/>
    <col min="7" max="7" width="3.85546875" style="5" customWidth="1"/>
    <col min="8" max="8" width="11.28515625" style="47" customWidth="1"/>
    <col min="9" max="9" width="11.42578125" style="5"/>
    <col min="10" max="10" width="12.28515625" style="5" bestFit="1" customWidth="1"/>
    <col min="11" max="16384" width="11.42578125" style="5"/>
  </cols>
  <sheetData>
    <row r="1" spans="1:12" ht="14.1" customHeight="1" thickBot="1">
      <c r="A1" s="1" t="s">
        <v>298</v>
      </c>
      <c r="B1" s="2"/>
      <c r="C1" s="2"/>
      <c r="D1" s="2"/>
      <c r="E1" s="2"/>
      <c r="F1" s="2"/>
      <c r="G1" s="2"/>
      <c r="H1" s="64"/>
    </row>
    <row r="2" spans="1:12" ht="14.1" customHeight="1">
      <c r="A2" s="4"/>
      <c r="B2" s="4"/>
      <c r="C2" s="4"/>
      <c r="D2" s="4"/>
      <c r="E2" s="4"/>
      <c r="G2" s="4"/>
      <c r="H2" s="65"/>
      <c r="K2" s="175" t="s">
        <v>339</v>
      </c>
    </row>
    <row r="3" spans="1:12">
      <c r="A3" s="6" t="s">
        <v>365</v>
      </c>
      <c r="B3" s="4"/>
      <c r="C3" s="4"/>
      <c r="D3" s="4"/>
      <c r="E3" s="4"/>
      <c r="G3" s="4"/>
      <c r="H3" s="65"/>
    </row>
    <row r="4" spans="1:12">
      <c r="A4" s="6" t="s">
        <v>366</v>
      </c>
      <c r="B4" s="4"/>
      <c r="C4" s="4"/>
      <c r="D4" s="4"/>
      <c r="E4" s="4"/>
      <c r="G4" s="4"/>
      <c r="H4" s="65"/>
    </row>
    <row r="5" spans="1:12">
      <c r="A5" s="3"/>
      <c r="B5" s="7"/>
      <c r="C5" s="7"/>
      <c r="D5" s="7"/>
      <c r="E5" s="7"/>
      <c r="F5" s="7"/>
      <c r="G5" s="3"/>
      <c r="H5" s="45"/>
    </row>
    <row r="6" spans="1:12">
      <c r="A6" s="8"/>
      <c r="B6" s="9" t="s">
        <v>21</v>
      </c>
      <c r="C6" s="9"/>
      <c r="D6" s="9"/>
      <c r="E6" s="9"/>
      <c r="F6" s="9"/>
      <c r="G6" s="9"/>
      <c r="H6" s="67" t="s">
        <v>22</v>
      </c>
      <c r="J6"/>
    </row>
    <row r="7" spans="1:12">
      <c r="A7" s="10"/>
      <c r="B7" s="55">
        <v>2011</v>
      </c>
      <c r="C7" s="55">
        <v>2012</v>
      </c>
      <c r="D7" s="55">
        <v>2013</v>
      </c>
      <c r="E7" s="55">
        <v>2014</v>
      </c>
      <c r="F7" s="55">
        <v>2015</v>
      </c>
      <c r="G7" s="12"/>
      <c r="H7" s="55">
        <v>2015</v>
      </c>
      <c r="J7"/>
    </row>
    <row r="8" spans="1:12">
      <c r="A8" s="7"/>
      <c r="B8" s="13"/>
      <c r="C8" s="13"/>
      <c r="D8" s="4"/>
      <c r="E8" s="4"/>
      <c r="F8" s="4"/>
      <c r="G8" s="15"/>
      <c r="H8" s="15"/>
      <c r="J8"/>
    </row>
    <row r="9" spans="1:12">
      <c r="A9" s="27" t="s">
        <v>376</v>
      </c>
      <c r="B9" s="28">
        <v>241</v>
      </c>
      <c r="C9" s="28">
        <v>373</v>
      </c>
      <c r="D9" s="28">
        <v>281</v>
      </c>
      <c r="E9" s="28">
        <v>127</v>
      </c>
      <c r="F9" s="28">
        <v>52</v>
      </c>
      <c r="G9" s="28"/>
      <c r="H9" s="28">
        <v>5675</v>
      </c>
      <c r="J9" s="234"/>
    </row>
    <row r="10" spans="1:12">
      <c r="A10" s="25"/>
      <c r="B10" s="28"/>
      <c r="C10" s="28"/>
      <c r="D10" s="28"/>
      <c r="E10" s="28"/>
      <c r="F10" s="28"/>
      <c r="G10" s="28"/>
      <c r="H10" s="28"/>
      <c r="J10"/>
    </row>
    <row r="11" spans="1:12">
      <c r="A11" s="27" t="s">
        <v>101</v>
      </c>
      <c r="B11" s="28">
        <v>4665</v>
      </c>
      <c r="C11" s="28">
        <v>5783</v>
      </c>
      <c r="D11" s="28">
        <v>3679</v>
      </c>
      <c r="E11" s="28">
        <v>1441</v>
      </c>
      <c r="F11" s="28">
        <v>520</v>
      </c>
      <c r="G11" s="28"/>
      <c r="H11" s="28">
        <v>100522</v>
      </c>
      <c r="J11" s="234"/>
    </row>
    <row r="12" spans="1:12">
      <c r="A12" s="25" t="s">
        <v>3</v>
      </c>
      <c r="B12" s="28">
        <v>677</v>
      </c>
      <c r="C12" s="28">
        <v>706</v>
      </c>
      <c r="D12" s="28">
        <v>487</v>
      </c>
      <c r="E12" s="28">
        <v>194</v>
      </c>
      <c r="F12" s="28">
        <v>149</v>
      </c>
      <c r="G12" s="28"/>
      <c r="H12" s="28">
        <v>24572</v>
      </c>
      <c r="J12" s="234"/>
    </row>
    <row r="13" spans="1:12">
      <c r="A13" s="142" t="s">
        <v>254</v>
      </c>
      <c r="B13" s="28">
        <v>669</v>
      </c>
      <c r="C13" s="28">
        <v>630</v>
      </c>
      <c r="D13" s="28">
        <v>376</v>
      </c>
      <c r="E13" s="28">
        <v>167</v>
      </c>
      <c r="F13" s="28">
        <v>135</v>
      </c>
      <c r="G13" s="28"/>
      <c r="H13" s="28">
        <v>20972</v>
      </c>
      <c r="J13" s="249"/>
      <c r="L13" s="249"/>
    </row>
    <row r="14" spans="1:12">
      <c r="A14" s="142" t="s">
        <v>255</v>
      </c>
      <c r="B14" s="28">
        <f>B12-B13</f>
        <v>8</v>
      </c>
      <c r="C14" s="28">
        <f>C12-C13</f>
        <v>76</v>
      </c>
      <c r="D14" s="28">
        <v>111</v>
      </c>
      <c r="E14" s="28">
        <v>27</v>
      </c>
      <c r="F14" s="28">
        <v>14</v>
      </c>
      <c r="G14" s="28"/>
      <c r="H14" s="28">
        <v>3600</v>
      </c>
      <c r="J14" s="249"/>
      <c r="L14" s="249"/>
    </row>
    <row r="15" spans="1:12">
      <c r="A15" s="25" t="s">
        <v>4</v>
      </c>
      <c r="B15" s="28">
        <v>3454</v>
      </c>
      <c r="C15" s="28">
        <v>4107</v>
      </c>
      <c r="D15" s="28">
        <v>2597</v>
      </c>
      <c r="E15" s="28">
        <v>994</v>
      </c>
      <c r="F15" s="28">
        <v>234</v>
      </c>
      <c r="G15" s="28"/>
      <c r="H15" s="28">
        <v>62298</v>
      </c>
      <c r="J15" s="234"/>
    </row>
    <row r="16" spans="1:12">
      <c r="A16" s="142" t="s">
        <v>254</v>
      </c>
      <c r="B16" s="28">
        <v>3211</v>
      </c>
      <c r="C16" s="28">
        <v>4005</v>
      </c>
      <c r="D16" s="28">
        <v>2302</v>
      </c>
      <c r="E16" s="28">
        <v>906</v>
      </c>
      <c r="F16" s="28">
        <v>225</v>
      </c>
      <c r="G16" s="28"/>
      <c r="H16" s="28">
        <v>54010</v>
      </c>
      <c r="J16" s="249"/>
      <c r="L16" s="249"/>
    </row>
    <row r="17" spans="1:12">
      <c r="A17" s="142" t="s">
        <v>255</v>
      </c>
      <c r="B17" s="28">
        <f>B15-B16</f>
        <v>243</v>
      </c>
      <c r="C17" s="28">
        <f>C15-C16</f>
        <v>102</v>
      </c>
      <c r="D17" s="28">
        <v>295</v>
      </c>
      <c r="E17" s="28">
        <v>88</v>
      </c>
      <c r="F17" s="28">
        <v>9</v>
      </c>
      <c r="G17" s="28"/>
      <c r="H17" s="28">
        <v>8288</v>
      </c>
      <c r="J17" s="249"/>
      <c r="L17" s="249"/>
    </row>
    <row r="18" spans="1:12">
      <c r="A18" s="25" t="s">
        <v>5</v>
      </c>
      <c r="B18" s="28">
        <v>534</v>
      </c>
      <c r="C18" s="28">
        <v>970</v>
      </c>
      <c r="D18" s="28">
        <v>595</v>
      </c>
      <c r="E18" s="28">
        <v>253</v>
      </c>
      <c r="F18" s="28">
        <v>137</v>
      </c>
      <c r="G18" s="28"/>
      <c r="H18" s="28">
        <v>13652</v>
      </c>
      <c r="J18" s="234"/>
    </row>
    <row r="19" spans="1:12">
      <c r="A19" s="142" t="s">
        <v>254</v>
      </c>
      <c r="B19" s="28">
        <v>499</v>
      </c>
      <c r="C19" s="28">
        <v>877</v>
      </c>
      <c r="D19" s="28">
        <v>566</v>
      </c>
      <c r="E19" s="28">
        <v>242</v>
      </c>
      <c r="F19" s="28">
        <v>135</v>
      </c>
      <c r="G19" s="28"/>
      <c r="H19" s="28">
        <v>13142</v>
      </c>
      <c r="J19" s="249"/>
      <c r="L19" s="250"/>
    </row>
    <row r="20" spans="1:12">
      <c r="A20" s="142" t="s">
        <v>255</v>
      </c>
      <c r="B20" s="28">
        <f>B18-B19</f>
        <v>35</v>
      </c>
      <c r="C20" s="28">
        <f>C18-C19</f>
        <v>93</v>
      </c>
      <c r="D20" s="28">
        <v>29</v>
      </c>
      <c r="E20" s="28">
        <v>11</v>
      </c>
      <c r="F20" s="28">
        <v>2</v>
      </c>
      <c r="G20" s="28"/>
      <c r="H20" s="28">
        <v>510</v>
      </c>
      <c r="J20" s="249"/>
      <c r="L20" s="249"/>
    </row>
    <row r="21" spans="1:12">
      <c r="A21" s="19"/>
      <c r="B21" s="20"/>
      <c r="C21" s="20"/>
      <c r="D21" s="20"/>
      <c r="E21" s="21"/>
      <c r="F21" s="20"/>
      <c r="G21" s="58"/>
      <c r="H21" s="58"/>
      <c r="J21"/>
    </row>
    <row r="22" spans="1:12">
      <c r="A22" s="22" t="s">
        <v>224</v>
      </c>
      <c r="B22" s="23"/>
      <c r="C22" s="23"/>
      <c r="D22" s="23"/>
      <c r="E22" s="23"/>
      <c r="F22" s="23"/>
      <c r="G22" s="59"/>
      <c r="H22" s="59"/>
    </row>
    <row r="23" spans="1:12">
      <c r="A23" s="62" t="s">
        <v>391</v>
      </c>
    </row>
    <row r="24" spans="1:12">
      <c r="A24" s="62" t="s">
        <v>392</v>
      </c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T45"/>
  <sheetViews>
    <sheetView zoomScaleNormal="100" workbookViewId="0">
      <selection activeCell="A5" sqref="A5"/>
    </sheetView>
  </sheetViews>
  <sheetFormatPr baseColWidth="10" defaultColWidth="11.42578125" defaultRowHeight="12.75"/>
  <cols>
    <col min="1" max="1" width="25.85546875" style="5" customWidth="1"/>
    <col min="2" max="6" width="9.7109375" style="5" customWidth="1"/>
    <col min="7" max="7" width="3.85546875" style="5" customWidth="1"/>
    <col min="8" max="8" width="13.85546875" style="5" customWidth="1"/>
    <col min="9" max="9" width="11.42578125" style="24"/>
    <col min="10" max="16384" width="11.42578125" style="5"/>
  </cols>
  <sheetData>
    <row r="1" spans="1:20" ht="14.1" customHeight="1" thickBot="1">
      <c r="A1" s="1" t="s">
        <v>298</v>
      </c>
      <c r="B1" s="2"/>
      <c r="C1" s="2"/>
      <c r="D1" s="2"/>
      <c r="E1" s="2"/>
      <c r="F1" s="2"/>
      <c r="G1" s="2"/>
      <c r="H1" s="2"/>
      <c r="I1" s="3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>
      <c r="A2" s="4"/>
      <c r="B2" s="4"/>
      <c r="C2" s="4"/>
      <c r="D2" s="4"/>
      <c r="E2" s="4"/>
      <c r="G2" s="4"/>
      <c r="H2" s="4"/>
      <c r="I2" s="3"/>
      <c r="J2" s="4"/>
      <c r="K2" s="175" t="s">
        <v>339</v>
      </c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>
      <c r="A3" s="6" t="s">
        <v>291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>
      <c r="A4" s="4"/>
      <c r="B4" s="4"/>
      <c r="C4" s="4"/>
      <c r="D4" s="4"/>
      <c r="E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4.1" customHeight="1">
      <c r="A5" s="6" t="s">
        <v>367</v>
      </c>
      <c r="B5" s="4"/>
      <c r="C5" s="4"/>
      <c r="D5" s="4"/>
      <c r="E5" s="4"/>
      <c r="G5" s="4"/>
      <c r="H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4.1" customHeight="1">
      <c r="A6" s="6" t="s">
        <v>234</v>
      </c>
      <c r="B6" s="4"/>
      <c r="C6" s="4"/>
      <c r="D6" s="4"/>
      <c r="E6" s="4"/>
      <c r="G6" s="4"/>
      <c r="H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4.1" customHeight="1">
      <c r="A7" s="6"/>
      <c r="B7" s="4"/>
      <c r="C7" s="4"/>
      <c r="D7" s="4"/>
      <c r="E7" s="4"/>
      <c r="G7" s="4"/>
      <c r="H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4.1" customHeight="1">
      <c r="A8" s="221" t="s">
        <v>393</v>
      </c>
      <c r="B8" s="4"/>
      <c r="C8" s="4"/>
      <c r="D8" s="4"/>
      <c r="E8" s="4"/>
      <c r="G8" s="4"/>
      <c r="H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9.9499999999999993" customHeight="1">
      <c r="A9" s="6"/>
      <c r="B9" s="4"/>
      <c r="C9" s="4"/>
      <c r="D9" s="4"/>
      <c r="E9" s="4"/>
      <c r="F9" s="4"/>
      <c r="G9" s="4"/>
      <c r="H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4.1" customHeight="1">
      <c r="A10" s="8"/>
      <c r="B10" s="9" t="s">
        <v>21</v>
      </c>
      <c r="C10" s="9"/>
      <c r="D10" s="9"/>
      <c r="E10" s="9"/>
      <c r="F10" s="9"/>
      <c r="G10" s="9"/>
      <c r="H10" s="9" t="s">
        <v>22</v>
      </c>
      <c r="J10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4.1" customHeight="1">
      <c r="A11" s="10"/>
      <c r="B11" s="55">
        <v>2011</v>
      </c>
      <c r="C11" s="55">
        <v>2012</v>
      </c>
      <c r="D11" s="55">
        <v>2013</v>
      </c>
      <c r="E11" s="55">
        <v>2014</v>
      </c>
      <c r="F11" s="55">
        <v>2015</v>
      </c>
      <c r="G11" s="12"/>
      <c r="H11" s="56">
        <v>2015</v>
      </c>
      <c r="J11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14.1" customHeight="1">
      <c r="A12" s="7"/>
      <c r="B12" s="13"/>
      <c r="C12" s="13"/>
      <c r="D12" s="4"/>
      <c r="E12" s="4"/>
      <c r="F12" s="4"/>
      <c r="G12" s="15"/>
      <c r="H12" s="15"/>
      <c r="J12"/>
      <c r="M12" s="4"/>
      <c r="N12" s="4"/>
      <c r="O12" s="4"/>
      <c r="P12" s="4"/>
      <c r="Q12" s="4"/>
      <c r="R12" s="4"/>
      <c r="S12" s="4"/>
      <c r="T12" s="4"/>
    </row>
    <row r="13" spans="1:20" ht="14.1" customHeight="1">
      <c r="A13" s="14" t="s">
        <v>112</v>
      </c>
      <c r="B13" s="15">
        <v>64291.333333333336</v>
      </c>
      <c r="C13" s="15">
        <v>64889</v>
      </c>
      <c r="D13" s="15">
        <v>65733</v>
      </c>
      <c r="E13" s="15">
        <v>66495.75</v>
      </c>
      <c r="F13" s="15">
        <v>67016.583333333328</v>
      </c>
      <c r="G13" s="15"/>
      <c r="H13" s="15">
        <v>9304555.083333334</v>
      </c>
      <c r="I13" s="123"/>
      <c r="J13"/>
      <c r="K13" s="145"/>
      <c r="N13" s="29"/>
      <c r="O13" s="4"/>
      <c r="P13" s="4"/>
      <c r="Q13" s="4"/>
      <c r="R13" s="4"/>
      <c r="S13" s="4"/>
      <c r="T13" s="4"/>
    </row>
    <row r="14" spans="1:20" ht="14.1" customHeight="1">
      <c r="A14" s="7" t="s">
        <v>93</v>
      </c>
      <c r="B14" s="15">
        <v>5575.083333333333</v>
      </c>
      <c r="C14" s="15">
        <v>5449</v>
      </c>
      <c r="D14" s="15">
        <v>5270.75</v>
      </c>
      <c r="E14" s="15">
        <v>5133.166666666667</v>
      </c>
      <c r="F14" s="15">
        <v>5013.25</v>
      </c>
      <c r="G14" s="15"/>
      <c r="H14" s="15">
        <v>931668.24999999988</v>
      </c>
      <c r="I14" s="123"/>
      <c r="J14" s="248"/>
      <c r="K14" s="145"/>
      <c r="M14" s="4"/>
      <c r="N14" s="4"/>
      <c r="O14" s="4"/>
      <c r="P14" s="4"/>
      <c r="Q14" s="4"/>
      <c r="R14" s="4"/>
      <c r="S14" s="4"/>
      <c r="T14" s="4"/>
    </row>
    <row r="15" spans="1:20" ht="14.1" customHeight="1">
      <c r="A15" s="7" t="s">
        <v>94</v>
      </c>
      <c r="B15" s="15">
        <v>41079.166666666664</v>
      </c>
      <c r="C15" s="15">
        <v>41599</v>
      </c>
      <c r="D15" s="15">
        <v>42400.25</v>
      </c>
      <c r="E15" s="15">
        <v>43214.166666666664</v>
      </c>
      <c r="F15" s="15">
        <v>43780.166666666664</v>
      </c>
      <c r="G15" s="15"/>
      <c r="H15" s="15">
        <v>5641907.583333334</v>
      </c>
      <c r="I15" s="123"/>
      <c r="J15" s="248"/>
      <c r="K15" s="145"/>
      <c r="M15" s="4"/>
      <c r="N15" s="4"/>
      <c r="O15" s="4"/>
      <c r="P15" s="4"/>
      <c r="Q15" s="4"/>
      <c r="R15" s="4"/>
      <c r="S15" s="4"/>
      <c r="T15" s="4"/>
    </row>
    <row r="16" spans="1:20" ht="14.1" customHeight="1">
      <c r="A16" s="7" t="s">
        <v>95</v>
      </c>
      <c r="B16" s="15">
        <v>15856.916666666666</v>
      </c>
      <c r="C16" s="15">
        <v>15979</v>
      </c>
      <c r="D16" s="15">
        <v>16070.416666666666</v>
      </c>
      <c r="E16" s="15">
        <v>16057.083333333334</v>
      </c>
      <c r="F16" s="15">
        <v>16078.083333333334</v>
      </c>
      <c r="G16" s="15"/>
      <c r="H16" s="15">
        <v>2353256.916666667</v>
      </c>
      <c r="I16" s="123"/>
      <c r="J16" s="248"/>
      <c r="K16" s="145"/>
      <c r="M16" s="4"/>
      <c r="N16" s="4"/>
      <c r="O16" s="4"/>
      <c r="P16" s="4"/>
      <c r="Q16" s="4"/>
      <c r="R16" s="4"/>
      <c r="S16" s="4"/>
      <c r="T16" s="4"/>
    </row>
    <row r="17" spans="1:20" ht="14.1" customHeight="1">
      <c r="A17" s="7" t="s">
        <v>42</v>
      </c>
      <c r="B17" s="15">
        <v>1780.1666666666667</v>
      </c>
      <c r="C17" s="15">
        <v>1862</v>
      </c>
      <c r="D17" s="15">
        <v>1991.5833333333333</v>
      </c>
      <c r="E17" s="15">
        <v>2091.3333333333335</v>
      </c>
      <c r="F17" s="15">
        <v>2145.0833333333335</v>
      </c>
      <c r="G17" s="15"/>
      <c r="H17" s="15">
        <v>377722.33333333343</v>
      </c>
      <c r="I17" s="123"/>
      <c r="J17" s="248"/>
      <c r="K17" s="145"/>
      <c r="L17" s="4"/>
      <c r="M17" s="4"/>
      <c r="N17" s="4"/>
      <c r="O17" s="4"/>
      <c r="P17" s="4"/>
      <c r="Q17" s="4"/>
      <c r="R17" s="4"/>
      <c r="S17" s="4"/>
      <c r="T17" s="4"/>
    </row>
    <row r="18" spans="1:20" ht="14.1" customHeight="1">
      <c r="A18" s="7"/>
      <c r="B18" s="15"/>
      <c r="C18" s="15"/>
      <c r="D18" s="15"/>
      <c r="E18" s="15"/>
      <c r="F18" s="15"/>
      <c r="G18" s="15"/>
      <c r="H18" s="15"/>
      <c r="I18" s="123"/>
      <c r="J18" s="248"/>
      <c r="K18" s="145"/>
      <c r="L18" s="4"/>
      <c r="M18" s="4"/>
      <c r="N18" s="4"/>
      <c r="O18" s="4"/>
      <c r="P18" s="4"/>
      <c r="Q18" s="4"/>
      <c r="R18" s="4"/>
      <c r="S18" s="4"/>
      <c r="T18" s="4"/>
    </row>
    <row r="19" spans="1:20" ht="14.1" customHeight="1">
      <c r="A19" s="14" t="s">
        <v>394</v>
      </c>
      <c r="B19" s="13">
        <v>769.64499999999998</v>
      </c>
      <c r="C19" s="13">
        <v>794.68</v>
      </c>
      <c r="D19" s="13">
        <v>821.92743813356117</v>
      </c>
      <c r="E19" s="13">
        <v>839.48442151064739</v>
      </c>
      <c r="F19" s="13">
        <v>857.5874738839517</v>
      </c>
      <c r="G19" s="13"/>
      <c r="H19" s="13">
        <v>886.79817732149945</v>
      </c>
      <c r="I19" s="123"/>
      <c r="J19" s="248"/>
      <c r="K19" s="145"/>
      <c r="M19" s="29"/>
      <c r="N19" s="4"/>
      <c r="O19" s="4"/>
      <c r="P19" s="4"/>
      <c r="Q19" s="4"/>
      <c r="R19" s="4"/>
      <c r="S19" s="4"/>
      <c r="T19" s="4"/>
    </row>
    <row r="20" spans="1:20" ht="14.1" customHeight="1">
      <c r="A20" s="7" t="s">
        <v>93</v>
      </c>
      <c r="B20" s="13">
        <v>866.53499999999997</v>
      </c>
      <c r="C20" s="13">
        <v>883.54</v>
      </c>
      <c r="D20" s="13">
        <v>901.49838811680911</v>
      </c>
      <c r="E20" s="13">
        <v>912.69070781518883</v>
      </c>
      <c r="F20" s="13">
        <v>926.72919878987443</v>
      </c>
      <c r="G20" s="13"/>
      <c r="H20" s="13">
        <v>923.28249948590496</v>
      </c>
      <c r="I20" s="123"/>
      <c r="J20" s="248"/>
      <c r="K20" s="145"/>
      <c r="M20" s="4"/>
      <c r="N20" s="4"/>
      <c r="O20" s="4"/>
      <c r="P20" s="4"/>
      <c r="Q20" s="4"/>
      <c r="R20" s="4"/>
      <c r="S20" s="4"/>
      <c r="T20" s="4"/>
    </row>
    <row r="21" spans="1:20" ht="14.1" customHeight="1">
      <c r="A21" s="7" t="s">
        <v>94</v>
      </c>
      <c r="B21" s="13">
        <v>849.01499999999999</v>
      </c>
      <c r="C21" s="13">
        <v>879.93</v>
      </c>
      <c r="D21" s="13">
        <v>913.71569532805449</v>
      </c>
      <c r="E21" s="13">
        <v>936.50401639123083</v>
      </c>
      <c r="F21" s="13">
        <v>960.00557061607014</v>
      </c>
      <c r="G21" s="13"/>
      <c r="H21" s="13">
        <v>1021.1874350150053</v>
      </c>
      <c r="I21" s="123"/>
      <c r="J21" s="248"/>
      <c r="K21" s="145"/>
      <c r="L21" s="4"/>
      <c r="M21" s="4"/>
      <c r="N21" s="4"/>
      <c r="O21" s="4"/>
      <c r="P21" s="4"/>
      <c r="Q21" s="4"/>
      <c r="R21" s="4"/>
      <c r="S21" s="4"/>
      <c r="T21" s="4"/>
    </row>
    <row r="22" spans="1:20" ht="14.1" customHeight="1">
      <c r="A22" s="7" t="s">
        <v>95</v>
      </c>
      <c r="B22" s="13">
        <v>574.10416666666663</v>
      </c>
      <c r="C22" s="13">
        <v>590.70000000000005</v>
      </c>
      <c r="D22" s="13">
        <v>608.17567844642087</v>
      </c>
      <c r="E22" s="13">
        <v>614.56854259542808</v>
      </c>
      <c r="F22" s="13">
        <v>620.55129886957877</v>
      </c>
      <c r="G22" s="13"/>
      <c r="H22" s="13">
        <v>630.61404657154037</v>
      </c>
      <c r="I22" s="123"/>
      <c r="J22" s="248"/>
      <c r="K22" s="145"/>
      <c r="L22" s="4"/>
      <c r="M22" s="4"/>
      <c r="N22" s="4"/>
      <c r="O22" s="4"/>
      <c r="P22" s="4"/>
      <c r="Q22" s="4"/>
      <c r="R22" s="4"/>
      <c r="S22" s="4"/>
      <c r="T22" s="4"/>
    </row>
    <row r="23" spans="1:20" ht="14.1" customHeight="1">
      <c r="A23" s="17" t="s">
        <v>42</v>
      </c>
      <c r="B23" s="13">
        <v>376.39736073401366</v>
      </c>
      <c r="C23" s="13">
        <v>380.72</v>
      </c>
      <c r="D23" s="13">
        <v>381.99415456713666</v>
      </c>
      <c r="E23" s="13">
        <v>381.92560686962048</v>
      </c>
      <c r="F23" s="13">
        <v>382.35245328464339</v>
      </c>
      <c r="G23" s="13"/>
      <c r="H23" s="13">
        <v>385.54113650944925</v>
      </c>
      <c r="I23" s="123"/>
      <c r="J23" s="248"/>
      <c r="K23" s="145"/>
      <c r="L23" s="4"/>
      <c r="M23" s="4"/>
      <c r="N23" s="4"/>
      <c r="O23" s="4"/>
      <c r="P23" s="4"/>
      <c r="Q23" s="4"/>
      <c r="R23" s="4"/>
      <c r="S23" s="4"/>
      <c r="T23" s="4"/>
    </row>
    <row r="24" spans="1:20" ht="14.1" customHeight="1">
      <c r="A24" s="19"/>
      <c r="B24" s="20"/>
      <c r="C24" s="20"/>
      <c r="D24" s="20"/>
      <c r="E24" s="21"/>
      <c r="F24" s="20"/>
      <c r="G24" s="58"/>
      <c r="H24" s="58"/>
      <c r="J24" s="4"/>
      <c r="M24" s="4"/>
      <c r="N24" s="4"/>
      <c r="O24" s="4"/>
      <c r="P24" s="4"/>
      <c r="Q24" s="4"/>
      <c r="R24" s="4"/>
      <c r="S24" s="4"/>
      <c r="T24" s="4"/>
    </row>
    <row r="25" spans="1:20" ht="14.1" customHeight="1">
      <c r="A25" s="22" t="s">
        <v>224</v>
      </c>
      <c r="B25" s="23"/>
      <c r="C25" s="23"/>
      <c r="D25" s="23"/>
      <c r="E25" s="23"/>
      <c r="F25" s="23"/>
      <c r="G25" s="59"/>
      <c r="H25" s="5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4.1" customHeight="1">
      <c r="A26" s="4"/>
      <c r="B26" s="4"/>
      <c r="C26" s="4"/>
      <c r="D26" s="4"/>
      <c r="E26" s="4"/>
      <c r="F26" s="4"/>
      <c r="G26" s="4"/>
      <c r="H26" s="4"/>
      <c r="J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14.1" customHeight="1">
      <c r="A27" s="4"/>
      <c r="B27" s="4"/>
      <c r="C27" s="4"/>
      <c r="D27" s="4"/>
      <c r="E27" s="4"/>
      <c r="F27" s="4"/>
      <c r="G27" s="4"/>
      <c r="H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14.1" customHeight="1">
      <c r="A28" s="4"/>
      <c r="B28" s="4"/>
      <c r="C28" s="4"/>
      <c r="D28" s="4"/>
      <c r="E28" s="4"/>
      <c r="F28" s="4"/>
      <c r="G28" s="4"/>
      <c r="H28" s="4"/>
      <c r="J28" s="4"/>
      <c r="M28" s="4"/>
      <c r="N28" s="4"/>
      <c r="O28" s="4"/>
      <c r="P28" s="4"/>
      <c r="Q28" s="4"/>
      <c r="R28" s="4"/>
      <c r="S28" s="4"/>
      <c r="T28" s="4"/>
    </row>
    <row r="29" spans="1:20" ht="14.1" customHeight="1">
      <c r="A29" s="4"/>
      <c r="B29" s="4"/>
      <c r="C29" s="4"/>
      <c r="D29" s="4"/>
      <c r="E29" s="4"/>
      <c r="F29" s="4"/>
      <c r="G29" s="4"/>
      <c r="H29" s="4"/>
      <c r="I29" s="3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14.1" customHeight="1">
      <c r="A30" s="4"/>
      <c r="B30" s="4"/>
      <c r="C30" s="4"/>
      <c r="D30" s="4"/>
      <c r="E30" s="4"/>
      <c r="F30" s="4"/>
      <c r="G30" s="4"/>
      <c r="H30" s="4"/>
      <c r="I30" s="3"/>
      <c r="J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14.1" customHeight="1"/>
    <row r="32" spans="1:20" ht="14.1" customHeight="1">
      <c r="A32" s="6" t="s">
        <v>256</v>
      </c>
      <c r="B32" s="4"/>
      <c r="C32" s="4"/>
      <c r="D32" s="4"/>
      <c r="E32" s="4"/>
      <c r="G32" s="4"/>
      <c r="H32" s="4"/>
    </row>
    <row r="33" spans="1:20" ht="14.1" customHeight="1">
      <c r="A33" s="71"/>
      <c r="B33" s="4"/>
      <c r="C33" s="4"/>
      <c r="D33" s="4"/>
      <c r="E33" s="4"/>
      <c r="F33" s="4"/>
      <c r="G33" s="4"/>
      <c r="H33" s="4"/>
    </row>
    <row r="34" spans="1:20" ht="14.1" customHeight="1">
      <c r="A34" s="8"/>
      <c r="B34" s="9" t="s">
        <v>21</v>
      </c>
      <c r="C34" s="9"/>
      <c r="D34" s="9"/>
      <c r="E34" s="9"/>
      <c r="F34" s="9"/>
      <c r="G34" s="9"/>
      <c r="H34" s="9" t="s">
        <v>22</v>
      </c>
    </row>
    <row r="35" spans="1:20" ht="14.1" customHeight="1">
      <c r="A35" s="10"/>
      <c r="B35" s="55">
        <v>2011</v>
      </c>
      <c r="C35" s="11">
        <v>2012</v>
      </c>
      <c r="D35" s="11">
        <v>2013</v>
      </c>
      <c r="E35" s="55">
        <v>2014</v>
      </c>
      <c r="F35" s="55">
        <v>2015</v>
      </c>
      <c r="G35" s="12"/>
      <c r="H35" s="56">
        <v>2015</v>
      </c>
    </row>
    <row r="36" spans="1:20" ht="14.1" customHeight="1">
      <c r="A36" s="7"/>
      <c r="B36" s="13"/>
      <c r="C36" s="13"/>
      <c r="D36" s="4"/>
      <c r="E36" s="4"/>
      <c r="F36" s="4"/>
      <c r="G36" s="15"/>
      <c r="H36" s="15"/>
    </row>
    <row r="37" spans="1:20" ht="14.1" customHeight="1">
      <c r="A37" s="14" t="s">
        <v>136</v>
      </c>
      <c r="B37" s="15">
        <v>5573.5833333333339</v>
      </c>
      <c r="C37" s="15">
        <v>5449.083333333333</v>
      </c>
      <c r="D37" s="15">
        <v>5270.75</v>
      </c>
      <c r="E37" s="15">
        <v>5133.166666666667</v>
      </c>
      <c r="F37" s="15">
        <v>5013.25</v>
      </c>
      <c r="G37" s="15"/>
      <c r="H37" s="15">
        <v>931668.24999999988</v>
      </c>
      <c r="J37" s="248"/>
    </row>
    <row r="38" spans="1:20" ht="14.1" customHeight="1">
      <c r="A38" s="7" t="s">
        <v>203</v>
      </c>
      <c r="B38" s="15">
        <v>162.83333333333334</v>
      </c>
      <c r="C38" s="15">
        <v>164.16666666666666</v>
      </c>
      <c r="D38" s="15">
        <v>163.33333333333334</v>
      </c>
      <c r="E38" s="15">
        <v>165.33333333333334</v>
      </c>
      <c r="F38" s="15">
        <v>170.83333333333334</v>
      </c>
      <c r="G38" s="15"/>
      <c r="H38" s="15">
        <v>32553.166666666664</v>
      </c>
      <c r="J38" s="248"/>
    </row>
    <row r="39" spans="1:20" ht="14.1" customHeight="1">
      <c r="A39" s="7" t="s">
        <v>204</v>
      </c>
      <c r="B39" s="15">
        <v>2236.8333333333335</v>
      </c>
      <c r="C39" s="15">
        <v>2129.9166666666665</v>
      </c>
      <c r="D39" s="15">
        <v>2010.6666666666667</v>
      </c>
      <c r="E39" s="15">
        <v>1913.0833333333333</v>
      </c>
      <c r="F39" s="15">
        <v>1831.8333333333333</v>
      </c>
      <c r="G39" s="15"/>
      <c r="H39" s="15">
        <v>367210.16666666657</v>
      </c>
      <c r="J39" s="248"/>
    </row>
    <row r="40" spans="1:20" ht="14.1" customHeight="1">
      <c r="A40" s="7" t="s">
        <v>420</v>
      </c>
      <c r="B40" s="15">
        <v>3167.1666666666665</v>
      </c>
      <c r="C40" s="15">
        <v>3155</v>
      </c>
      <c r="D40" s="15">
        <v>3096.75</v>
      </c>
      <c r="E40" s="15">
        <v>3054.75</v>
      </c>
      <c r="F40" s="15">
        <v>3010.5833333333335</v>
      </c>
      <c r="G40" s="15"/>
      <c r="H40" s="15">
        <v>531904.91666666663</v>
      </c>
      <c r="J40" s="248"/>
    </row>
    <row r="41" spans="1:20" ht="14.1" customHeight="1">
      <c r="A41" s="7" t="s">
        <v>205</v>
      </c>
      <c r="B41" s="15">
        <v>6.75</v>
      </c>
      <c r="C41" s="28" t="s">
        <v>108</v>
      </c>
      <c r="D41" s="28" t="s">
        <v>108</v>
      </c>
      <c r="E41" s="28" t="s">
        <v>108</v>
      </c>
      <c r="F41" s="28" t="s">
        <v>108</v>
      </c>
      <c r="G41" s="28"/>
      <c r="H41" s="28" t="s">
        <v>108</v>
      </c>
    </row>
    <row r="42" spans="1:20" ht="14.1" customHeight="1">
      <c r="A42" s="19"/>
      <c r="B42" s="20"/>
      <c r="C42" s="20"/>
      <c r="D42" s="20"/>
      <c r="E42" s="21"/>
      <c r="F42" s="20"/>
      <c r="G42" s="58"/>
      <c r="H42" s="58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ht="14.1" customHeight="1">
      <c r="A43" s="22" t="s">
        <v>224</v>
      </c>
      <c r="B43" s="23"/>
      <c r="C43" s="23"/>
      <c r="D43" s="23"/>
      <c r="E43" s="23"/>
      <c r="F43" s="23"/>
      <c r="G43" s="59"/>
      <c r="H43" s="59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14.1" customHeight="1">
      <c r="A44" s="26" t="s">
        <v>421</v>
      </c>
      <c r="B44" s="4"/>
      <c r="C44" s="4"/>
      <c r="D44" s="4"/>
      <c r="E44" s="4"/>
      <c r="F44" s="4"/>
      <c r="G44" s="4"/>
      <c r="H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>
      <c r="E45" s="47"/>
      <c r="F45" s="47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R55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37.5703125" style="5" customWidth="1"/>
    <col min="2" max="6" width="7.7109375" style="5" customWidth="1"/>
    <col min="7" max="7" width="3.85546875" style="5" customWidth="1"/>
    <col min="8" max="8" width="12" style="5" customWidth="1"/>
    <col min="9" max="9" width="11.42578125" style="24"/>
    <col min="10" max="10" width="13.42578125" style="5" customWidth="1"/>
    <col min="11" max="16384" width="11.42578125" style="5"/>
  </cols>
  <sheetData>
    <row r="1" spans="1:15" ht="14.1" customHeight="1" thickBot="1">
      <c r="A1" s="1" t="s">
        <v>298</v>
      </c>
      <c r="B1" s="2"/>
      <c r="C1" s="2"/>
      <c r="D1" s="2"/>
      <c r="E1" s="2"/>
      <c r="F1" s="2"/>
      <c r="G1" s="2"/>
      <c r="H1" s="2"/>
      <c r="I1" s="3"/>
      <c r="J1" s="4"/>
      <c r="L1" s="4"/>
      <c r="M1" s="4"/>
      <c r="N1" s="4"/>
      <c r="O1" s="4"/>
    </row>
    <row r="2" spans="1:15" ht="14.1" customHeight="1">
      <c r="A2" s="4"/>
      <c r="B2" s="4"/>
      <c r="C2" s="4"/>
      <c r="D2" s="4"/>
      <c r="E2" s="4"/>
      <c r="G2" s="4"/>
      <c r="H2" s="4"/>
      <c r="I2" s="3"/>
      <c r="J2" s="4"/>
      <c r="K2" s="175" t="s">
        <v>339</v>
      </c>
      <c r="L2" s="4"/>
      <c r="M2" s="4"/>
      <c r="N2" s="4"/>
      <c r="O2" s="4"/>
    </row>
    <row r="3" spans="1:15" ht="14.1" customHeight="1">
      <c r="A3" s="6" t="s">
        <v>258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  <c r="O3" s="4"/>
    </row>
    <row r="4" spans="1:15" ht="14.1" customHeight="1">
      <c r="A4" s="71"/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  <c r="N4" s="4"/>
      <c r="O4" s="4"/>
    </row>
    <row r="5" spans="1:15" ht="14.1" customHeight="1">
      <c r="A5" s="8"/>
      <c r="B5" s="9" t="s">
        <v>21</v>
      </c>
      <c r="C5" s="9"/>
      <c r="D5" s="9"/>
      <c r="E5" s="9"/>
      <c r="F5" s="9"/>
      <c r="G5" s="9"/>
      <c r="H5" s="9" t="s">
        <v>22</v>
      </c>
      <c r="I5" s="3"/>
      <c r="J5" s="4"/>
      <c r="K5" s="135"/>
      <c r="L5" s="4"/>
      <c r="M5" s="4"/>
      <c r="N5" s="4"/>
      <c r="O5" s="4"/>
    </row>
    <row r="6" spans="1:15" ht="14.1" customHeight="1">
      <c r="A6" s="10"/>
      <c r="B6" s="55">
        <v>2011</v>
      </c>
      <c r="C6" s="11">
        <v>2012</v>
      </c>
      <c r="D6" s="11">
        <v>2013</v>
      </c>
      <c r="E6" s="55">
        <v>2014</v>
      </c>
      <c r="F6" s="55">
        <v>2015</v>
      </c>
      <c r="G6" s="12"/>
      <c r="H6" s="56">
        <v>2015</v>
      </c>
      <c r="I6" s="3"/>
      <c r="J6" s="4"/>
      <c r="K6" s="4"/>
      <c r="L6" s="4"/>
      <c r="M6" s="4"/>
      <c r="N6" s="4"/>
      <c r="O6" s="4"/>
    </row>
    <row r="7" spans="1:15" ht="14.1" customHeight="1">
      <c r="A7" s="7"/>
      <c r="B7" s="13"/>
      <c r="C7" s="13"/>
      <c r="D7" s="4"/>
      <c r="E7" s="4"/>
      <c r="F7" s="4"/>
      <c r="G7" s="15"/>
      <c r="H7" s="15"/>
      <c r="I7" s="3"/>
      <c r="J7" s="4"/>
      <c r="K7" s="4"/>
      <c r="M7" s="4"/>
      <c r="N7" s="4"/>
      <c r="O7" s="4"/>
    </row>
    <row r="8" spans="1:15" ht="12.75" customHeight="1">
      <c r="A8" s="14" t="s">
        <v>136</v>
      </c>
      <c r="B8" s="15">
        <v>64296.083333333336</v>
      </c>
      <c r="C8" s="15">
        <v>64889.166666666664</v>
      </c>
      <c r="D8" s="15">
        <v>65733</v>
      </c>
      <c r="E8" s="15">
        <v>66495.75</v>
      </c>
      <c r="F8" s="15">
        <v>67016.583333333328</v>
      </c>
      <c r="G8" s="15"/>
      <c r="H8" s="15">
        <v>9304555.0833333321</v>
      </c>
      <c r="I8" s="111"/>
      <c r="J8" s="248"/>
      <c r="K8" s="4"/>
      <c r="L8" s="4"/>
      <c r="M8" s="4"/>
      <c r="N8" s="4"/>
      <c r="O8" s="4"/>
    </row>
    <row r="9" spans="1:15" ht="12.75" customHeight="1">
      <c r="A9" s="7" t="s">
        <v>23</v>
      </c>
      <c r="B9" s="15">
        <v>37474.583333333336</v>
      </c>
      <c r="C9" s="15">
        <v>39699</v>
      </c>
      <c r="D9" s="15">
        <v>41028.666666666664</v>
      </c>
      <c r="E9" s="15">
        <v>42055.583333333336</v>
      </c>
      <c r="F9" s="15">
        <v>42737.583333333336</v>
      </c>
      <c r="G9" s="15"/>
      <c r="H9" s="15">
        <v>6566941.583333333</v>
      </c>
      <c r="I9" s="5"/>
      <c r="J9" s="248"/>
      <c r="M9" s="4"/>
      <c r="N9" s="4"/>
      <c r="O9" s="4"/>
    </row>
    <row r="10" spans="1:15" ht="12.75" customHeight="1">
      <c r="A10" s="7" t="s">
        <v>24</v>
      </c>
      <c r="B10" s="15"/>
      <c r="C10" s="15"/>
      <c r="D10" s="15"/>
      <c r="E10" s="15"/>
      <c r="F10" s="15"/>
      <c r="G10" s="15"/>
      <c r="H10" s="15"/>
      <c r="I10" s="5"/>
      <c r="J10" s="248"/>
      <c r="M10" s="4"/>
      <c r="N10" s="4"/>
      <c r="O10" s="4"/>
    </row>
    <row r="11" spans="1:15" ht="12.75" customHeight="1">
      <c r="A11" s="7" t="s">
        <v>25</v>
      </c>
      <c r="B11" s="15">
        <v>1472.5833333333333</v>
      </c>
      <c r="C11" s="28" t="s">
        <v>108</v>
      </c>
      <c r="D11" s="28" t="s">
        <v>108</v>
      </c>
      <c r="E11" s="28" t="s">
        <v>108</v>
      </c>
      <c r="F11" s="28" t="s">
        <v>108</v>
      </c>
      <c r="G11" s="28"/>
      <c r="H11" s="28" t="s">
        <v>108</v>
      </c>
      <c r="I11" s="5"/>
      <c r="J11" s="248"/>
      <c r="M11" s="4"/>
      <c r="N11" s="4"/>
      <c r="O11" s="4"/>
    </row>
    <row r="12" spans="1:15" ht="12.75" customHeight="1">
      <c r="A12" s="7" t="s">
        <v>274</v>
      </c>
      <c r="B12" s="15">
        <v>807.83333333333337</v>
      </c>
      <c r="C12" s="15">
        <v>795.5</v>
      </c>
      <c r="D12" s="15">
        <v>322.91666666666669</v>
      </c>
      <c r="E12" s="28" t="s">
        <v>108</v>
      </c>
      <c r="F12" s="28" t="s">
        <v>108</v>
      </c>
      <c r="G12" s="28"/>
      <c r="H12" s="28" t="s">
        <v>108</v>
      </c>
      <c r="I12" s="5"/>
      <c r="J12" s="248"/>
      <c r="M12" s="4"/>
      <c r="N12" s="4"/>
      <c r="O12" s="4"/>
    </row>
    <row r="13" spans="1:15" ht="12.75" customHeight="1">
      <c r="A13" s="7" t="s">
        <v>175</v>
      </c>
      <c r="B13" s="15">
        <v>17687.25</v>
      </c>
      <c r="C13" s="15">
        <v>17659.416666666668</v>
      </c>
      <c r="D13" s="15">
        <v>17808.083333333332</v>
      </c>
      <c r="E13" s="15">
        <v>18069.166666666668</v>
      </c>
      <c r="F13" s="15">
        <v>18145</v>
      </c>
      <c r="G13" s="15"/>
      <c r="H13" s="15">
        <v>1929016.3333333333</v>
      </c>
      <c r="I13" s="5"/>
      <c r="J13" s="248"/>
      <c r="M13" s="4"/>
      <c r="N13" s="4"/>
      <c r="O13" s="4"/>
    </row>
    <row r="14" spans="1:15" ht="12.75" customHeight="1">
      <c r="A14" s="7" t="s">
        <v>273</v>
      </c>
      <c r="B14" s="15">
        <v>154.58333333333334</v>
      </c>
      <c r="C14" s="15">
        <v>150.91666666666669</v>
      </c>
      <c r="D14" s="15">
        <v>147.41666666666669</v>
      </c>
      <c r="E14" s="15">
        <f>73.4166666666667+69.3333333333333</f>
        <v>142.75</v>
      </c>
      <c r="F14" s="15">
        <v>135</v>
      </c>
      <c r="G14" s="15"/>
      <c r="H14" s="15">
        <v>196614.5</v>
      </c>
      <c r="I14" s="241"/>
      <c r="J14" s="248"/>
      <c r="M14" s="4"/>
      <c r="N14" s="4"/>
      <c r="O14" s="4"/>
    </row>
    <row r="15" spans="1:15" ht="12.75" customHeight="1">
      <c r="A15" s="27" t="s">
        <v>167</v>
      </c>
      <c r="B15" s="15"/>
      <c r="C15" s="15"/>
      <c r="D15" s="15"/>
      <c r="E15" s="15"/>
      <c r="F15" s="15"/>
      <c r="G15" s="15"/>
      <c r="H15" s="15"/>
      <c r="I15" s="5"/>
      <c r="J15" s="248"/>
      <c r="M15" s="4"/>
      <c r="N15" s="4"/>
      <c r="O15" s="4"/>
    </row>
    <row r="16" spans="1:15" ht="12.75" customHeight="1">
      <c r="A16" s="37" t="s">
        <v>166</v>
      </c>
      <c r="B16" s="15">
        <v>1851.25</v>
      </c>
      <c r="C16" s="15">
        <v>1841.3333333333333</v>
      </c>
      <c r="D16" s="15">
        <v>1824</v>
      </c>
      <c r="E16" s="15">
        <v>1805.75</v>
      </c>
      <c r="F16" s="15">
        <v>1777</v>
      </c>
      <c r="G16" s="15"/>
      <c r="H16" s="15">
        <v>246225.91666666666</v>
      </c>
      <c r="I16" s="241"/>
      <c r="J16" s="248"/>
      <c r="M16" s="4"/>
      <c r="N16" s="4"/>
      <c r="O16" s="4"/>
    </row>
    <row r="17" spans="1:18" ht="12.75" customHeight="1">
      <c r="A17" s="17"/>
      <c r="B17" s="15"/>
      <c r="C17" s="15"/>
      <c r="D17" s="15"/>
      <c r="E17" s="15"/>
      <c r="F17" s="15"/>
      <c r="G17" s="15"/>
      <c r="H17" s="15"/>
      <c r="I17" s="5"/>
      <c r="J17" s="248"/>
      <c r="M17" s="4"/>
      <c r="N17" s="4"/>
      <c r="O17" s="4"/>
    </row>
    <row r="18" spans="1:18" ht="12.75" customHeight="1">
      <c r="A18" s="37" t="s">
        <v>109</v>
      </c>
      <c r="B18" s="15">
        <v>4848</v>
      </c>
      <c r="C18" s="15">
        <v>4743</v>
      </c>
      <c r="D18" s="15">
        <v>4601.916666666667</v>
      </c>
      <c r="E18" s="15">
        <v>4422.5</v>
      </c>
      <c r="F18" s="15">
        <v>4221.25</v>
      </c>
      <c r="G18" s="15"/>
      <c r="H18" s="15">
        <v>365756.75</v>
      </c>
      <c r="I18" s="5"/>
      <c r="J18" s="248"/>
      <c r="M18" s="4"/>
      <c r="N18" s="4"/>
      <c r="O18" s="4"/>
    </row>
    <row r="19" spans="1:18" ht="12.75" customHeight="1">
      <c r="A19" s="19"/>
      <c r="B19" s="20"/>
      <c r="C19" s="20"/>
      <c r="D19" s="20"/>
      <c r="E19" s="21"/>
      <c r="F19" s="21"/>
      <c r="G19" s="21"/>
      <c r="H19" s="21"/>
      <c r="I19" s="5"/>
      <c r="J19" s="4"/>
      <c r="M19" s="4"/>
      <c r="N19" s="4"/>
      <c r="O19" s="4"/>
    </row>
    <row r="20" spans="1:18" ht="12.75" customHeight="1">
      <c r="A20" s="22" t="s">
        <v>224</v>
      </c>
      <c r="B20" s="23"/>
      <c r="C20" s="23"/>
      <c r="D20" s="23"/>
      <c r="E20" s="23"/>
      <c r="F20" s="23"/>
      <c r="G20" s="59"/>
      <c r="H20" s="59"/>
      <c r="I20" s="5"/>
      <c r="J20" s="4"/>
      <c r="M20" s="47"/>
      <c r="N20" s="4"/>
      <c r="O20" s="4"/>
    </row>
    <row r="21" spans="1:18" ht="14.1" customHeight="1">
      <c r="A21" s="26" t="s">
        <v>303</v>
      </c>
      <c r="B21" s="4"/>
      <c r="C21" s="4"/>
      <c r="D21" s="4"/>
      <c r="E21" s="4"/>
      <c r="F21" s="4"/>
      <c r="G21" s="4"/>
      <c r="H21" s="4"/>
      <c r="I21" s="5"/>
      <c r="J21" s="4"/>
      <c r="M21" s="4"/>
      <c r="N21" s="4"/>
      <c r="O21" s="4"/>
      <c r="P21" s="4"/>
      <c r="Q21" s="4"/>
      <c r="R21" s="4"/>
    </row>
    <row r="22" spans="1:18" ht="9.9499999999999993" customHeight="1">
      <c r="A22" s="26" t="s">
        <v>288</v>
      </c>
      <c r="B22" s="4"/>
      <c r="C22" s="4"/>
      <c r="D22" s="4"/>
      <c r="E22" s="4"/>
      <c r="F22" s="4"/>
      <c r="G22" s="4"/>
      <c r="H22" s="4"/>
      <c r="I22" s="5"/>
      <c r="J22" s="4"/>
      <c r="M22" s="4"/>
      <c r="N22" s="4"/>
      <c r="O22" s="4"/>
      <c r="P22" s="4"/>
      <c r="Q22" s="4"/>
      <c r="R22" s="4"/>
    </row>
    <row r="23" spans="1:18" ht="9.9499999999999993" customHeight="1">
      <c r="A23" s="26" t="s">
        <v>387</v>
      </c>
      <c r="B23" s="4"/>
      <c r="C23" s="4"/>
      <c r="D23" s="4"/>
      <c r="E23" s="4"/>
      <c r="F23" s="4"/>
      <c r="G23" s="4"/>
      <c r="H23" s="4"/>
      <c r="I23" s="5"/>
      <c r="J23" s="4"/>
      <c r="M23" s="4"/>
      <c r="N23" s="4"/>
      <c r="O23" s="4"/>
      <c r="P23" s="4"/>
      <c r="Q23" s="4"/>
      <c r="R23" s="4"/>
    </row>
    <row r="24" spans="1:18" ht="9.9499999999999993" customHeight="1">
      <c r="I24" s="5"/>
      <c r="J24" s="4"/>
    </row>
    <row r="25" spans="1:18" ht="14.1" customHeight="1">
      <c r="A25" s="26"/>
      <c r="I25" s="5"/>
      <c r="J25" s="4"/>
    </row>
    <row r="26" spans="1:18" ht="14.1" customHeight="1">
      <c r="A26" s="26"/>
      <c r="B26" s="47"/>
      <c r="C26" s="47"/>
      <c r="D26" s="47"/>
      <c r="E26" s="47"/>
      <c r="F26" s="47"/>
      <c r="G26" s="47"/>
      <c r="H26" s="47"/>
    </row>
    <row r="27" spans="1:18" ht="14.1" customHeight="1">
      <c r="A27" s="26"/>
    </row>
    <row r="28" spans="1:18" ht="14.1" customHeight="1">
      <c r="A28" s="26"/>
    </row>
    <row r="29" spans="1:18" ht="14.1" customHeight="1">
      <c r="A29" s="6" t="s">
        <v>257</v>
      </c>
    </row>
    <row r="30" spans="1:18" ht="14.1" customHeight="1">
      <c r="B30" s="7"/>
      <c r="C30" s="7"/>
      <c r="D30" s="7"/>
      <c r="E30" s="7"/>
      <c r="F30" s="7"/>
      <c r="G30" s="3"/>
      <c r="H30" s="3"/>
    </row>
    <row r="31" spans="1:18" ht="14.1" customHeight="1">
      <c r="A31" s="8"/>
      <c r="B31" s="9" t="s">
        <v>21</v>
      </c>
      <c r="C31" s="9"/>
      <c r="D31" s="9"/>
      <c r="E31" s="9"/>
      <c r="F31" s="9"/>
      <c r="G31" s="9"/>
      <c r="H31" s="9" t="s">
        <v>22</v>
      </c>
    </row>
    <row r="32" spans="1:18" ht="14.1" customHeight="1">
      <c r="A32" s="10"/>
      <c r="B32" s="55">
        <v>2011</v>
      </c>
      <c r="C32" s="55">
        <v>2012</v>
      </c>
      <c r="D32" s="55">
        <v>2013</v>
      </c>
      <c r="E32" s="55">
        <v>2014</v>
      </c>
      <c r="F32" s="55">
        <v>2015</v>
      </c>
      <c r="G32" s="12"/>
      <c r="H32" s="56">
        <v>2015</v>
      </c>
      <c r="J32" s="248"/>
      <c r="K32" s="80"/>
      <c r="L32" s="80"/>
    </row>
    <row r="33" spans="1:12" ht="14.1" customHeight="1">
      <c r="A33" s="7"/>
      <c r="B33" s="13"/>
      <c r="C33" s="13"/>
      <c r="D33" s="4"/>
      <c r="E33" s="4"/>
      <c r="F33" s="4"/>
      <c r="G33" s="15"/>
      <c r="H33" s="15"/>
      <c r="J33" s="248"/>
      <c r="K33" s="80"/>
      <c r="L33" s="80"/>
    </row>
    <row r="34" spans="1:12" ht="14.1" customHeight="1">
      <c r="A34" s="14" t="s">
        <v>58</v>
      </c>
      <c r="B34" s="28">
        <v>14667</v>
      </c>
      <c r="C34" s="28">
        <v>15891.5</v>
      </c>
      <c r="D34" s="28">
        <v>15943.833333333334</v>
      </c>
      <c r="E34" s="28">
        <v>13670.416666666666</v>
      </c>
      <c r="F34" s="28">
        <v>11159.083333333332</v>
      </c>
      <c r="G34" s="28"/>
      <c r="H34" s="28">
        <v>2224172</v>
      </c>
      <c r="I34" s="242"/>
      <c r="J34" s="248"/>
      <c r="K34" s="47"/>
    </row>
    <row r="35" spans="1:12" ht="12.75" customHeight="1">
      <c r="A35" s="7" t="s">
        <v>29</v>
      </c>
      <c r="B35" s="28"/>
      <c r="C35" s="28"/>
      <c r="G35" s="28"/>
      <c r="J35" s="248"/>
      <c r="L35" s="28"/>
    </row>
    <row r="36" spans="1:12" ht="12.75" customHeight="1">
      <c r="A36" s="7" t="s">
        <v>168</v>
      </c>
      <c r="B36" s="28">
        <v>8530.9166666666661</v>
      </c>
      <c r="C36" s="28">
        <v>9484.9166666666679</v>
      </c>
      <c r="D36" s="28">
        <v>9353.5</v>
      </c>
      <c r="E36" s="28">
        <v>7322</v>
      </c>
      <c r="F36" s="28">
        <v>5495.333333333333</v>
      </c>
      <c r="G36" s="28"/>
      <c r="H36" s="28">
        <v>813953.33333333337</v>
      </c>
      <c r="J36" s="248"/>
      <c r="L36" s="28"/>
    </row>
    <row r="37" spans="1:12" ht="12.75" customHeight="1">
      <c r="A37" s="7" t="s">
        <v>169</v>
      </c>
      <c r="B37" s="28">
        <v>208.58333333333334</v>
      </c>
      <c r="C37" s="28">
        <v>159.41666666666666</v>
      </c>
      <c r="D37" s="28">
        <v>161.08333333333334</v>
      </c>
      <c r="E37" s="28">
        <v>207.75</v>
      </c>
      <c r="F37" s="28">
        <v>195.91666666666666</v>
      </c>
      <c r="G37" s="28"/>
      <c r="H37" s="28">
        <v>24438.583333333336</v>
      </c>
      <c r="J37" s="248"/>
      <c r="L37" s="28"/>
    </row>
    <row r="38" spans="1:12" ht="12.75" customHeight="1">
      <c r="A38" s="7" t="s">
        <v>30</v>
      </c>
      <c r="B38" s="28"/>
      <c r="C38" s="28"/>
      <c r="G38" s="28"/>
      <c r="H38" s="28"/>
      <c r="J38" s="248"/>
      <c r="L38" s="28"/>
    </row>
    <row r="39" spans="1:12" ht="12.75" customHeight="1">
      <c r="A39" s="7" t="s">
        <v>211</v>
      </c>
      <c r="B39" s="28" t="s">
        <v>108</v>
      </c>
      <c r="C39" s="28" t="s">
        <v>108</v>
      </c>
      <c r="D39" s="28" t="s">
        <v>108</v>
      </c>
      <c r="E39" s="28" t="s">
        <v>108</v>
      </c>
      <c r="F39" s="28" t="s">
        <v>108</v>
      </c>
      <c r="G39" s="28"/>
      <c r="H39" s="28">
        <v>122421.58333333333</v>
      </c>
      <c r="J39" s="248"/>
      <c r="L39" s="28"/>
    </row>
    <row r="40" spans="1:12" ht="12.75" customHeight="1">
      <c r="A40" s="7" t="s">
        <v>74</v>
      </c>
      <c r="B40" s="28">
        <v>5003.4166666666661</v>
      </c>
      <c r="C40" s="28">
        <v>5318.8333333333339</v>
      </c>
      <c r="D40" s="28">
        <v>5437.8333333333339</v>
      </c>
      <c r="E40" s="28">
        <v>5000.916666666667</v>
      </c>
      <c r="F40" s="28">
        <v>4286</v>
      </c>
      <c r="G40" s="28"/>
      <c r="H40" s="28">
        <v>901884.66666666674</v>
      </c>
      <c r="J40" s="248"/>
      <c r="L40" s="28"/>
    </row>
    <row r="41" spans="1:12" ht="12.75" customHeight="1">
      <c r="A41" s="7" t="s">
        <v>78</v>
      </c>
      <c r="B41" s="28" t="s">
        <v>108</v>
      </c>
      <c r="C41" s="28" t="s">
        <v>108</v>
      </c>
      <c r="D41" s="28" t="s">
        <v>108</v>
      </c>
      <c r="E41" s="28" t="s">
        <v>108</v>
      </c>
      <c r="F41" s="28" t="s">
        <v>108</v>
      </c>
      <c r="G41" s="28"/>
      <c r="H41" s="28">
        <v>78223</v>
      </c>
      <c r="J41" s="248"/>
      <c r="L41" s="28"/>
    </row>
    <row r="42" spans="1:12" ht="12.75" customHeight="1">
      <c r="A42" s="7" t="s">
        <v>214</v>
      </c>
      <c r="B42" s="28">
        <v>296.66666666666669</v>
      </c>
      <c r="C42" s="28">
        <v>6.083333333333333</v>
      </c>
      <c r="D42" s="28">
        <v>0.83333333333333337</v>
      </c>
      <c r="E42" s="28" t="s">
        <v>108</v>
      </c>
      <c r="F42" s="28" t="s">
        <v>108</v>
      </c>
      <c r="G42" s="28"/>
      <c r="H42" s="28" t="s">
        <v>108</v>
      </c>
      <c r="J42" s="248"/>
      <c r="L42" s="28"/>
    </row>
    <row r="43" spans="1:12" ht="12.75" customHeight="1">
      <c r="A43" s="7" t="s">
        <v>79</v>
      </c>
      <c r="B43" s="28">
        <v>627</v>
      </c>
      <c r="C43" s="28">
        <v>922.25</v>
      </c>
      <c r="D43" s="28">
        <v>990.58333333333337</v>
      </c>
      <c r="E43" s="28">
        <v>1139.75</v>
      </c>
      <c r="F43" s="28">
        <v>1094.1666666666667</v>
      </c>
      <c r="G43" s="28"/>
      <c r="H43" s="28">
        <v>249469.58333333334</v>
      </c>
      <c r="J43" s="248"/>
      <c r="L43" s="28"/>
    </row>
    <row r="44" spans="1:12" ht="12.75" customHeight="1">
      <c r="A44" s="7" t="s">
        <v>422</v>
      </c>
      <c r="B44" s="28" t="s">
        <v>108</v>
      </c>
      <c r="C44" s="28" t="s">
        <v>108</v>
      </c>
      <c r="D44" s="28" t="s">
        <v>108</v>
      </c>
      <c r="E44" s="28" t="s">
        <v>108</v>
      </c>
      <c r="F44" s="28">
        <v>87.666666666666671</v>
      </c>
      <c r="G44" s="28"/>
      <c r="H44" s="28">
        <v>33781.25</v>
      </c>
      <c r="J44" s="248"/>
      <c r="L44" s="28"/>
    </row>
    <row r="45" spans="1:12" ht="12.75" customHeight="1">
      <c r="A45" s="14" t="s">
        <v>57</v>
      </c>
      <c r="B45" s="28"/>
      <c r="C45" s="28"/>
      <c r="D45" s="28"/>
      <c r="E45" s="28"/>
      <c r="F45" s="28"/>
      <c r="G45" s="28"/>
      <c r="H45" s="28"/>
      <c r="J45" s="248"/>
      <c r="L45" s="28"/>
    </row>
    <row r="46" spans="1:12" ht="12.75" customHeight="1">
      <c r="A46" s="7" t="s">
        <v>215</v>
      </c>
      <c r="B46" s="28">
        <v>1155</v>
      </c>
      <c r="C46" s="28">
        <v>1216</v>
      </c>
      <c r="D46" s="28">
        <v>1337</v>
      </c>
      <c r="E46" s="28">
        <v>1389</v>
      </c>
      <c r="F46" s="28">
        <v>1226</v>
      </c>
      <c r="G46" s="28"/>
      <c r="H46" s="28">
        <v>142753</v>
      </c>
      <c r="J46" s="248"/>
    </row>
    <row r="47" spans="1:12" ht="12.75" customHeight="1">
      <c r="A47" s="7" t="s">
        <v>75</v>
      </c>
      <c r="B47" s="28">
        <v>1094</v>
      </c>
      <c r="C47" s="28">
        <v>1140</v>
      </c>
      <c r="D47" s="28">
        <v>1270</v>
      </c>
      <c r="E47" s="28">
        <v>1325</v>
      </c>
      <c r="F47" s="28">
        <v>1180</v>
      </c>
      <c r="G47" s="28"/>
      <c r="H47" s="28">
        <v>136030</v>
      </c>
      <c r="J47" s="248"/>
      <c r="L47" s="28"/>
    </row>
    <row r="48" spans="1:12" ht="12.75" customHeight="1">
      <c r="A48" s="7" t="s">
        <v>76</v>
      </c>
      <c r="B48" s="28">
        <v>53</v>
      </c>
      <c r="C48" s="28">
        <v>72</v>
      </c>
      <c r="D48" s="28">
        <v>51</v>
      </c>
      <c r="E48" s="28">
        <v>47</v>
      </c>
      <c r="F48" s="28">
        <v>41</v>
      </c>
      <c r="G48" s="28"/>
      <c r="H48" s="28">
        <v>3099</v>
      </c>
      <c r="J48" s="248"/>
      <c r="L48" s="28"/>
    </row>
    <row r="49" spans="1:15" ht="12.75" customHeight="1">
      <c r="A49" s="7" t="s">
        <v>77</v>
      </c>
      <c r="B49" s="28">
        <v>8</v>
      </c>
      <c r="C49" s="28">
        <v>4</v>
      </c>
      <c r="D49" s="28">
        <v>15</v>
      </c>
      <c r="E49" s="28">
        <v>14</v>
      </c>
      <c r="F49" s="28">
        <v>5</v>
      </c>
      <c r="G49" s="28"/>
      <c r="H49" s="28">
        <v>3101</v>
      </c>
      <c r="J49" s="248"/>
      <c r="L49" s="28"/>
    </row>
    <row r="50" spans="1:15" ht="12.75" customHeight="1">
      <c r="A50" s="7" t="s">
        <v>251</v>
      </c>
      <c r="B50" s="28" t="s">
        <v>228</v>
      </c>
      <c r="C50" s="28" t="s">
        <v>228</v>
      </c>
      <c r="D50" s="28">
        <v>1</v>
      </c>
      <c r="E50" s="28">
        <v>3</v>
      </c>
      <c r="F50" s="28" t="s">
        <v>108</v>
      </c>
      <c r="G50" s="28"/>
      <c r="H50" s="28">
        <v>523</v>
      </c>
      <c r="J50" s="248"/>
      <c r="L50" s="28"/>
    </row>
    <row r="51" spans="1:15" ht="12.75" customHeight="1">
      <c r="A51" s="7" t="s">
        <v>216</v>
      </c>
      <c r="B51" s="28">
        <v>154</v>
      </c>
      <c r="C51" s="28">
        <v>157</v>
      </c>
      <c r="D51" s="28">
        <v>159</v>
      </c>
      <c r="E51" s="28">
        <v>148</v>
      </c>
      <c r="F51" s="28">
        <v>144</v>
      </c>
      <c r="G51" s="28"/>
      <c r="H51" s="28">
        <v>165</v>
      </c>
      <c r="J51" s="248"/>
      <c r="L51" s="28"/>
    </row>
    <row r="52" spans="1:15" ht="12.75" customHeight="1">
      <c r="A52" s="7" t="s">
        <v>217</v>
      </c>
      <c r="B52" s="28">
        <v>4818.18</v>
      </c>
      <c r="C52" s="28">
        <v>4986.1499999999996</v>
      </c>
      <c r="D52" s="28">
        <v>4776.6899999999996</v>
      </c>
      <c r="E52" s="28">
        <v>4307.51</v>
      </c>
      <c r="F52" s="28">
        <v>4181.7700000000004</v>
      </c>
      <c r="G52" s="28"/>
      <c r="H52" s="28">
        <v>4577.7</v>
      </c>
      <c r="J52" s="248"/>
      <c r="L52" s="28"/>
    </row>
    <row r="53" spans="1:15" ht="12.75" customHeight="1">
      <c r="A53" s="19"/>
      <c r="B53" s="20"/>
      <c r="C53" s="20"/>
      <c r="D53" s="20"/>
      <c r="E53" s="21"/>
      <c r="F53" s="20"/>
      <c r="G53" s="58"/>
      <c r="H53" s="58"/>
      <c r="L53" s="28"/>
    </row>
    <row r="54" spans="1:15" ht="12.75" customHeight="1">
      <c r="A54" s="22" t="s">
        <v>224</v>
      </c>
      <c r="B54" s="23"/>
      <c r="C54" s="23"/>
      <c r="D54" s="23"/>
      <c r="E54" s="23"/>
      <c r="F54" s="23"/>
      <c r="G54" s="59"/>
      <c r="H54" s="59"/>
    </row>
    <row r="55" spans="1:15" ht="12.75" customHeight="1">
      <c r="A55" s="26" t="s">
        <v>341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M42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37.5703125" style="5" customWidth="1"/>
    <col min="2" max="6" width="7.7109375" style="5" customWidth="1"/>
    <col min="7" max="7" width="3.85546875" style="5" customWidth="1"/>
    <col min="8" max="8" width="12" style="5" customWidth="1"/>
    <col min="9" max="9" width="11.42578125" style="24"/>
    <col min="10" max="16384" width="11.42578125" style="5"/>
  </cols>
  <sheetData>
    <row r="1" spans="1:13" ht="14.1" customHeight="1" thickBot="1">
      <c r="A1" s="1" t="s">
        <v>298</v>
      </c>
      <c r="B1" s="2"/>
      <c r="C1" s="2"/>
      <c r="D1" s="2"/>
      <c r="E1" s="2"/>
      <c r="F1" s="2"/>
      <c r="G1" s="2"/>
      <c r="H1" s="2"/>
      <c r="I1" s="3"/>
      <c r="K1" s="4"/>
      <c r="L1" s="4"/>
      <c r="M1" s="4"/>
    </row>
    <row r="2" spans="1:13" ht="14.1" customHeight="1">
      <c r="A2" s="4"/>
      <c r="B2" s="4"/>
      <c r="C2" s="4"/>
      <c r="D2" s="4"/>
      <c r="E2" s="4"/>
      <c r="G2" s="4"/>
      <c r="H2" s="4"/>
      <c r="I2" s="3"/>
      <c r="J2" s="175" t="s">
        <v>339</v>
      </c>
      <c r="K2" s="4"/>
      <c r="L2" s="4"/>
      <c r="M2" s="4"/>
    </row>
    <row r="3" spans="1:13" ht="14.1" customHeight="1">
      <c r="A3" s="240" t="s">
        <v>418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</row>
    <row r="4" spans="1:13" ht="14.1" customHeight="1">
      <c r="A4" s="71"/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</row>
    <row r="5" spans="1:13" ht="14.1" customHeight="1">
      <c r="A5" s="8"/>
      <c r="B5" s="9" t="s">
        <v>21</v>
      </c>
      <c r="C5" s="9"/>
      <c r="D5" s="9"/>
      <c r="E5" s="9"/>
      <c r="F5" s="9"/>
      <c r="G5" s="9"/>
      <c r="H5" s="9" t="s">
        <v>22</v>
      </c>
      <c r="I5" s="3"/>
      <c r="J5" s="4"/>
      <c r="K5" s="4"/>
      <c r="L5" s="4"/>
      <c r="M5" s="4"/>
    </row>
    <row r="6" spans="1:13" ht="14.1" customHeight="1">
      <c r="A6" s="10"/>
      <c r="B6" s="55">
        <v>2011</v>
      </c>
      <c r="C6" s="55">
        <v>2012</v>
      </c>
      <c r="D6" s="55">
        <v>2013</v>
      </c>
      <c r="E6" s="55">
        <v>2014</v>
      </c>
      <c r="F6" s="55">
        <v>2015</v>
      </c>
      <c r="G6" s="12"/>
      <c r="H6" s="56">
        <v>2015</v>
      </c>
      <c r="I6" s="3"/>
      <c r="J6" s="4"/>
      <c r="K6" s="4"/>
      <c r="L6" s="4"/>
      <c r="M6" s="4"/>
    </row>
    <row r="7" spans="1:13" ht="14.1" customHeight="1">
      <c r="A7" s="7"/>
      <c r="B7" s="13"/>
      <c r="C7" s="4"/>
      <c r="D7" s="4"/>
      <c r="E7" s="4"/>
      <c r="F7" s="4"/>
      <c r="G7" s="15"/>
      <c r="H7" s="15"/>
      <c r="I7" s="3"/>
      <c r="J7" s="4"/>
      <c r="K7" s="4"/>
      <c r="L7" s="4"/>
      <c r="M7" s="4"/>
    </row>
    <row r="8" spans="1:13" ht="14.1" customHeight="1">
      <c r="A8" s="14" t="s">
        <v>281</v>
      </c>
      <c r="B8" s="15">
        <v>1763</v>
      </c>
      <c r="C8" s="15">
        <v>1732</v>
      </c>
      <c r="D8" s="15">
        <v>1772</v>
      </c>
      <c r="E8" s="15">
        <v>1806.9166666666667</v>
      </c>
      <c r="F8" s="15">
        <v>1829.1666666666667</v>
      </c>
      <c r="G8" s="15"/>
      <c r="H8" s="15">
        <v>452729.16666666669</v>
      </c>
      <c r="I8" s="243"/>
      <c r="J8" s="248"/>
      <c r="K8" s="4"/>
      <c r="L8" s="4"/>
    </row>
    <row r="9" spans="1:13" ht="14.1" customHeight="1">
      <c r="A9" s="7" t="s">
        <v>124</v>
      </c>
      <c r="B9" s="15">
        <v>754</v>
      </c>
      <c r="C9" s="15">
        <v>744</v>
      </c>
      <c r="D9" s="15">
        <v>759</v>
      </c>
      <c r="E9" s="15">
        <v>769.75</v>
      </c>
      <c r="F9" s="15">
        <v>782.41666666666663</v>
      </c>
      <c r="G9" s="15"/>
      <c r="H9" s="15">
        <v>198890.75</v>
      </c>
      <c r="I9" s="243"/>
      <c r="J9" s="248"/>
      <c r="K9" s="4"/>
      <c r="L9" s="4"/>
    </row>
    <row r="10" spans="1:13" ht="14.1" customHeight="1">
      <c r="A10" s="7" t="s">
        <v>31</v>
      </c>
      <c r="B10" s="15">
        <v>1010</v>
      </c>
      <c r="C10" s="15">
        <v>989</v>
      </c>
      <c r="D10" s="15">
        <v>1013</v>
      </c>
      <c r="E10" s="15">
        <v>1037.1666666666667</v>
      </c>
      <c r="F10" s="15">
        <v>1046.75</v>
      </c>
      <c r="G10" s="15"/>
      <c r="H10" s="15">
        <v>253838.41666666666</v>
      </c>
      <c r="I10" s="243"/>
      <c r="J10" s="248"/>
      <c r="K10" s="4"/>
      <c r="L10" s="4"/>
    </row>
    <row r="11" spans="1:13" ht="14.1" customHeight="1">
      <c r="E11" s="15"/>
      <c r="F11" s="15"/>
      <c r="G11" s="15"/>
      <c r="H11" s="15"/>
      <c r="I11" s="3"/>
      <c r="J11" s="248"/>
      <c r="K11" s="4"/>
      <c r="L11" s="4"/>
      <c r="M11" s="4"/>
    </row>
    <row r="12" spans="1:13" ht="14.1" customHeight="1">
      <c r="A12" s="14" t="s">
        <v>403</v>
      </c>
      <c r="B12" s="28">
        <v>3</v>
      </c>
      <c r="C12" s="28" t="s">
        <v>108</v>
      </c>
      <c r="D12" s="28" t="s">
        <v>108</v>
      </c>
      <c r="E12" s="28" t="s">
        <v>108</v>
      </c>
      <c r="F12" s="28" t="s">
        <v>108</v>
      </c>
      <c r="G12" s="15"/>
      <c r="H12" s="15">
        <v>5016.75</v>
      </c>
      <c r="I12" s="243"/>
      <c r="J12" s="248"/>
      <c r="K12" s="4"/>
      <c r="L12" s="4"/>
      <c r="M12" s="4"/>
    </row>
    <row r="13" spans="1:13" ht="14.1" customHeight="1">
      <c r="A13" s="7" t="s">
        <v>54</v>
      </c>
      <c r="B13" s="28" t="s">
        <v>108</v>
      </c>
      <c r="C13" s="28" t="s">
        <v>108</v>
      </c>
      <c r="D13" s="28" t="s">
        <v>108</v>
      </c>
      <c r="E13" s="28" t="s">
        <v>108</v>
      </c>
      <c r="F13" s="28" t="s">
        <v>108</v>
      </c>
      <c r="G13" s="15"/>
      <c r="H13" s="15">
        <v>258.75</v>
      </c>
      <c r="I13" s="243"/>
      <c r="J13" s="248"/>
      <c r="K13" s="4"/>
      <c r="L13" s="4"/>
      <c r="M13" s="4"/>
    </row>
    <row r="14" spans="1:13" ht="14.1" customHeight="1">
      <c r="A14" s="7" t="s">
        <v>44</v>
      </c>
      <c r="B14" s="28">
        <v>3</v>
      </c>
      <c r="C14" s="28" t="s">
        <v>108</v>
      </c>
      <c r="D14" s="28" t="s">
        <v>108</v>
      </c>
      <c r="E14" s="28" t="s">
        <v>108</v>
      </c>
      <c r="F14" s="28" t="s">
        <v>108</v>
      </c>
      <c r="G14" s="15"/>
      <c r="H14" s="15">
        <v>4758</v>
      </c>
      <c r="I14" s="243"/>
      <c r="J14" s="248"/>
      <c r="K14" s="4"/>
      <c r="L14" s="4"/>
      <c r="M14" s="4"/>
    </row>
    <row r="15" spans="1:13">
      <c r="E15" s="15"/>
      <c r="F15" s="15"/>
      <c r="G15" s="15"/>
      <c r="H15" s="15"/>
      <c r="J15" s="248"/>
      <c r="K15" s="4"/>
    </row>
    <row r="16" spans="1:13" ht="14.1" customHeight="1">
      <c r="A16" s="14" t="s">
        <v>408</v>
      </c>
      <c r="B16" s="15">
        <v>204</v>
      </c>
      <c r="C16" s="15">
        <v>157</v>
      </c>
      <c r="D16" s="15">
        <v>117.83333333333333</v>
      </c>
      <c r="E16" s="15">
        <v>103</v>
      </c>
      <c r="F16" s="15">
        <v>89.666666666666671</v>
      </c>
      <c r="G16" s="15"/>
      <c r="H16" s="15">
        <v>18625.666666666668</v>
      </c>
      <c r="I16" s="244"/>
      <c r="J16" s="248"/>
      <c r="K16" s="4"/>
      <c r="L16" s="4"/>
      <c r="M16" s="4"/>
    </row>
    <row r="17" spans="1:13" ht="14.1" customHeight="1">
      <c r="A17" s="18" t="s">
        <v>277</v>
      </c>
      <c r="B17" s="15">
        <v>124</v>
      </c>
      <c r="C17" s="15">
        <v>105</v>
      </c>
      <c r="D17" s="15">
        <v>88</v>
      </c>
      <c r="E17" s="15">
        <v>74.333333333333329</v>
      </c>
      <c r="F17" s="15">
        <v>62.916666666666664</v>
      </c>
      <c r="G17" s="15"/>
      <c r="H17" s="15">
        <v>9854.8333333333339</v>
      </c>
      <c r="I17" s="244"/>
      <c r="J17" s="248"/>
      <c r="K17" s="4"/>
      <c r="L17" s="4"/>
      <c r="M17" s="4"/>
    </row>
    <row r="18" spans="1:13" ht="14.1" customHeight="1">
      <c r="A18" s="18" t="s">
        <v>278</v>
      </c>
      <c r="B18" s="15">
        <v>10</v>
      </c>
      <c r="C18" s="15">
        <v>8</v>
      </c>
      <c r="D18" s="15">
        <v>5</v>
      </c>
      <c r="E18" s="15">
        <v>5</v>
      </c>
      <c r="F18" s="15">
        <v>4.083333333333333</v>
      </c>
      <c r="G18" s="15"/>
      <c r="H18" s="15">
        <v>1001.1666666666666</v>
      </c>
      <c r="I18" s="244"/>
      <c r="J18" s="248"/>
      <c r="K18" s="4"/>
      <c r="L18" s="4"/>
      <c r="M18" s="4"/>
    </row>
    <row r="19" spans="1:13" ht="14.1" customHeight="1">
      <c r="A19" s="18" t="s">
        <v>279</v>
      </c>
      <c r="B19" s="15">
        <v>4</v>
      </c>
      <c r="C19" s="15">
        <v>4</v>
      </c>
      <c r="D19" s="15">
        <v>5</v>
      </c>
      <c r="E19" s="15">
        <v>5.083333333333333</v>
      </c>
      <c r="F19" s="15">
        <v>5</v>
      </c>
      <c r="G19" s="15"/>
      <c r="H19" s="15">
        <v>1384.25</v>
      </c>
      <c r="I19" s="244"/>
      <c r="J19" s="248"/>
      <c r="K19" s="4"/>
      <c r="L19" s="4"/>
      <c r="M19" s="4"/>
    </row>
    <row r="20" spans="1:13" ht="14.1" customHeight="1">
      <c r="A20" s="18" t="s">
        <v>280</v>
      </c>
      <c r="B20" s="15">
        <v>79</v>
      </c>
      <c r="C20" s="15">
        <v>51</v>
      </c>
      <c r="D20" s="15">
        <v>26</v>
      </c>
      <c r="E20" s="15">
        <v>24.583333333333332</v>
      </c>
      <c r="F20" s="15">
        <v>22.75</v>
      </c>
      <c r="G20" s="15"/>
      <c r="H20" s="15">
        <v>7955.333333333333</v>
      </c>
      <c r="I20" s="244"/>
      <c r="J20" s="248"/>
      <c r="K20" s="4"/>
      <c r="L20" s="4"/>
      <c r="M20" s="4"/>
    </row>
    <row r="21" spans="1:13" ht="14.1" customHeight="1">
      <c r="A21" s="19"/>
      <c r="B21" s="20"/>
      <c r="C21" s="20"/>
      <c r="D21" s="20"/>
      <c r="E21" s="20"/>
      <c r="F21" s="20"/>
      <c r="G21" s="58"/>
      <c r="H21" s="58"/>
      <c r="I21" s="15"/>
      <c r="J21" s="248"/>
      <c r="K21" s="4"/>
      <c r="L21" s="4"/>
      <c r="M21" s="4"/>
    </row>
    <row r="22" spans="1:13" ht="14.1" customHeight="1">
      <c r="A22" s="22" t="s">
        <v>224</v>
      </c>
      <c r="B22" s="23"/>
      <c r="C22" s="23"/>
      <c r="D22" s="23"/>
      <c r="E22" s="23"/>
      <c r="F22" s="23"/>
      <c r="G22" s="59"/>
      <c r="H22" s="59"/>
      <c r="I22" s="15"/>
      <c r="J22" s="248"/>
      <c r="K22" s="4"/>
      <c r="L22" s="4"/>
      <c r="M22" s="4"/>
    </row>
    <row r="23" spans="1:13" ht="14.1" customHeight="1">
      <c r="A23" s="81" t="s">
        <v>305</v>
      </c>
      <c r="B23" s="4"/>
      <c r="C23" s="4"/>
      <c r="D23" s="4"/>
      <c r="E23" s="4"/>
      <c r="F23" s="4"/>
      <c r="G23" s="4"/>
      <c r="H23" s="4"/>
      <c r="I23" s="15"/>
      <c r="J23" s="248"/>
      <c r="K23" s="13"/>
      <c r="L23" s="13"/>
      <c r="M23" s="13"/>
    </row>
    <row r="24" spans="1:13" ht="21.75" customHeight="1">
      <c r="A24" s="264" t="s">
        <v>404</v>
      </c>
      <c r="B24" s="264"/>
      <c r="C24" s="264"/>
      <c r="D24" s="264"/>
      <c r="E24" s="264"/>
      <c r="F24" s="264"/>
      <c r="G24" s="264"/>
      <c r="H24" s="264"/>
      <c r="I24" s="3"/>
      <c r="J24" s="248"/>
      <c r="K24" s="4"/>
      <c r="L24" s="4"/>
      <c r="M24" s="4"/>
    </row>
    <row r="25" spans="1:13" ht="13.5" customHeight="1">
      <c r="B25" s="4"/>
      <c r="C25" s="4"/>
      <c r="D25" s="4"/>
      <c r="E25" s="4"/>
      <c r="F25" s="4"/>
      <c r="G25" s="4"/>
      <c r="H25" s="4"/>
      <c r="I25" s="3"/>
      <c r="J25" s="248"/>
      <c r="K25" s="4"/>
      <c r="L25" s="4"/>
      <c r="M25" s="4"/>
    </row>
    <row r="26" spans="1:13" ht="13.5" customHeight="1">
      <c r="A26" s="81"/>
      <c r="B26" s="4"/>
      <c r="C26" s="4"/>
      <c r="D26" s="4"/>
      <c r="E26" s="4"/>
      <c r="F26" s="4"/>
      <c r="G26" s="4"/>
      <c r="H26" s="4"/>
      <c r="I26" s="3"/>
      <c r="J26" s="248"/>
      <c r="K26" s="4"/>
      <c r="L26" s="4"/>
      <c r="M26" s="4"/>
    </row>
    <row r="27" spans="1:13" ht="13.5" customHeight="1">
      <c r="A27" s="81"/>
      <c r="B27" s="4"/>
      <c r="C27" s="4"/>
      <c r="D27" s="4"/>
      <c r="E27" s="4"/>
      <c r="F27" s="4"/>
      <c r="G27" s="4"/>
      <c r="H27" s="4"/>
      <c r="I27" s="3"/>
      <c r="J27" s="248"/>
      <c r="K27" s="4"/>
      <c r="L27" s="4"/>
      <c r="M27" s="4"/>
    </row>
    <row r="28" spans="1:13" ht="13.5" customHeight="1">
      <c r="A28" s="81"/>
      <c r="B28" s="4"/>
      <c r="C28" s="4"/>
      <c r="D28" s="4"/>
      <c r="E28" s="4"/>
      <c r="F28" s="4"/>
      <c r="G28" s="4"/>
      <c r="H28" s="4"/>
      <c r="I28" s="3"/>
      <c r="J28" s="248"/>
      <c r="K28" s="4"/>
      <c r="L28" s="4"/>
      <c r="M28" s="4"/>
    </row>
    <row r="29" spans="1:13">
      <c r="J29" s="248"/>
    </row>
    <row r="30" spans="1:13" ht="14.1" customHeight="1">
      <c r="A30" s="6" t="s">
        <v>259</v>
      </c>
      <c r="B30" s="4"/>
      <c r="C30" s="4"/>
      <c r="D30" s="4"/>
      <c r="E30" s="4"/>
      <c r="G30" s="4"/>
      <c r="H30" s="4"/>
      <c r="J30" s="248"/>
    </row>
    <row r="31" spans="1:13" ht="14.1" customHeight="1">
      <c r="A31" s="6"/>
      <c r="B31" s="4"/>
      <c r="C31" s="4"/>
      <c r="D31" s="4"/>
      <c r="E31" s="4"/>
      <c r="G31" s="4"/>
      <c r="H31" s="4"/>
      <c r="J31" s="248"/>
    </row>
    <row r="32" spans="1:13" ht="14.1" customHeight="1">
      <c r="A32" s="8"/>
      <c r="B32" s="9" t="s">
        <v>21</v>
      </c>
      <c r="C32" s="9"/>
      <c r="D32" s="9"/>
      <c r="E32" s="9"/>
      <c r="F32" s="9"/>
      <c r="G32" s="9"/>
      <c r="H32" s="9" t="s">
        <v>22</v>
      </c>
      <c r="I32" s="82"/>
      <c r="J32" s="248"/>
    </row>
    <row r="33" spans="1:10" ht="14.1" customHeight="1">
      <c r="A33" s="10"/>
      <c r="B33" s="55">
        <v>2011</v>
      </c>
      <c r="C33" s="55">
        <v>2012</v>
      </c>
      <c r="D33" s="55">
        <v>2013</v>
      </c>
      <c r="E33" s="55">
        <v>2014</v>
      </c>
      <c r="F33" s="55">
        <v>2015</v>
      </c>
      <c r="G33" s="12"/>
      <c r="H33" s="56">
        <v>2015</v>
      </c>
      <c r="I33" s="83"/>
      <c r="J33" s="248"/>
    </row>
    <row r="34" spans="1:10" ht="14.1" customHeight="1">
      <c r="A34" s="7"/>
      <c r="B34" s="4"/>
      <c r="C34" s="4"/>
      <c r="D34" s="4"/>
      <c r="E34" s="4"/>
      <c r="F34" s="4"/>
      <c r="G34" s="15"/>
      <c r="H34" s="15"/>
      <c r="I34" s="82"/>
      <c r="J34" s="248"/>
    </row>
    <row r="35" spans="1:10" ht="14.1" customHeight="1">
      <c r="A35" s="7" t="s">
        <v>114</v>
      </c>
      <c r="B35" s="28">
        <v>2134</v>
      </c>
      <c r="C35" s="28">
        <v>2054</v>
      </c>
      <c r="D35" s="28">
        <v>2023</v>
      </c>
      <c r="E35" s="28">
        <v>1914</v>
      </c>
      <c r="F35" s="28">
        <v>1850</v>
      </c>
      <c r="G35" s="28"/>
      <c r="H35" s="28">
        <v>273378</v>
      </c>
      <c r="I35" s="133"/>
      <c r="J35" s="248"/>
    </row>
    <row r="36" spans="1:10" ht="14.1" customHeight="1">
      <c r="A36" s="7" t="s">
        <v>113</v>
      </c>
      <c r="B36" s="28">
        <v>45</v>
      </c>
      <c r="C36" s="28">
        <v>49</v>
      </c>
      <c r="D36" s="28">
        <v>39</v>
      </c>
      <c r="E36" s="28">
        <v>36</v>
      </c>
      <c r="F36" s="28">
        <v>36</v>
      </c>
      <c r="G36" s="28"/>
      <c r="H36" s="28">
        <v>5233</v>
      </c>
      <c r="I36" s="133"/>
      <c r="J36" s="248"/>
    </row>
    <row r="37" spans="1:10" ht="14.1" customHeight="1">
      <c r="A37" s="7" t="s">
        <v>125</v>
      </c>
      <c r="B37" s="34">
        <v>2.1087160262417997</v>
      </c>
      <c r="C37" s="34">
        <v>2.4</v>
      </c>
      <c r="D37" s="34">
        <v>1.9278299555116163</v>
      </c>
      <c r="E37" s="34">
        <v>1.9278299555116163</v>
      </c>
      <c r="F37" s="34">
        <v>1.9459459459459458</v>
      </c>
      <c r="G37" s="34"/>
      <c r="H37" s="34">
        <v>1.9141993869294529</v>
      </c>
      <c r="I37" s="134"/>
      <c r="J37" s="248"/>
    </row>
    <row r="38" spans="1:10" ht="14.1" customHeight="1">
      <c r="A38" s="19"/>
      <c r="B38" s="20"/>
      <c r="C38" s="20"/>
      <c r="D38" s="20"/>
      <c r="E38" s="21"/>
      <c r="F38" s="21"/>
      <c r="G38" s="21"/>
      <c r="H38" s="21"/>
    </row>
    <row r="39" spans="1:10" ht="14.1" customHeight="1">
      <c r="A39" s="22" t="s">
        <v>224</v>
      </c>
      <c r="B39" s="23"/>
      <c r="C39" s="23"/>
      <c r="D39" s="23"/>
      <c r="E39" s="23"/>
      <c r="F39" s="23"/>
      <c r="G39" s="59"/>
      <c r="H39" s="59"/>
    </row>
    <row r="40" spans="1:10" ht="14.1" customHeight="1">
      <c r="A40" s="26" t="s">
        <v>225</v>
      </c>
    </row>
    <row r="41" spans="1:10" ht="9.9499999999999993" customHeight="1">
      <c r="A41" s="26"/>
    </row>
    <row r="42" spans="1:10">
      <c r="A42" s="26"/>
    </row>
  </sheetData>
  <mergeCells count="1">
    <mergeCell ref="A24:H24"/>
  </mergeCells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5"/>
  <sheetViews>
    <sheetView zoomScaleNormal="100" workbookViewId="0">
      <selection activeCell="A5" sqref="A5"/>
    </sheetView>
  </sheetViews>
  <sheetFormatPr baseColWidth="10" defaultColWidth="11.42578125" defaultRowHeight="12.75"/>
  <cols>
    <col min="1" max="1" width="41.28515625" style="5" customWidth="1"/>
    <col min="2" max="2" width="6.85546875" style="5" customWidth="1"/>
    <col min="3" max="6" width="7.7109375" style="5" customWidth="1"/>
    <col min="7" max="7" width="2.85546875" style="5" customWidth="1"/>
    <col min="8" max="8" width="10.28515625" style="5" customWidth="1"/>
    <col min="9" max="9" width="11.42578125" style="24"/>
    <col min="10" max="16384" width="11.42578125" style="5"/>
  </cols>
  <sheetData>
    <row r="1" spans="1:20" ht="14.1" customHeight="1" thickBot="1">
      <c r="A1" s="1" t="s">
        <v>298</v>
      </c>
      <c r="B1" s="2"/>
      <c r="C1" s="2"/>
      <c r="D1" s="2"/>
      <c r="E1" s="2"/>
      <c r="F1" s="2"/>
      <c r="G1" s="2"/>
      <c r="H1" s="2"/>
      <c r="I1" s="3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>
      <c r="A2" s="4"/>
      <c r="B2" s="4"/>
      <c r="C2" s="4"/>
      <c r="D2" s="4"/>
      <c r="E2" s="4"/>
      <c r="G2" s="4"/>
      <c r="H2" s="4"/>
      <c r="I2" s="3"/>
      <c r="J2" s="175" t="s">
        <v>339</v>
      </c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>
      <c r="A3" s="6" t="s">
        <v>292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>
      <c r="A4" s="4"/>
      <c r="B4" s="4"/>
      <c r="C4" s="4"/>
      <c r="D4" s="4"/>
      <c r="E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4.1" customHeight="1">
      <c r="A5" s="6" t="s">
        <v>261</v>
      </c>
      <c r="B5" s="4"/>
      <c r="C5" s="4"/>
      <c r="D5" s="4"/>
      <c r="E5" s="4"/>
      <c r="G5" s="4"/>
      <c r="H5" s="4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4.1" customHeight="1">
      <c r="A6" s="71"/>
      <c r="B6" s="4"/>
      <c r="C6" s="4"/>
      <c r="D6" s="4"/>
      <c r="E6" s="4"/>
      <c r="F6" s="4"/>
      <c r="G6" s="4"/>
      <c r="H6" s="4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4.1" customHeight="1">
      <c r="A7" s="8"/>
      <c r="B7" s="9" t="s">
        <v>21</v>
      </c>
      <c r="C7" s="9"/>
      <c r="D7" s="9"/>
      <c r="E7" s="9"/>
      <c r="F7" s="9"/>
      <c r="G7" s="9"/>
      <c r="H7" s="9" t="s">
        <v>22</v>
      </c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4.1" customHeight="1">
      <c r="A8" s="10"/>
      <c r="B8" s="55">
        <v>2011</v>
      </c>
      <c r="C8" s="11">
        <v>2012</v>
      </c>
      <c r="D8" s="11">
        <v>2013</v>
      </c>
      <c r="E8" s="11">
        <v>2014</v>
      </c>
      <c r="F8" s="11">
        <v>2015</v>
      </c>
      <c r="G8" s="33"/>
      <c r="H8" s="11">
        <v>2015</v>
      </c>
      <c r="I8" s="3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2" customHeight="1">
      <c r="A9" s="7"/>
      <c r="B9" s="13"/>
      <c r="C9" s="4"/>
      <c r="D9" s="4"/>
      <c r="E9" s="4"/>
      <c r="F9" s="4"/>
      <c r="G9" s="15"/>
      <c r="H9" s="15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4.1" customHeight="1">
      <c r="A10" s="14" t="s">
        <v>182</v>
      </c>
      <c r="B10" s="15">
        <v>4030</v>
      </c>
      <c r="C10" s="15">
        <v>3094</v>
      </c>
      <c r="D10" s="15">
        <v>2986</v>
      </c>
      <c r="E10" s="15">
        <v>3152</v>
      </c>
      <c r="F10" s="15">
        <f>F15+F20</f>
        <v>3614</v>
      </c>
      <c r="G10" s="15"/>
      <c r="H10" s="15">
        <f>H15+H20</f>
        <v>529248</v>
      </c>
      <c r="I10" s="123"/>
      <c r="J10" s="194"/>
      <c r="K10" s="145"/>
      <c r="L10" s="4"/>
      <c r="M10" s="4"/>
      <c r="N10" s="4"/>
      <c r="O10" s="4"/>
      <c r="P10" s="4"/>
      <c r="Q10" s="4"/>
      <c r="R10" s="4"/>
      <c r="S10" s="4"/>
      <c r="T10" s="4"/>
    </row>
    <row r="11" spans="1:20" ht="14.1" customHeight="1">
      <c r="A11" s="7" t="s">
        <v>88</v>
      </c>
      <c r="B11" s="15">
        <v>3985</v>
      </c>
      <c r="C11" s="15">
        <v>3058</v>
      </c>
      <c r="D11" s="15">
        <v>2739</v>
      </c>
      <c r="E11" s="15">
        <f t="shared" ref="E11:F12" si="0">E16+E21</f>
        <v>3114</v>
      </c>
      <c r="F11" s="15">
        <f t="shared" si="0"/>
        <v>3573</v>
      </c>
      <c r="G11" s="15"/>
      <c r="H11" s="15">
        <f t="shared" ref="H11" si="1">H16+H21</f>
        <v>524210</v>
      </c>
      <c r="I11" s="123"/>
      <c r="J11" s="194"/>
      <c r="K11" s="145"/>
      <c r="L11" s="4"/>
      <c r="M11" s="4"/>
      <c r="N11" s="4"/>
      <c r="O11" s="4"/>
      <c r="P11" s="4"/>
      <c r="Q11" s="4"/>
      <c r="R11" s="4"/>
      <c r="S11" s="4"/>
      <c r="T11" s="4"/>
    </row>
    <row r="12" spans="1:20" ht="14.1" customHeight="1">
      <c r="A12" s="7" t="s">
        <v>89</v>
      </c>
      <c r="B12" s="15">
        <v>41</v>
      </c>
      <c r="C12" s="15">
        <v>29</v>
      </c>
      <c r="D12" s="15">
        <v>28</v>
      </c>
      <c r="E12" s="15">
        <f t="shared" si="0"/>
        <v>29</v>
      </c>
      <c r="F12" s="15">
        <f t="shared" si="0"/>
        <v>36</v>
      </c>
      <c r="G12" s="15"/>
      <c r="H12" s="15">
        <f t="shared" ref="H12" si="2">H17+H22</f>
        <v>4409</v>
      </c>
      <c r="I12" s="123"/>
      <c r="J12" s="194"/>
      <c r="K12" s="145"/>
      <c r="L12" s="4"/>
      <c r="M12" s="4"/>
      <c r="N12" s="4"/>
      <c r="O12" s="4"/>
      <c r="P12" s="4"/>
      <c r="Q12" s="4"/>
      <c r="R12" s="4"/>
      <c r="S12" s="4"/>
      <c r="T12" s="4"/>
    </row>
    <row r="13" spans="1:20" ht="14.1" customHeight="1">
      <c r="A13" s="7" t="s">
        <v>90</v>
      </c>
      <c r="B13" s="15">
        <v>4</v>
      </c>
      <c r="C13" s="15">
        <v>7</v>
      </c>
      <c r="D13" s="15">
        <v>2</v>
      </c>
      <c r="E13" s="15">
        <v>9</v>
      </c>
      <c r="F13" s="15">
        <f t="shared" ref="F13:H13" si="3">F18+F23</f>
        <v>5</v>
      </c>
      <c r="G13" s="15"/>
      <c r="H13" s="15">
        <f t="shared" si="3"/>
        <v>629</v>
      </c>
      <c r="I13" s="123"/>
      <c r="J13" s="194"/>
      <c r="K13" s="145"/>
      <c r="L13" s="4"/>
      <c r="M13" s="4"/>
      <c r="N13" s="4"/>
      <c r="O13" s="4"/>
      <c r="P13" s="4"/>
      <c r="Q13" s="4"/>
      <c r="R13" s="4"/>
      <c r="S13" s="4"/>
      <c r="T13" s="4"/>
    </row>
    <row r="14" spans="1:20" ht="12" customHeight="1">
      <c r="A14" s="7"/>
      <c r="B14" s="15"/>
      <c r="C14" s="15"/>
      <c r="D14" s="15"/>
      <c r="E14" s="15"/>
      <c r="F14" s="15"/>
      <c r="G14" s="15"/>
      <c r="H14" s="15"/>
      <c r="I14" s="123"/>
      <c r="J14" s="194"/>
      <c r="K14" s="145"/>
      <c r="L14" s="4"/>
      <c r="M14" s="4"/>
      <c r="N14" s="4"/>
      <c r="O14" s="4"/>
      <c r="P14" s="4"/>
      <c r="Q14" s="4"/>
      <c r="R14" s="4"/>
      <c r="S14" s="4"/>
      <c r="T14" s="4"/>
    </row>
    <row r="15" spans="1:20" ht="14.1" customHeight="1">
      <c r="A15" s="14" t="s">
        <v>183</v>
      </c>
      <c r="B15" s="15">
        <v>3705</v>
      </c>
      <c r="C15" s="15">
        <v>2835</v>
      </c>
      <c r="D15" s="15">
        <v>2739</v>
      </c>
      <c r="E15" s="15">
        <v>2865</v>
      </c>
      <c r="F15" s="15">
        <v>3306</v>
      </c>
      <c r="G15" s="15"/>
      <c r="H15" s="15">
        <v>458023</v>
      </c>
      <c r="I15" s="123"/>
      <c r="J15" s="194"/>
      <c r="K15" s="145"/>
      <c r="L15" s="4"/>
      <c r="M15" s="4"/>
      <c r="N15" s="4"/>
      <c r="O15" s="4"/>
      <c r="P15" s="4"/>
      <c r="Q15" s="4"/>
      <c r="R15" s="4"/>
      <c r="S15" s="4"/>
      <c r="T15" s="4"/>
    </row>
    <row r="16" spans="1:20" ht="14.1" customHeight="1">
      <c r="A16" s="7" t="s">
        <v>88</v>
      </c>
      <c r="B16" s="15">
        <v>3666</v>
      </c>
      <c r="C16" s="15">
        <v>2801</v>
      </c>
      <c r="D16" s="15">
        <v>2709</v>
      </c>
      <c r="E16" s="15">
        <v>2834</v>
      </c>
      <c r="F16" s="15">
        <v>3267</v>
      </c>
      <c r="G16" s="15"/>
      <c r="H16" s="15">
        <v>454029</v>
      </c>
      <c r="I16" s="123"/>
      <c r="J16" s="194"/>
      <c r="K16" s="145"/>
      <c r="L16" s="4"/>
      <c r="M16" s="4"/>
      <c r="N16" s="4"/>
      <c r="O16" s="4"/>
      <c r="P16" s="4"/>
      <c r="Q16" s="4"/>
      <c r="R16" s="4"/>
      <c r="S16" s="4"/>
      <c r="T16" s="4"/>
    </row>
    <row r="17" spans="1:20" ht="14.1" customHeight="1">
      <c r="A17" s="7" t="s">
        <v>89</v>
      </c>
      <c r="B17" s="15">
        <v>37</v>
      </c>
      <c r="C17" s="15">
        <v>27</v>
      </c>
      <c r="D17" s="15">
        <v>28</v>
      </c>
      <c r="E17" s="15">
        <v>22</v>
      </c>
      <c r="F17" s="15">
        <v>35</v>
      </c>
      <c r="G17" s="15"/>
      <c r="H17" s="15">
        <v>3479</v>
      </c>
      <c r="I17" s="123"/>
      <c r="J17" s="194"/>
      <c r="K17" s="145"/>
      <c r="L17" s="4"/>
      <c r="M17" s="4"/>
      <c r="N17" s="4"/>
      <c r="O17" s="4"/>
      <c r="P17" s="4"/>
      <c r="Q17" s="4"/>
      <c r="R17" s="4"/>
      <c r="S17" s="4"/>
      <c r="T17" s="4"/>
    </row>
    <row r="18" spans="1:20" ht="14.1" customHeight="1">
      <c r="A18" s="7" t="s">
        <v>90</v>
      </c>
      <c r="B18" s="15">
        <v>2</v>
      </c>
      <c r="C18" s="15">
        <v>7</v>
      </c>
      <c r="D18" s="15">
        <v>2</v>
      </c>
      <c r="E18" s="15">
        <v>9</v>
      </c>
      <c r="F18" s="15">
        <v>4</v>
      </c>
      <c r="G18" s="15"/>
      <c r="H18" s="15">
        <v>515</v>
      </c>
      <c r="I18" s="123"/>
      <c r="J18" s="194"/>
      <c r="K18" s="145"/>
      <c r="L18" s="4"/>
      <c r="M18" s="4"/>
      <c r="N18" s="4"/>
      <c r="O18" s="4"/>
      <c r="P18" s="4"/>
      <c r="Q18" s="4"/>
      <c r="R18" s="4"/>
      <c r="S18" s="4"/>
      <c r="T18" s="4"/>
    </row>
    <row r="19" spans="1:20" ht="12" customHeight="1">
      <c r="A19" s="7"/>
      <c r="B19" s="15"/>
      <c r="C19" s="15"/>
      <c r="D19" s="15"/>
      <c r="E19" s="15"/>
      <c r="F19" s="15"/>
      <c r="G19" s="15"/>
      <c r="H19" s="15"/>
      <c r="I19" s="123"/>
      <c r="J19" s="194"/>
      <c r="K19" s="145"/>
      <c r="L19" s="4"/>
      <c r="M19" s="4"/>
      <c r="N19" s="4"/>
      <c r="O19" s="4"/>
      <c r="P19" s="4"/>
      <c r="Q19" s="4"/>
      <c r="R19" s="4"/>
      <c r="S19" s="4"/>
      <c r="T19" s="4"/>
    </row>
    <row r="20" spans="1:20" ht="14.1" customHeight="1">
      <c r="A20" s="14" t="s">
        <v>184</v>
      </c>
      <c r="B20" s="15">
        <v>325</v>
      </c>
      <c r="C20" s="15">
        <v>259</v>
      </c>
      <c r="D20" s="15">
        <v>247</v>
      </c>
      <c r="E20" s="15">
        <v>287</v>
      </c>
      <c r="F20" s="15">
        <v>308</v>
      </c>
      <c r="G20" s="15"/>
      <c r="H20" s="15">
        <v>71225</v>
      </c>
      <c r="I20" s="123"/>
      <c r="J20" s="194"/>
      <c r="K20" s="145"/>
      <c r="L20" s="84"/>
      <c r="M20" s="4"/>
      <c r="N20" s="4"/>
      <c r="O20" s="4"/>
      <c r="P20" s="4"/>
      <c r="Q20" s="4"/>
      <c r="R20" s="4"/>
      <c r="S20" s="4"/>
      <c r="T20" s="4"/>
    </row>
    <row r="21" spans="1:20" ht="14.1" customHeight="1">
      <c r="A21" s="7" t="s">
        <v>88</v>
      </c>
      <c r="B21" s="15">
        <v>319</v>
      </c>
      <c r="C21" s="15">
        <v>257</v>
      </c>
      <c r="D21" s="15">
        <v>241</v>
      </c>
      <c r="E21" s="15">
        <v>280</v>
      </c>
      <c r="F21" s="15">
        <v>306</v>
      </c>
      <c r="G21" s="15"/>
      <c r="H21" s="15">
        <v>70181</v>
      </c>
      <c r="I21" s="123"/>
      <c r="J21" s="194"/>
      <c r="K21" s="145"/>
      <c r="L21" s="84"/>
      <c r="M21" s="4"/>
      <c r="N21" s="4"/>
      <c r="O21" s="4"/>
      <c r="P21" s="4"/>
      <c r="Q21" s="4"/>
      <c r="R21" s="4"/>
      <c r="S21" s="4"/>
      <c r="T21" s="4"/>
    </row>
    <row r="22" spans="1:20" ht="14.1" customHeight="1">
      <c r="A22" s="7" t="s">
        <v>89</v>
      </c>
      <c r="B22" s="15">
        <v>4</v>
      </c>
      <c r="C22" s="15">
        <v>2</v>
      </c>
      <c r="D22" s="15">
        <v>5</v>
      </c>
      <c r="E22" s="15">
        <v>7</v>
      </c>
      <c r="F22" s="15">
        <v>1</v>
      </c>
      <c r="G22" s="15"/>
      <c r="H22" s="15">
        <v>930</v>
      </c>
      <c r="I22" s="123"/>
      <c r="J22" s="194"/>
      <c r="K22" s="145"/>
      <c r="L22" s="4"/>
      <c r="M22" s="4"/>
      <c r="N22" s="4"/>
      <c r="O22" s="4"/>
      <c r="P22" s="4"/>
      <c r="Q22" s="4"/>
      <c r="R22" s="4"/>
      <c r="S22" s="4"/>
      <c r="T22" s="4"/>
    </row>
    <row r="23" spans="1:20" ht="14.1" customHeight="1">
      <c r="A23" s="7" t="s">
        <v>90</v>
      </c>
      <c r="B23" s="15">
        <v>2</v>
      </c>
      <c r="C23" s="28" t="s">
        <v>108</v>
      </c>
      <c r="D23" s="28">
        <v>1</v>
      </c>
      <c r="E23" s="28" t="s">
        <v>108</v>
      </c>
      <c r="F23" s="28">
        <v>1</v>
      </c>
      <c r="G23" s="28"/>
      <c r="H23" s="28">
        <v>114</v>
      </c>
      <c r="I23" s="123"/>
      <c r="J23" s="194"/>
      <c r="K23" s="145"/>
      <c r="L23" s="4"/>
      <c r="M23" s="4"/>
      <c r="N23" s="4"/>
      <c r="O23" s="4"/>
      <c r="P23" s="4"/>
      <c r="Q23" s="4"/>
      <c r="R23" s="4"/>
      <c r="S23" s="4"/>
      <c r="T23" s="4"/>
    </row>
    <row r="24" spans="1:20" ht="12" customHeight="1">
      <c r="A24" s="19"/>
      <c r="B24" s="20"/>
      <c r="C24" s="20"/>
      <c r="D24" s="20"/>
      <c r="E24" s="21"/>
      <c r="F24" s="20"/>
      <c r="G24" s="58"/>
      <c r="H24" s="58"/>
      <c r="I24" s="3"/>
      <c r="J24" s="194"/>
      <c r="K24" s="145"/>
      <c r="L24" s="4"/>
      <c r="M24" s="4"/>
      <c r="N24" s="4"/>
      <c r="O24" s="4"/>
      <c r="P24" s="4"/>
      <c r="Q24" s="4"/>
      <c r="R24" s="4"/>
      <c r="S24" s="4"/>
      <c r="T24" s="4"/>
    </row>
    <row r="25" spans="1:20" ht="14.1" customHeight="1">
      <c r="A25" s="22" t="s">
        <v>289</v>
      </c>
      <c r="B25" s="23"/>
      <c r="C25" s="23"/>
      <c r="D25" s="23"/>
      <c r="E25" s="23"/>
      <c r="F25" s="23"/>
      <c r="G25" s="59"/>
      <c r="H25" s="59"/>
      <c r="I25" s="3"/>
      <c r="J25" s="194"/>
      <c r="K25" s="145"/>
      <c r="L25" s="4"/>
      <c r="M25" s="4"/>
      <c r="N25" s="4"/>
      <c r="O25" s="4"/>
      <c r="P25" s="4"/>
      <c r="Q25" s="4"/>
      <c r="R25" s="4"/>
      <c r="S25" s="4"/>
      <c r="T25" s="4"/>
    </row>
    <row r="26" spans="1:20" ht="6.95" customHeight="1">
      <c r="A26" s="26"/>
      <c r="B26" s="13"/>
      <c r="C26" s="13"/>
      <c r="D26" s="13"/>
      <c r="E26" s="13"/>
      <c r="F26" s="13"/>
      <c r="G26" s="15"/>
      <c r="H26" s="15"/>
      <c r="I26" s="3"/>
      <c r="J26" s="194"/>
      <c r="K26" s="145"/>
      <c r="L26" s="4"/>
      <c r="M26" s="4"/>
      <c r="N26" s="4"/>
      <c r="O26" s="4"/>
      <c r="P26" s="4"/>
      <c r="Q26" s="4"/>
      <c r="R26" s="4"/>
      <c r="S26" s="4"/>
      <c r="T26" s="4"/>
    </row>
    <row r="27" spans="1:20" ht="14.1" customHeight="1">
      <c r="A27" s="26"/>
      <c r="B27" s="13"/>
      <c r="C27" s="13"/>
      <c r="D27" s="13"/>
      <c r="E27" s="13"/>
      <c r="F27" s="13"/>
      <c r="G27" s="15"/>
      <c r="H27" s="15"/>
      <c r="I27" s="3"/>
      <c r="J27" s="194"/>
      <c r="K27" s="145"/>
      <c r="L27" s="4"/>
      <c r="M27" s="4"/>
      <c r="N27" s="4"/>
      <c r="O27" s="4"/>
      <c r="P27" s="4"/>
      <c r="Q27" s="4"/>
      <c r="R27" s="4"/>
      <c r="S27" s="4"/>
      <c r="T27" s="4"/>
    </row>
    <row r="28" spans="1:20" ht="14.1" customHeight="1">
      <c r="A28" s="4"/>
      <c r="B28" s="4"/>
      <c r="C28" s="4"/>
      <c r="D28" s="4"/>
      <c r="E28" s="4"/>
      <c r="F28" s="4"/>
      <c r="G28" s="4"/>
      <c r="H28" s="4"/>
      <c r="I28" s="3"/>
      <c r="J28" s="194"/>
      <c r="K28" s="145"/>
      <c r="L28" s="4"/>
      <c r="M28" s="4"/>
      <c r="N28" s="4"/>
      <c r="O28" s="4"/>
      <c r="P28" s="4"/>
      <c r="Q28" s="4"/>
      <c r="R28" s="4"/>
      <c r="S28" s="4"/>
      <c r="T28" s="4"/>
    </row>
    <row r="29" spans="1:20" ht="14.1" customHeight="1">
      <c r="A29" s="6" t="s">
        <v>282</v>
      </c>
      <c r="B29" s="4"/>
      <c r="C29" s="4"/>
      <c r="D29" s="4"/>
      <c r="E29" s="4"/>
      <c r="G29" s="4"/>
      <c r="H29" s="4"/>
      <c r="J29" s="194"/>
      <c r="K29" s="145"/>
    </row>
    <row r="30" spans="1:20" ht="14.1" customHeight="1">
      <c r="A30" s="6"/>
      <c r="B30" s="4"/>
      <c r="C30" s="4"/>
      <c r="D30" s="4"/>
      <c r="E30" s="4"/>
      <c r="G30" s="4"/>
      <c r="H30" s="4"/>
      <c r="J30" s="194"/>
      <c r="K30" s="145"/>
    </row>
    <row r="31" spans="1:20" ht="14.1" customHeight="1">
      <c r="A31" s="8"/>
      <c r="B31" s="9" t="s">
        <v>21</v>
      </c>
      <c r="C31" s="9"/>
      <c r="D31" s="9"/>
      <c r="E31" s="9"/>
      <c r="F31" s="9"/>
      <c r="G31" s="9"/>
      <c r="H31" s="9" t="s">
        <v>22</v>
      </c>
      <c r="J31" s="194"/>
      <c r="K31" s="145"/>
    </row>
    <row r="32" spans="1:20" ht="14.1" customHeight="1">
      <c r="A32" s="10"/>
      <c r="B32" s="55">
        <v>2011</v>
      </c>
      <c r="C32" s="55">
        <v>2012</v>
      </c>
      <c r="D32" s="55">
        <v>2013</v>
      </c>
      <c r="E32" s="11">
        <v>2014</v>
      </c>
      <c r="F32" s="11">
        <v>2015</v>
      </c>
      <c r="G32" s="33"/>
      <c r="H32" s="11">
        <v>2015</v>
      </c>
      <c r="J32" s="194"/>
      <c r="K32" s="145"/>
    </row>
    <row r="33" spans="1:14" ht="12" customHeight="1">
      <c r="A33" s="7"/>
      <c r="B33" s="13"/>
      <c r="C33" s="4"/>
      <c r="D33" s="4"/>
      <c r="E33" s="4"/>
      <c r="F33" s="4"/>
      <c r="G33" s="15"/>
      <c r="H33" s="15"/>
      <c r="J33" s="194"/>
      <c r="K33" s="145"/>
    </row>
    <row r="34" spans="1:14" ht="14.1" customHeight="1">
      <c r="A34" s="7" t="s">
        <v>306</v>
      </c>
      <c r="B34" s="13">
        <v>3743.9</v>
      </c>
      <c r="C34" s="146">
        <v>2944</v>
      </c>
      <c r="D34" s="146">
        <v>2968</v>
      </c>
      <c r="E34" s="146">
        <v>3049.7</v>
      </c>
      <c r="F34" s="146">
        <v>3404.6875936520805</v>
      </c>
      <c r="G34" s="146"/>
      <c r="H34" s="146">
        <v>3252.0050828019453</v>
      </c>
      <c r="I34" s="123"/>
      <c r="J34" s="194"/>
      <c r="K34" s="145"/>
      <c r="L34" s="87"/>
      <c r="M34" s="86"/>
      <c r="N34" s="86"/>
    </row>
    <row r="35" spans="1:14" ht="14.1" customHeight="1">
      <c r="A35" s="7" t="s">
        <v>299</v>
      </c>
      <c r="B35" s="13">
        <v>23.9</v>
      </c>
      <c r="C35" s="147">
        <v>18.8</v>
      </c>
      <c r="D35" s="146">
        <v>19.453319007342543</v>
      </c>
      <c r="E35" s="192">
        <v>19.679956864973498</v>
      </c>
      <c r="F35" s="192">
        <v>21.68035856644903</v>
      </c>
      <c r="G35" s="192"/>
      <c r="H35" s="192">
        <v>20.970577086883857</v>
      </c>
      <c r="I35" s="123"/>
      <c r="J35" s="194"/>
      <c r="K35" s="145"/>
      <c r="L35" s="24"/>
    </row>
    <row r="36" spans="1:14" ht="14.1" customHeight="1">
      <c r="A36" s="7" t="s">
        <v>185</v>
      </c>
      <c r="B36" s="13">
        <v>2.02</v>
      </c>
      <c r="C36" s="13">
        <v>7.27</v>
      </c>
      <c r="D36" s="146">
        <v>2.17</v>
      </c>
      <c r="E36" s="13">
        <v>9.580353887627771</v>
      </c>
      <c r="F36" s="13">
        <v>4.1194042270442592</v>
      </c>
      <c r="G36" s="13"/>
      <c r="H36" s="13">
        <v>3.6565469804857003</v>
      </c>
      <c r="I36" s="123"/>
      <c r="J36" s="194"/>
      <c r="K36" s="145"/>
    </row>
    <row r="37" spans="1:14" ht="14.1" customHeight="1">
      <c r="A37" s="7" t="s">
        <v>283</v>
      </c>
      <c r="B37" s="34">
        <v>1.29</v>
      </c>
      <c r="C37" s="147">
        <v>4.6399999999999997</v>
      </c>
      <c r="D37" s="146">
        <v>1.42</v>
      </c>
      <c r="E37" s="146">
        <v>6.182185402609476</v>
      </c>
      <c r="F37" s="146">
        <v>2.6231528816030285</v>
      </c>
      <c r="G37" s="146"/>
      <c r="H37" s="146">
        <v>2.3579268289464035</v>
      </c>
      <c r="I37" s="123"/>
      <c r="J37" s="194"/>
      <c r="K37" s="145"/>
    </row>
    <row r="38" spans="1:14" ht="12" customHeight="1">
      <c r="A38" s="19"/>
      <c r="B38" s="20"/>
      <c r="C38" s="20"/>
      <c r="D38" s="20"/>
      <c r="E38" s="21"/>
      <c r="F38" s="20"/>
      <c r="G38" s="58"/>
      <c r="H38" s="58"/>
      <c r="I38" s="123"/>
      <c r="J38" s="194"/>
      <c r="K38" s="145"/>
      <c r="L38" s="136"/>
    </row>
    <row r="39" spans="1:14" ht="14.1" customHeight="1">
      <c r="A39" s="22" t="s">
        <v>289</v>
      </c>
      <c r="B39" s="23"/>
      <c r="C39" s="23"/>
      <c r="D39" s="23"/>
      <c r="E39" s="23"/>
      <c r="F39" s="23"/>
      <c r="G39" s="59"/>
      <c r="H39" s="59"/>
      <c r="I39" s="123"/>
      <c r="J39" s="194"/>
      <c r="K39" s="145"/>
    </row>
    <row r="40" spans="1:14" ht="14.1" customHeight="1">
      <c r="A40" s="26" t="s">
        <v>390</v>
      </c>
      <c r="B40" s="178"/>
      <c r="C40" s="178"/>
      <c r="D40" s="178"/>
      <c r="E40" s="178"/>
      <c r="F40" s="178"/>
      <c r="G40" s="178"/>
      <c r="H40" s="178"/>
      <c r="I40" s="123"/>
      <c r="J40" s="194"/>
      <c r="K40" s="145"/>
    </row>
    <row r="41" spans="1:14" ht="9.9499999999999993" customHeight="1">
      <c r="A41" s="26" t="s">
        <v>389</v>
      </c>
      <c r="B41" s="178"/>
      <c r="C41" s="178"/>
      <c r="D41" s="178"/>
      <c r="E41" s="178"/>
      <c r="F41" s="178"/>
      <c r="G41" s="178"/>
      <c r="H41" s="178"/>
      <c r="I41" s="123"/>
      <c r="J41" s="194"/>
      <c r="K41" s="145"/>
    </row>
    <row r="42" spans="1:14" ht="6.95" customHeight="1">
      <c r="A42" s="26"/>
      <c r="B42" s="178"/>
      <c r="C42" s="178"/>
      <c r="D42" s="178"/>
      <c r="E42" s="178"/>
      <c r="F42" s="178"/>
      <c r="G42" s="178"/>
      <c r="H42" s="178"/>
      <c r="I42" s="123"/>
      <c r="J42" s="194"/>
      <c r="K42" s="145"/>
    </row>
    <row r="43" spans="1:14" ht="9.9499999999999993" customHeight="1">
      <c r="A43" s="26"/>
      <c r="B43" s="178"/>
      <c r="C43" s="178"/>
      <c r="D43" s="178"/>
      <c r="E43" s="178"/>
      <c r="F43" s="178"/>
      <c r="G43" s="178"/>
      <c r="H43" s="178"/>
      <c r="I43" s="123"/>
      <c r="J43" s="194"/>
      <c r="K43" s="145"/>
    </row>
    <row r="44" spans="1:14" ht="14.1" customHeight="1">
      <c r="A44" s="26"/>
      <c r="B44" s="13"/>
      <c r="C44" s="13"/>
      <c r="D44" s="13"/>
      <c r="E44" s="13"/>
      <c r="F44" s="13"/>
      <c r="G44" s="15"/>
      <c r="H44" s="15"/>
      <c r="I44" s="123"/>
      <c r="J44" s="194"/>
      <c r="K44" s="145"/>
    </row>
    <row r="45" spans="1:14" ht="14.1" customHeight="1">
      <c r="A45" s="6" t="s">
        <v>260</v>
      </c>
      <c r="B45" s="193"/>
      <c r="C45" s="193"/>
      <c r="D45" s="193"/>
      <c r="E45" s="193"/>
      <c r="F45" s="193"/>
      <c r="G45" s="193"/>
      <c r="H45" s="193"/>
      <c r="I45" s="123"/>
      <c r="J45" s="194"/>
      <c r="K45" s="145"/>
    </row>
    <row r="46" spans="1:14" ht="14.1" customHeight="1">
      <c r="A46" s="6"/>
      <c r="B46" s="4"/>
      <c r="C46" s="4"/>
      <c r="D46" s="4"/>
      <c r="E46" s="4"/>
      <c r="G46" s="4"/>
      <c r="H46" s="4"/>
      <c r="I46" s="123"/>
      <c r="J46" s="194"/>
      <c r="K46" s="145"/>
    </row>
    <row r="47" spans="1:14" ht="14.1" customHeight="1">
      <c r="A47" s="8"/>
      <c r="B47" s="9" t="s">
        <v>21</v>
      </c>
      <c r="C47" s="9"/>
      <c r="D47" s="9"/>
      <c r="E47" s="9"/>
      <c r="F47" s="9"/>
      <c r="G47" s="9"/>
      <c r="H47" s="9" t="s">
        <v>22</v>
      </c>
      <c r="I47" s="123"/>
      <c r="J47" s="194"/>
      <c r="K47" s="145"/>
    </row>
    <row r="48" spans="1:14" ht="14.1" customHeight="1">
      <c r="A48" s="10"/>
      <c r="B48" s="55">
        <v>2011</v>
      </c>
      <c r="C48" s="55">
        <v>2012</v>
      </c>
      <c r="D48" s="55">
        <v>2013</v>
      </c>
      <c r="E48" s="55">
        <v>2014</v>
      </c>
      <c r="F48" s="55">
        <v>2015</v>
      </c>
      <c r="G48" s="12"/>
      <c r="H48" s="55">
        <v>2015</v>
      </c>
      <c r="I48" s="123"/>
      <c r="J48" s="194"/>
      <c r="K48" s="145"/>
    </row>
    <row r="49" spans="1:11" ht="12" customHeight="1">
      <c r="A49" s="7"/>
      <c r="B49" s="13"/>
      <c r="C49" s="13"/>
      <c r="D49" s="4"/>
      <c r="E49" s="4"/>
      <c r="F49" s="4"/>
      <c r="G49" s="15"/>
      <c r="H49" s="15"/>
      <c r="I49" s="123"/>
      <c r="J49" s="194"/>
      <c r="K49" s="145"/>
    </row>
    <row r="50" spans="1:11" ht="14.1" customHeight="1">
      <c r="A50" s="14" t="s">
        <v>136</v>
      </c>
      <c r="B50" s="15">
        <v>240</v>
      </c>
      <c r="C50" s="15">
        <v>182</v>
      </c>
      <c r="D50" s="88">
        <v>217</v>
      </c>
      <c r="E50" s="88">
        <v>296</v>
      </c>
      <c r="F50" s="88">
        <v>334</v>
      </c>
      <c r="G50" s="88"/>
      <c r="H50" s="88">
        <v>19138</v>
      </c>
      <c r="I50" s="123"/>
      <c r="J50" s="194"/>
      <c r="K50" s="145"/>
    </row>
    <row r="51" spans="1:11" ht="14.1" customHeight="1">
      <c r="A51" s="51" t="s">
        <v>186</v>
      </c>
      <c r="B51" s="15">
        <v>76</v>
      </c>
      <c r="C51" s="15">
        <v>67</v>
      </c>
      <c r="D51" s="88">
        <v>71</v>
      </c>
      <c r="E51" s="88">
        <v>89</v>
      </c>
      <c r="F51" s="88">
        <v>133</v>
      </c>
      <c r="G51" s="88"/>
      <c r="H51" s="88">
        <v>9073</v>
      </c>
      <c r="I51" s="123"/>
      <c r="J51" s="194"/>
      <c r="K51" s="145"/>
    </row>
    <row r="52" spans="1:11" ht="14.1" customHeight="1">
      <c r="A52" s="51" t="s">
        <v>187</v>
      </c>
      <c r="B52" s="28">
        <v>164</v>
      </c>
      <c r="C52" s="28">
        <v>115</v>
      </c>
      <c r="D52" s="28">
        <v>146</v>
      </c>
      <c r="E52" s="28">
        <v>207</v>
      </c>
      <c r="F52" s="28">
        <v>201</v>
      </c>
      <c r="G52" s="28"/>
      <c r="H52" s="28">
        <v>10065</v>
      </c>
      <c r="I52" s="123"/>
      <c r="J52" s="194"/>
      <c r="K52" s="145"/>
    </row>
    <row r="53" spans="1:11" ht="12" customHeight="1">
      <c r="A53" s="7"/>
      <c r="B53" s="28"/>
      <c r="C53" s="28"/>
      <c r="D53" s="28"/>
      <c r="E53" s="28"/>
      <c r="F53" s="28"/>
      <c r="G53" s="28"/>
      <c r="H53" s="28"/>
      <c r="I53" s="123"/>
      <c r="J53" s="47"/>
      <c r="K53"/>
    </row>
    <row r="54" spans="1:11" ht="14.1" customHeight="1">
      <c r="A54" s="22" t="s">
        <v>319</v>
      </c>
      <c r="B54" s="23"/>
      <c r="C54" s="23"/>
      <c r="D54" s="23"/>
      <c r="E54" s="23"/>
      <c r="F54" s="23"/>
      <c r="G54" s="59"/>
      <c r="H54" s="59"/>
    </row>
    <row r="55" spans="1:11" ht="14.1" customHeight="1"/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34.85546875" style="5" customWidth="1"/>
    <col min="2" max="2" width="9.7109375" style="5" customWidth="1"/>
    <col min="3" max="6" width="8.7109375" style="5" customWidth="1"/>
    <col min="7" max="7" width="3.140625" style="5" customWidth="1"/>
    <col min="8" max="8" width="9.28515625" style="5" customWidth="1"/>
    <col min="9" max="9" width="11.42578125" style="24"/>
    <col min="10" max="16384" width="11.42578125" style="5"/>
  </cols>
  <sheetData>
    <row r="1" spans="1:19" ht="14.1" customHeight="1" thickBot="1">
      <c r="A1" s="1" t="s">
        <v>298</v>
      </c>
      <c r="B1" s="2"/>
      <c r="C1" s="2"/>
      <c r="D1" s="2"/>
      <c r="E1" s="2"/>
      <c r="F1" s="2"/>
      <c r="G1" s="2"/>
      <c r="H1" s="2"/>
      <c r="I1" s="3"/>
      <c r="J1" s="4"/>
      <c r="L1" s="4"/>
      <c r="M1" s="4"/>
      <c r="N1" s="4"/>
      <c r="O1" s="4"/>
      <c r="P1" s="4"/>
      <c r="Q1" s="4"/>
      <c r="R1" s="4"/>
      <c r="S1" s="4"/>
    </row>
    <row r="2" spans="1:19" ht="14.1" customHeight="1">
      <c r="A2" s="4"/>
      <c r="B2" s="4"/>
      <c r="C2" s="4"/>
      <c r="D2" s="4"/>
      <c r="E2" s="4"/>
      <c r="F2" s="4"/>
      <c r="G2" s="4"/>
      <c r="H2" s="4"/>
      <c r="I2" s="3"/>
      <c r="J2" s="4"/>
      <c r="K2" s="175" t="s">
        <v>339</v>
      </c>
      <c r="L2" s="4"/>
      <c r="M2" s="4"/>
      <c r="N2" s="4"/>
      <c r="O2" s="4"/>
      <c r="P2" s="4"/>
      <c r="Q2" s="4"/>
      <c r="R2" s="4"/>
      <c r="S2" s="4"/>
    </row>
    <row r="3" spans="1:19" ht="14.1" customHeight="1">
      <c r="A3" s="6" t="s">
        <v>262</v>
      </c>
      <c r="B3" s="4"/>
      <c r="C3" s="4"/>
      <c r="D3" s="4"/>
      <c r="E3" s="4"/>
      <c r="F3" s="4"/>
      <c r="G3" s="4"/>
      <c r="H3" s="4"/>
    </row>
    <row r="4" spans="1:19" ht="14.1" customHeight="1">
      <c r="A4" s="6" t="s">
        <v>246</v>
      </c>
      <c r="B4" s="4"/>
      <c r="C4" s="4"/>
      <c r="D4" s="4"/>
      <c r="E4" s="4"/>
      <c r="F4" s="4"/>
      <c r="G4" s="4"/>
      <c r="H4" s="4"/>
    </row>
    <row r="5" spans="1:19" ht="14.1" customHeight="1">
      <c r="A5" s="6"/>
      <c r="B5" s="4"/>
      <c r="C5" s="4"/>
      <c r="D5" s="4"/>
      <c r="E5" s="4"/>
      <c r="F5" s="4"/>
      <c r="G5" s="4"/>
      <c r="H5" s="4"/>
    </row>
    <row r="6" spans="1:19" ht="14.1" customHeight="1">
      <c r="A6" s="8"/>
      <c r="B6" s="9" t="s">
        <v>21</v>
      </c>
      <c r="C6" s="9"/>
      <c r="D6" s="9"/>
      <c r="E6" s="9"/>
      <c r="F6" s="9"/>
      <c r="G6" s="9"/>
      <c r="H6" s="9" t="s">
        <v>22</v>
      </c>
    </row>
    <row r="7" spans="1:19" ht="14.1" customHeight="1">
      <c r="A7" s="10"/>
      <c r="B7" s="55">
        <v>2011</v>
      </c>
      <c r="C7" s="55">
        <v>2012</v>
      </c>
      <c r="D7" s="55">
        <v>2013</v>
      </c>
      <c r="E7" s="55">
        <v>2014</v>
      </c>
      <c r="F7" s="55">
        <v>2015</v>
      </c>
      <c r="G7" s="12"/>
      <c r="H7" s="55">
        <v>2015</v>
      </c>
    </row>
    <row r="8" spans="1:19" ht="14.1" customHeight="1">
      <c r="A8" s="7"/>
      <c r="B8" s="13"/>
      <c r="C8" s="13"/>
      <c r="D8" s="13"/>
      <c r="E8" s="13"/>
      <c r="F8" s="13"/>
      <c r="G8" s="15"/>
      <c r="H8" s="15"/>
    </row>
    <row r="9" spans="1:19" ht="14.1" customHeight="1">
      <c r="A9" s="14" t="s">
        <v>377</v>
      </c>
      <c r="B9" s="13"/>
      <c r="C9" s="13"/>
      <c r="D9" s="13"/>
      <c r="E9" s="13"/>
      <c r="F9" s="13"/>
      <c r="G9" s="15"/>
      <c r="H9" s="15"/>
    </row>
    <row r="10" spans="1:19" ht="14.1" customHeight="1">
      <c r="A10" s="7" t="s">
        <v>284</v>
      </c>
      <c r="B10" s="15">
        <v>2075</v>
      </c>
      <c r="C10" s="15">
        <v>1688</v>
      </c>
      <c r="D10" s="15">
        <v>1760</v>
      </c>
      <c r="E10" s="15">
        <v>2065</v>
      </c>
      <c r="F10" s="15">
        <v>2237</v>
      </c>
      <c r="G10" s="15"/>
      <c r="H10" s="15">
        <v>390155</v>
      </c>
      <c r="I10" s="123"/>
      <c r="J10" s="47"/>
    </row>
    <row r="11" spans="1:19" ht="14.1" customHeight="1">
      <c r="A11" s="7" t="s">
        <v>285</v>
      </c>
      <c r="B11" s="15">
        <v>692</v>
      </c>
      <c r="C11" s="15">
        <v>619</v>
      </c>
      <c r="D11" s="15">
        <v>624</v>
      </c>
      <c r="E11" s="15">
        <v>661</v>
      </c>
      <c r="F11" s="15">
        <v>687</v>
      </c>
      <c r="G11" s="15"/>
      <c r="H11" s="15">
        <v>89300</v>
      </c>
      <c r="I11" s="123"/>
      <c r="J11" s="47"/>
    </row>
    <row r="12" spans="1:19" ht="14.1" customHeight="1">
      <c r="A12" s="7" t="s">
        <v>286</v>
      </c>
      <c r="B12" s="15">
        <v>342</v>
      </c>
      <c r="C12" s="15">
        <v>283</v>
      </c>
      <c r="D12" s="15">
        <v>293</v>
      </c>
      <c r="E12" s="15">
        <v>352</v>
      </c>
      <c r="F12" s="15">
        <v>389</v>
      </c>
      <c r="G12" s="15"/>
      <c r="H12" s="15">
        <v>47542</v>
      </c>
      <c r="I12" s="123"/>
      <c r="J12" s="47"/>
    </row>
    <row r="13" spans="1:19" ht="14.1" customHeight="1">
      <c r="B13" s="13"/>
      <c r="C13" s="13"/>
      <c r="D13" s="13"/>
      <c r="E13" s="13"/>
      <c r="F13" s="13"/>
      <c r="G13" s="13"/>
      <c r="H13" s="13"/>
      <c r="I13" s="123"/>
      <c r="J13" s="47"/>
    </row>
    <row r="14" spans="1:19" ht="14.1" customHeight="1">
      <c r="A14" s="14" t="s">
        <v>409</v>
      </c>
      <c r="B14" s="13"/>
      <c r="C14" s="13"/>
      <c r="D14" s="13"/>
      <c r="E14" s="13"/>
      <c r="F14" s="13"/>
      <c r="G14" s="13"/>
      <c r="H14" s="13"/>
      <c r="I14" s="123"/>
    </row>
    <row r="15" spans="1:19" ht="14.1" customHeight="1">
      <c r="A15" s="7" t="s">
        <v>284</v>
      </c>
      <c r="B15" s="85">
        <v>20.72</v>
      </c>
      <c r="C15" s="85">
        <v>16.96</v>
      </c>
      <c r="D15" s="85">
        <v>18.43</v>
      </c>
      <c r="E15" s="85">
        <v>21.43</v>
      </c>
      <c r="F15" s="85">
        <v>22.97</v>
      </c>
      <c r="G15" s="85"/>
      <c r="H15" s="85">
        <v>26.5</v>
      </c>
      <c r="I15" s="123"/>
      <c r="J15" s="47"/>
    </row>
    <row r="16" spans="1:19" ht="14.1" customHeight="1">
      <c r="A16" s="7" t="s">
        <v>285</v>
      </c>
      <c r="B16" s="85">
        <v>24.85</v>
      </c>
      <c r="C16" s="85">
        <v>23.98</v>
      </c>
      <c r="D16" s="85">
        <v>23.93</v>
      </c>
      <c r="E16" s="85">
        <v>25.03</v>
      </c>
      <c r="F16" s="85">
        <v>25.7</v>
      </c>
      <c r="G16" s="85"/>
      <c r="H16" s="85">
        <v>28.22</v>
      </c>
      <c r="I16" s="123"/>
      <c r="J16" s="47"/>
    </row>
    <row r="17" spans="1:13" ht="14.1" customHeight="1">
      <c r="A17" s="7" t="s">
        <v>286</v>
      </c>
      <c r="B17" s="85">
        <v>3.5</v>
      </c>
      <c r="C17" s="85">
        <v>2.87</v>
      </c>
      <c r="D17" s="85">
        <v>3.04</v>
      </c>
      <c r="E17" s="85">
        <v>3.55</v>
      </c>
      <c r="F17" s="85">
        <v>3.82</v>
      </c>
      <c r="G17" s="85"/>
      <c r="H17" s="85">
        <v>3.25</v>
      </c>
      <c r="I17" s="123"/>
      <c r="J17" s="47"/>
      <c r="K17" s="87"/>
      <c r="L17" s="87"/>
      <c r="M17" s="86"/>
    </row>
    <row r="18" spans="1:13" ht="14.1" customHeight="1">
      <c r="A18" s="19"/>
      <c r="B18" s="20"/>
      <c r="C18" s="20"/>
      <c r="D18" s="20"/>
      <c r="E18" s="20"/>
      <c r="F18" s="20"/>
      <c r="G18" s="58"/>
      <c r="H18" s="58"/>
    </row>
    <row r="19" spans="1:13" ht="14.1" customHeight="1">
      <c r="A19" s="22" t="s">
        <v>233</v>
      </c>
      <c r="B19" s="23"/>
      <c r="C19" s="23"/>
      <c r="D19" s="23"/>
      <c r="E19" s="23"/>
      <c r="F19" s="23"/>
      <c r="G19" s="59"/>
      <c r="H19" s="59"/>
    </row>
    <row r="20" spans="1:13" ht="14.1" customHeight="1">
      <c r="A20" s="62" t="s">
        <v>320</v>
      </c>
    </row>
    <row r="21" spans="1:13" ht="9.9499999999999993" customHeight="1">
      <c r="A21" s="91" t="s">
        <v>321</v>
      </c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N44"/>
  <sheetViews>
    <sheetView zoomScaleNormal="100" workbookViewId="0">
      <selection activeCell="A5" sqref="A5"/>
    </sheetView>
  </sheetViews>
  <sheetFormatPr baseColWidth="10" defaultColWidth="11.42578125" defaultRowHeight="12.75"/>
  <cols>
    <col min="1" max="1" width="37.5703125" style="5" customWidth="1"/>
    <col min="2" max="6" width="7.7109375" style="5" customWidth="1"/>
    <col min="7" max="7" width="3.85546875" style="5" customWidth="1"/>
    <col min="8" max="8" width="12" style="5" customWidth="1"/>
    <col min="9" max="9" width="2.140625" style="24" customWidth="1"/>
    <col min="10" max="10" width="9.5703125" style="5" customWidth="1"/>
    <col min="11" max="11" width="13.42578125" style="5" customWidth="1"/>
    <col min="12" max="12" width="15" style="5" customWidth="1"/>
    <col min="13" max="16384" width="11.42578125" style="5"/>
  </cols>
  <sheetData>
    <row r="1" spans="1:14" ht="14.1" customHeight="1" thickBot="1">
      <c r="A1" s="1" t="s">
        <v>298</v>
      </c>
      <c r="B1" s="2"/>
      <c r="C1" s="2"/>
      <c r="D1" s="2"/>
      <c r="E1" s="2"/>
      <c r="F1" s="2"/>
      <c r="G1" s="2"/>
      <c r="H1" s="2"/>
      <c r="I1" s="3"/>
      <c r="J1" s="4"/>
      <c r="L1" s="4"/>
      <c r="M1" s="4"/>
      <c r="N1" s="4"/>
    </row>
    <row r="2" spans="1:14" ht="14.1" customHeight="1">
      <c r="A2" s="4"/>
      <c r="B2" s="4"/>
      <c r="C2" s="4"/>
      <c r="D2" s="4"/>
      <c r="E2" s="4"/>
      <c r="G2" s="4"/>
      <c r="H2" s="4"/>
      <c r="I2" s="3"/>
      <c r="J2" s="4"/>
      <c r="K2" s="175" t="s">
        <v>339</v>
      </c>
      <c r="L2" s="4"/>
      <c r="M2" s="4"/>
      <c r="N2" s="4"/>
    </row>
    <row r="3" spans="1:14" ht="14.1" customHeight="1">
      <c r="A3" s="6" t="s">
        <v>293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</row>
    <row r="4" spans="1:14" ht="14.1" customHeight="1">
      <c r="A4" s="4"/>
      <c r="B4" s="4"/>
      <c r="C4" s="4"/>
      <c r="D4" s="4"/>
      <c r="E4" s="4"/>
      <c r="G4" s="4"/>
      <c r="H4" s="4"/>
      <c r="I4" s="3"/>
      <c r="J4" s="4"/>
      <c r="K4" s="4"/>
      <c r="L4" s="4"/>
      <c r="M4" s="4"/>
      <c r="N4" s="4"/>
    </row>
    <row r="5" spans="1:14" ht="14.1" customHeight="1">
      <c r="A5" s="6" t="s">
        <v>413</v>
      </c>
      <c r="B5" s="4"/>
      <c r="C5" s="4"/>
      <c r="D5" s="4"/>
      <c r="E5" s="4"/>
      <c r="G5" s="4"/>
      <c r="H5" s="4"/>
      <c r="I5" s="3"/>
      <c r="J5" s="4"/>
      <c r="K5" s="4"/>
      <c r="L5" s="4"/>
      <c r="M5" s="4"/>
      <c r="N5" s="4"/>
    </row>
    <row r="6" spans="1:14" ht="14.1" customHeight="1">
      <c r="A6" s="6"/>
      <c r="B6" s="4"/>
      <c r="C6" s="4"/>
      <c r="D6" s="4"/>
      <c r="E6" s="4"/>
      <c r="G6" s="4"/>
      <c r="H6" s="4"/>
      <c r="I6" s="3"/>
      <c r="J6" s="4"/>
      <c r="K6" s="4"/>
      <c r="L6" s="4"/>
      <c r="M6" s="4"/>
      <c r="N6" s="4"/>
    </row>
    <row r="7" spans="1:14" ht="14.1" customHeight="1">
      <c r="A7" s="221" t="s">
        <v>378</v>
      </c>
      <c r="B7" s="4"/>
      <c r="C7" s="4"/>
      <c r="D7" s="4"/>
      <c r="E7" s="4"/>
      <c r="G7" s="4"/>
      <c r="H7" s="4"/>
      <c r="I7" s="3"/>
      <c r="J7" s="4"/>
      <c r="K7" s="4"/>
      <c r="L7" s="4"/>
      <c r="M7" s="4"/>
      <c r="N7" s="4"/>
    </row>
    <row r="8" spans="1:14" ht="9.9499999999999993" customHeight="1">
      <c r="A8" s="71"/>
      <c r="B8" s="4"/>
      <c r="C8" s="4"/>
      <c r="D8" s="4"/>
      <c r="E8" s="4"/>
      <c r="F8" s="4"/>
      <c r="G8" s="4"/>
      <c r="H8" s="4"/>
      <c r="I8" s="3"/>
      <c r="J8" s="4"/>
      <c r="K8" s="4"/>
      <c r="L8" s="4"/>
      <c r="M8" s="4"/>
      <c r="N8" s="4"/>
    </row>
    <row r="9" spans="1:14" ht="14.1" customHeight="1">
      <c r="A9" s="8"/>
      <c r="B9" s="9" t="s">
        <v>21</v>
      </c>
      <c r="C9" s="9"/>
      <c r="D9" s="9"/>
      <c r="E9" s="9"/>
      <c r="F9" s="9"/>
      <c r="G9" s="9"/>
      <c r="H9" s="9" t="s">
        <v>22</v>
      </c>
      <c r="I9" s="3"/>
      <c r="J9" s="4"/>
      <c r="K9" s="4"/>
      <c r="L9" s="4"/>
      <c r="M9" s="4"/>
      <c r="N9" s="4"/>
    </row>
    <row r="10" spans="1:14" ht="14.1" customHeight="1">
      <c r="A10" s="10"/>
      <c r="B10" s="55">
        <v>2011</v>
      </c>
      <c r="C10" s="55">
        <v>2012</v>
      </c>
      <c r="D10" s="55">
        <v>2013</v>
      </c>
      <c r="E10" s="55">
        <v>2014</v>
      </c>
      <c r="F10" s="55">
        <v>2015</v>
      </c>
      <c r="G10" s="12"/>
      <c r="H10" s="56">
        <v>2015</v>
      </c>
      <c r="I10" s="3"/>
      <c r="J10" s="4"/>
      <c r="K10" s="4"/>
      <c r="L10" s="4"/>
      <c r="M10" s="4"/>
      <c r="N10" s="4"/>
    </row>
    <row r="11" spans="1:14" ht="14.1" customHeight="1">
      <c r="A11" s="7"/>
      <c r="B11" s="13"/>
      <c r="C11" s="13"/>
      <c r="D11" s="13"/>
      <c r="E11" s="13"/>
      <c r="F11" s="4"/>
      <c r="G11" s="15"/>
      <c r="H11" s="15"/>
      <c r="I11" s="3"/>
    </row>
    <row r="12" spans="1:14" ht="14.1" customHeight="1">
      <c r="A12" s="14" t="s">
        <v>379</v>
      </c>
      <c r="B12" s="13">
        <v>88.641999999999996</v>
      </c>
      <c r="C12" s="13">
        <v>84.007999999999996</v>
      </c>
      <c r="D12" s="13">
        <v>76.646000000000001</v>
      </c>
      <c r="E12" s="13">
        <v>79.397000000000006</v>
      </c>
      <c r="F12" s="13">
        <v>81.975999999999999</v>
      </c>
      <c r="G12" s="13"/>
      <c r="H12" s="13">
        <v>12305.873</v>
      </c>
      <c r="I12" s="3"/>
      <c r="J12" s="112"/>
      <c r="K12" s="13"/>
      <c r="L12" s="13"/>
      <c r="M12" s="13"/>
    </row>
    <row r="13" spans="1:14" ht="14.1" customHeight="1">
      <c r="A13" s="7" t="s">
        <v>110</v>
      </c>
      <c r="B13" s="13">
        <v>7.36</v>
      </c>
      <c r="C13" s="13">
        <v>7.0339999999999998</v>
      </c>
      <c r="D13" s="13">
        <v>7.17</v>
      </c>
      <c r="E13" s="13">
        <v>7.3390000000000004</v>
      </c>
      <c r="F13" s="13">
        <v>7.657</v>
      </c>
      <c r="G13" s="13"/>
      <c r="H13" s="13">
        <v>1178.414</v>
      </c>
      <c r="I13" s="3"/>
      <c r="K13" s="13"/>
      <c r="L13" s="13"/>
      <c r="M13" s="13"/>
    </row>
    <row r="14" spans="1:14" ht="14.1" customHeight="1">
      <c r="A14" s="7" t="s">
        <v>111</v>
      </c>
      <c r="B14" s="13">
        <v>81.281999999999996</v>
      </c>
      <c r="C14" s="13">
        <v>76.974000000000004</v>
      </c>
      <c r="D14" s="13">
        <v>69.475999999999999</v>
      </c>
      <c r="E14" s="13">
        <v>72.058000000000007</v>
      </c>
      <c r="F14" s="13">
        <v>74.319000000000003</v>
      </c>
      <c r="G14" s="13"/>
      <c r="H14" s="13">
        <v>11127.459000000001</v>
      </c>
      <c r="I14" s="3"/>
      <c r="K14" s="13"/>
      <c r="L14" s="13"/>
      <c r="M14" s="13"/>
      <c r="N14" s="4"/>
    </row>
    <row r="15" spans="1:14" ht="14.1" customHeight="1">
      <c r="A15" s="19"/>
      <c r="B15" s="20"/>
      <c r="C15" s="20"/>
      <c r="D15" s="20"/>
      <c r="E15" s="21"/>
      <c r="F15" s="20"/>
      <c r="G15" s="58"/>
      <c r="H15" s="58"/>
      <c r="I15" s="3"/>
      <c r="K15" s="4"/>
      <c r="M15" s="4"/>
      <c r="N15" s="4"/>
    </row>
    <row r="16" spans="1:14" ht="14.1" customHeight="1">
      <c r="A16" s="22" t="s">
        <v>224</v>
      </c>
      <c r="B16" s="23"/>
      <c r="C16" s="23"/>
      <c r="D16" s="23"/>
      <c r="E16" s="23"/>
      <c r="F16" s="23"/>
      <c r="G16" s="59"/>
      <c r="H16" s="59"/>
      <c r="I16" s="3"/>
      <c r="K16" s="4"/>
      <c r="L16" s="4"/>
      <c r="M16" s="4"/>
      <c r="N16" s="4"/>
    </row>
    <row r="17" spans="1:14" ht="14.1" customHeight="1">
      <c r="A17" s="26" t="s">
        <v>395</v>
      </c>
      <c r="B17" s="13"/>
      <c r="C17" s="13"/>
      <c r="D17" s="13"/>
      <c r="E17" s="13"/>
      <c r="F17" s="13"/>
      <c r="G17" s="15"/>
      <c r="H17" s="15"/>
      <c r="I17" s="3"/>
      <c r="K17" s="4"/>
      <c r="L17" s="4"/>
      <c r="M17" s="4"/>
      <c r="N17" s="4"/>
    </row>
    <row r="18" spans="1:14" ht="14.1" customHeight="1">
      <c r="A18" s="26"/>
      <c r="B18" s="13"/>
      <c r="C18" s="13"/>
      <c r="D18" s="13"/>
      <c r="E18" s="13"/>
      <c r="F18" s="13"/>
      <c r="G18" s="15"/>
      <c r="H18" s="15"/>
      <c r="I18" s="3"/>
      <c r="K18" s="4"/>
      <c r="L18" s="4"/>
      <c r="M18" s="4"/>
      <c r="N18" s="4"/>
    </row>
    <row r="19" spans="1:14" ht="14.1" customHeight="1">
      <c r="A19" s="26"/>
      <c r="B19" s="13"/>
      <c r="C19" s="13"/>
      <c r="D19" s="13"/>
      <c r="E19" s="13"/>
      <c r="F19" s="13"/>
      <c r="G19" s="15"/>
      <c r="H19" s="15"/>
      <c r="I19" s="3"/>
      <c r="K19" s="4"/>
      <c r="L19" s="4"/>
      <c r="M19" s="4"/>
      <c r="N19" s="4"/>
    </row>
    <row r="20" spans="1:14" ht="14.1" customHeight="1">
      <c r="A20" s="26"/>
      <c r="B20" s="13"/>
      <c r="C20" s="13"/>
      <c r="D20" s="13"/>
      <c r="E20" s="13"/>
      <c r="F20" s="13"/>
      <c r="G20" s="15"/>
      <c r="H20" s="15"/>
      <c r="I20" s="3"/>
      <c r="K20" s="4"/>
      <c r="L20" s="4"/>
      <c r="M20" s="4"/>
      <c r="N20" s="4"/>
    </row>
    <row r="21" spans="1:14" ht="14.1" customHeight="1">
      <c r="A21" s="26"/>
      <c r="B21" s="13"/>
      <c r="C21" s="13"/>
      <c r="D21" s="13"/>
      <c r="E21" s="13"/>
      <c r="F21" s="13"/>
      <c r="G21" s="15"/>
      <c r="H21" s="15"/>
      <c r="I21" s="3"/>
      <c r="J21" s="4"/>
      <c r="K21" s="65"/>
      <c r="L21" s="4"/>
      <c r="M21" s="4"/>
      <c r="N21" s="4"/>
    </row>
    <row r="22" spans="1:14" ht="14.1" customHeight="1">
      <c r="A22" s="6" t="s">
        <v>414</v>
      </c>
      <c r="B22" s="4"/>
      <c r="C22" s="4"/>
      <c r="D22" s="4"/>
      <c r="E22" s="4"/>
      <c r="G22" s="4"/>
      <c r="H22" s="4"/>
      <c r="I22" s="3"/>
      <c r="J22" s="4"/>
      <c r="K22" s="4"/>
      <c r="L22" s="4"/>
      <c r="M22" s="4"/>
      <c r="N22" s="4"/>
    </row>
    <row r="23" spans="1:14" ht="14.1" customHeight="1">
      <c r="A23" s="6"/>
      <c r="B23" s="4"/>
      <c r="C23" s="4"/>
      <c r="D23" s="4"/>
      <c r="E23" s="4"/>
      <c r="F23" s="4"/>
      <c r="G23" s="4"/>
      <c r="H23" s="4"/>
      <c r="I23" s="3"/>
      <c r="J23" s="4"/>
      <c r="K23" s="4"/>
      <c r="L23" s="4"/>
      <c r="M23" s="4"/>
      <c r="N23" s="4"/>
    </row>
    <row r="24" spans="1:14" ht="14.1" customHeight="1">
      <c r="A24" s="221" t="s">
        <v>378</v>
      </c>
      <c r="B24" s="4"/>
      <c r="C24" s="4"/>
      <c r="D24" s="4"/>
      <c r="E24" s="4"/>
      <c r="G24" s="4"/>
      <c r="H24" s="4"/>
      <c r="I24" s="3"/>
      <c r="J24" s="4"/>
      <c r="K24" s="4"/>
      <c r="L24" s="4"/>
      <c r="M24" s="4"/>
      <c r="N24" s="4"/>
    </row>
    <row r="25" spans="1:14" ht="9.9499999999999993" customHeight="1">
      <c r="A25" s="71"/>
      <c r="B25" s="4"/>
      <c r="C25" s="4"/>
      <c r="D25" s="4"/>
      <c r="E25" s="4"/>
      <c r="F25" s="4"/>
      <c r="G25" s="4"/>
      <c r="H25" s="4"/>
      <c r="I25" s="3"/>
      <c r="J25" s="4"/>
      <c r="K25" s="4"/>
      <c r="L25" s="4"/>
      <c r="M25" s="4"/>
      <c r="N25" s="4"/>
    </row>
    <row r="26" spans="1:14" ht="14.1" customHeight="1">
      <c r="A26" s="8"/>
      <c r="B26" s="9" t="s">
        <v>21</v>
      </c>
      <c r="C26" s="9"/>
      <c r="D26" s="9"/>
      <c r="E26" s="9"/>
      <c r="F26" s="9"/>
      <c r="G26" s="9"/>
      <c r="H26" s="9" t="s">
        <v>22</v>
      </c>
      <c r="I26" s="3"/>
      <c r="J26" s="4"/>
      <c r="K26" s="4"/>
      <c r="L26" s="4"/>
      <c r="M26" s="4"/>
      <c r="N26" s="4"/>
    </row>
    <row r="27" spans="1:14" ht="14.1" customHeight="1">
      <c r="A27" s="10"/>
      <c r="B27" s="55">
        <v>2011</v>
      </c>
      <c r="C27" s="55">
        <v>2012</v>
      </c>
      <c r="D27" s="55">
        <v>2013</v>
      </c>
      <c r="E27" s="55">
        <v>2014</v>
      </c>
      <c r="F27" s="55">
        <v>2015</v>
      </c>
      <c r="G27" s="12"/>
      <c r="H27" s="56">
        <v>2015</v>
      </c>
    </row>
    <row r="28" spans="1:14" ht="14.1" customHeight="1">
      <c r="A28" s="7"/>
      <c r="B28" s="13"/>
      <c r="C28" s="13"/>
      <c r="D28" s="4"/>
      <c r="E28" s="4"/>
      <c r="F28" s="4"/>
      <c r="G28" s="15"/>
      <c r="H28" s="15"/>
    </row>
    <row r="29" spans="1:14">
      <c r="A29" s="14" t="s">
        <v>343</v>
      </c>
      <c r="B29" s="15">
        <v>10875</v>
      </c>
      <c r="C29" s="15">
        <v>10505</v>
      </c>
      <c r="D29" s="15">
        <v>10198</v>
      </c>
      <c r="E29" s="15">
        <v>10252</v>
      </c>
      <c r="F29" s="15">
        <v>10400</v>
      </c>
      <c r="G29" s="15"/>
      <c r="H29" s="15">
        <v>1286565</v>
      </c>
      <c r="J29" s="13">
        <f>((F29/E29)-1)*100</f>
        <v>1.4436207569254789</v>
      </c>
    </row>
    <row r="30" spans="1:14">
      <c r="A30" s="7" t="s">
        <v>40</v>
      </c>
      <c r="B30" s="15">
        <v>650</v>
      </c>
      <c r="C30" s="15">
        <v>663</v>
      </c>
      <c r="D30" s="15">
        <v>708</v>
      </c>
      <c r="E30" s="15">
        <v>746</v>
      </c>
      <c r="F30" s="15">
        <v>837</v>
      </c>
      <c r="G30" s="15"/>
      <c r="H30" s="15">
        <v>109811</v>
      </c>
      <c r="J30" s="13">
        <f t="shared" ref="J30:J38" si="0">((F30/E30)-1)*100</f>
        <v>12.198391420911525</v>
      </c>
      <c r="L30" s="191"/>
    </row>
    <row r="31" spans="1:14">
      <c r="A31" s="7" t="s">
        <v>86</v>
      </c>
      <c r="B31" s="15">
        <v>1680</v>
      </c>
      <c r="C31" s="15">
        <v>1596</v>
      </c>
      <c r="D31" s="15">
        <v>1561</v>
      </c>
      <c r="E31" s="15">
        <v>1530</v>
      </c>
      <c r="F31" s="15">
        <v>1530</v>
      </c>
      <c r="G31" s="15"/>
      <c r="H31" s="15">
        <v>108258</v>
      </c>
      <c r="J31" s="13">
        <f t="shared" si="0"/>
        <v>0</v>
      </c>
      <c r="L31" s="191"/>
    </row>
    <row r="32" spans="1:14">
      <c r="A32" s="7" t="s">
        <v>132</v>
      </c>
      <c r="B32" s="15">
        <v>1099</v>
      </c>
      <c r="C32" s="15">
        <v>919</v>
      </c>
      <c r="D32" s="15">
        <v>848</v>
      </c>
      <c r="E32" s="15">
        <v>816</v>
      </c>
      <c r="F32" s="15">
        <v>821</v>
      </c>
      <c r="G32" s="15"/>
      <c r="H32" s="15">
        <v>109011</v>
      </c>
      <c r="J32" s="13">
        <f t="shared" si="0"/>
        <v>0.61274509803921351</v>
      </c>
      <c r="L32" s="191"/>
    </row>
    <row r="33" spans="1:12">
      <c r="A33" s="7" t="s">
        <v>87</v>
      </c>
      <c r="B33" s="15">
        <v>7446</v>
      </c>
      <c r="C33" s="15">
        <v>7327</v>
      </c>
      <c r="D33" s="15">
        <v>7081</v>
      </c>
      <c r="E33" s="15">
        <v>7160</v>
      </c>
      <c r="F33" s="15">
        <v>7212</v>
      </c>
      <c r="G33" s="15"/>
      <c r="H33" s="15">
        <v>959485</v>
      </c>
      <c r="J33" s="13">
        <f t="shared" si="0"/>
        <v>0.72625698324022547</v>
      </c>
      <c r="L33" s="191"/>
    </row>
    <row r="34" spans="1:12">
      <c r="A34" s="14" t="s">
        <v>379</v>
      </c>
      <c r="B34" s="13">
        <v>88.641999999999996</v>
      </c>
      <c r="C34" s="13">
        <v>84.007999999999996</v>
      </c>
      <c r="D34" s="13">
        <v>76.646000000000001</v>
      </c>
      <c r="E34" s="13">
        <v>79.397000000000006</v>
      </c>
      <c r="F34" s="13">
        <v>81.975999999999999</v>
      </c>
      <c r="G34" s="13"/>
      <c r="H34" s="13">
        <v>12305.873</v>
      </c>
      <c r="J34" s="13">
        <f t="shared" si="0"/>
        <v>3.2482335604619772</v>
      </c>
      <c r="L34" s="13"/>
    </row>
    <row r="35" spans="1:12">
      <c r="A35" s="7" t="s">
        <v>40</v>
      </c>
      <c r="B35" s="13">
        <v>2.5579999999999998</v>
      </c>
      <c r="C35" s="13">
        <v>2.6110000000000002</v>
      </c>
      <c r="D35" s="13">
        <v>2.823</v>
      </c>
      <c r="E35" s="13">
        <v>2.9929999999999999</v>
      </c>
      <c r="F35" s="13">
        <v>3.1880000000000002</v>
      </c>
      <c r="G35" s="13"/>
      <c r="H35" s="13">
        <v>587.21699999999998</v>
      </c>
      <c r="J35" s="13">
        <f t="shared" si="0"/>
        <v>6.5152021383227732</v>
      </c>
      <c r="L35" s="13"/>
    </row>
    <row r="36" spans="1:12">
      <c r="A36" s="7" t="s">
        <v>86</v>
      </c>
      <c r="B36" s="13">
        <v>23.984999999999999</v>
      </c>
      <c r="C36" s="13">
        <v>22.408000000000001</v>
      </c>
      <c r="D36" s="13">
        <v>21.745000000000001</v>
      </c>
      <c r="E36" s="13">
        <v>22.311</v>
      </c>
      <c r="F36" s="13">
        <v>23.067</v>
      </c>
      <c r="G36" s="13"/>
      <c r="H36" s="13">
        <v>1849.748</v>
      </c>
      <c r="J36" s="13">
        <f t="shared" si="0"/>
        <v>3.3884630899556178</v>
      </c>
      <c r="L36" s="13"/>
    </row>
    <row r="37" spans="1:12">
      <c r="A37" s="7" t="s">
        <v>132</v>
      </c>
      <c r="B37" s="13">
        <v>5.79</v>
      </c>
      <c r="C37" s="13">
        <v>4.3280000000000003</v>
      </c>
      <c r="D37" s="13">
        <v>3.8769999999999998</v>
      </c>
      <c r="E37" s="13">
        <v>3.782</v>
      </c>
      <c r="F37" s="13">
        <v>3.9319999999999999</v>
      </c>
      <c r="G37" s="194"/>
      <c r="H37" s="13">
        <v>625.61500000000001</v>
      </c>
      <c r="J37" s="13">
        <f t="shared" si="0"/>
        <v>3.9661554732945525</v>
      </c>
      <c r="L37" s="13"/>
    </row>
    <row r="38" spans="1:12">
      <c r="A38" s="7" t="s">
        <v>87</v>
      </c>
      <c r="B38" s="13">
        <v>56.308999999999997</v>
      </c>
      <c r="C38" s="13">
        <v>54.661000000000001</v>
      </c>
      <c r="D38" s="13">
        <v>48.201000000000001</v>
      </c>
      <c r="E38" s="13">
        <v>50.311</v>
      </c>
      <c r="F38" s="13">
        <v>51.789000000000001</v>
      </c>
      <c r="G38" s="194"/>
      <c r="H38" s="13">
        <v>9243.2929999999997</v>
      </c>
      <c r="J38" s="13">
        <f t="shared" si="0"/>
        <v>2.9377273359702638</v>
      </c>
      <c r="L38" s="13"/>
    </row>
    <row r="39" spans="1:12">
      <c r="A39" s="19"/>
      <c r="B39" s="20"/>
      <c r="C39" s="20"/>
      <c r="D39" s="20"/>
      <c r="E39" s="21"/>
      <c r="F39" s="20"/>
      <c r="G39" s="58"/>
      <c r="H39" s="58"/>
    </row>
    <row r="40" spans="1:12">
      <c r="A40" s="22" t="s">
        <v>224</v>
      </c>
      <c r="B40" s="23"/>
      <c r="C40" s="23"/>
      <c r="D40" s="23"/>
      <c r="E40" s="23"/>
      <c r="F40" s="23"/>
      <c r="G40" s="59"/>
      <c r="H40" s="59"/>
    </row>
    <row r="41" spans="1:12">
      <c r="A41" s="26" t="s">
        <v>344</v>
      </c>
    </row>
    <row r="42" spans="1:12" ht="9.9499999999999993" customHeight="1">
      <c r="A42" s="26" t="s">
        <v>345</v>
      </c>
    </row>
    <row r="43" spans="1:12" ht="9.9499999999999993" customHeight="1">
      <c r="A43" s="26" t="s">
        <v>396</v>
      </c>
    </row>
    <row r="44" spans="1:12">
      <c r="A44" s="26" t="s">
        <v>405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S13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38.140625" style="5" customWidth="1"/>
    <col min="2" max="2" width="7.28515625" style="5" customWidth="1"/>
    <col min="3" max="6" width="7.7109375" style="5" customWidth="1"/>
    <col min="7" max="7" width="3.85546875" style="5" customWidth="1"/>
    <col min="8" max="8" width="12" style="5" customWidth="1"/>
    <col min="9" max="9" width="11.42578125" style="24"/>
    <col min="10" max="16384" width="11.42578125" style="5"/>
  </cols>
  <sheetData>
    <row r="1" spans="1:19" ht="14.1" customHeight="1" thickBot="1">
      <c r="A1" s="1" t="s">
        <v>298</v>
      </c>
      <c r="B1" s="2"/>
      <c r="C1" s="2"/>
      <c r="D1" s="2"/>
      <c r="E1" s="2"/>
      <c r="F1" s="2"/>
      <c r="G1" s="2"/>
      <c r="H1" s="2"/>
      <c r="I1" s="3"/>
      <c r="J1" s="4"/>
      <c r="L1" s="4"/>
      <c r="M1" s="4"/>
      <c r="N1" s="4"/>
      <c r="O1" s="4"/>
      <c r="P1" s="4"/>
      <c r="Q1" s="4"/>
      <c r="R1" s="4"/>
      <c r="S1" s="4"/>
    </row>
    <row r="2" spans="1:19" ht="14.1" customHeight="1">
      <c r="A2" s="4"/>
      <c r="B2" s="4"/>
      <c r="C2" s="4"/>
      <c r="D2" s="4"/>
      <c r="E2" s="4"/>
      <c r="G2" s="4"/>
      <c r="H2" s="4"/>
      <c r="I2" s="3"/>
      <c r="J2" s="4"/>
      <c r="K2" s="175" t="s">
        <v>339</v>
      </c>
      <c r="L2" s="4"/>
      <c r="M2" s="4"/>
      <c r="N2" s="4"/>
      <c r="O2" s="4"/>
      <c r="P2" s="4"/>
      <c r="Q2" s="4"/>
      <c r="R2" s="4"/>
      <c r="S2" s="4"/>
    </row>
    <row r="3" spans="1:19" ht="14.1" customHeight="1">
      <c r="A3" s="6" t="s">
        <v>270</v>
      </c>
      <c r="B3" s="4"/>
      <c r="C3" s="4"/>
      <c r="D3" s="4"/>
      <c r="E3" s="4"/>
      <c r="G3" s="4"/>
      <c r="H3" s="4"/>
    </row>
    <row r="4" spans="1:19" ht="14.1" customHeight="1">
      <c r="A4" s="71"/>
      <c r="B4" s="4"/>
      <c r="C4" s="4"/>
      <c r="D4" s="4"/>
      <c r="E4" s="4"/>
      <c r="F4" s="4"/>
      <c r="G4" s="4"/>
      <c r="H4" s="4"/>
    </row>
    <row r="5" spans="1:19" ht="14.1" customHeight="1">
      <c r="A5" s="8"/>
      <c r="B5" s="9" t="s">
        <v>21</v>
      </c>
      <c r="C5" s="9"/>
      <c r="D5" s="9"/>
      <c r="E5" s="9"/>
      <c r="F5" s="9"/>
      <c r="G5" s="9"/>
      <c r="H5" s="9" t="s">
        <v>22</v>
      </c>
    </row>
    <row r="6" spans="1:19" ht="14.1" customHeight="1">
      <c r="A6" s="10"/>
      <c r="B6" s="55">
        <v>2011</v>
      </c>
      <c r="C6" s="55">
        <v>2012</v>
      </c>
      <c r="D6" s="55">
        <v>2013</v>
      </c>
      <c r="E6" s="55">
        <v>2014</v>
      </c>
      <c r="F6" s="55">
        <v>2015</v>
      </c>
      <c r="G6" s="12"/>
      <c r="H6" s="56">
        <v>2015</v>
      </c>
    </row>
    <row r="7" spans="1:19" ht="14.1" customHeight="1"/>
    <row r="8" spans="1:19" ht="14.1" customHeight="1">
      <c r="A8" s="7" t="s">
        <v>237</v>
      </c>
      <c r="B8" s="15">
        <v>13</v>
      </c>
      <c r="C8" s="15">
        <v>11</v>
      </c>
      <c r="D8" s="15">
        <v>9</v>
      </c>
      <c r="E8" s="15">
        <v>9</v>
      </c>
      <c r="F8" s="15">
        <v>8</v>
      </c>
      <c r="G8" s="15"/>
      <c r="H8" s="15">
        <v>1350</v>
      </c>
    </row>
    <row r="9" spans="1:19" ht="14.1" customHeight="1">
      <c r="A9" s="7" t="s">
        <v>235</v>
      </c>
      <c r="B9" s="15">
        <v>80</v>
      </c>
      <c r="C9" s="15">
        <v>98</v>
      </c>
      <c r="D9" s="15">
        <v>70</v>
      </c>
      <c r="E9" s="15">
        <v>25</v>
      </c>
      <c r="F9" s="15">
        <v>43</v>
      </c>
      <c r="G9" s="15"/>
      <c r="H9" s="15">
        <v>8533</v>
      </c>
    </row>
    <row r="10" spans="1:19" ht="14.1" customHeight="1">
      <c r="A10" s="7" t="s">
        <v>238</v>
      </c>
      <c r="B10" s="15">
        <v>12</v>
      </c>
      <c r="C10" s="15">
        <v>9</v>
      </c>
      <c r="D10" s="15">
        <v>8</v>
      </c>
      <c r="E10" s="15">
        <v>9</v>
      </c>
      <c r="F10" s="15">
        <v>7</v>
      </c>
      <c r="G10" s="15"/>
      <c r="H10" s="15">
        <v>1026</v>
      </c>
    </row>
    <row r="11" spans="1:19" ht="14.1" customHeight="1">
      <c r="A11" s="7" t="s">
        <v>236</v>
      </c>
      <c r="B11" s="15">
        <v>29</v>
      </c>
      <c r="C11" s="15">
        <v>76</v>
      </c>
      <c r="D11" s="15">
        <v>32</v>
      </c>
      <c r="E11" s="15">
        <v>25</v>
      </c>
      <c r="F11" s="15">
        <v>20</v>
      </c>
      <c r="G11" s="15"/>
      <c r="H11" s="15">
        <v>3429</v>
      </c>
    </row>
    <row r="12" spans="1:19" ht="14.1" customHeight="1">
      <c r="A12" s="19"/>
      <c r="B12" s="20"/>
      <c r="C12" s="20"/>
      <c r="D12" s="20"/>
      <c r="E12" s="21"/>
      <c r="F12" s="20"/>
      <c r="G12" s="58"/>
      <c r="H12" s="58"/>
    </row>
    <row r="13" spans="1:19" ht="14.1" customHeight="1">
      <c r="A13" s="22" t="s">
        <v>224</v>
      </c>
      <c r="B13" s="23"/>
      <c r="C13" s="23"/>
      <c r="D13" s="23"/>
      <c r="E13" s="23"/>
      <c r="F13" s="23"/>
      <c r="G13" s="59"/>
      <c r="H13" s="59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workbookViewId="0">
      <selection activeCell="A5" sqref="A5"/>
    </sheetView>
  </sheetViews>
  <sheetFormatPr baseColWidth="10" defaultColWidth="11.42578125" defaultRowHeight="12.75"/>
  <cols>
    <col min="1" max="1" width="37.5703125" style="5" customWidth="1"/>
    <col min="2" max="6" width="7.7109375" style="5" customWidth="1"/>
    <col min="7" max="7" width="4" style="5" customWidth="1"/>
    <col min="8" max="8" width="12" style="5" customWidth="1"/>
    <col min="9" max="16384" width="11.42578125" style="5"/>
  </cols>
  <sheetData>
    <row r="1" spans="1:11" ht="14.1" customHeight="1" thickBot="1">
      <c r="A1" s="1" t="s">
        <v>298</v>
      </c>
      <c r="B1" s="2"/>
      <c r="C1" s="2"/>
      <c r="D1" s="2"/>
      <c r="E1" s="2"/>
      <c r="F1" s="2"/>
      <c r="G1" s="2"/>
      <c r="H1" s="2"/>
    </row>
    <row r="2" spans="1:11" ht="14.1" customHeight="1">
      <c r="A2" s="4"/>
      <c r="B2" s="4"/>
      <c r="C2" s="4"/>
      <c r="D2" s="4"/>
      <c r="E2" s="4"/>
      <c r="G2" s="4"/>
      <c r="H2" s="4"/>
      <c r="J2" s="175" t="s">
        <v>339</v>
      </c>
    </row>
    <row r="3" spans="1:11" ht="14.1" customHeight="1">
      <c r="A3" s="6" t="s">
        <v>294</v>
      </c>
      <c r="B3" s="4"/>
      <c r="C3" s="4"/>
      <c r="D3" s="4"/>
      <c r="E3" s="4"/>
      <c r="G3" s="4"/>
      <c r="H3" s="4"/>
    </row>
    <row r="4" spans="1:11" ht="14.1" customHeight="1">
      <c r="A4" s="4"/>
      <c r="B4" s="4"/>
      <c r="C4" s="4"/>
      <c r="D4" s="4"/>
      <c r="E4" s="4"/>
      <c r="G4" s="4"/>
      <c r="H4" s="4"/>
    </row>
    <row r="5" spans="1:11" ht="14.1" customHeight="1">
      <c r="A5" s="6" t="s">
        <v>431</v>
      </c>
      <c r="B5" s="4"/>
      <c r="C5" s="4"/>
      <c r="D5" s="4"/>
      <c r="E5" s="4"/>
      <c r="G5" s="4"/>
      <c r="H5" s="4"/>
    </row>
    <row r="6" spans="1:11" ht="14.1" customHeight="1">
      <c r="A6" s="71"/>
      <c r="B6" s="4"/>
      <c r="C6" s="4"/>
      <c r="D6" s="4"/>
      <c r="E6" s="4"/>
      <c r="F6" s="4"/>
      <c r="G6" s="4"/>
      <c r="H6" s="4"/>
    </row>
    <row r="7" spans="1:11" ht="14.1" customHeight="1">
      <c r="A7" s="8"/>
      <c r="B7" s="9" t="s">
        <v>21</v>
      </c>
      <c r="C7" s="9"/>
      <c r="D7" s="9"/>
      <c r="E7" s="9"/>
      <c r="F7" s="9"/>
      <c r="G7" s="9"/>
      <c r="H7" s="9" t="s">
        <v>22</v>
      </c>
    </row>
    <row r="8" spans="1:11" ht="14.1" customHeight="1">
      <c r="A8" s="10"/>
      <c r="B8" s="55">
        <v>2011</v>
      </c>
      <c r="C8" s="55">
        <v>2012</v>
      </c>
      <c r="D8" s="55">
        <v>2013</v>
      </c>
      <c r="E8" s="55">
        <v>2014</v>
      </c>
      <c r="F8" s="55">
        <v>2015</v>
      </c>
      <c r="G8" s="12"/>
      <c r="H8" s="55">
        <v>2015</v>
      </c>
    </row>
    <row r="9" spans="1:11" ht="14.1" customHeight="1">
      <c r="A9" s="7"/>
      <c r="B9" s="13"/>
      <c r="C9" s="4"/>
      <c r="D9" s="4"/>
      <c r="E9" s="4"/>
      <c r="F9" s="4"/>
      <c r="G9" s="15"/>
      <c r="H9" s="15"/>
    </row>
    <row r="10" spans="1:11" ht="14.1" customHeight="1">
      <c r="A10" s="14" t="s">
        <v>432</v>
      </c>
      <c r="B10" s="15">
        <v>10</v>
      </c>
      <c r="C10" s="15">
        <v>10</v>
      </c>
      <c r="D10" s="15">
        <v>10</v>
      </c>
      <c r="E10" s="15">
        <v>11</v>
      </c>
      <c r="F10" s="15">
        <v>11</v>
      </c>
      <c r="G10" s="15"/>
      <c r="H10" s="15">
        <v>255</v>
      </c>
      <c r="J10" s="140"/>
    </row>
    <row r="11" spans="1:11" ht="14.1" customHeight="1">
      <c r="A11" s="7"/>
      <c r="B11" s="13"/>
      <c r="C11" s="4"/>
      <c r="D11" s="4"/>
      <c r="E11" s="4"/>
      <c r="F11" s="4"/>
      <c r="G11" s="15"/>
      <c r="H11" s="15"/>
    </row>
    <row r="12" spans="1:11" ht="14.1" customHeight="1">
      <c r="A12" s="14" t="s">
        <v>433</v>
      </c>
      <c r="B12" s="15">
        <v>12798</v>
      </c>
      <c r="C12" s="15">
        <v>12818</v>
      </c>
      <c r="D12" s="15">
        <v>16566</v>
      </c>
      <c r="E12" s="15">
        <v>22571</v>
      </c>
      <c r="F12" s="15">
        <v>29419</v>
      </c>
      <c r="G12" s="15"/>
      <c r="H12" s="15">
        <v>3108791</v>
      </c>
      <c r="I12" s="47"/>
      <c r="J12" s="140"/>
      <c r="K12" s="47"/>
    </row>
    <row r="13" spans="1:11" ht="14.1" customHeight="1">
      <c r="A13" s="7"/>
      <c r="B13" s="15"/>
      <c r="C13" s="15"/>
      <c r="D13" s="15"/>
      <c r="E13" s="15"/>
      <c r="F13" s="15"/>
      <c r="G13" s="15"/>
      <c r="H13" s="15"/>
      <c r="I13" s="47"/>
      <c r="K13" s="47"/>
    </row>
    <row r="14" spans="1:11" ht="14.1" customHeight="1">
      <c r="A14" s="90" t="s">
        <v>171</v>
      </c>
      <c r="B14" s="15"/>
      <c r="C14" s="15"/>
      <c r="D14" s="15"/>
      <c r="E14" s="15"/>
      <c r="F14" s="15"/>
      <c r="G14" s="15"/>
      <c r="H14" s="15"/>
    </row>
    <row r="15" spans="1:11" ht="14.1" customHeight="1">
      <c r="A15" s="90"/>
      <c r="B15" s="15"/>
      <c r="C15" s="15"/>
      <c r="D15" s="15"/>
      <c r="E15" s="15"/>
      <c r="F15" s="15"/>
      <c r="G15" s="15"/>
      <c r="H15" s="15"/>
    </row>
    <row r="16" spans="1:11" ht="14.1" customHeight="1">
      <c r="A16" s="90" t="s">
        <v>40</v>
      </c>
      <c r="B16" s="92">
        <v>142</v>
      </c>
      <c r="C16" s="92">
        <v>87</v>
      </c>
      <c r="D16" s="92">
        <v>220</v>
      </c>
      <c r="E16" s="92">
        <v>424</v>
      </c>
      <c r="F16" s="92">
        <v>567</v>
      </c>
      <c r="G16" s="92"/>
      <c r="H16" s="92">
        <v>570994</v>
      </c>
      <c r="J16" s="141"/>
    </row>
    <row r="17" spans="1:10" ht="14.1" customHeight="1">
      <c r="A17" s="90" t="s">
        <v>67</v>
      </c>
      <c r="B17" s="15">
        <v>12656</v>
      </c>
      <c r="C17" s="15">
        <v>12731</v>
      </c>
      <c r="D17" s="15">
        <v>16346</v>
      </c>
      <c r="E17" s="15">
        <f>SUM(E18:E20)</f>
        <v>22147</v>
      </c>
      <c r="F17" s="15">
        <f>SUM(F18:F20)</f>
        <v>28852</v>
      </c>
      <c r="G17" s="15"/>
      <c r="H17" s="15">
        <f>SUM(H18:H20)</f>
        <v>2537774</v>
      </c>
      <c r="J17" s="47"/>
    </row>
    <row r="18" spans="1:10" ht="14.1" customHeight="1">
      <c r="A18" s="90" t="s">
        <v>68</v>
      </c>
      <c r="B18" s="93">
        <v>9202</v>
      </c>
      <c r="C18" s="93">
        <v>10164</v>
      </c>
      <c r="D18" s="93">
        <v>13649</v>
      </c>
      <c r="E18" s="93">
        <v>18480</v>
      </c>
      <c r="F18" s="93">
        <v>24765</v>
      </c>
      <c r="G18" s="93"/>
      <c r="H18" s="93">
        <v>876182</v>
      </c>
      <c r="J18" s="141"/>
    </row>
    <row r="19" spans="1:10" ht="14.1" customHeight="1">
      <c r="A19" s="90" t="s">
        <v>148</v>
      </c>
      <c r="B19" s="93">
        <v>285</v>
      </c>
      <c r="C19" s="93">
        <v>166</v>
      </c>
      <c r="D19" s="93">
        <v>68</v>
      </c>
      <c r="E19" s="93">
        <v>192</v>
      </c>
      <c r="F19" s="93">
        <v>151</v>
      </c>
      <c r="G19" s="93"/>
      <c r="H19" s="93">
        <v>18808</v>
      </c>
      <c r="J19" s="141"/>
    </row>
    <row r="20" spans="1:10" ht="14.1" customHeight="1">
      <c r="A20" s="90" t="s">
        <v>149</v>
      </c>
      <c r="B20" s="93">
        <v>3169</v>
      </c>
      <c r="C20" s="93">
        <v>2401</v>
      </c>
      <c r="D20" s="93">
        <v>2629</v>
      </c>
      <c r="E20" s="93">
        <v>3475</v>
      </c>
      <c r="F20" s="93">
        <v>3936</v>
      </c>
      <c r="G20" s="93"/>
      <c r="H20" s="93">
        <v>1642784</v>
      </c>
      <c r="J20" s="141"/>
    </row>
    <row r="21" spans="1:10" ht="14.1" customHeight="1">
      <c r="A21" s="90" t="s">
        <v>65</v>
      </c>
      <c r="B21" s="28" t="s">
        <v>108</v>
      </c>
      <c r="C21" s="28" t="s">
        <v>108</v>
      </c>
      <c r="D21" s="28" t="s">
        <v>108</v>
      </c>
      <c r="E21" s="28" t="s">
        <v>108</v>
      </c>
      <c r="F21" s="28" t="s">
        <v>108</v>
      </c>
      <c r="G21" s="28"/>
      <c r="H21" s="28">
        <v>23</v>
      </c>
      <c r="J21" s="141"/>
    </row>
    <row r="22" spans="1:10" ht="14.1" customHeight="1">
      <c r="A22" s="90"/>
      <c r="B22" s="15"/>
      <c r="C22" s="65"/>
      <c r="D22" s="65"/>
      <c r="E22" s="65"/>
      <c r="F22" s="65"/>
      <c r="G22" s="15"/>
      <c r="H22" s="15"/>
    </row>
    <row r="23" spans="1:10" ht="14.1" customHeight="1">
      <c r="A23" s="90" t="s">
        <v>188</v>
      </c>
      <c r="B23" s="15"/>
      <c r="C23" s="65"/>
      <c r="D23" s="65"/>
      <c r="E23" s="65"/>
      <c r="F23" s="65"/>
      <c r="G23" s="15"/>
      <c r="H23" s="15"/>
    </row>
    <row r="24" spans="1:10" ht="14.1" customHeight="1">
      <c r="A24" s="90"/>
      <c r="B24" s="15"/>
      <c r="C24" s="65"/>
      <c r="D24" s="65"/>
      <c r="E24" s="65"/>
      <c r="F24" s="65"/>
      <c r="G24" s="15"/>
      <c r="H24" s="15"/>
    </row>
    <row r="25" spans="1:10" ht="14.1" customHeight="1">
      <c r="A25" s="90" t="s">
        <v>51</v>
      </c>
      <c r="B25" s="15">
        <v>1490</v>
      </c>
      <c r="C25" s="16">
        <v>1774</v>
      </c>
      <c r="D25" s="16">
        <v>2287</v>
      </c>
      <c r="E25" s="16">
        <v>2571</v>
      </c>
      <c r="F25" s="16">
        <v>2781</v>
      </c>
      <c r="G25" s="15"/>
      <c r="H25" s="15">
        <v>1435319</v>
      </c>
    </row>
    <row r="26" spans="1:10" ht="14.1" customHeight="1">
      <c r="A26" s="90" t="s">
        <v>239</v>
      </c>
      <c r="B26" s="28">
        <v>10603</v>
      </c>
      <c r="C26" s="16">
        <v>9738</v>
      </c>
      <c r="D26" s="16">
        <v>12612</v>
      </c>
      <c r="E26" s="16">
        <v>18895</v>
      </c>
      <c r="F26" s="16">
        <v>25428</v>
      </c>
      <c r="G26" s="28"/>
      <c r="H26" s="28">
        <v>1566792</v>
      </c>
    </row>
    <row r="27" spans="1:10" ht="14.1" customHeight="1">
      <c r="A27" s="90" t="s">
        <v>424</v>
      </c>
      <c r="B27" s="28">
        <v>705</v>
      </c>
      <c r="C27" s="16">
        <v>1306</v>
      </c>
      <c r="D27" s="16">
        <v>1667</v>
      </c>
      <c r="E27" s="16">
        <v>1106</v>
      </c>
      <c r="F27" s="16">
        <v>1182</v>
      </c>
      <c r="G27" s="28"/>
      <c r="H27" s="28">
        <v>104206</v>
      </c>
    </row>
    <row r="28" spans="1:10" ht="14.1" customHeight="1">
      <c r="A28" s="90" t="s">
        <v>423</v>
      </c>
      <c r="B28" s="28" t="s">
        <v>108</v>
      </c>
      <c r="C28" s="28" t="s">
        <v>108</v>
      </c>
      <c r="D28" s="28" t="s">
        <v>108</v>
      </c>
      <c r="E28" s="28" t="s">
        <v>108</v>
      </c>
      <c r="F28" s="28">
        <v>28</v>
      </c>
      <c r="G28" s="28"/>
      <c r="H28" s="28">
        <v>2474</v>
      </c>
    </row>
    <row r="29" spans="1:10" ht="14.1" customHeight="1">
      <c r="A29" s="19"/>
      <c r="B29" s="20"/>
      <c r="C29" s="20"/>
      <c r="D29" s="20"/>
      <c r="E29" s="21"/>
      <c r="F29" s="20"/>
      <c r="G29" s="58"/>
      <c r="H29" s="58"/>
    </row>
    <row r="30" spans="1:10" ht="14.1" customHeight="1">
      <c r="A30" s="22" t="s">
        <v>224</v>
      </c>
      <c r="B30" s="23"/>
      <c r="C30" s="23"/>
      <c r="D30" s="23"/>
      <c r="E30" s="23"/>
      <c r="F30" s="23"/>
      <c r="G30" s="59"/>
      <c r="H30" s="59"/>
    </row>
    <row r="31" spans="1:10" ht="14.1" customHeight="1">
      <c r="A31" s="26" t="s">
        <v>395</v>
      </c>
    </row>
    <row r="32" spans="1:10" ht="9.9499999999999993" customHeight="1">
      <c r="A32" s="26" t="s">
        <v>240</v>
      </c>
    </row>
    <row r="33" spans="1:8" ht="14.1" customHeight="1">
      <c r="A33" s="26"/>
    </row>
    <row r="34" spans="1:8">
      <c r="B34" s="47"/>
      <c r="C34" s="47"/>
      <c r="D34" s="47"/>
      <c r="E34" s="47"/>
      <c r="F34" s="47"/>
      <c r="H34" s="47"/>
    </row>
    <row r="35" spans="1:8">
      <c r="A35" s="140"/>
      <c r="B35" s="139"/>
      <c r="C35" s="140"/>
      <c r="D35" s="139"/>
    </row>
    <row r="36" spans="1:8">
      <c r="A36" s="140"/>
      <c r="B36" s="139"/>
      <c r="C36" s="140"/>
      <c r="D36" s="139"/>
    </row>
    <row r="37" spans="1:8">
      <c r="A37" s="140"/>
      <c r="B37" s="139"/>
      <c r="C37" s="140"/>
      <c r="D37" s="139"/>
    </row>
    <row r="38" spans="1:8">
      <c r="A38" s="140"/>
      <c r="B38" s="139"/>
      <c r="C38" s="140"/>
      <c r="D38" s="139"/>
    </row>
    <row r="39" spans="1:8">
      <c r="A39" s="140"/>
      <c r="B39" s="139"/>
      <c r="C39" s="140"/>
    </row>
  </sheetData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zoomScaleNormal="100" workbookViewId="0">
      <selection activeCell="A5" sqref="A5"/>
    </sheetView>
  </sheetViews>
  <sheetFormatPr baseColWidth="10" defaultColWidth="11.42578125" defaultRowHeight="12.75"/>
  <cols>
    <col min="1" max="1" width="35.42578125" style="5" customWidth="1"/>
    <col min="2" max="6" width="9" style="5" customWidth="1"/>
    <col min="7" max="7" width="2.7109375" style="5" customWidth="1"/>
    <col min="8" max="8" width="8.85546875" style="5" customWidth="1"/>
    <col min="9" max="9" width="4.42578125" style="5" customWidth="1"/>
    <col min="10" max="10" width="5.5703125" style="24" customWidth="1"/>
    <col min="11" max="11" width="11.42578125" style="5"/>
    <col min="12" max="13" width="8.7109375" style="5" customWidth="1"/>
    <col min="14" max="16" width="11.42578125" style="5"/>
    <col min="17" max="17" width="12.85546875" style="5" customWidth="1"/>
    <col min="18" max="16384" width="11.42578125" style="5"/>
  </cols>
  <sheetData>
    <row r="1" spans="1:20" ht="14.1" customHeight="1" thickBot="1">
      <c r="A1" s="1" t="s">
        <v>298</v>
      </c>
      <c r="B1" s="2"/>
      <c r="C1" s="2"/>
      <c r="D1" s="2"/>
      <c r="E1" s="2"/>
      <c r="F1" s="2"/>
      <c r="G1" s="2"/>
      <c r="H1" s="2"/>
      <c r="J1" s="3"/>
      <c r="L1" s="3"/>
      <c r="M1" s="3"/>
      <c r="N1" s="3"/>
      <c r="O1" s="3"/>
      <c r="P1" s="3"/>
      <c r="Q1" s="3"/>
      <c r="R1" s="4"/>
      <c r="S1" s="4"/>
      <c r="T1" s="4"/>
    </row>
    <row r="2" spans="1:20" ht="14.1" customHeight="1">
      <c r="A2" s="4"/>
      <c r="B2" s="4"/>
      <c r="C2" s="4"/>
      <c r="D2" s="4"/>
      <c r="E2" s="4"/>
      <c r="F2" s="4"/>
      <c r="G2" s="4"/>
      <c r="H2" s="4"/>
      <c r="I2" s="4"/>
      <c r="J2" s="3"/>
      <c r="K2" s="175" t="s">
        <v>339</v>
      </c>
      <c r="L2" s="3"/>
      <c r="M2" s="3"/>
      <c r="N2" s="3"/>
      <c r="O2" s="3"/>
      <c r="P2" s="3"/>
      <c r="Q2" s="3"/>
      <c r="R2" s="4"/>
      <c r="S2" s="4"/>
      <c r="T2" s="4"/>
    </row>
    <row r="3" spans="1:20" ht="14.1" customHeight="1">
      <c r="A3" s="6" t="s">
        <v>308</v>
      </c>
      <c r="B3" s="4"/>
      <c r="C3" s="4"/>
      <c r="D3" s="4"/>
      <c r="E3" s="4"/>
      <c r="F3" s="4"/>
      <c r="G3" s="4"/>
      <c r="H3" s="4"/>
      <c r="I3" s="4"/>
      <c r="J3" s="3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>
      <c r="B4" s="4"/>
      <c r="C4" s="4"/>
      <c r="D4" s="4"/>
      <c r="E4" s="4"/>
      <c r="F4" s="4"/>
      <c r="G4" s="4"/>
      <c r="H4" s="4"/>
      <c r="I4" s="4"/>
      <c r="J4" s="3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4.1" customHeight="1">
      <c r="A5" s="6" t="s">
        <v>445</v>
      </c>
      <c r="B5" s="4"/>
      <c r="C5" s="4"/>
      <c r="D5" s="4"/>
      <c r="E5" s="4"/>
      <c r="F5" s="4"/>
      <c r="G5" s="4"/>
      <c r="H5" s="4"/>
      <c r="I5" s="4"/>
      <c r="J5" s="3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9.9499999999999993" customHeight="1">
      <c r="A6" s="6"/>
      <c r="B6" s="4"/>
      <c r="C6" s="4"/>
      <c r="D6" s="4"/>
      <c r="E6" s="4"/>
      <c r="F6" s="4"/>
      <c r="G6" s="4"/>
      <c r="H6" s="4"/>
      <c r="I6" s="7"/>
      <c r="J6" s="3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4.1" customHeight="1">
      <c r="A7" s="30" t="s">
        <v>174</v>
      </c>
      <c r="B7" s="4"/>
      <c r="C7" s="4"/>
      <c r="D7" s="4"/>
      <c r="E7" s="4"/>
      <c r="F7" s="4"/>
      <c r="G7" s="4"/>
      <c r="H7" s="4"/>
      <c r="I7" s="3"/>
      <c r="J7" s="3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4.1" customHeight="1">
      <c r="A8" s="3"/>
      <c r="B8" s="7"/>
      <c r="C8" s="7"/>
      <c r="D8" s="7"/>
      <c r="E8" s="7"/>
      <c r="F8" s="7"/>
      <c r="G8" s="7"/>
      <c r="H8" s="7"/>
      <c r="I8" s="3"/>
      <c r="J8" s="3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4.1" customHeight="1">
      <c r="A9" s="8"/>
      <c r="B9" s="9" t="s">
        <v>21</v>
      </c>
      <c r="C9" s="9"/>
      <c r="D9" s="9"/>
      <c r="E9" s="9"/>
      <c r="F9" s="9"/>
      <c r="G9" s="9"/>
      <c r="H9" s="9" t="s">
        <v>22</v>
      </c>
      <c r="I9" s="13"/>
      <c r="J9" s="3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4.1" customHeight="1">
      <c r="A10" s="10"/>
      <c r="B10" s="11">
        <v>2011</v>
      </c>
      <c r="C10" s="11">
        <v>2012</v>
      </c>
      <c r="D10" s="11">
        <v>2013</v>
      </c>
      <c r="E10" s="11">
        <v>2014</v>
      </c>
      <c r="F10" s="11">
        <v>2015</v>
      </c>
      <c r="G10" s="12"/>
      <c r="H10" s="11">
        <v>2015</v>
      </c>
      <c r="I10" s="36"/>
      <c r="J10" s="3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4.1" customHeight="1">
      <c r="A11" s="7"/>
      <c r="B11" s="13"/>
      <c r="C11" s="13"/>
      <c r="D11" s="13"/>
      <c r="E11" s="13"/>
      <c r="F11" s="13"/>
      <c r="G11" s="13"/>
      <c r="H11" s="13"/>
      <c r="I11" s="36"/>
      <c r="J11" s="3"/>
      <c r="N11" s="4"/>
      <c r="O11" s="4"/>
      <c r="P11" s="4"/>
      <c r="Q11" s="4"/>
      <c r="R11" s="4"/>
      <c r="S11" s="4"/>
      <c r="T11" s="4"/>
    </row>
    <row r="12" spans="1:20" ht="14.1" customHeight="1">
      <c r="A12" s="27" t="s">
        <v>61</v>
      </c>
      <c r="B12" s="222">
        <v>267.3</v>
      </c>
      <c r="C12" s="222">
        <v>265.89999999999998</v>
      </c>
      <c r="D12" s="222">
        <v>262.60000000000002</v>
      </c>
      <c r="E12" s="222">
        <v>260</v>
      </c>
      <c r="F12" s="222">
        <v>259.7</v>
      </c>
      <c r="G12" s="222"/>
      <c r="H12" s="222">
        <v>38497.599999999999</v>
      </c>
      <c r="I12" s="36"/>
      <c r="J12" s="3"/>
      <c r="N12" s="4"/>
      <c r="O12" s="4"/>
      <c r="P12" s="4"/>
      <c r="Q12" s="4"/>
      <c r="R12" s="4"/>
      <c r="S12" s="4"/>
      <c r="T12" s="4"/>
    </row>
    <row r="13" spans="1:20" ht="14.1" customHeight="1">
      <c r="A13" s="18" t="s">
        <v>34</v>
      </c>
      <c r="B13" s="222">
        <v>133.30000000000001</v>
      </c>
      <c r="C13" s="222">
        <v>132</v>
      </c>
      <c r="D13" s="222">
        <v>129.69999999999999</v>
      </c>
      <c r="E13" s="222">
        <v>128</v>
      </c>
      <c r="F13" s="222">
        <v>127.5</v>
      </c>
      <c r="G13" s="222"/>
      <c r="H13" s="222">
        <v>18753.2</v>
      </c>
      <c r="I13" s="36"/>
      <c r="J13" s="3"/>
      <c r="N13" s="4"/>
      <c r="O13" s="4"/>
      <c r="P13" s="4"/>
      <c r="Q13" s="4"/>
      <c r="R13" s="4"/>
      <c r="S13" s="4"/>
      <c r="T13" s="4"/>
    </row>
    <row r="14" spans="1:20" ht="14.1" customHeight="1">
      <c r="A14" s="18" t="s">
        <v>19</v>
      </c>
      <c r="B14" s="222">
        <v>134.1</v>
      </c>
      <c r="C14" s="222">
        <v>133.9</v>
      </c>
      <c r="D14" s="222">
        <v>132.80000000000001</v>
      </c>
      <c r="E14" s="222">
        <v>132</v>
      </c>
      <c r="F14" s="222">
        <v>132.1</v>
      </c>
      <c r="G14" s="222"/>
      <c r="H14" s="222">
        <v>19744.3</v>
      </c>
      <c r="I14" s="36"/>
      <c r="J14" s="3"/>
      <c r="N14" s="4"/>
      <c r="O14" s="4"/>
      <c r="P14" s="4"/>
      <c r="Q14" s="4"/>
      <c r="R14" s="4"/>
      <c r="S14" s="4"/>
      <c r="T14" s="4"/>
    </row>
    <row r="15" spans="1:20" ht="14.1" customHeight="1">
      <c r="A15" s="17"/>
      <c r="B15" s="222"/>
      <c r="C15" s="222"/>
      <c r="D15" s="222"/>
      <c r="E15" s="222"/>
      <c r="F15" s="222"/>
      <c r="G15" s="222"/>
      <c r="H15" s="222"/>
      <c r="I15" s="36"/>
      <c r="J15" s="3"/>
      <c r="N15" s="4"/>
      <c r="O15" s="4"/>
      <c r="P15" s="4"/>
      <c r="Q15" s="4"/>
      <c r="R15" s="4"/>
      <c r="S15" s="4"/>
      <c r="T15" s="4"/>
    </row>
    <row r="16" spans="1:20" ht="14.1" customHeight="1">
      <c r="A16" s="37" t="s">
        <v>16</v>
      </c>
      <c r="B16" s="222">
        <v>162</v>
      </c>
      <c r="C16" s="222">
        <v>159.1</v>
      </c>
      <c r="D16" s="222">
        <v>155.69999999999999</v>
      </c>
      <c r="E16" s="222">
        <v>156.69999999999999</v>
      </c>
      <c r="F16" s="222">
        <v>154.19999999999999</v>
      </c>
      <c r="G16" s="222"/>
      <c r="H16" s="222">
        <v>22922</v>
      </c>
      <c r="I16" s="210"/>
      <c r="J16" s="3"/>
      <c r="N16" s="4"/>
      <c r="O16" s="4"/>
      <c r="P16" s="4"/>
      <c r="Q16" s="4"/>
      <c r="R16" s="4"/>
      <c r="S16" s="4"/>
      <c r="T16" s="4"/>
    </row>
    <row r="17" spans="1:20" ht="14.1" customHeight="1">
      <c r="A17" s="18" t="s">
        <v>34</v>
      </c>
      <c r="B17" s="222">
        <v>90.1</v>
      </c>
      <c r="C17" s="222">
        <v>88.2</v>
      </c>
      <c r="D17" s="222">
        <v>84.5</v>
      </c>
      <c r="E17" s="222">
        <v>84.9</v>
      </c>
      <c r="F17" s="222">
        <v>84.3</v>
      </c>
      <c r="G17" s="222"/>
      <c r="H17" s="222">
        <v>12319.6</v>
      </c>
      <c r="I17" s="210"/>
      <c r="J17" s="3"/>
      <c r="L17" s="4"/>
      <c r="M17" s="4"/>
      <c r="N17" s="4"/>
      <c r="O17" s="4"/>
      <c r="P17" s="4"/>
      <c r="Q17" s="4"/>
      <c r="R17" s="4"/>
      <c r="S17" s="4"/>
      <c r="T17" s="4"/>
    </row>
    <row r="18" spans="1:20" ht="14.1" customHeight="1">
      <c r="A18" s="18" t="s">
        <v>19</v>
      </c>
      <c r="B18" s="222">
        <v>71.900000000000006</v>
      </c>
      <c r="C18" s="222">
        <v>71</v>
      </c>
      <c r="D18" s="222">
        <v>71.2</v>
      </c>
      <c r="E18" s="222">
        <v>71.8</v>
      </c>
      <c r="F18" s="222">
        <v>69.900000000000006</v>
      </c>
      <c r="G18" s="222"/>
      <c r="H18" s="222">
        <v>10602.4</v>
      </c>
      <c r="I18" s="210"/>
      <c r="J18" s="3"/>
      <c r="L18" s="4"/>
      <c r="M18" s="4"/>
      <c r="N18" s="4"/>
      <c r="O18" s="4"/>
      <c r="P18" s="4"/>
      <c r="Q18" s="4"/>
      <c r="R18" s="4"/>
      <c r="S18" s="4"/>
      <c r="T18" s="4"/>
    </row>
    <row r="19" spans="1:20" ht="14.1" customHeight="1">
      <c r="B19" s="222"/>
      <c r="C19" s="222"/>
      <c r="D19" s="222"/>
      <c r="E19" s="222"/>
      <c r="F19" s="222"/>
      <c r="G19" s="222"/>
      <c r="H19" s="222"/>
      <c r="I19" s="210"/>
      <c r="J19" s="3"/>
      <c r="L19" s="4"/>
      <c r="M19" s="4"/>
      <c r="N19" s="4"/>
      <c r="O19" s="4"/>
      <c r="P19" s="4"/>
      <c r="Q19" s="4"/>
      <c r="R19" s="4"/>
      <c r="S19" s="4"/>
      <c r="T19" s="4"/>
    </row>
    <row r="20" spans="1:20" ht="14.1" customHeight="1">
      <c r="A20" s="226" t="s">
        <v>130</v>
      </c>
      <c r="B20" s="222">
        <v>134.1</v>
      </c>
      <c r="C20" s="222">
        <v>126.4</v>
      </c>
      <c r="D20" s="222">
        <v>124.5</v>
      </c>
      <c r="E20" s="222">
        <v>128.19999999999999</v>
      </c>
      <c r="F20" s="222">
        <v>130.4</v>
      </c>
      <c r="G20" s="222"/>
      <c r="H20" s="222">
        <v>17866</v>
      </c>
      <c r="I20" s="210"/>
      <c r="J20" s="3"/>
      <c r="K20" s="194"/>
      <c r="L20" s="4"/>
      <c r="M20" s="4"/>
      <c r="N20" s="4"/>
      <c r="O20" s="4"/>
      <c r="P20" s="4"/>
      <c r="Q20" s="4"/>
      <c r="R20" s="4"/>
      <c r="S20" s="4"/>
      <c r="T20" s="4"/>
    </row>
    <row r="21" spans="1:20" ht="14.1" customHeight="1">
      <c r="A21" s="227" t="s">
        <v>34</v>
      </c>
      <c r="B21" s="222">
        <v>75.099999999999994</v>
      </c>
      <c r="C21" s="222">
        <v>71.400000000000006</v>
      </c>
      <c r="D21" s="222">
        <v>68.3</v>
      </c>
      <c r="E21" s="222">
        <v>71.599999999999994</v>
      </c>
      <c r="F21" s="222">
        <v>72.400000000000006</v>
      </c>
      <c r="G21" s="222"/>
      <c r="H21" s="222">
        <v>9760.2999999999993</v>
      </c>
      <c r="I21" s="210"/>
      <c r="J21" s="3"/>
      <c r="K21" s="194"/>
      <c r="L21" s="4"/>
      <c r="M21" s="4"/>
      <c r="N21" s="4"/>
      <c r="O21" s="4"/>
      <c r="P21" s="4"/>
      <c r="Q21" s="4"/>
      <c r="R21" s="4"/>
      <c r="S21" s="4"/>
      <c r="T21" s="4"/>
    </row>
    <row r="22" spans="1:20" ht="14.1" customHeight="1">
      <c r="A22" s="227" t="s">
        <v>19</v>
      </c>
      <c r="B22" s="222">
        <v>59.1</v>
      </c>
      <c r="C22" s="222">
        <v>55</v>
      </c>
      <c r="D22" s="222">
        <v>56.3</v>
      </c>
      <c r="E22" s="222">
        <v>56.6</v>
      </c>
      <c r="F22" s="222">
        <v>58.1</v>
      </c>
      <c r="G22" s="222"/>
      <c r="H22" s="222">
        <v>8105.7</v>
      </c>
      <c r="I22" s="210"/>
      <c r="J22" s="3"/>
      <c r="K22" s="194"/>
      <c r="L22" s="4"/>
      <c r="M22" s="4"/>
      <c r="N22" s="4"/>
      <c r="O22" s="4"/>
      <c r="P22" s="4"/>
      <c r="Q22" s="4"/>
      <c r="R22" s="4"/>
      <c r="S22" s="4"/>
      <c r="T22" s="4"/>
    </row>
    <row r="23" spans="1:20" ht="14.1" customHeight="1">
      <c r="A23" s="227"/>
      <c r="B23" s="222"/>
      <c r="C23" s="222"/>
      <c r="D23" s="222"/>
      <c r="E23" s="222"/>
      <c r="F23" s="222"/>
      <c r="G23" s="222"/>
      <c r="H23" s="222"/>
      <c r="I23" s="210"/>
      <c r="J23" s="3"/>
      <c r="K23" s="194"/>
      <c r="L23" s="4"/>
      <c r="M23" s="252"/>
      <c r="N23" s="252"/>
      <c r="O23" s="252"/>
      <c r="P23" s="252"/>
      <c r="Q23" s="252"/>
      <c r="R23" s="4"/>
      <c r="S23" s="4"/>
      <c r="T23" s="4"/>
    </row>
    <row r="24" spans="1:20" ht="14.1" customHeight="1">
      <c r="A24" s="18" t="s">
        <v>375</v>
      </c>
      <c r="B24" s="222"/>
      <c r="C24" s="222"/>
      <c r="D24" s="222"/>
      <c r="E24" s="222"/>
      <c r="F24" s="222"/>
      <c r="G24" s="222"/>
      <c r="H24" s="222"/>
      <c r="I24" s="36"/>
      <c r="J24" s="3"/>
      <c r="K24" s="194"/>
      <c r="L24" s="4"/>
      <c r="M24" s="252"/>
      <c r="N24" s="252"/>
      <c r="O24" s="252"/>
      <c r="P24" s="252"/>
      <c r="Q24" s="252"/>
      <c r="R24" s="4"/>
      <c r="S24" s="4"/>
      <c r="T24" s="4"/>
    </row>
    <row r="25" spans="1:20" ht="14.1" customHeight="1">
      <c r="A25" s="18" t="s">
        <v>81</v>
      </c>
      <c r="B25" s="222">
        <v>6.6</v>
      </c>
      <c r="C25" s="222">
        <v>7</v>
      </c>
      <c r="D25" s="222">
        <v>8.6999999999999993</v>
      </c>
      <c r="E25" s="222">
        <v>6.8</v>
      </c>
      <c r="F25" s="222">
        <v>8.1</v>
      </c>
      <c r="G25" s="222"/>
      <c r="H25" s="222">
        <v>736.8</v>
      </c>
      <c r="I25" s="36"/>
      <c r="J25" s="3"/>
      <c r="K25" s="194"/>
      <c r="L25" s="4"/>
      <c r="M25" s="252"/>
      <c r="N25" s="252"/>
      <c r="O25" s="252"/>
      <c r="P25" s="252"/>
      <c r="Q25" s="252"/>
      <c r="R25" s="4"/>
      <c r="S25" s="4"/>
      <c r="T25" s="4"/>
    </row>
    <row r="26" spans="1:20" ht="14.1" customHeight="1">
      <c r="A26" s="18" t="s">
        <v>82</v>
      </c>
      <c r="B26" s="222">
        <v>32.6</v>
      </c>
      <c r="C26" s="222">
        <v>30.2</v>
      </c>
      <c r="D26" s="222">
        <v>33.1</v>
      </c>
      <c r="E26" s="222">
        <v>33.299999999999997</v>
      </c>
      <c r="F26" s="222">
        <v>33.700000000000003</v>
      </c>
      <c r="G26" s="222"/>
      <c r="H26" s="222">
        <v>2482.3000000000002</v>
      </c>
      <c r="I26" s="36"/>
      <c r="J26" s="3"/>
      <c r="K26" s="194"/>
      <c r="L26" s="4"/>
      <c r="M26" s="252"/>
      <c r="N26" s="252"/>
      <c r="O26" s="252"/>
      <c r="P26" s="252"/>
      <c r="Q26" s="252"/>
      <c r="R26" s="4"/>
      <c r="S26" s="4"/>
      <c r="T26" s="4"/>
    </row>
    <row r="27" spans="1:20" ht="14.1" customHeight="1">
      <c r="A27" s="18" t="s">
        <v>83</v>
      </c>
      <c r="B27" s="222">
        <v>13.4</v>
      </c>
      <c r="C27" s="222">
        <v>11.7</v>
      </c>
      <c r="D27" s="222">
        <v>7.8</v>
      </c>
      <c r="E27" s="222">
        <v>7.9</v>
      </c>
      <c r="F27" s="222">
        <v>7.7</v>
      </c>
      <c r="G27" s="222"/>
      <c r="H27" s="222">
        <v>1073.7</v>
      </c>
      <c r="I27" s="36"/>
      <c r="J27" s="3"/>
      <c r="K27" s="194"/>
      <c r="L27" s="4"/>
      <c r="M27" s="252"/>
      <c r="N27" s="252"/>
      <c r="O27" s="252"/>
      <c r="P27" s="252"/>
      <c r="Q27" s="252"/>
      <c r="R27" s="4"/>
      <c r="S27" s="4"/>
      <c r="T27" s="4"/>
    </row>
    <row r="28" spans="1:20" ht="14.1" customHeight="1">
      <c r="A28" s="18" t="s">
        <v>84</v>
      </c>
      <c r="B28" s="222">
        <v>81.599999999999994</v>
      </c>
      <c r="C28" s="222">
        <v>77.5</v>
      </c>
      <c r="D28" s="222">
        <v>74.900000000000006</v>
      </c>
      <c r="E28" s="222">
        <v>80.2</v>
      </c>
      <c r="F28" s="222">
        <v>81</v>
      </c>
      <c r="G28" s="222"/>
      <c r="H28" s="222">
        <v>13573.3</v>
      </c>
      <c r="I28" s="36"/>
      <c r="J28" s="3"/>
      <c r="K28" s="194"/>
      <c r="L28" s="4"/>
      <c r="M28" s="252"/>
      <c r="N28" s="252"/>
      <c r="O28" s="252"/>
      <c r="P28" s="252"/>
      <c r="Q28" s="252"/>
      <c r="R28" s="4"/>
      <c r="S28" s="4"/>
      <c r="T28" s="4"/>
    </row>
    <row r="29" spans="1:20" ht="14.1" customHeight="1">
      <c r="A29" s="18"/>
      <c r="B29" s="222"/>
      <c r="C29" s="222"/>
      <c r="D29" s="222"/>
      <c r="E29" s="222"/>
      <c r="F29" s="222"/>
      <c r="G29" s="222"/>
      <c r="H29" s="222"/>
      <c r="I29" s="36"/>
      <c r="J29" s="3"/>
      <c r="K29" s="194"/>
      <c r="L29" s="4"/>
      <c r="M29" s="252"/>
      <c r="N29" s="252"/>
      <c r="O29" s="252"/>
      <c r="P29" s="252"/>
      <c r="Q29" s="252"/>
      <c r="R29" s="4"/>
      <c r="S29" s="4"/>
      <c r="T29" s="4"/>
    </row>
    <row r="30" spans="1:20" ht="14.1" customHeight="1">
      <c r="A30" s="226" t="s">
        <v>386</v>
      </c>
      <c r="B30" s="222">
        <v>27.9</v>
      </c>
      <c r="C30" s="222">
        <v>32.799999999999997</v>
      </c>
      <c r="D30" s="222">
        <v>31.2</v>
      </c>
      <c r="E30" s="222">
        <v>28.5</v>
      </c>
      <c r="F30" s="222">
        <v>23.7</v>
      </c>
      <c r="G30" s="222"/>
      <c r="H30" s="222">
        <v>5056</v>
      </c>
      <c r="I30" s="36"/>
      <c r="J30" s="38"/>
      <c r="K30" s="194"/>
      <c r="L30" s="4"/>
      <c r="M30" s="252"/>
      <c r="N30" s="252"/>
      <c r="O30" s="252"/>
      <c r="P30" s="252"/>
      <c r="Q30" s="252"/>
      <c r="R30" s="4"/>
      <c r="S30" s="4"/>
      <c r="T30" s="4"/>
    </row>
    <row r="31" spans="1:20" ht="14.1" customHeight="1">
      <c r="A31" s="227" t="s">
        <v>34</v>
      </c>
      <c r="B31" s="222">
        <v>15</v>
      </c>
      <c r="C31" s="222">
        <v>16.8</v>
      </c>
      <c r="D31" s="222">
        <v>16.2</v>
      </c>
      <c r="E31" s="222">
        <v>13.2</v>
      </c>
      <c r="F31" s="222">
        <v>11.9</v>
      </c>
      <c r="G31" s="222"/>
      <c r="H31" s="222">
        <v>2559.3000000000002</v>
      </c>
      <c r="I31" s="36"/>
      <c r="J31" s="38"/>
      <c r="K31" s="194"/>
      <c r="L31" s="4"/>
      <c r="M31" s="252"/>
      <c r="N31" s="252"/>
      <c r="O31" s="252"/>
      <c r="P31" s="252"/>
      <c r="Q31" s="252"/>
      <c r="R31" s="4"/>
      <c r="S31" s="4"/>
      <c r="T31" s="4"/>
    </row>
    <row r="32" spans="1:20" ht="14.1" customHeight="1">
      <c r="A32" s="228" t="s">
        <v>19</v>
      </c>
      <c r="B32" s="222">
        <v>12.9</v>
      </c>
      <c r="C32" s="222">
        <v>16</v>
      </c>
      <c r="D32" s="222">
        <v>15</v>
      </c>
      <c r="E32" s="222">
        <v>15.2</v>
      </c>
      <c r="F32" s="222">
        <v>11.8</v>
      </c>
      <c r="G32" s="222"/>
      <c r="H32" s="222">
        <v>2496.6999999999998</v>
      </c>
      <c r="I32" s="36"/>
      <c r="J32" s="38"/>
      <c r="K32" s="194"/>
      <c r="L32" s="4"/>
      <c r="M32" s="252"/>
      <c r="N32" s="252"/>
      <c r="O32" s="252"/>
      <c r="P32" s="252"/>
      <c r="Q32" s="252"/>
      <c r="R32" s="4"/>
      <c r="S32" s="4"/>
      <c r="T32" s="4"/>
    </row>
    <row r="33" spans="1:20" ht="14.1" customHeight="1">
      <c r="A33" s="17"/>
      <c r="B33" s="222"/>
      <c r="C33" s="222"/>
      <c r="D33" s="222"/>
      <c r="E33" s="222"/>
      <c r="F33" s="222"/>
      <c r="G33" s="222"/>
      <c r="H33" s="222"/>
      <c r="I33" s="36"/>
      <c r="J33" s="38"/>
      <c r="K33" s="194"/>
      <c r="L33" s="4"/>
      <c r="M33" s="252"/>
      <c r="N33" s="252"/>
      <c r="O33" s="252"/>
      <c r="P33" s="252"/>
      <c r="Q33" s="252"/>
      <c r="R33" s="4"/>
      <c r="S33" s="4"/>
      <c r="T33" s="4"/>
    </row>
    <row r="34" spans="1:20" ht="14.1" customHeight="1">
      <c r="A34" s="37" t="s">
        <v>9</v>
      </c>
      <c r="B34" s="222">
        <v>105.3</v>
      </c>
      <c r="C34" s="222">
        <v>106.7</v>
      </c>
      <c r="D34" s="222">
        <v>106.9</v>
      </c>
      <c r="E34" s="222">
        <v>103.3</v>
      </c>
      <c r="F34" s="222">
        <v>105.5</v>
      </c>
      <c r="G34" s="222"/>
      <c r="H34" s="222">
        <v>15575.5</v>
      </c>
      <c r="I34" s="36"/>
      <c r="J34" s="38"/>
      <c r="K34" s="194"/>
      <c r="L34" s="4"/>
      <c r="M34" s="252"/>
      <c r="N34" s="252"/>
      <c r="O34" s="252"/>
      <c r="P34" s="252"/>
      <c r="Q34" s="252"/>
      <c r="R34" s="4"/>
      <c r="S34" s="4"/>
      <c r="T34" s="4"/>
    </row>
    <row r="35" spans="1:20" ht="14.1" customHeight="1">
      <c r="A35" s="18" t="s">
        <v>34</v>
      </c>
      <c r="B35" s="222">
        <v>43.2</v>
      </c>
      <c r="C35" s="222">
        <v>43.8</v>
      </c>
      <c r="D35" s="222">
        <v>45.2</v>
      </c>
      <c r="E35" s="222">
        <v>43.1</v>
      </c>
      <c r="F35" s="222">
        <v>43.3</v>
      </c>
      <c r="G35" s="222"/>
      <c r="H35" s="222">
        <v>6433.6</v>
      </c>
      <c r="I35" s="36"/>
      <c r="J35" s="38"/>
      <c r="K35" s="194"/>
      <c r="L35" s="4"/>
      <c r="M35" s="252"/>
      <c r="N35" s="252"/>
      <c r="O35" s="252"/>
      <c r="P35" s="252"/>
      <c r="Q35" s="252"/>
      <c r="R35" s="4"/>
      <c r="S35" s="4"/>
      <c r="T35" s="4"/>
    </row>
    <row r="36" spans="1:20" ht="14.1" customHeight="1">
      <c r="A36" s="18" t="s">
        <v>19</v>
      </c>
      <c r="B36" s="222">
        <v>62.1</v>
      </c>
      <c r="C36" s="222">
        <v>62.9</v>
      </c>
      <c r="D36" s="222">
        <v>61.6</v>
      </c>
      <c r="E36" s="222">
        <v>60.2</v>
      </c>
      <c r="F36" s="222">
        <v>62.2</v>
      </c>
      <c r="G36" s="222"/>
      <c r="H36" s="222">
        <v>9141.9</v>
      </c>
      <c r="I36" s="36"/>
      <c r="J36" s="38"/>
      <c r="K36" s="194"/>
      <c r="L36" s="4"/>
      <c r="M36" s="252"/>
      <c r="N36" s="252"/>
      <c r="O36" s="252"/>
      <c r="P36" s="252"/>
      <c r="Q36" s="252"/>
      <c r="R36" s="4"/>
      <c r="S36" s="4"/>
      <c r="T36" s="4"/>
    </row>
    <row r="37" spans="1:20" ht="14.1" customHeight="1">
      <c r="A37" s="19"/>
      <c r="B37" s="20"/>
      <c r="C37" s="20"/>
      <c r="D37" s="20"/>
      <c r="E37" s="20"/>
      <c r="F37" s="20"/>
      <c r="G37" s="20"/>
      <c r="H37" s="20"/>
      <c r="I37" s="13"/>
      <c r="J37" s="3"/>
      <c r="K37" s="251"/>
      <c r="L37" s="252"/>
      <c r="M37" s="252"/>
      <c r="N37" s="252"/>
      <c r="O37" s="252"/>
      <c r="P37" s="252"/>
      <c r="Q37" s="252"/>
      <c r="R37" s="4"/>
      <c r="S37" s="4"/>
      <c r="T37" s="4"/>
    </row>
    <row r="38" spans="1:20" ht="14.1" customHeight="1">
      <c r="A38" s="22" t="s">
        <v>311</v>
      </c>
      <c r="B38" s="23"/>
      <c r="C38" s="23"/>
      <c r="D38" s="23"/>
      <c r="E38" s="23"/>
      <c r="F38" s="23"/>
      <c r="G38" s="23"/>
      <c r="H38" s="23"/>
      <c r="I38" s="13"/>
      <c r="J38" s="3"/>
      <c r="K38" s="252"/>
      <c r="L38" s="252"/>
      <c r="M38" s="252"/>
      <c r="N38" s="252"/>
      <c r="O38" s="252"/>
      <c r="P38" s="252"/>
      <c r="Q38" s="252"/>
      <c r="R38" s="4"/>
      <c r="S38" s="4"/>
      <c r="T38" s="4"/>
    </row>
    <row r="39" spans="1:20" ht="14.1" customHeight="1">
      <c r="A39" s="26" t="s">
        <v>441</v>
      </c>
      <c r="B39" s="222"/>
      <c r="C39" s="222"/>
      <c r="D39" s="222"/>
      <c r="E39" s="222"/>
      <c r="F39" s="222"/>
      <c r="G39" s="222"/>
      <c r="H39" s="222"/>
      <c r="I39" s="13"/>
      <c r="J39" s="3"/>
      <c r="O39" s="4"/>
      <c r="P39" s="4"/>
      <c r="Q39" s="4"/>
      <c r="R39" s="4"/>
      <c r="S39" s="4"/>
      <c r="T39" s="4"/>
    </row>
    <row r="40" spans="1:20" ht="14.1" customHeight="1">
      <c r="B40" s="258"/>
      <c r="C40" s="258"/>
      <c r="D40" s="258"/>
      <c r="E40" s="258"/>
      <c r="F40" s="258"/>
      <c r="G40" s="258"/>
      <c r="H40" s="258"/>
      <c r="I40" s="13"/>
      <c r="J40" s="3"/>
      <c r="O40" s="4"/>
      <c r="P40" s="4"/>
      <c r="Q40" s="4"/>
      <c r="R40" s="4"/>
      <c r="S40" s="4"/>
      <c r="T40" s="4"/>
    </row>
    <row r="41" spans="1:20" ht="14.1" customHeight="1">
      <c r="I41" s="13"/>
      <c r="J41" s="3"/>
      <c r="O41" s="4"/>
      <c r="P41" s="4"/>
      <c r="Q41" s="4"/>
      <c r="R41" s="4"/>
      <c r="S41" s="4"/>
      <c r="T41" s="4"/>
    </row>
    <row r="42" spans="1:20" ht="14.1" customHeight="1">
      <c r="I42" s="13"/>
      <c r="J42" s="3"/>
      <c r="O42" s="4"/>
      <c r="P42" s="4"/>
      <c r="Q42" s="4"/>
      <c r="R42" s="4"/>
      <c r="S42" s="4"/>
      <c r="T42" s="4"/>
    </row>
    <row r="43" spans="1:20" ht="14.1" customHeight="1">
      <c r="I43" s="13"/>
      <c r="J43" s="3"/>
      <c r="O43" s="4"/>
      <c r="P43" s="4"/>
      <c r="Q43" s="4"/>
      <c r="R43" s="4"/>
      <c r="S43" s="4"/>
      <c r="T43" s="4"/>
    </row>
    <row r="44" spans="1:20" ht="14.1" customHeight="1">
      <c r="I44" s="13"/>
      <c r="J44" s="3"/>
      <c r="O44" s="4"/>
      <c r="P44" s="4"/>
      <c r="Q44" s="4"/>
      <c r="R44" s="4"/>
      <c r="S44" s="4"/>
      <c r="T44" s="4"/>
    </row>
    <row r="45" spans="1:20" ht="14.1" customHeight="1">
      <c r="I45" s="13"/>
      <c r="J45" s="3"/>
      <c r="O45" s="4"/>
      <c r="P45" s="4"/>
      <c r="Q45" s="4"/>
      <c r="R45" s="4"/>
      <c r="S45" s="4"/>
      <c r="T45" s="4"/>
    </row>
    <row r="46" spans="1:20" ht="14.1" customHeight="1">
      <c r="I46" s="13"/>
      <c r="J46" s="3"/>
      <c r="O46" s="4"/>
      <c r="P46" s="4"/>
      <c r="Q46" s="4"/>
      <c r="R46" s="4"/>
      <c r="S46" s="4"/>
      <c r="T46" s="4"/>
    </row>
    <row r="47" spans="1:20" ht="14.1" customHeight="1">
      <c r="I47" s="13"/>
      <c r="J47" s="3"/>
      <c r="O47" s="4"/>
      <c r="P47" s="4"/>
      <c r="Q47" s="4"/>
      <c r="R47" s="4"/>
      <c r="S47" s="4"/>
      <c r="T47" s="4"/>
    </row>
    <row r="48" spans="1:20">
      <c r="E48" s="4"/>
      <c r="F48" s="4"/>
    </row>
    <row r="49" spans="1:13">
      <c r="E49" s="4"/>
      <c r="F49" s="4"/>
    </row>
    <row r="50" spans="1:13">
      <c r="E50" s="4"/>
      <c r="F50" s="4"/>
    </row>
    <row r="51" spans="1:13">
      <c r="E51" s="4"/>
      <c r="F51" s="4"/>
    </row>
    <row r="52" spans="1:13">
      <c r="E52" s="4"/>
      <c r="F52" s="4"/>
    </row>
    <row r="53" spans="1:13" ht="13.5" thickBot="1">
      <c r="A53" s="1" t="s">
        <v>298</v>
      </c>
      <c r="B53" s="1"/>
      <c r="C53" s="1"/>
      <c r="D53" s="1"/>
      <c r="E53" s="1"/>
      <c r="F53" s="1"/>
      <c r="G53" s="1"/>
      <c r="H53" s="1"/>
    </row>
    <row r="57" spans="1:13">
      <c r="K57" s="168" t="s">
        <v>181</v>
      </c>
      <c r="L57" s="169"/>
      <c r="M57" s="162"/>
    </row>
    <row r="58" spans="1:13" ht="15">
      <c r="A58" s="259" t="s">
        <v>442</v>
      </c>
      <c r="B58" s="259"/>
      <c r="C58" s="259"/>
      <c r="D58" s="259"/>
      <c r="E58" s="259"/>
      <c r="F58" s="259"/>
      <c r="G58" s="259"/>
      <c r="H58" s="259"/>
      <c r="K58" s="163"/>
      <c r="L58" s="42"/>
      <c r="M58" s="164"/>
    </row>
    <row r="59" spans="1:13">
      <c r="K59" s="130"/>
      <c r="L59" s="42" t="s">
        <v>121</v>
      </c>
      <c r="M59" s="164" t="s">
        <v>122</v>
      </c>
    </row>
    <row r="60" spans="1:13">
      <c r="K60" s="130" t="s">
        <v>98</v>
      </c>
      <c r="L60" s="13">
        <f>F20/F12</f>
        <v>0.50211782826338092</v>
      </c>
      <c r="M60" s="165">
        <f>H20/H12</f>
        <v>0.46408087776900381</v>
      </c>
    </row>
    <row r="61" spans="1:13">
      <c r="K61" s="130" t="s">
        <v>49</v>
      </c>
      <c r="L61" s="13">
        <f>F30/F12</f>
        <v>9.1259145167500957E-2</v>
      </c>
      <c r="M61" s="165">
        <f>H30/H12</f>
        <v>0.13133286230829974</v>
      </c>
    </row>
    <row r="62" spans="1:13">
      <c r="K62" s="131" t="s">
        <v>123</v>
      </c>
      <c r="L62" s="166">
        <f>F34/F12</f>
        <v>0.40623796688486719</v>
      </c>
      <c r="M62" s="167">
        <f>H34/H12</f>
        <v>0.404583662358173</v>
      </c>
    </row>
  </sheetData>
  <mergeCells count="1">
    <mergeCell ref="A58:H58"/>
  </mergeCells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Q46"/>
  <sheetViews>
    <sheetView zoomScaleNormal="100" workbookViewId="0">
      <selection activeCell="A5" sqref="A5"/>
    </sheetView>
  </sheetViews>
  <sheetFormatPr baseColWidth="10" defaultColWidth="11.42578125" defaultRowHeight="12.75"/>
  <cols>
    <col min="1" max="1" width="37.5703125" style="5" customWidth="1"/>
    <col min="2" max="6" width="7.7109375" style="5" customWidth="1"/>
    <col min="7" max="7" width="3.85546875" style="5" customWidth="1"/>
    <col min="8" max="8" width="12" style="5" customWidth="1"/>
    <col min="9" max="9" width="11.42578125" style="24"/>
    <col min="10" max="16384" width="11.42578125" style="5"/>
  </cols>
  <sheetData>
    <row r="1" spans="1:17" ht="14.1" customHeight="1" thickBot="1">
      <c r="A1" s="1" t="s">
        <v>298</v>
      </c>
      <c r="B1" s="2"/>
      <c r="C1" s="2"/>
      <c r="D1" s="2"/>
      <c r="E1" s="2"/>
      <c r="F1" s="2"/>
      <c r="G1" s="2"/>
      <c r="H1" s="2"/>
      <c r="I1" s="3"/>
      <c r="K1" s="4"/>
      <c r="L1" s="4"/>
      <c r="M1" s="4"/>
    </row>
    <row r="2" spans="1:17" ht="14.1" customHeight="1">
      <c r="A2" s="4"/>
      <c r="B2" s="4"/>
      <c r="C2" s="4"/>
      <c r="D2" s="4"/>
      <c r="E2" s="4"/>
      <c r="G2" s="4"/>
      <c r="H2" s="4"/>
      <c r="I2" s="3"/>
      <c r="J2" s="175" t="s">
        <v>339</v>
      </c>
      <c r="K2" s="4"/>
      <c r="L2" s="4"/>
      <c r="M2" s="4"/>
    </row>
    <row r="3" spans="1:17" ht="14.1" customHeight="1">
      <c r="A3" s="6" t="s">
        <v>295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</row>
    <row r="4" spans="1:17" ht="14.1" customHeight="1">
      <c r="A4" s="4"/>
      <c r="B4" s="4"/>
      <c r="C4" s="4"/>
      <c r="D4" s="4"/>
      <c r="E4" s="4"/>
      <c r="G4" s="4"/>
      <c r="H4" s="4"/>
      <c r="I4" s="3"/>
      <c r="J4" s="4"/>
      <c r="K4" s="4"/>
      <c r="L4" s="4"/>
      <c r="M4" s="4"/>
    </row>
    <row r="5" spans="1:17" ht="14.1" customHeight="1">
      <c r="A5" s="6" t="s">
        <v>380</v>
      </c>
      <c r="B5" s="4"/>
      <c r="C5" s="4"/>
      <c r="D5" s="4"/>
      <c r="E5" s="4"/>
      <c r="G5" s="4"/>
      <c r="H5" s="4"/>
      <c r="I5" s="3"/>
      <c r="J5" s="4"/>
      <c r="K5" s="4"/>
      <c r="L5" s="4"/>
      <c r="M5" s="4"/>
    </row>
    <row r="6" spans="1:17" ht="14.1" customHeight="1">
      <c r="A6" s="6" t="s">
        <v>249</v>
      </c>
      <c r="B6" s="4"/>
      <c r="C6" s="4"/>
      <c r="D6" s="4"/>
      <c r="E6" s="4"/>
      <c r="F6" s="4"/>
      <c r="G6" s="4"/>
      <c r="H6" s="4"/>
      <c r="I6" s="3"/>
      <c r="J6" s="4"/>
      <c r="K6" s="4"/>
      <c r="L6" s="4"/>
      <c r="M6" s="4"/>
    </row>
    <row r="7" spans="1:17" ht="14.1" customHeight="1">
      <c r="A7" s="71"/>
      <c r="B7" s="4"/>
      <c r="C7" s="4"/>
      <c r="D7" s="4"/>
      <c r="E7" s="4"/>
      <c r="F7" s="4"/>
      <c r="G7" s="4"/>
      <c r="H7" s="4"/>
      <c r="I7" s="3"/>
      <c r="J7" s="4"/>
      <c r="K7" s="4"/>
      <c r="L7" s="4"/>
      <c r="M7" s="4"/>
    </row>
    <row r="8" spans="1:17" ht="14.1" customHeight="1">
      <c r="A8" s="8"/>
      <c r="B8" s="9" t="s">
        <v>21</v>
      </c>
      <c r="C8" s="9"/>
      <c r="D8" s="9"/>
      <c r="E8" s="9"/>
      <c r="F8" s="9"/>
      <c r="G8" s="9"/>
      <c r="H8" s="9" t="s">
        <v>22</v>
      </c>
      <c r="I8" s="3"/>
      <c r="J8" s="4"/>
      <c r="K8" s="4"/>
      <c r="L8" s="4"/>
      <c r="M8" s="4"/>
    </row>
    <row r="9" spans="1:17" ht="14.1" customHeight="1">
      <c r="A9" s="10"/>
      <c r="B9" s="55">
        <v>2011</v>
      </c>
      <c r="C9" s="55">
        <v>2012</v>
      </c>
      <c r="D9" s="55">
        <v>2013</v>
      </c>
      <c r="E9" s="55">
        <v>2014</v>
      </c>
      <c r="F9" s="55">
        <v>2015</v>
      </c>
      <c r="G9" s="12"/>
      <c r="H9" s="55">
        <v>2015</v>
      </c>
      <c r="I9" s="3"/>
      <c r="J9" s="4"/>
      <c r="K9" s="4"/>
      <c r="L9" s="4"/>
      <c r="M9" s="4"/>
    </row>
    <row r="10" spans="1:17" ht="14.1" customHeight="1">
      <c r="A10" s="7"/>
      <c r="B10" s="13"/>
      <c r="C10" s="4"/>
      <c r="D10" s="4"/>
      <c r="E10" s="4"/>
      <c r="F10" s="4"/>
      <c r="G10" s="15"/>
      <c r="H10" s="15"/>
      <c r="I10" s="3"/>
      <c r="J10" s="4"/>
      <c r="K10" s="4"/>
      <c r="L10" s="4"/>
      <c r="M10" s="4"/>
    </row>
    <row r="11" spans="1:17" ht="14.1" customHeight="1">
      <c r="A11" s="14" t="s">
        <v>41</v>
      </c>
      <c r="B11" s="15"/>
      <c r="C11" s="15"/>
      <c r="D11" s="15"/>
      <c r="E11" s="15"/>
      <c r="F11" s="15"/>
      <c r="G11" s="15"/>
      <c r="H11" s="15"/>
      <c r="I11" s="3"/>
      <c r="J11" s="4"/>
      <c r="K11" s="4"/>
      <c r="L11" s="4"/>
      <c r="M11" s="4"/>
    </row>
    <row r="12" spans="1:17" ht="14.1" customHeight="1">
      <c r="A12" s="7" t="s">
        <v>20</v>
      </c>
      <c r="B12" s="15">
        <v>2963</v>
      </c>
      <c r="C12" s="15">
        <v>3474</v>
      </c>
      <c r="D12" s="15">
        <v>3380</v>
      </c>
      <c r="E12" s="15">
        <v>2433</v>
      </c>
      <c r="F12" s="15">
        <v>2188</v>
      </c>
      <c r="G12" s="15"/>
      <c r="H12" s="94">
        <v>415605</v>
      </c>
      <c r="I12" s="3"/>
      <c r="J12" s="4"/>
      <c r="K12" s="4"/>
      <c r="L12"/>
      <c r="M12"/>
      <c r="N12"/>
      <c r="O12"/>
      <c r="P12"/>
      <c r="Q12"/>
    </row>
    <row r="13" spans="1:17" ht="14.1" customHeight="1">
      <c r="A13" s="7" t="s">
        <v>96</v>
      </c>
      <c r="B13" s="15">
        <v>456</v>
      </c>
      <c r="C13" s="15">
        <v>789</v>
      </c>
      <c r="D13" s="15">
        <v>974</v>
      </c>
      <c r="E13" s="15">
        <v>783</v>
      </c>
      <c r="F13" s="15">
        <v>794</v>
      </c>
      <c r="G13" s="15"/>
      <c r="H13" s="15">
        <v>118910</v>
      </c>
      <c r="I13" s="15"/>
      <c r="J13" s="15"/>
      <c r="K13" s="15"/>
      <c r="L13"/>
      <c r="M13"/>
      <c r="N13"/>
      <c r="O13"/>
      <c r="P13"/>
      <c r="Q13"/>
    </row>
    <row r="14" spans="1:17" ht="14.1" customHeight="1">
      <c r="A14" s="7" t="s">
        <v>97</v>
      </c>
      <c r="B14" s="15">
        <v>806</v>
      </c>
      <c r="C14" s="15">
        <v>1386</v>
      </c>
      <c r="D14" s="15">
        <v>1177</v>
      </c>
      <c r="E14" s="15">
        <v>924</v>
      </c>
      <c r="F14" s="15">
        <v>689</v>
      </c>
      <c r="G14" s="15"/>
      <c r="H14" s="15">
        <v>153958</v>
      </c>
      <c r="I14" s="15"/>
      <c r="J14" s="15"/>
      <c r="K14" s="15"/>
      <c r="L14"/>
      <c r="M14"/>
      <c r="N14"/>
      <c r="O14"/>
      <c r="P14"/>
      <c r="Q14"/>
    </row>
    <row r="15" spans="1:17" ht="14.1" customHeight="1">
      <c r="A15" s="7" t="s">
        <v>92</v>
      </c>
      <c r="B15" s="15">
        <v>1701</v>
      </c>
      <c r="C15" s="15">
        <v>1299</v>
      </c>
      <c r="D15" s="15">
        <v>1229</v>
      </c>
      <c r="E15" s="15">
        <v>726</v>
      </c>
      <c r="F15" s="15">
        <v>705</v>
      </c>
      <c r="G15" s="15"/>
      <c r="H15" s="15">
        <v>142737</v>
      </c>
      <c r="I15" s="45"/>
      <c r="J15" s="45"/>
      <c r="K15" s="45"/>
      <c r="L15"/>
      <c r="M15"/>
      <c r="N15"/>
      <c r="O15"/>
      <c r="P15"/>
      <c r="Q15"/>
    </row>
    <row r="16" spans="1:17" ht="14.1" customHeight="1">
      <c r="A16" s="14"/>
      <c r="B16" s="15"/>
      <c r="C16" s="15"/>
      <c r="D16" s="15"/>
      <c r="E16" s="15"/>
      <c r="F16" s="15"/>
      <c r="G16" s="15"/>
      <c r="H16" s="15"/>
      <c r="I16" s="3"/>
      <c r="J16" s="4"/>
      <c r="K16" s="4"/>
      <c r="L16"/>
      <c r="M16"/>
      <c r="N16"/>
      <c r="O16"/>
      <c r="P16"/>
      <c r="Q16"/>
    </row>
    <row r="17" spans="1:17" ht="14.1" customHeight="1">
      <c r="A17" s="14" t="s">
        <v>105</v>
      </c>
      <c r="B17" s="15"/>
      <c r="C17" s="15"/>
      <c r="D17" s="15"/>
      <c r="E17" s="15"/>
      <c r="F17" s="15"/>
      <c r="G17" s="15"/>
      <c r="H17" s="15"/>
      <c r="I17" s="3"/>
      <c r="J17" s="4"/>
      <c r="K17" s="4"/>
      <c r="L17"/>
      <c r="M17"/>
      <c r="N17"/>
      <c r="O17"/>
      <c r="P17"/>
      <c r="Q17"/>
    </row>
    <row r="18" spans="1:17" ht="14.1" customHeight="1">
      <c r="A18" s="7" t="s">
        <v>20</v>
      </c>
      <c r="B18" s="15">
        <v>790</v>
      </c>
      <c r="C18" s="15">
        <v>1207</v>
      </c>
      <c r="D18" s="15">
        <v>1385</v>
      </c>
      <c r="E18" s="15">
        <v>1142</v>
      </c>
      <c r="F18" s="15">
        <v>1099</v>
      </c>
      <c r="G18" s="15"/>
      <c r="H18" s="15">
        <v>204754</v>
      </c>
      <c r="I18" s="3"/>
      <c r="J18" s="4"/>
      <c r="K18" s="4"/>
      <c r="L18" s="4"/>
      <c r="M18" s="4"/>
    </row>
    <row r="19" spans="1:17" ht="14.1" customHeight="1">
      <c r="A19" s="7" t="s">
        <v>96</v>
      </c>
      <c r="B19" s="15">
        <v>335</v>
      </c>
      <c r="C19" s="15">
        <v>593</v>
      </c>
      <c r="D19" s="15">
        <v>788</v>
      </c>
      <c r="E19" s="15">
        <v>660</v>
      </c>
      <c r="F19" s="15">
        <v>685</v>
      </c>
      <c r="G19" s="15"/>
      <c r="H19" s="15">
        <v>101442</v>
      </c>
      <c r="I19" s="137"/>
      <c r="J19" s="4"/>
      <c r="K19" s="4"/>
      <c r="L19" s="4"/>
      <c r="M19" s="4"/>
    </row>
    <row r="20" spans="1:17" ht="14.1" customHeight="1">
      <c r="A20" s="7" t="s">
        <v>97</v>
      </c>
      <c r="B20" s="15">
        <v>216</v>
      </c>
      <c r="C20" s="15">
        <v>346</v>
      </c>
      <c r="D20" s="15">
        <v>374</v>
      </c>
      <c r="E20" s="15">
        <v>340</v>
      </c>
      <c r="F20" s="15">
        <v>238</v>
      </c>
      <c r="G20" s="15"/>
      <c r="H20" s="15">
        <v>59162</v>
      </c>
      <c r="I20" s="3"/>
      <c r="J20" s="4"/>
      <c r="K20" s="4"/>
      <c r="L20" s="4"/>
      <c r="M20" s="4"/>
    </row>
    <row r="21" spans="1:17" ht="14.1" customHeight="1">
      <c r="A21" s="7" t="s">
        <v>92</v>
      </c>
      <c r="B21" s="15">
        <v>239</v>
      </c>
      <c r="C21" s="15">
        <v>268</v>
      </c>
      <c r="D21" s="15">
        <v>223</v>
      </c>
      <c r="E21" s="15">
        <v>142</v>
      </c>
      <c r="F21" s="15">
        <v>176</v>
      </c>
      <c r="G21" s="15"/>
      <c r="H21" s="15">
        <v>44150</v>
      </c>
      <c r="I21" s="3"/>
      <c r="J21" s="4"/>
      <c r="K21" s="4"/>
      <c r="L21" s="4"/>
      <c r="M21" s="4"/>
    </row>
    <row r="22" spans="1:17" ht="14.1" customHeight="1">
      <c r="A22" s="19"/>
      <c r="B22" s="20"/>
      <c r="C22" s="20"/>
      <c r="D22" s="20"/>
      <c r="E22" s="21"/>
      <c r="F22" s="20"/>
      <c r="G22" s="58"/>
      <c r="H22" s="58"/>
      <c r="I22" s="3"/>
      <c r="J22" s="4"/>
      <c r="K22" s="4"/>
      <c r="L22" s="4"/>
      <c r="M22" s="4"/>
    </row>
    <row r="23" spans="1:17" ht="14.1" customHeight="1">
      <c r="A23" s="22" t="s">
        <v>224</v>
      </c>
      <c r="B23" s="23"/>
      <c r="C23" s="23"/>
      <c r="D23" s="23"/>
      <c r="E23" s="23"/>
      <c r="F23" s="23"/>
      <c r="G23" s="59"/>
      <c r="H23" s="59"/>
      <c r="I23" s="3"/>
      <c r="J23" s="4"/>
      <c r="K23" s="4"/>
      <c r="L23" s="4"/>
      <c r="M23" s="4"/>
    </row>
    <row r="24" spans="1:17" ht="14.1" customHeight="1">
      <c r="A24" s="26" t="s">
        <v>397</v>
      </c>
      <c r="B24" s="4"/>
      <c r="C24" s="4"/>
      <c r="D24" s="4"/>
      <c r="E24" s="4"/>
      <c r="F24" s="4"/>
      <c r="G24" s="4"/>
      <c r="H24" s="4"/>
      <c r="I24" s="3"/>
      <c r="J24" s="4"/>
      <c r="K24" s="4"/>
      <c r="L24" s="4"/>
      <c r="M24" s="4"/>
    </row>
    <row r="25" spans="1:17" ht="14.1" customHeight="1">
      <c r="A25" s="26"/>
      <c r="B25" s="4"/>
      <c r="C25" s="4"/>
      <c r="D25" s="4"/>
      <c r="E25" s="4"/>
      <c r="F25" s="4"/>
      <c r="G25" s="4"/>
      <c r="H25" s="4"/>
      <c r="I25" s="3"/>
      <c r="J25" s="4"/>
      <c r="K25" s="4"/>
      <c r="L25" s="4"/>
      <c r="M25" s="4"/>
    </row>
    <row r="26" spans="1:17" ht="14.1" customHeight="1">
      <c r="A26" s="26"/>
      <c r="B26" s="4"/>
      <c r="C26" s="179"/>
      <c r="D26" s="179"/>
      <c r="E26" s="180"/>
      <c r="F26" s="179"/>
      <c r="G26" s="180"/>
      <c r="H26" s="179"/>
      <c r="I26" s="3"/>
      <c r="J26" s="4"/>
      <c r="K26" s="4"/>
      <c r="L26" s="4"/>
      <c r="M26" s="4"/>
    </row>
    <row r="27" spans="1:17" ht="14.1" customHeight="1">
      <c r="A27" s="26"/>
      <c r="B27" s="4"/>
      <c r="C27" s="4"/>
      <c r="D27" s="4"/>
      <c r="E27" s="4"/>
      <c r="F27" s="4"/>
      <c r="G27" s="4"/>
      <c r="H27" s="4"/>
      <c r="I27" s="3"/>
      <c r="J27" s="4"/>
      <c r="K27" s="4"/>
      <c r="L27" s="4"/>
      <c r="M27" s="4"/>
    </row>
    <row r="28" spans="1:17" ht="14.1" customHeight="1">
      <c r="A28" s="26"/>
      <c r="B28" s="4"/>
      <c r="C28" s="4"/>
      <c r="D28" s="4"/>
      <c r="E28" s="4"/>
      <c r="F28" s="4"/>
      <c r="G28" s="4"/>
      <c r="H28" s="4"/>
      <c r="I28" s="3"/>
      <c r="J28" s="4"/>
      <c r="K28" s="4"/>
      <c r="L28" s="4"/>
      <c r="M28" s="4"/>
    </row>
    <row r="29" spans="1:17" ht="14.1" customHeight="1"/>
    <row r="30" spans="1:17" ht="14.1" customHeight="1">
      <c r="A30" s="6" t="s">
        <v>263</v>
      </c>
      <c r="B30" s="4"/>
      <c r="C30" s="4"/>
      <c r="D30" s="4"/>
      <c r="E30" s="4"/>
      <c r="G30" s="4"/>
      <c r="H30" s="4"/>
    </row>
    <row r="31" spans="1:17" ht="14.1" customHeight="1">
      <c r="A31" s="6" t="s">
        <v>250</v>
      </c>
      <c r="B31" s="4"/>
      <c r="C31" s="4"/>
      <c r="D31" s="4"/>
      <c r="E31" s="4"/>
      <c r="G31" s="4"/>
      <c r="H31" s="4"/>
    </row>
    <row r="32" spans="1:17" ht="14.1" customHeight="1">
      <c r="A32" s="6"/>
      <c r="B32" s="4"/>
      <c r="C32" s="4"/>
      <c r="D32" s="4"/>
      <c r="E32" s="4"/>
      <c r="G32" s="4"/>
      <c r="H32" s="4"/>
    </row>
    <row r="33" spans="1:13" ht="14.1" customHeight="1">
      <c r="A33" s="8"/>
      <c r="B33" s="9" t="s">
        <v>21</v>
      </c>
      <c r="C33" s="9"/>
      <c r="D33" s="9"/>
      <c r="E33" s="9"/>
      <c r="F33" s="9"/>
      <c r="G33" s="9"/>
      <c r="H33" s="9" t="s">
        <v>22</v>
      </c>
    </row>
    <row r="34" spans="1:13" ht="14.1" customHeight="1">
      <c r="A34" s="10"/>
      <c r="B34" s="55">
        <v>2011</v>
      </c>
      <c r="C34" s="55">
        <v>2012</v>
      </c>
      <c r="D34" s="55">
        <v>2013</v>
      </c>
      <c r="E34" s="55">
        <v>2014</v>
      </c>
      <c r="F34" s="55">
        <v>2015</v>
      </c>
      <c r="G34" s="12"/>
      <c r="H34" s="55">
        <v>2015</v>
      </c>
    </row>
    <row r="35" spans="1:13" ht="14.1" customHeight="1">
      <c r="A35" s="7"/>
      <c r="B35" s="13"/>
      <c r="C35" s="4"/>
      <c r="D35" s="4"/>
      <c r="E35" s="4"/>
      <c r="F35" s="4"/>
      <c r="G35" s="15"/>
      <c r="H35" s="15"/>
    </row>
    <row r="36" spans="1:13" ht="14.1" customHeight="1">
      <c r="A36" s="14" t="s">
        <v>136</v>
      </c>
      <c r="B36" s="15">
        <v>2963</v>
      </c>
      <c r="C36" s="15">
        <v>3474</v>
      </c>
      <c r="D36" s="15">
        <v>3380</v>
      </c>
      <c r="E36" s="15">
        <v>2433</v>
      </c>
      <c r="F36" s="15">
        <v>2188</v>
      </c>
      <c r="G36" s="15"/>
      <c r="H36" s="15">
        <v>415605</v>
      </c>
      <c r="I36" s="137"/>
    </row>
    <row r="37" spans="1:13" ht="14.1" customHeight="1">
      <c r="A37" s="14"/>
      <c r="B37" s="15"/>
      <c r="C37" s="15"/>
      <c r="D37" s="15"/>
      <c r="E37" s="15"/>
      <c r="F37" s="15"/>
      <c r="G37" s="15"/>
      <c r="H37" s="15"/>
    </row>
    <row r="38" spans="1:13" ht="14.1" customHeight="1">
      <c r="A38" s="7" t="s">
        <v>145</v>
      </c>
      <c r="B38" s="15">
        <v>790</v>
      </c>
      <c r="C38" s="15">
        <v>1207</v>
      </c>
      <c r="D38" s="15">
        <v>1385</v>
      </c>
      <c r="E38" s="15">
        <v>1142</v>
      </c>
      <c r="F38" s="15">
        <v>1099</v>
      </c>
      <c r="G38" s="15"/>
      <c r="H38" s="15">
        <v>204754</v>
      </c>
      <c r="I38" s="137"/>
    </row>
    <row r="39" spans="1:13" ht="14.1" customHeight="1">
      <c r="A39" s="7" t="s">
        <v>38</v>
      </c>
      <c r="B39" s="15">
        <v>1735</v>
      </c>
      <c r="C39" s="15">
        <v>1937</v>
      </c>
      <c r="D39" s="15">
        <v>1537</v>
      </c>
      <c r="E39" s="15">
        <v>1012</v>
      </c>
      <c r="F39" s="15">
        <v>861</v>
      </c>
      <c r="G39" s="15"/>
      <c r="H39" s="15">
        <v>157354</v>
      </c>
      <c r="I39" s="137"/>
    </row>
    <row r="40" spans="1:13" ht="14.1" customHeight="1">
      <c r="A40" s="7" t="s">
        <v>253</v>
      </c>
      <c r="B40" s="92">
        <v>438</v>
      </c>
      <c r="C40" s="92">
        <v>330</v>
      </c>
      <c r="D40" s="15">
        <v>458</v>
      </c>
      <c r="E40" s="15">
        <v>279</v>
      </c>
      <c r="F40" s="15">
        <v>228</v>
      </c>
      <c r="G40" s="15"/>
      <c r="H40" s="15">
        <v>53497</v>
      </c>
      <c r="I40" s="137"/>
    </row>
    <row r="41" spans="1:13" ht="14.1" customHeight="1">
      <c r="A41" s="19"/>
      <c r="B41" s="20"/>
      <c r="C41" s="20"/>
      <c r="D41" s="20"/>
      <c r="E41" s="21"/>
      <c r="F41" s="20"/>
      <c r="G41" s="58"/>
      <c r="H41" s="58"/>
    </row>
    <row r="42" spans="1:13" ht="14.1" customHeight="1">
      <c r="A42" s="22" t="s">
        <v>224</v>
      </c>
      <c r="B42" s="23"/>
      <c r="C42" s="23"/>
      <c r="D42" s="23"/>
      <c r="E42" s="23"/>
      <c r="F42" s="23"/>
      <c r="G42" s="59"/>
      <c r="H42" s="59"/>
    </row>
    <row r="43" spans="1:13" ht="14.1" customHeight="1">
      <c r="A43" s="26" t="s">
        <v>202</v>
      </c>
    </row>
    <row r="44" spans="1:13" ht="14.1" customHeight="1">
      <c r="A44" s="26"/>
    </row>
    <row r="46" spans="1:13" customFormat="1" ht="11.1" customHeight="1">
      <c r="A46" s="114"/>
      <c r="B46" s="115"/>
      <c r="C46" s="116"/>
      <c r="D46" s="115"/>
      <c r="E46" s="5"/>
      <c r="F46" s="115"/>
      <c r="G46" s="116"/>
      <c r="H46" s="115"/>
      <c r="I46" s="24"/>
      <c r="J46" s="115"/>
      <c r="K46" s="5"/>
      <c r="L46" s="116"/>
      <c r="M46" s="115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U51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37.5703125" style="5" customWidth="1"/>
    <col min="2" max="6" width="7.7109375" style="5" customWidth="1"/>
    <col min="7" max="7" width="3.85546875" style="5" customWidth="1"/>
    <col min="8" max="8" width="12" style="5" customWidth="1"/>
    <col min="9" max="9" width="11.42578125" style="24"/>
    <col min="10" max="16384" width="11.42578125" style="5"/>
  </cols>
  <sheetData>
    <row r="1" spans="1:21" ht="14.1" customHeight="1" thickBot="1">
      <c r="A1" s="1" t="s">
        <v>298</v>
      </c>
      <c r="B1" s="2"/>
      <c r="C1" s="2"/>
      <c r="D1" s="2"/>
      <c r="E1" s="2"/>
      <c r="F1" s="2"/>
      <c r="G1" s="2"/>
      <c r="H1" s="2"/>
      <c r="I1" s="3"/>
      <c r="J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4.1" customHeight="1">
      <c r="A2" s="4"/>
      <c r="B2" s="4"/>
      <c r="C2" s="4"/>
      <c r="D2" s="4"/>
      <c r="E2" s="4"/>
      <c r="G2" s="4"/>
      <c r="H2" s="4"/>
      <c r="I2" s="3"/>
      <c r="J2" s="4"/>
      <c r="K2" s="175" t="s">
        <v>339</v>
      </c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4.1" customHeight="1">
      <c r="A3" s="6" t="s">
        <v>264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4.1" customHeight="1">
      <c r="A4" s="6" t="s">
        <v>230</v>
      </c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4.1" customHeight="1">
      <c r="A5" s="71"/>
      <c r="B5" s="4"/>
      <c r="C5" s="4"/>
      <c r="D5" s="4"/>
      <c r="E5" s="4"/>
      <c r="F5" s="4"/>
      <c r="G5" s="4"/>
      <c r="H5" s="4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4.1" customHeight="1">
      <c r="A6" s="8"/>
      <c r="B6" s="9" t="s">
        <v>21</v>
      </c>
      <c r="C6" s="9"/>
      <c r="D6" s="9"/>
      <c r="E6" s="9"/>
      <c r="F6" s="9"/>
      <c r="G6" s="9"/>
      <c r="H6" s="9" t="s">
        <v>22</v>
      </c>
      <c r="I6" s="3"/>
      <c r="J6" s="4"/>
      <c r="K6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4.1" customHeight="1">
      <c r="A7" s="10"/>
      <c r="B7" s="55">
        <v>2011</v>
      </c>
      <c r="C7" s="55">
        <v>2012</v>
      </c>
      <c r="D7" s="55">
        <v>2013</v>
      </c>
      <c r="E7" s="55">
        <v>2014</v>
      </c>
      <c r="F7" s="55">
        <v>2015</v>
      </c>
      <c r="G7" s="12"/>
      <c r="H7" s="55">
        <v>2015</v>
      </c>
      <c r="I7" s="3"/>
      <c r="J7" s="4"/>
      <c r="K7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4.1" customHeight="1">
      <c r="A8" s="7"/>
      <c r="B8" s="13"/>
      <c r="C8" s="13"/>
      <c r="D8" s="13"/>
      <c r="E8" s="4"/>
      <c r="F8" s="4"/>
      <c r="G8" s="15"/>
      <c r="H8" s="15"/>
      <c r="I8" s="3"/>
      <c r="J8" s="4"/>
      <c r="K8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4.1" customHeight="1">
      <c r="A9" s="14" t="s">
        <v>41</v>
      </c>
      <c r="B9" s="13"/>
      <c r="C9" s="13"/>
      <c r="D9" s="13"/>
      <c r="E9" s="4"/>
      <c r="F9" s="4"/>
      <c r="G9" s="15"/>
      <c r="H9" s="15"/>
      <c r="I9" s="3"/>
      <c r="J9" s="4"/>
      <c r="K9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4.1" customHeight="1">
      <c r="A10" s="14"/>
      <c r="B10" s="13"/>
      <c r="C10" s="13"/>
      <c r="D10" s="13"/>
      <c r="E10" s="4"/>
      <c r="F10" s="4"/>
      <c r="G10" s="15"/>
      <c r="H10" s="15"/>
      <c r="I10" s="3"/>
      <c r="J10" s="4"/>
      <c r="K10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4.1" customHeight="1">
      <c r="A11" s="7" t="s">
        <v>27</v>
      </c>
      <c r="B11" s="15">
        <v>2963</v>
      </c>
      <c r="C11" s="15">
        <v>3474</v>
      </c>
      <c r="D11" s="15">
        <v>3380</v>
      </c>
      <c r="E11" s="15">
        <v>2433</v>
      </c>
      <c r="F11" s="15">
        <v>2188</v>
      </c>
      <c r="G11" s="15"/>
      <c r="H11" s="15">
        <v>415605</v>
      </c>
      <c r="I11" s="177"/>
      <c r="K11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4.1" customHeight="1">
      <c r="A12" s="7"/>
      <c r="B12" s="15"/>
      <c r="C12" s="15"/>
      <c r="D12" s="15"/>
      <c r="E12" s="15"/>
      <c r="F12" s="15"/>
      <c r="G12" s="15"/>
      <c r="H12" s="15"/>
      <c r="I12" s="3"/>
      <c r="J12" s="4"/>
      <c r="K12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4.1" customHeight="1">
      <c r="A13" s="7" t="s">
        <v>40</v>
      </c>
      <c r="B13" s="15">
        <v>19</v>
      </c>
      <c r="C13" s="15">
        <v>21</v>
      </c>
      <c r="D13" s="15">
        <v>85</v>
      </c>
      <c r="E13" s="15">
        <v>85</v>
      </c>
      <c r="F13" s="15">
        <v>66</v>
      </c>
      <c r="G13" s="15"/>
      <c r="H13" s="15">
        <v>9685</v>
      </c>
      <c r="K13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4.1" customHeight="1">
      <c r="A14" s="7" t="s">
        <v>47</v>
      </c>
      <c r="B14" s="15"/>
      <c r="C14" s="15"/>
      <c r="D14" s="15"/>
      <c r="E14" s="15"/>
      <c r="F14" s="15"/>
      <c r="G14" s="15"/>
      <c r="H14" s="15"/>
      <c r="I14" s="3"/>
      <c r="J14" s="4"/>
      <c r="K1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4.1" customHeight="1">
      <c r="A15" s="7" t="s">
        <v>48</v>
      </c>
      <c r="B15" s="15">
        <v>2944</v>
      </c>
      <c r="C15" s="15">
        <v>3453</v>
      </c>
      <c r="D15" s="15">
        <v>3295</v>
      </c>
      <c r="E15" s="15">
        <v>2348</v>
      </c>
      <c r="F15" s="15">
        <f>SUM(F16:F19)</f>
        <v>2122</v>
      </c>
      <c r="G15" s="15"/>
      <c r="H15" s="15">
        <f>SUM(H16:H19)</f>
        <v>405920</v>
      </c>
      <c r="I15" s="3"/>
      <c r="J15" s="4"/>
      <c r="K15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4.1" customHeight="1">
      <c r="A16" s="7" t="s">
        <v>68</v>
      </c>
      <c r="B16" s="15">
        <v>939</v>
      </c>
      <c r="C16" s="15">
        <v>847</v>
      </c>
      <c r="D16" s="15">
        <v>975</v>
      </c>
      <c r="E16" s="15">
        <v>555</v>
      </c>
      <c r="F16" s="15">
        <v>465</v>
      </c>
      <c r="G16" s="15"/>
      <c r="H16" s="15">
        <v>66937</v>
      </c>
      <c r="I16" s="177"/>
      <c r="K16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4.1" customHeight="1">
      <c r="A17" s="7" t="s">
        <v>148</v>
      </c>
      <c r="B17" s="15">
        <v>739</v>
      </c>
      <c r="C17" s="15">
        <v>618</v>
      </c>
      <c r="D17" s="15">
        <v>526</v>
      </c>
      <c r="E17" s="15">
        <v>252</v>
      </c>
      <c r="F17" s="15">
        <v>257</v>
      </c>
      <c r="G17" s="15"/>
      <c r="H17" s="15">
        <v>35529</v>
      </c>
      <c r="I17" s="177"/>
      <c r="K17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4.1" customHeight="1">
      <c r="A18" s="7" t="s">
        <v>149</v>
      </c>
      <c r="B18" s="15">
        <v>1266</v>
      </c>
      <c r="C18" s="15">
        <v>1988</v>
      </c>
      <c r="D18" s="15">
        <v>1794</v>
      </c>
      <c r="E18" s="15">
        <v>1541</v>
      </c>
      <c r="F18" s="15">
        <v>1400</v>
      </c>
      <c r="G18" s="15"/>
      <c r="H18" s="15">
        <v>294241</v>
      </c>
      <c r="I18" s="3"/>
      <c r="J18" s="4"/>
      <c r="K18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14.1" customHeight="1">
      <c r="A19" s="7" t="s">
        <v>252</v>
      </c>
      <c r="B19" s="28" t="s">
        <v>108</v>
      </c>
      <c r="C19" s="28" t="s">
        <v>108</v>
      </c>
      <c r="D19" s="28" t="s">
        <v>108</v>
      </c>
      <c r="E19" s="28" t="s">
        <v>108</v>
      </c>
      <c r="F19" s="28" t="s">
        <v>108</v>
      </c>
      <c r="G19" s="28"/>
      <c r="H19" s="28">
        <v>9213</v>
      </c>
      <c r="I19" s="177"/>
      <c r="K19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14.1" customHeight="1">
      <c r="A20" s="7"/>
      <c r="B20" s="15"/>
      <c r="C20" s="15"/>
      <c r="D20" s="15"/>
      <c r="E20" s="15"/>
      <c r="F20" s="15"/>
      <c r="G20" s="15"/>
      <c r="H20" s="15"/>
      <c r="I20" s="3"/>
      <c r="J20" s="4"/>
      <c r="K20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14.1" customHeight="1">
      <c r="A21" s="14" t="s">
        <v>105</v>
      </c>
      <c r="B21" s="15"/>
      <c r="C21" s="15"/>
      <c r="D21" s="15"/>
      <c r="E21" s="15"/>
      <c r="F21" s="15"/>
      <c r="G21" s="15"/>
      <c r="H21" s="15"/>
      <c r="I21" s="3"/>
      <c r="J21" s="4"/>
      <c r="K21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14.1" customHeight="1">
      <c r="A22" s="7"/>
      <c r="B22" s="15"/>
      <c r="C22" s="15"/>
      <c r="D22" s="15"/>
      <c r="E22" s="15"/>
      <c r="F22" s="15"/>
      <c r="G22" s="15"/>
      <c r="H22" s="15"/>
      <c r="I22" s="3"/>
      <c r="J22" s="4"/>
      <c r="K22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4.1" customHeight="1">
      <c r="A23" s="7" t="s">
        <v>27</v>
      </c>
      <c r="B23" s="15">
        <v>790</v>
      </c>
      <c r="C23" s="15">
        <v>1207</v>
      </c>
      <c r="D23" s="15">
        <v>1385</v>
      </c>
      <c r="E23" s="15">
        <v>1142</v>
      </c>
      <c r="F23" s="15">
        <v>1099</v>
      </c>
      <c r="G23" s="15"/>
      <c r="H23" s="15">
        <v>204754</v>
      </c>
      <c r="I23" s="3"/>
      <c r="J23" s="4"/>
      <c r="K23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4.1" customHeight="1">
      <c r="A24" s="7"/>
      <c r="B24" s="15"/>
      <c r="C24" s="15"/>
      <c r="D24" s="15"/>
      <c r="E24" s="15"/>
      <c r="F24" s="15"/>
      <c r="G24" s="15"/>
      <c r="H24" s="15"/>
      <c r="I24" s="3"/>
      <c r="J24" s="4"/>
      <c r="K2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14.1" customHeight="1">
      <c r="A25" s="7" t="s">
        <v>40</v>
      </c>
      <c r="B25" s="15">
        <v>7</v>
      </c>
      <c r="C25" s="15">
        <v>11</v>
      </c>
      <c r="D25" s="15">
        <v>38</v>
      </c>
      <c r="E25" s="15">
        <v>35</v>
      </c>
      <c r="F25" s="15">
        <v>46</v>
      </c>
      <c r="G25" s="15"/>
      <c r="H25" s="15">
        <v>4571</v>
      </c>
      <c r="I25" s="3"/>
      <c r="J25" s="4"/>
      <c r="K25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4.1" customHeight="1">
      <c r="A26" s="7" t="s">
        <v>47</v>
      </c>
      <c r="B26" s="15"/>
      <c r="C26" s="15"/>
      <c r="D26" s="15"/>
      <c r="E26" s="15"/>
      <c r="F26" s="15"/>
      <c r="G26" s="15"/>
      <c r="H26" s="15"/>
      <c r="I26" s="3"/>
      <c r="J26" s="4"/>
      <c r="K26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4.1" customHeight="1">
      <c r="A27" s="7" t="s">
        <v>189</v>
      </c>
      <c r="B27" s="15">
        <v>783</v>
      </c>
      <c r="C27" s="15">
        <v>1196</v>
      </c>
      <c r="D27" s="15">
        <v>1347</v>
      </c>
      <c r="E27" s="15">
        <v>1107</v>
      </c>
      <c r="F27" s="15">
        <f>SUM(F28:F31)</f>
        <v>1053</v>
      </c>
      <c r="G27" s="15"/>
      <c r="H27" s="15">
        <f>SUM(H28:H31)</f>
        <v>200183</v>
      </c>
      <c r="I27" s="3"/>
      <c r="J27" s="4"/>
      <c r="K27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4.1" customHeight="1">
      <c r="A28" s="7" t="s">
        <v>68</v>
      </c>
      <c r="B28" s="15">
        <v>249</v>
      </c>
      <c r="C28" s="15">
        <v>338</v>
      </c>
      <c r="D28" s="15">
        <v>368</v>
      </c>
      <c r="E28" s="15">
        <v>316</v>
      </c>
      <c r="F28" s="15">
        <v>262</v>
      </c>
      <c r="G28" s="15"/>
      <c r="H28" s="15">
        <v>33222</v>
      </c>
      <c r="I28" s="3"/>
      <c r="J28" s="4"/>
      <c r="K28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4.1" customHeight="1">
      <c r="A29" s="7" t="s">
        <v>148</v>
      </c>
      <c r="B29" s="15">
        <v>150</v>
      </c>
      <c r="C29" s="15">
        <v>135</v>
      </c>
      <c r="D29" s="15">
        <v>98</v>
      </c>
      <c r="E29" s="15">
        <v>71</v>
      </c>
      <c r="F29" s="15">
        <v>64</v>
      </c>
      <c r="G29" s="15"/>
      <c r="H29" s="15">
        <v>13692</v>
      </c>
      <c r="I29" s="3"/>
      <c r="J29" s="4"/>
      <c r="K29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4.1" customHeight="1">
      <c r="A30" s="7" t="s">
        <v>149</v>
      </c>
      <c r="B30" s="15">
        <v>384</v>
      </c>
      <c r="C30" s="15">
        <v>723</v>
      </c>
      <c r="D30" s="15">
        <v>881</v>
      </c>
      <c r="E30" s="15">
        <v>720</v>
      </c>
      <c r="F30" s="15">
        <v>727</v>
      </c>
      <c r="G30" s="15"/>
      <c r="H30" s="15">
        <v>151608</v>
      </c>
      <c r="I30" s="177"/>
      <c r="K30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4.1" customHeight="1">
      <c r="A31" s="7" t="s">
        <v>252</v>
      </c>
      <c r="B31" s="28" t="s">
        <v>108</v>
      </c>
      <c r="C31" s="28" t="s">
        <v>108</v>
      </c>
      <c r="D31" s="28" t="s">
        <v>108</v>
      </c>
      <c r="E31" s="28" t="s">
        <v>108</v>
      </c>
      <c r="F31" s="28" t="s">
        <v>108</v>
      </c>
      <c r="G31" s="28"/>
      <c r="H31" s="28">
        <v>1661</v>
      </c>
      <c r="I31" s="3"/>
      <c r="J31" s="4"/>
      <c r="K31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14.1" customHeight="1">
      <c r="A32" s="19"/>
      <c r="B32" s="20"/>
      <c r="C32" s="20"/>
      <c r="D32" s="20"/>
      <c r="E32" s="21"/>
      <c r="F32" s="20"/>
      <c r="G32" s="58"/>
      <c r="H32" s="58"/>
      <c r="I32" s="3"/>
      <c r="J32" s="4"/>
      <c r="K32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4.1" customHeight="1">
      <c r="A33" s="22" t="s">
        <v>224</v>
      </c>
      <c r="B33" s="23"/>
      <c r="C33" s="23"/>
      <c r="D33" s="23"/>
      <c r="E33" s="23"/>
      <c r="F33" s="23"/>
      <c r="G33" s="59"/>
      <c r="H33" s="59"/>
      <c r="I33" s="3"/>
      <c r="J33" s="4"/>
      <c r="K33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4.1" customHeight="1">
      <c r="A34" s="26"/>
      <c r="B34" s="4"/>
      <c r="C34" s="4"/>
      <c r="D34" s="4"/>
      <c r="E34" s="4"/>
      <c r="F34" s="4"/>
      <c r="G34" s="4"/>
      <c r="H34" s="4"/>
      <c r="I34" s="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4.1" customHeight="1">
      <c r="A35" s="26"/>
      <c r="B35" s="4"/>
      <c r="C35" s="4"/>
      <c r="D35" s="4"/>
      <c r="E35" s="4"/>
      <c r="F35" s="4"/>
      <c r="G35" s="4"/>
      <c r="H35" s="4"/>
      <c r="I35" s="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4.1" customHeight="1">
      <c r="A36" s="26"/>
      <c r="B36" s="4"/>
      <c r="C36" s="4"/>
      <c r="D36" s="4"/>
      <c r="E36" s="4"/>
      <c r="F36" s="4"/>
      <c r="G36" s="4"/>
      <c r="H36" s="4"/>
      <c r="I36" s="3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4.1" customHeight="1">
      <c r="A37" s="26"/>
      <c r="B37" s="4"/>
      <c r="C37" s="4"/>
      <c r="D37" s="4"/>
      <c r="E37" s="4"/>
      <c r="F37" s="4"/>
      <c r="G37" s="4"/>
      <c r="H37" s="4"/>
      <c r="I37" s="3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4.1" customHeight="1"/>
    <row r="39" spans="1:21" ht="14.1" customHeight="1">
      <c r="A39" s="6" t="s">
        <v>265</v>
      </c>
      <c r="B39" s="4"/>
      <c r="C39" s="4"/>
      <c r="D39" s="4"/>
      <c r="E39" s="4"/>
      <c r="G39" s="4"/>
      <c r="H39" s="4"/>
      <c r="K39" s="4"/>
    </row>
    <row r="40" spans="1:21" ht="14.1" customHeight="1">
      <c r="A40" s="6" t="s">
        <v>231</v>
      </c>
      <c r="B40" s="4"/>
      <c r="C40" s="4"/>
      <c r="D40" s="4"/>
      <c r="E40" s="4"/>
      <c r="G40" s="4"/>
      <c r="H40" s="4"/>
      <c r="K40" s="4"/>
    </row>
    <row r="41" spans="1:21" ht="14.1" customHeight="1">
      <c r="A41" s="6"/>
      <c r="B41" s="4"/>
      <c r="C41" s="4"/>
      <c r="D41" s="4"/>
      <c r="E41" s="4"/>
      <c r="G41" s="4"/>
      <c r="H41" s="4"/>
      <c r="K41" s="4"/>
    </row>
    <row r="42" spans="1:21" ht="14.1" customHeight="1">
      <c r="A42" s="8"/>
      <c r="B42" s="9" t="s">
        <v>21</v>
      </c>
      <c r="C42" s="9"/>
      <c r="D42" s="9"/>
      <c r="E42" s="9"/>
      <c r="F42" s="9"/>
      <c r="G42" s="9"/>
      <c r="H42" s="9" t="s">
        <v>22</v>
      </c>
      <c r="K42"/>
    </row>
    <row r="43" spans="1:21" ht="14.1" customHeight="1">
      <c r="A43" s="10"/>
      <c r="B43" s="55">
        <v>2011</v>
      </c>
      <c r="C43" s="55">
        <v>2012</v>
      </c>
      <c r="D43" s="55">
        <v>2013</v>
      </c>
      <c r="E43" s="55">
        <v>2014</v>
      </c>
      <c r="F43" s="55">
        <v>2015</v>
      </c>
      <c r="G43" s="12"/>
      <c r="H43" s="55">
        <v>2015</v>
      </c>
      <c r="K43"/>
    </row>
    <row r="44" spans="1:21" ht="14.1" customHeight="1">
      <c r="A44" s="7"/>
      <c r="B44" s="4"/>
      <c r="C44" s="4"/>
      <c r="D44" s="4"/>
      <c r="E44" s="4"/>
      <c r="F44" s="4"/>
      <c r="G44" s="15"/>
      <c r="H44" s="15"/>
      <c r="K44"/>
    </row>
    <row r="45" spans="1:21" ht="14.1" customHeight="1">
      <c r="A45" s="7" t="s">
        <v>17</v>
      </c>
      <c r="B45" s="15">
        <v>12</v>
      </c>
      <c r="C45" s="15">
        <v>8</v>
      </c>
      <c r="D45" s="15">
        <v>9</v>
      </c>
      <c r="E45" s="15">
        <v>10</v>
      </c>
      <c r="F45" s="245">
        <v>3</v>
      </c>
      <c r="G45" s="15"/>
      <c r="H45" s="245">
        <v>462</v>
      </c>
    </row>
    <row r="46" spans="1:21" ht="14.1" customHeight="1">
      <c r="A46" s="7" t="s">
        <v>150</v>
      </c>
      <c r="B46" s="15">
        <v>588</v>
      </c>
      <c r="C46" s="15">
        <v>504</v>
      </c>
      <c r="D46" s="15">
        <v>838</v>
      </c>
      <c r="E46" s="15">
        <v>1292</v>
      </c>
      <c r="F46" s="246">
        <v>348</v>
      </c>
      <c r="G46" s="15"/>
      <c r="H46" s="246">
        <v>581182</v>
      </c>
    </row>
    <row r="47" spans="1:21" ht="14.1" customHeight="1">
      <c r="A47" s="7" t="s">
        <v>133</v>
      </c>
      <c r="B47" s="15">
        <v>12</v>
      </c>
      <c r="C47" s="15">
        <v>8</v>
      </c>
      <c r="D47" s="15">
        <v>9</v>
      </c>
      <c r="E47" s="15">
        <v>10</v>
      </c>
      <c r="F47" s="246">
        <v>8</v>
      </c>
      <c r="G47" s="15"/>
      <c r="H47" s="246">
        <v>461</v>
      </c>
      <c r="K47" s="245"/>
    </row>
    <row r="48" spans="1:21" ht="14.1" customHeight="1">
      <c r="A48" s="19"/>
      <c r="B48" s="20"/>
      <c r="C48" s="20"/>
      <c r="D48" s="20"/>
      <c r="E48" s="21"/>
      <c r="F48" s="20"/>
      <c r="G48" s="58"/>
      <c r="H48" s="58"/>
      <c r="K48" s="246"/>
    </row>
    <row r="49" spans="1:11" ht="14.1" customHeight="1">
      <c r="A49" s="22" t="s">
        <v>224</v>
      </c>
      <c r="B49" s="23"/>
      <c r="C49" s="23"/>
      <c r="D49" s="23"/>
      <c r="E49" s="23"/>
      <c r="F49" s="23"/>
      <c r="G49" s="59"/>
      <c r="H49" s="59"/>
      <c r="K49" s="246"/>
    </row>
    <row r="50" spans="1:11" ht="14.1" customHeight="1">
      <c r="A50" s="26"/>
    </row>
    <row r="51" spans="1:11">
      <c r="A51" s="26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Z51"/>
  <sheetViews>
    <sheetView zoomScaleNormal="100" workbookViewId="0">
      <selection activeCell="A5" sqref="A5"/>
    </sheetView>
  </sheetViews>
  <sheetFormatPr baseColWidth="10" defaultColWidth="11.42578125" defaultRowHeight="12.75"/>
  <cols>
    <col min="1" max="1" width="39.140625" style="5" customWidth="1"/>
    <col min="2" max="6" width="7.7109375" style="5" customWidth="1"/>
    <col min="7" max="7" width="2.85546875" style="5" customWidth="1"/>
    <col min="8" max="8" width="11" style="5" customWidth="1"/>
    <col min="9" max="9" width="3.28515625" style="24" customWidth="1"/>
    <col min="10" max="10" width="11" style="5" customWidth="1"/>
    <col min="11" max="16384" width="11.42578125" style="5"/>
  </cols>
  <sheetData>
    <row r="1" spans="1:26" ht="14.1" customHeight="1" thickBot="1">
      <c r="A1" s="1" t="s">
        <v>298</v>
      </c>
      <c r="B1" s="2"/>
      <c r="C1" s="2"/>
      <c r="D1" s="2"/>
      <c r="E1" s="2"/>
      <c r="F1" s="2"/>
      <c r="G1" s="2"/>
      <c r="H1" s="2"/>
      <c r="I1" s="3"/>
      <c r="J1" s="3"/>
    </row>
    <row r="2" spans="1:26" ht="14.1" customHeight="1">
      <c r="A2" s="4"/>
      <c r="B2" s="4"/>
      <c r="C2" s="4"/>
      <c r="D2" s="4"/>
      <c r="E2" s="4"/>
      <c r="G2" s="4"/>
      <c r="H2" s="4"/>
      <c r="I2" s="3"/>
      <c r="J2" s="3"/>
      <c r="K2" s="175" t="s">
        <v>339</v>
      </c>
    </row>
    <row r="3" spans="1:26" ht="14.1" customHeight="1">
      <c r="A3" s="6" t="s">
        <v>296</v>
      </c>
      <c r="B3" s="4"/>
      <c r="C3" s="4"/>
      <c r="D3" s="4"/>
      <c r="E3" s="4"/>
      <c r="G3" s="4"/>
      <c r="H3" s="4"/>
      <c r="I3" s="3"/>
      <c r="J3" s="4"/>
    </row>
    <row r="4" spans="1:26" ht="14.1" customHeight="1">
      <c r="A4" s="4"/>
      <c r="B4" s="4"/>
      <c r="C4" s="4"/>
      <c r="D4" s="4"/>
      <c r="E4" s="4"/>
      <c r="G4" s="4"/>
      <c r="H4" s="4"/>
      <c r="I4" s="3"/>
      <c r="J4" s="4"/>
    </row>
    <row r="5" spans="1:26" ht="14.1" customHeight="1">
      <c r="A5" s="6" t="s">
        <v>266</v>
      </c>
      <c r="B5" s="4"/>
      <c r="C5" s="4"/>
      <c r="D5" s="4"/>
      <c r="E5" s="4"/>
      <c r="G5" s="4"/>
      <c r="H5" s="4"/>
      <c r="I5" s="3"/>
      <c r="J5" s="4"/>
    </row>
    <row r="6" spans="1:26" ht="14.1" customHeight="1">
      <c r="A6" s="6"/>
      <c r="B6" s="4"/>
      <c r="C6" s="4"/>
      <c r="D6" s="4"/>
      <c r="E6" s="4"/>
      <c r="G6" s="4"/>
      <c r="H6" s="4"/>
      <c r="I6" s="3"/>
      <c r="J6" s="4"/>
    </row>
    <row r="7" spans="1:26" ht="14.1" customHeight="1">
      <c r="A7" s="221" t="s">
        <v>381</v>
      </c>
      <c r="B7" s="4"/>
      <c r="C7" s="4"/>
      <c r="D7" s="4"/>
      <c r="E7" s="4"/>
      <c r="G7" s="4"/>
      <c r="H7" s="4"/>
      <c r="I7" s="3"/>
      <c r="J7" s="4"/>
      <c r="K7" s="4"/>
      <c r="L7" s="4"/>
      <c r="M7" s="4"/>
      <c r="N7" s="4"/>
    </row>
    <row r="8" spans="1:26" ht="9.9499999999999993" customHeight="1">
      <c r="A8" s="71"/>
      <c r="B8" s="4"/>
      <c r="C8" s="4"/>
      <c r="D8" s="4"/>
      <c r="E8" s="4"/>
      <c r="F8" s="4"/>
      <c r="G8" s="4"/>
      <c r="H8" s="4"/>
      <c r="I8" s="3"/>
      <c r="J8" s="4"/>
      <c r="K8" s="4"/>
      <c r="L8" s="4"/>
      <c r="M8" s="4"/>
      <c r="N8" s="4"/>
    </row>
    <row r="9" spans="1:26" ht="14.1" customHeight="1">
      <c r="A9" s="8"/>
      <c r="B9" s="9" t="s">
        <v>21</v>
      </c>
      <c r="C9" s="9"/>
      <c r="D9" s="9"/>
      <c r="E9" s="9"/>
      <c r="F9" s="9"/>
      <c r="G9" s="9"/>
      <c r="H9" s="9" t="s">
        <v>22</v>
      </c>
      <c r="I9" s="3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1" customHeight="1">
      <c r="A10" s="10"/>
      <c r="B10" s="55">
        <v>2011</v>
      </c>
      <c r="C10" s="55">
        <v>2012</v>
      </c>
      <c r="D10" s="55">
        <v>2013</v>
      </c>
      <c r="E10" s="55">
        <v>2014</v>
      </c>
      <c r="F10" s="55">
        <v>2015</v>
      </c>
      <c r="G10" s="12"/>
      <c r="H10" s="55">
        <v>2015</v>
      </c>
      <c r="I10" s="3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1" customHeight="1">
      <c r="A11" s="7"/>
      <c r="B11" s="13"/>
      <c r="C11" s="13"/>
      <c r="D11" s="13"/>
      <c r="E11" s="13"/>
      <c r="F11" s="13"/>
      <c r="G11" s="15"/>
      <c r="H11" s="15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1" customHeight="1">
      <c r="A12" s="14" t="s">
        <v>192</v>
      </c>
      <c r="B12" s="15">
        <v>3007</v>
      </c>
      <c r="C12" s="15">
        <v>2736</v>
      </c>
      <c r="D12" s="15">
        <v>2506</v>
      </c>
      <c r="E12" s="15">
        <v>2877</v>
      </c>
      <c r="F12" s="15">
        <v>3258</v>
      </c>
      <c r="G12" s="15"/>
      <c r="H12" s="15">
        <v>364356</v>
      </c>
      <c r="I12" s="138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1" customHeight="1">
      <c r="A13" s="7"/>
      <c r="B13" s="15"/>
      <c r="C13" s="15"/>
      <c r="D13" s="15"/>
      <c r="E13" s="15"/>
      <c r="F13" s="15"/>
      <c r="G13" s="15"/>
      <c r="H13" s="15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1" customHeight="1">
      <c r="A14" s="51" t="s">
        <v>190</v>
      </c>
      <c r="B14" s="15">
        <v>63</v>
      </c>
      <c r="C14" s="15">
        <v>45</v>
      </c>
      <c r="D14" s="15">
        <v>46</v>
      </c>
      <c r="E14" s="15">
        <v>22</v>
      </c>
      <c r="F14" s="15">
        <v>42</v>
      </c>
      <c r="G14" s="15"/>
      <c r="H14" s="15">
        <v>2934</v>
      </c>
      <c r="I14" s="13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1" customHeight="1">
      <c r="A15" s="90"/>
      <c r="B15" s="15"/>
      <c r="C15" s="15"/>
      <c r="D15" s="15"/>
      <c r="E15" s="15"/>
      <c r="F15" s="15"/>
      <c r="G15" s="15"/>
      <c r="H15" s="15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1" customHeight="1">
      <c r="A16" s="51" t="s">
        <v>191</v>
      </c>
      <c r="B16" s="15">
        <v>2443</v>
      </c>
      <c r="C16" s="15">
        <v>2251</v>
      </c>
      <c r="D16" s="15">
        <v>2091</v>
      </c>
      <c r="E16" s="15">
        <v>2476</v>
      </c>
      <c r="F16" s="15">
        <v>2623</v>
      </c>
      <c r="G16" s="15"/>
      <c r="H16" s="15">
        <v>267794</v>
      </c>
      <c r="I16" s="138"/>
      <c r="J16"/>
      <c r="K16" s="253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1" customHeight="1">
      <c r="A17" s="51" t="s">
        <v>145</v>
      </c>
      <c r="B17" s="15"/>
      <c r="C17" s="15"/>
      <c r="D17" s="15"/>
      <c r="E17" s="15"/>
      <c r="F17" s="15"/>
      <c r="G17" s="15"/>
      <c r="H17" s="15"/>
      <c r="I17" s="3"/>
      <c r="J17"/>
      <c r="K17" s="254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1" customHeight="1">
      <c r="A18" s="90" t="s">
        <v>226</v>
      </c>
      <c r="B18" s="15">
        <v>378</v>
      </c>
      <c r="C18" s="15">
        <v>383</v>
      </c>
      <c r="D18" s="15">
        <v>295</v>
      </c>
      <c r="E18" s="15">
        <v>366</v>
      </c>
      <c r="F18" s="15">
        <v>362</v>
      </c>
      <c r="G18" s="15"/>
      <c r="H18" s="15">
        <v>38141</v>
      </c>
      <c r="I18" s="3"/>
      <c r="J18"/>
      <c r="K18" s="254"/>
    </row>
    <row r="19" spans="1:26" ht="14.1" customHeight="1">
      <c r="A19" s="90" t="s">
        <v>227</v>
      </c>
      <c r="B19" s="15">
        <v>126</v>
      </c>
      <c r="C19" s="15">
        <v>139</v>
      </c>
      <c r="D19" s="15">
        <v>258</v>
      </c>
      <c r="E19" s="15">
        <v>288</v>
      </c>
      <c r="F19" s="15">
        <v>209</v>
      </c>
      <c r="G19" s="15"/>
      <c r="H19" s="15">
        <v>48602</v>
      </c>
      <c r="I19" s="3"/>
      <c r="J19"/>
      <c r="K19" s="254"/>
    </row>
    <row r="20" spans="1:26" ht="14.1" customHeight="1">
      <c r="A20" s="51" t="s">
        <v>382</v>
      </c>
      <c r="B20" s="15"/>
      <c r="C20" s="15"/>
      <c r="D20" s="15"/>
      <c r="E20" s="15"/>
      <c r="F20" s="15"/>
      <c r="G20" s="15"/>
      <c r="H20" s="15"/>
      <c r="I20" s="3"/>
      <c r="J20"/>
      <c r="K20" s="253"/>
    </row>
    <row r="21" spans="1:26" ht="14.1" customHeight="1">
      <c r="A21" s="90" t="s">
        <v>226</v>
      </c>
      <c r="B21" s="15">
        <v>4006.1149999999998</v>
      </c>
      <c r="C21" s="15">
        <v>7479</v>
      </c>
      <c r="D21" s="15">
        <v>9636.3649999999998</v>
      </c>
      <c r="E21" s="15">
        <v>5545</v>
      </c>
      <c r="F21" s="15">
        <v>3824.1145299999998</v>
      </c>
      <c r="G21" s="15"/>
      <c r="H21" s="15">
        <v>516177.8000000001</v>
      </c>
      <c r="I21" s="3"/>
      <c r="J21"/>
    </row>
    <row r="22" spans="1:26" ht="14.1" customHeight="1">
      <c r="A22" s="90" t="s">
        <v>227</v>
      </c>
      <c r="B22" s="15">
        <v>1349.258</v>
      </c>
      <c r="C22" s="15">
        <v>1136</v>
      </c>
      <c r="D22" s="15">
        <v>3077.5590000000002</v>
      </c>
      <c r="E22" s="15">
        <v>3739</v>
      </c>
      <c r="F22" s="15">
        <v>2040.71911</v>
      </c>
      <c r="G22" s="15"/>
      <c r="H22" s="15">
        <v>637600.54700000002</v>
      </c>
      <c r="I22" s="3"/>
      <c r="J22"/>
    </row>
    <row r="23" spans="1:26" ht="14.1" customHeight="1">
      <c r="A23" s="51" t="s">
        <v>383</v>
      </c>
      <c r="B23" s="15"/>
      <c r="C23" s="15"/>
      <c r="D23" s="15"/>
      <c r="E23" s="15"/>
      <c r="F23" s="15"/>
      <c r="G23" s="15"/>
      <c r="H23" s="15"/>
      <c r="I23" s="3"/>
      <c r="J23"/>
    </row>
    <row r="24" spans="1:26" ht="14.1" customHeight="1">
      <c r="A24" s="90" t="s">
        <v>226</v>
      </c>
      <c r="B24" s="15">
        <v>3665</v>
      </c>
      <c r="C24" s="15">
        <v>5397</v>
      </c>
      <c r="D24" s="15">
        <v>4957.8760000000002</v>
      </c>
      <c r="E24" s="15">
        <v>3458</v>
      </c>
      <c r="F24" s="15">
        <v>4012.328</v>
      </c>
      <c r="G24" s="15"/>
      <c r="H24" s="15">
        <v>379732.4439999999</v>
      </c>
      <c r="I24" s="3"/>
      <c r="J24"/>
    </row>
    <row r="25" spans="1:26" ht="14.1" customHeight="1">
      <c r="A25" s="90" t="s">
        <v>227</v>
      </c>
      <c r="B25" s="15">
        <v>402</v>
      </c>
      <c r="C25" s="15">
        <v>428.27265999999997</v>
      </c>
      <c r="D25" s="15">
        <v>805.72400000000005</v>
      </c>
      <c r="E25" s="15">
        <v>1102</v>
      </c>
      <c r="F25" s="15">
        <v>659.25199999999995</v>
      </c>
      <c r="G25" s="15"/>
      <c r="H25" s="15">
        <v>164520.30500000002</v>
      </c>
      <c r="I25" s="3"/>
      <c r="J25"/>
    </row>
    <row r="26" spans="1:26" ht="14.1" customHeight="1">
      <c r="A26" s="90"/>
      <c r="B26" s="15"/>
      <c r="C26" s="15"/>
      <c r="D26" s="15"/>
      <c r="E26" s="15"/>
      <c r="F26" s="15"/>
      <c r="G26" s="15"/>
      <c r="H26" s="15"/>
      <c r="I26" s="3"/>
      <c r="J26"/>
    </row>
    <row r="27" spans="1:26" ht="14.1" customHeight="1">
      <c r="A27" s="51" t="s">
        <v>342</v>
      </c>
      <c r="B27" s="15">
        <v>501</v>
      </c>
      <c r="C27" s="15">
        <v>440</v>
      </c>
      <c r="D27" s="15">
        <v>369</v>
      </c>
      <c r="E27" s="15">
        <v>379</v>
      </c>
      <c r="F27" s="15">
        <v>593</v>
      </c>
      <c r="G27" s="15"/>
      <c r="H27" s="15">
        <v>93628</v>
      </c>
      <c r="I27" s="138"/>
      <c r="J27"/>
      <c r="K27" s="138"/>
    </row>
    <row r="28" spans="1:26" ht="14.1" customHeight="1">
      <c r="A28" s="19"/>
      <c r="B28" s="20"/>
      <c r="C28" s="20"/>
      <c r="D28" s="20"/>
      <c r="E28" s="21"/>
      <c r="F28" s="20"/>
      <c r="G28" s="58"/>
      <c r="H28" s="58"/>
      <c r="J28"/>
    </row>
    <row r="29" spans="1:26" ht="14.1" customHeight="1">
      <c r="A29" s="22" t="s">
        <v>224</v>
      </c>
      <c r="B29" s="23"/>
      <c r="C29" s="23"/>
      <c r="D29" s="23"/>
      <c r="E29" s="23"/>
      <c r="F29" s="23"/>
      <c r="G29" s="59"/>
      <c r="H29" s="59"/>
      <c r="J29"/>
    </row>
    <row r="30" spans="1:26" ht="14.1" customHeight="1">
      <c r="A30" s="95"/>
      <c r="B30" s="13"/>
      <c r="C30" s="13"/>
      <c r="D30" s="13"/>
      <c r="E30" s="13"/>
      <c r="F30" s="13"/>
      <c r="G30" s="15"/>
      <c r="H30" s="15"/>
      <c r="J30" s="15"/>
    </row>
    <row r="31" spans="1:26" ht="14.1" customHeight="1">
      <c r="A31" s="95"/>
      <c r="B31" s="13"/>
      <c r="C31" s="13"/>
      <c r="D31" s="13"/>
      <c r="E31" s="13"/>
      <c r="F31" s="13"/>
      <c r="G31" s="15"/>
      <c r="H31" s="15"/>
      <c r="J31" s="15"/>
    </row>
    <row r="32" spans="1:26" ht="14.1" customHeight="1">
      <c r="A32" s="95"/>
      <c r="B32" s="13"/>
      <c r="C32" s="13"/>
      <c r="D32" s="13"/>
      <c r="E32" s="13"/>
      <c r="F32" s="13"/>
      <c r="G32" s="15"/>
      <c r="H32" s="15"/>
      <c r="J32" s="15"/>
    </row>
    <row r="33" spans="1:10" ht="14.1" customHeight="1">
      <c r="A33" s="13"/>
    </row>
    <row r="34" spans="1:10" ht="14.1" customHeight="1"/>
    <row r="35" spans="1:10" ht="14.1" customHeight="1">
      <c r="A35" s="6" t="s">
        <v>267</v>
      </c>
    </row>
    <row r="36" spans="1:10" ht="14.1" customHeight="1">
      <c r="A36" s="6"/>
      <c r="J36"/>
    </row>
    <row r="37" spans="1:10" ht="14.1" customHeight="1">
      <c r="A37" s="8"/>
      <c r="B37" s="9" t="s">
        <v>21</v>
      </c>
      <c r="C37" s="9"/>
      <c r="D37" s="9"/>
      <c r="E37" s="9"/>
      <c r="F37" s="9"/>
      <c r="G37" s="9"/>
      <c r="H37" s="9" t="s">
        <v>22</v>
      </c>
      <c r="J37"/>
    </row>
    <row r="38" spans="1:10" ht="14.1" customHeight="1">
      <c r="A38" s="10"/>
      <c r="B38" s="55">
        <v>2011</v>
      </c>
      <c r="C38" s="55">
        <v>2012</v>
      </c>
      <c r="D38" s="55">
        <v>2013</v>
      </c>
      <c r="E38" s="55">
        <v>2014</v>
      </c>
      <c r="F38" s="55">
        <v>2015</v>
      </c>
      <c r="G38" s="12"/>
      <c r="H38" s="55">
        <v>2015</v>
      </c>
      <c r="J38"/>
    </row>
    <row r="39" spans="1:10" ht="14.1" customHeight="1">
      <c r="A39" s="7"/>
      <c r="J39"/>
    </row>
    <row r="40" spans="1:10" ht="14.1" customHeight="1">
      <c r="A40" s="14" t="s">
        <v>27</v>
      </c>
      <c r="B40" s="88">
        <v>621</v>
      </c>
      <c r="C40" s="88">
        <v>644</v>
      </c>
      <c r="D40" s="88">
        <v>711</v>
      </c>
      <c r="E40" s="88">
        <f>SUM(E42:E47)</f>
        <v>871</v>
      </c>
      <c r="F40" s="88">
        <v>714</v>
      </c>
      <c r="G40" s="88"/>
      <c r="H40" s="88">
        <v>110092</v>
      </c>
      <c r="J40" s="190"/>
    </row>
    <row r="41" spans="1:10" ht="14.1" customHeight="1">
      <c r="A41" s="7"/>
      <c r="B41" s="28"/>
      <c r="C41" s="28"/>
      <c r="D41" s="88"/>
      <c r="E41" s="88"/>
      <c r="F41" s="88"/>
      <c r="G41" s="88"/>
      <c r="H41" s="88"/>
      <c r="J41"/>
    </row>
    <row r="42" spans="1:10" ht="14.1" customHeight="1">
      <c r="A42" s="7" t="s">
        <v>193</v>
      </c>
      <c r="B42" s="28">
        <v>252</v>
      </c>
      <c r="C42" s="28">
        <v>283</v>
      </c>
      <c r="D42" s="88">
        <v>197</v>
      </c>
      <c r="E42" s="88">
        <v>211</v>
      </c>
      <c r="F42" s="88">
        <v>194</v>
      </c>
      <c r="G42" s="88"/>
      <c r="H42" s="88">
        <v>24740</v>
      </c>
      <c r="J42" s="190"/>
    </row>
    <row r="43" spans="1:10" ht="14.1" customHeight="1">
      <c r="A43" s="7" t="s">
        <v>194</v>
      </c>
      <c r="B43" s="88">
        <v>33</v>
      </c>
      <c r="C43" s="88">
        <v>25</v>
      </c>
      <c r="D43" s="88">
        <v>38</v>
      </c>
      <c r="E43" s="88">
        <v>55</v>
      </c>
      <c r="F43" s="88">
        <v>38</v>
      </c>
      <c r="G43" s="88"/>
      <c r="H43" s="88">
        <v>5116</v>
      </c>
      <c r="J43" s="190"/>
    </row>
    <row r="44" spans="1:10" ht="14.1" customHeight="1">
      <c r="A44" s="7" t="s">
        <v>195</v>
      </c>
      <c r="B44" s="28">
        <v>93</v>
      </c>
      <c r="C44" s="28">
        <v>75</v>
      </c>
      <c r="D44" s="88">
        <v>60</v>
      </c>
      <c r="E44" s="88">
        <v>100</v>
      </c>
      <c r="F44" s="88">
        <v>130</v>
      </c>
      <c r="G44" s="88"/>
      <c r="H44" s="88">
        <v>8285</v>
      </c>
      <c r="J44" s="190"/>
    </row>
    <row r="45" spans="1:10" ht="14.1" customHeight="1">
      <c r="A45" s="7" t="s">
        <v>212</v>
      </c>
      <c r="B45" s="88">
        <v>126</v>
      </c>
      <c r="C45" s="88">
        <v>139</v>
      </c>
      <c r="D45" s="88">
        <v>258</v>
      </c>
      <c r="E45" s="88">
        <v>288</v>
      </c>
      <c r="F45" s="88">
        <v>209</v>
      </c>
      <c r="G45" s="88"/>
      <c r="H45" s="88">
        <v>48602</v>
      </c>
      <c r="J45" s="190"/>
    </row>
    <row r="46" spans="1:10" ht="14.1" customHeight="1">
      <c r="A46" s="7" t="s">
        <v>213</v>
      </c>
      <c r="B46" s="28">
        <v>104</v>
      </c>
      <c r="C46" s="28">
        <v>116</v>
      </c>
      <c r="D46" s="88">
        <v>148</v>
      </c>
      <c r="E46" s="88">
        <v>207</v>
      </c>
      <c r="F46" s="88">
        <v>118</v>
      </c>
      <c r="G46" s="88"/>
      <c r="H46" s="88">
        <v>19134</v>
      </c>
      <c r="J46" s="190"/>
    </row>
    <row r="47" spans="1:10" ht="14.1" customHeight="1">
      <c r="A47" s="7" t="s">
        <v>196</v>
      </c>
      <c r="B47" s="88">
        <v>13</v>
      </c>
      <c r="C47" s="88">
        <v>6</v>
      </c>
      <c r="D47" s="88">
        <v>10</v>
      </c>
      <c r="E47" s="88">
        <v>10</v>
      </c>
      <c r="F47" s="88">
        <v>25</v>
      </c>
      <c r="G47" s="88"/>
      <c r="H47" s="88">
        <v>4215</v>
      </c>
      <c r="J47" s="190"/>
    </row>
    <row r="48" spans="1:10" ht="14.1" customHeight="1">
      <c r="A48" s="19"/>
      <c r="B48" s="19"/>
      <c r="C48" s="19"/>
      <c r="D48" s="19"/>
      <c r="E48" s="19"/>
      <c r="F48" s="19"/>
      <c r="G48" s="19"/>
      <c r="H48" s="19"/>
      <c r="J48"/>
    </row>
    <row r="49" spans="1:10" ht="14.1" customHeight="1">
      <c r="A49" s="22" t="s">
        <v>224</v>
      </c>
      <c r="J49"/>
    </row>
    <row r="50" spans="1:10" ht="14.1" customHeight="1"/>
    <row r="51" spans="1:10">
      <c r="B51" s="47"/>
      <c r="C51" s="47"/>
      <c r="D51" s="47"/>
      <c r="E51" s="47"/>
      <c r="F51" s="47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M42"/>
  <sheetViews>
    <sheetView zoomScaleNormal="100" workbookViewId="0">
      <selection activeCell="A5" sqref="A5"/>
    </sheetView>
  </sheetViews>
  <sheetFormatPr baseColWidth="10" defaultColWidth="11.42578125" defaultRowHeight="12.75"/>
  <cols>
    <col min="1" max="1" width="42.140625" style="5" customWidth="1"/>
    <col min="2" max="6" width="7" style="5" customWidth="1"/>
    <col min="7" max="7" width="2.140625" style="5" customWidth="1"/>
    <col min="8" max="8" width="12.7109375" style="5" customWidth="1"/>
    <col min="9" max="16384" width="11.42578125" style="5"/>
  </cols>
  <sheetData>
    <row r="1" spans="1:12" ht="14.1" customHeight="1" thickBot="1">
      <c r="A1" s="1" t="s">
        <v>298</v>
      </c>
      <c r="B1" s="2"/>
      <c r="C1" s="2"/>
      <c r="D1" s="2"/>
      <c r="E1" s="2"/>
      <c r="F1" s="2"/>
      <c r="G1" s="2"/>
      <c r="H1" s="2"/>
      <c r="I1" s="4"/>
      <c r="K1" s="4"/>
      <c r="L1" s="4"/>
    </row>
    <row r="2" spans="1:12" ht="14.1" customHeight="1">
      <c r="A2" s="4"/>
      <c r="B2" s="4"/>
      <c r="C2" s="4"/>
      <c r="D2" s="4"/>
      <c r="E2" s="4"/>
      <c r="G2" s="4"/>
      <c r="H2" s="4"/>
      <c r="I2" s="4"/>
      <c r="J2" s="4"/>
      <c r="K2" s="175" t="s">
        <v>339</v>
      </c>
      <c r="L2" s="4"/>
    </row>
    <row r="3" spans="1:12" ht="14.1" customHeight="1">
      <c r="A3" s="35" t="s">
        <v>297</v>
      </c>
      <c r="B3" s="4"/>
      <c r="C3" s="4"/>
      <c r="D3" s="4"/>
      <c r="E3" s="4"/>
      <c r="G3" s="4"/>
      <c r="H3" s="4"/>
      <c r="I3" s="4"/>
      <c r="J3" s="4"/>
      <c r="K3" s="4"/>
      <c r="L3" s="4"/>
    </row>
    <row r="4" spans="1:12" ht="14.1" customHeight="1">
      <c r="A4" s="4"/>
      <c r="B4" s="4"/>
      <c r="C4" s="4"/>
      <c r="D4" s="4"/>
      <c r="E4" s="4"/>
      <c r="G4" s="4"/>
      <c r="H4" s="4"/>
      <c r="I4" s="4"/>
      <c r="J4" s="4"/>
      <c r="K4" s="4"/>
      <c r="L4" s="4"/>
    </row>
    <row r="5" spans="1:12" ht="14.1" customHeight="1">
      <c r="A5" s="35" t="s">
        <v>368</v>
      </c>
      <c r="B5" s="4"/>
      <c r="C5" s="4"/>
      <c r="D5" s="4"/>
      <c r="E5" s="4"/>
      <c r="G5" s="4"/>
      <c r="H5" s="4"/>
      <c r="I5" s="4"/>
      <c r="J5" s="4"/>
      <c r="K5" s="4"/>
      <c r="L5" s="4"/>
    </row>
    <row r="6" spans="1:12" ht="14.1" customHeight="1">
      <c r="A6" s="6" t="s">
        <v>369</v>
      </c>
      <c r="B6" s="4"/>
      <c r="C6" s="4"/>
      <c r="D6" s="4"/>
      <c r="E6" s="4"/>
      <c r="G6" s="4"/>
      <c r="H6" s="4"/>
      <c r="I6" s="4"/>
      <c r="J6" s="4"/>
      <c r="K6" s="4"/>
      <c r="L6" s="4"/>
    </row>
    <row r="7" spans="1:12" ht="14.1" customHeight="1">
      <c r="A7" s="6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4.1" customHeight="1">
      <c r="A8" s="8"/>
      <c r="B8" s="9" t="s">
        <v>21</v>
      </c>
      <c r="C8" s="9"/>
      <c r="D8" s="9"/>
      <c r="E8" s="9"/>
      <c r="F8" s="9"/>
      <c r="G8" s="9"/>
      <c r="H8" s="9" t="s">
        <v>22</v>
      </c>
      <c r="I8" s="4"/>
      <c r="J8" s="4"/>
      <c r="K8" s="4"/>
      <c r="L8" s="4"/>
    </row>
    <row r="9" spans="1:12" ht="14.1" customHeight="1">
      <c r="A9" s="10"/>
      <c r="B9" s="55">
        <v>2011</v>
      </c>
      <c r="C9" s="11">
        <v>2012</v>
      </c>
      <c r="D9" s="11">
        <v>2013</v>
      </c>
      <c r="E9" s="11">
        <v>2014</v>
      </c>
      <c r="F9" s="11">
        <v>2015</v>
      </c>
      <c r="G9" s="12"/>
      <c r="H9" s="11">
        <v>2015</v>
      </c>
      <c r="I9" s="4"/>
      <c r="J9" s="4"/>
      <c r="K9" s="4"/>
      <c r="L9" s="4"/>
    </row>
    <row r="10" spans="1:12" ht="14.1" customHeight="1">
      <c r="A10" s="7"/>
      <c r="B10" s="15"/>
      <c r="C10" s="15"/>
      <c r="D10" s="15"/>
      <c r="E10" s="65"/>
      <c r="F10" s="65"/>
      <c r="G10" s="15"/>
      <c r="H10" s="15"/>
      <c r="I10" s="46"/>
      <c r="J10" s="46"/>
      <c r="K10" s="83"/>
      <c r="L10" s="4"/>
    </row>
    <row r="11" spans="1:12" ht="14.1" customHeight="1">
      <c r="A11" s="14" t="s">
        <v>102</v>
      </c>
      <c r="B11" s="15">
        <v>1786</v>
      </c>
      <c r="C11" s="15">
        <v>1460</v>
      </c>
      <c r="D11" s="15">
        <v>902</v>
      </c>
      <c r="E11" s="15">
        <v>528</v>
      </c>
      <c r="F11" s="15">
        <v>413</v>
      </c>
      <c r="G11" s="15"/>
      <c r="H11" s="15">
        <v>120890</v>
      </c>
      <c r="I11" s="198"/>
      <c r="J11" s="198"/>
      <c r="K11" s="96"/>
      <c r="L11" s="4"/>
    </row>
    <row r="12" spans="1:12" ht="14.1" customHeight="1">
      <c r="A12" s="7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4"/>
    </row>
    <row r="13" spans="1:12" ht="14.1" customHeight="1">
      <c r="A13" s="14" t="s">
        <v>177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4"/>
    </row>
    <row r="14" spans="1:12" ht="14.1" customHeight="1">
      <c r="A14" s="7" t="s">
        <v>59</v>
      </c>
      <c r="B14" s="15">
        <v>1744</v>
      </c>
      <c r="C14" s="15">
        <v>1423</v>
      </c>
      <c r="D14" s="15">
        <v>878</v>
      </c>
      <c r="E14" s="15">
        <v>506</v>
      </c>
      <c r="F14" s="15">
        <v>384</v>
      </c>
      <c r="G14" s="15"/>
      <c r="H14" s="15">
        <v>108967</v>
      </c>
      <c r="I14" s="198"/>
      <c r="J14" s="198"/>
      <c r="K14" s="15"/>
      <c r="L14" s="4"/>
    </row>
    <row r="15" spans="1:12" ht="14.1" customHeight="1">
      <c r="A15" s="7" t="s">
        <v>18</v>
      </c>
      <c r="B15" s="15">
        <v>35</v>
      </c>
      <c r="C15" s="15">
        <v>37</v>
      </c>
      <c r="D15" s="15">
        <v>18</v>
      </c>
      <c r="E15" s="15">
        <v>19</v>
      </c>
      <c r="F15" s="15">
        <v>20</v>
      </c>
      <c r="G15" s="15"/>
      <c r="H15" s="15">
        <v>4935</v>
      </c>
      <c r="I15" s="198"/>
      <c r="J15" s="198"/>
      <c r="K15" s="96"/>
      <c r="L15" s="4"/>
    </row>
    <row r="16" spans="1:12" ht="14.1" customHeight="1">
      <c r="A16" s="7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4"/>
    </row>
    <row r="17" spans="1:12" ht="14.1" customHeight="1">
      <c r="A17" s="14" t="s">
        <v>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4"/>
    </row>
    <row r="18" spans="1:12" ht="14.1" customHeight="1">
      <c r="A18" s="7" t="s">
        <v>34</v>
      </c>
      <c r="B18" s="15">
        <v>912</v>
      </c>
      <c r="C18" s="15">
        <v>712</v>
      </c>
      <c r="D18" s="15">
        <v>415</v>
      </c>
      <c r="E18" s="15">
        <v>247</v>
      </c>
      <c r="F18" s="15">
        <v>197</v>
      </c>
      <c r="G18" s="15"/>
      <c r="H18" s="15">
        <v>59699</v>
      </c>
      <c r="I18" s="199"/>
      <c r="J18" s="199"/>
      <c r="K18" s="96"/>
      <c r="L18" s="4"/>
    </row>
    <row r="19" spans="1:12" ht="14.1" customHeight="1">
      <c r="A19" s="7" t="s">
        <v>19</v>
      </c>
      <c r="B19" s="15">
        <v>874</v>
      </c>
      <c r="C19" s="15">
        <v>748</v>
      </c>
      <c r="D19" s="15">
        <v>487</v>
      </c>
      <c r="E19" s="15">
        <v>281</v>
      </c>
      <c r="F19" s="15">
        <v>216</v>
      </c>
      <c r="G19" s="15"/>
      <c r="H19" s="15">
        <v>61191</v>
      </c>
      <c r="I19" s="199"/>
      <c r="J19" s="199"/>
      <c r="K19" s="96"/>
      <c r="L19" s="4"/>
    </row>
    <row r="20" spans="1:12" ht="14.1" customHeight="1">
      <c r="A20" s="7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4"/>
    </row>
    <row r="21" spans="1:12" ht="14.1" customHeight="1">
      <c r="A21" s="14" t="s">
        <v>128</v>
      </c>
      <c r="B21" s="15"/>
      <c r="C21" s="15"/>
      <c r="D21" s="15"/>
      <c r="E21" s="15"/>
      <c r="F21" s="15"/>
      <c r="G21" s="15"/>
      <c r="H21" s="15"/>
      <c r="I21" s="15"/>
      <c r="K21" s="15"/>
      <c r="L21" s="4"/>
    </row>
    <row r="22" spans="1:12" ht="14.1" customHeight="1">
      <c r="A22" s="7" t="s">
        <v>40</v>
      </c>
      <c r="B22" s="15">
        <v>358</v>
      </c>
      <c r="C22" s="15">
        <v>257</v>
      </c>
      <c r="D22" s="15">
        <v>186</v>
      </c>
      <c r="E22" s="15">
        <v>70</v>
      </c>
      <c r="F22" s="15">
        <v>66</v>
      </c>
      <c r="G22" s="15"/>
      <c r="H22" s="15">
        <v>12477</v>
      </c>
      <c r="I22" s="200"/>
      <c r="J22" s="200"/>
      <c r="K22" s="96"/>
      <c r="L22" s="4"/>
    </row>
    <row r="23" spans="1:12" ht="14.1" customHeight="1">
      <c r="A23" s="7" t="s">
        <v>86</v>
      </c>
      <c r="B23" s="15">
        <v>192</v>
      </c>
      <c r="C23" s="15">
        <v>147</v>
      </c>
      <c r="D23" s="15">
        <v>104</v>
      </c>
      <c r="E23" s="15">
        <v>70</v>
      </c>
      <c r="F23" s="15">
        <v>71</v>
      </c>
      <c r="G23" s="15"/>
      <c r="H23" s="15">
        <v>3492</v>
      </c>
      <c r="I23" s="200"/>
      <c r="J23" s="200"/>
      <c r="K23" s="96"/>
      <c r="L23" s="4"/>
    </row>
    <row r="24" spans="1:12" ht="14.1" customHeight="1">
      <c r="A24" s="7" t="s">
        <v>179</v>
      </c>
      <c r="B24" s="15">
        <v>138</v>
      </c>
      <c r="C24" s="15">
        <v>83</v>
      </c>
      <c r="D24" s="15">
        <v>29</v>
      </c>
      <c r="E24" s="15">
        <v>22</v>
      </c>
      <c r="F24" s="15">
        <v>14</v>
      </c>
      <c r="G24" s="15"/>
      <c r="H24" s="15">
        <v>3937</v>
      </c>
      <c r="I24" s="200"/>
      <c r="J24" s="200"/>
      <c r="K24" s="96"/>
      <c r="L24" s="4"/>
    </row>
    <row r="25" spans="1:12" ht="14.1" customHeight="1">
      <c r="A25" s="7" t="s">
        <v>87</v>
      </c>
      <c r="B25" s="15">
        <v>996</v>
      </c>
      <c r="C25" s="15">
        <v>897</v>
      </c>
      <c r="D25" s="15">
        <v>542</v>
      </c>
      <c r="E25" s="15">
        <v>341</v>
      </c>
      <c r="F25" s="15">
        <v>236</v>
      </c>
      <c r="G25" s="15"/>
      <c r="H25" s="15">
        <v>89821</v>
      </c>
      <c r="I25" s="200"/>
      <c r="J25" s="200"/>
      <c r="K25" s="96"/>
      <c r="L25" s="4"/>
    </row>
    <row r="26" spans="1:12" ht="14.1" customHeight="1">
      <c r="A26" s="7" t="s">
        <v>65</v>
      </c>
      <c r="B26" s="15">
        <v>102</v>
      </c>
      <c r="C26" s="15">
        <v>76</v>
      </c>
      <c r="D26" s="15">
        <v>41</v>
      </c>
      <c r="E26" s="15">
        <v>25</v>
      </c>
      <c r="F26" s="15">
        <v>26</v>
      </c>
      <c r="G26" s="15"/>
      <c r="H26" s="15">
        <v>11163</v>
      </c>
      <c r="I26" s="200"/>
      <c r="J26" s="200"/>
      <c r="K26" s="96"/>
      <c r="L26" s="4"/>
    </row>
    <row r="27" spans="1:12" ht="14.1" customHeight="1">
      <c r="A27" s="7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4"/>
    </row>
    <row r="28" spans="1:12" ht="14.1" customHeight="1">
      <c r="A28" s="14" t="s">
        <v>178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4"/>
    </row>
    <row r="29" spans="1:12" ht="14.1" customHeight="1">
      <c r="A29" s="7" t="s">
        <v>0</v>
      </c>
      <c r="B29" s="15">
        <v>20</v>
      </c>
      <c r="C29" s="15">
        <v>21</v>
      </c>
      <c r="D29" s="15">
        <v>13</v>
      </c>
      <c r="E29" s="15">
        <v>15</v>
      </c>
      <c r="F29" s="15">
        <v>8</v>
      </c>
      <c r="G29" s="15"/>
      <c r="H29" s="15">
        <v>3311</v>
      </c>
      <c r="I29" s="201"/>
      <c r="J29" s="201"/>
      <c r="K29" s="118"/>
      <c r="L29" s="4"/>
    </row>
    <row r="30" spans="1:12" ht="14.1" customHeight="1">
      <c r="A30" s="7" t="s">
        <v>143</v>
      </c>
      <c r="B30" s="15">
        <v>11</v>
      </c>
      <c r="C30" s="15">
        <v>18</v>
      </c>
      <c r="D30" s="15">
        <v>11</v>
      </c>
      <c r="E30" s="15">
        <v>12</v>
      </c>
      <c r="F30" s="15">
        <v>15</v>
      </c>
      <c r="G30" s="15"/>
      <c r="H30" s="15">
        <v>4721</v>
      </c>
      <c r="I30" s="201"/>
      <c r="J30" s="201"/>
      <c r="K30" s="96"/>
      <c r="L30" s="4"/>
    </row>
    <row r="31" spans="1:12" ht="14.1" customHeight="1">
      <c r="A31" s="7" t="s">
        <v>180</v>
      </c>
      <c r="B31" s="15">
        <v>37</v>
      </c>
      <c r="C31" s="15">
        <v>23</v>
      </c>
      <c r="D31" s="15">
        <v>29</v>
      </c>
      <c r="E31" s="15">
        <v>18</v>
      </c>
      <c r="F31" s="15">
        <v>16</v>
      </c>
      <c r="G31" s="15"/>
      <c r="H31" s="15">
        <v>5649</v>
      </c>
      <c r="I31" s="247"/>
      <c r="J31" s="118"/>
      <c r="K31" s="96"/>
      <c r="L31" s="4"/>
    </row>
    <row r="32" spans="1:12" ht="14.1" customHeight="1">
      <c r="A32" s="68" t="s">
        <v>64</v>
      </c>
      <c r="B32" s="15"/>
      <c r="C32" s="15"/>
      <c r="D32" s="15"/>
      <c r="E32" s="15"/>
      <c r="F32" s="15"/>
      <c r="G32" s="15"/>
      <c r="H32" s="15"/>
      <c r="I32" s="202"/>
      <c r="J32" s="202"/>
      <c r="K32" s="15"/>
      <c r="L32" s="4"/>
    </row>
    <row r="33" spans="1:13" ht="9.9499999999999993" customHeight="1">
      <c r="A33" s="68" t="s">
        <v>222</v>
      </c>
      <c r="B33" s="15">
        <v>227</v>
      </c>
      <c r="C33" s="15">
        <v>172</v>
      </c>
      <c r="D33" s="15">
        <v>95</v>
      </c>
      <c r="E33" s="15">
        <v>64</v>
      </c>
      <c r="F33" s="15">
        <v>48</v>
      </c>
      <c r="G33" s="15"/>
      <c r="H33" s="15">
        <v>21370</v>
      </c>
      <c r="I33" s="247"/>
      <c r="J33" s="247"/>
      <c r="K33" s="118"/>
      <c r="L33" s="118"/>
      <c r="M33" s="118"/>
    </row>
    <row r="34" spans="1:13" ht="14.1" customHeight="1">
      <c r="A34" s="68" t="s">
        <v>55</v>
      </c>
      <c r="B34" s="15">
        <v>107</v>
      </c>
      <c r="C34" s="15">
        <v>95</v>
      </c>
      <c r="D34" s="15">
        <v>36</v>
      </c>
      <c r="E34" s="15">
        <v>27</v>
      </c>
      <c r="F34" s="15">
        <v>17</v>
      </c>
      <c r="G34" s="15"/>
      <c r="H34" s="15">
        <v>5520</v>
      </c>
      <c r="I34" s="118"/>
      <c r="J34" s="118"/>
      <c r="K34" s="118"/>
      <c r="L34" s="118"/>
      <c r="M34" s="118"/>
    </row>
    <row r="35" spans="1:13" ht="14.1" customHeight="1">
      <c r="A35" s="68" t="s">
        <v>56</v>
      </c>
      <c r="B35" s="15">
        <v>648</v>
      </c>
      <c r="C35" s="15">
        <v>629</v>
      </c>
      <c r="D35" s="15">
        <v>368</v>
      </c>
      <c r="E35" s="15">
        <v>227</v>
      </c>
      <c r="F35" s="15">
        <v>141</v>
      </c>
      <c r="G35" s="15"/>
      <c r="H35" s="15">
        <v>50635</v>
      </c>
      <c r="I35" s="202"/>
      <c r="J35" s="202"/>
      <c r="K35" s="118"/>
      <c r="L35" s="118"/>
      <c r="M35" s="118"/>
    </row>
    <row r="36" spans="1:13" ht="14.1" customHeight="1">
      <c r="A36" s="68" t="s">
        <v>60</v>
      </c>
      <c r="B36" s="15">
        <v>359</v>
      </c>
      <c r="C36" s="15">
        <v>258</v>
      </c>
      <c r="D36" s="15">
        <v>193</v>
      </c>
      <c r="E36" s="15">
        <v>69</v>
      </c>
      <c r="F36" s="15">
        <v>64</v>
      </c>
      <c r="G36" s="15"/>
      <c r="H36" s="15">
        <v>12579</v>
      </c>
      <c r="I36" s="118"/>
      <c r="J36" s="118"/>
      <c r="L36" s="47"/>
      <c r="M36" s="47"/>
    </row>
    <row r="37" spans="1:13" ht="14.1" customHeight="1">
      <c r="A37" s="68" t="s">
        <v>106</v>
      </c>
      <c r="B37" s="15">
        <v>276</v>
      </c>
      <c r="C37" s="15">
        <v>167</v>
      </c>
      <c r="D37" s="15">
        <v>114</v>
      </c>
      <c r="E37" s="15">
        <v>71</v>
      </c>
      <c r="F37" s="15">
        <v>78</v>
      </c>
      <c r="G37" s="15"/>
      <c r="H37" s="15">
        <v>5639</v>
      </c>
      <c r="I37" s="118"/>
      <c r="J37" s="118"/>
      <c r="K37" s="15"/>
      <c r="L37" s="118"/>
      <c r="M37" s="118"/>
    </row>
    <row r="38" spans="1:13" ht="14.1" customHeight="1">
      <c r="A38" s="68" t="s">
        <v>107</v>
      </c>
      <c r="B38" s="15">
        <v>101</v>
      </c>
      <c r="C38" s="15">
        <v>77</v>
      </c>
      <c r="D38" s="15">
        <v>43</v>
      </c>
      <c r="E38" s="15">
        <v>25</v>
      </c>
      <c r="F38" s="15">
        <v>26</v>
      </c>
      <c r="G38" s="15"/>
      <c r="H38" s="15">
        <v>11466</v>
      </c>
      <c r="I38" s="118"/>
      <c r="J38" s="118"/>
      <c r="L38" s="4"/>
    </row>
    <row r="39" spans="1:13" ht="14.1" customHeight="1">
      <c r="A39" s="19"/>
      <c r="B39" s="20"/>
      <c r="C39" s="20"/>
      <c r="D39" s="20"/>
      <c r="E39" s="204"/>
      <c r="F39" s="205"/>
      <c r="G39" s="58"/>
      <c r="H39" s="58"/>
      <c r="I39" s="203"/>
      <c r="J39" s="203"/>
      <c r="K39" s="4"/>
      <c r="L39" s="4"/>
    </row>
    <row r="40" spans="1:13" ht="14.1" customHeight="1">
      <c r="A40" s="22" t="s">
        <v>224</v>
      </c>
      <c r="B40" s="23"/>
      <c r="C40" s="23"/>
      <c r="D40" s="23"/>
      <c r="E40" s="49"/>
      <c r="F40" s="49"/>
      <c r="G40" s="59"/>
      <c r="H40" s="59"/>
      <c r="I40" s="118"/>
      <c r="J40" s="118"/>
      <c r="L40" s="4"/>
    </row>
    <row r="41" spans="1:13" ht="14.1" customHeight="1">
      <c r="A41" s="26" t="s">
        <v>300</v>
      </c>
      <c r="E41" s="206"/>
      <c r="F41" s="206"/>
      <c r="I41" s="203"/>
      <c r="J41" s="203"/>
    </row>
    <row r="42" spans="1:13" ht="10.15" customHeight="1">
      <c r="A42" s="26" t="s">
        <v>400</v>
      </c>
      <c r="J42" s="119"/>
      <c r="K42" s="119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M30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37.85546875" style="5" customWidth="1"/>
    <col min="2" max="6" width="7.7109375" style="5" customWidth="1"/>
    <col min="7" max="7" width="4" style="5" customWidth="1"/>
    <col min="8" max="8" width="11.5703125" style="5" customWidth="1"/>
    <col min="9" max="9" width="11.42578125" style="24"/>
    <col min="10" max="16384" width="11.42578125" style="5"/>
  </cols>
  <sheetData>
    <row r="1" spans="1:13" ht="14.1" customHeight="1" thickBot="1">
      <c r="A1" s="1" t="s">
        <v>298</v>
      </c>
      <c r="B1" s="2"/>
      <c r="C1" s="2"/>
      <c r="D1" s="2"/>
      <c r="E1" s="2"/>
      <c r="F1" s="2"/>
      <c r="G1" s="2"/>
      <c r="H1" s="2"/>
      <c r="I1" s="3"/>
    </row>
    <row r="2" spans="1:13" ht="14.1" customHeight="1">
      <c r="A2" s="4"/>
      <c r="B2" s="4"/>
      <c r="C2" s="4"/>
      <c r="D2" s="4"/>
      <c r="E2" s="4"/>
      <c r="F2" s="4"/>
      <c r="G2" s="4"/>
      <c r="H2" s="4"/>
      <c r="I2" s="3"/>
      <c r="J2" s="175" t="s">
        <v>339</v>
      </c>
    </row>
    <row r="3" spans="1:13" ht="14.1" customHeight="1">
      <c r="A3" s="35" t="s">
        <v>438</v>
      </c>
      <c r="B3" s="4"/>
      <c r="C3" s="4"/>
      <c r="D3" s="4"/>
      <c r="E3" s="4"/>
      <c r="F3" s="4"/>
      <c r="G3" s="4"/>
      <c r="H3" s="4"/>
      <c r="J3" s="47"/>
    </row>
    <row r="4" spans="1:13" ht="14.1" customHeight="1">
      <c r="A4" s="6"/>
      <c r="B4" s="4"/>
      <c r="C4" s="4"/>
      <c r="D4" s="4"/>
      <c r="E4" s="4"/>
      <c r="F4" s="4"/>
      <c r="G4" s="4"/>
      <c r="H4" s="4"/>
      <c r="J4" s="47"/>
    </row>
    <row r="5" spans="1:13" ht="14.1" customHeight="1">
      <c r="A5" s="8"/>
      <c r="B5" s="9" t="s">
        <v>21</v>
      </c>
      <c r="C5" s="9"/>
      <c r="D5" s="9"/>
      <c r="E5" s="9"/>
      <c r="F5" s="9"/>
      <c r="G5" s="9"/>
      <c r="H5" s="9" t="s">
        <v>22</v>
      </c>
      <c r="J5" s="132"/>
    </row>
    <row r="6" spans="1:13" ht="14.1" customHeight="1">
      <c r="A6" s="10"/>
      <c r="B6" s="11">
        <v>2011</v>
      </c>
      <c r="C6" s="11">
        <v>2012</v>
      </c>
      <c r="D6" s="11">
        <v>2013</v>
      </c>
      <c r="E6" s="11">
        <v>2014</v>
      </c>
      <c r="F6" s="11">
        <v>2015</v>
      </c>
      <c r="G6" s="12"/>
      <c r="H6" s="11">
        <v>2015</v>
      </c>
    </row>
    <row r="7" spans="1:13" ht="14.1" customHeight="1">
      <c r="A7" s="7"/>
      <c r="B7" s="13"/>
      <c r="C7" s="13"/>
      <c r="D7" s="13"/>
      <c r="E7" s="13"/>
      <c r="F7" s="13"/>
      <c r="G7" s="13"/>
      <c r="H7" s="13"/>
    </row>
    <row r="8" spans="1:13" ht="14.1" customHeight="1">
      <c r="A8" s="7"/>
      <c r="B8" s="28"/>
      <c r="C8" s="28"/>
      <c r="D8" s="28"/>
      <c r="E8" s="28"/>
      <c r="F8" s="28"/>
      <c r="G8" s="28"/>
      <c r="H8" s="28"/>
      <c r="J8" s="143"/>
      <c r="K8" s="143"/>
      <c r="L8" s="143"/>
      <c r="M8" s="143"/>
    </row>
    <row r="9" spans="1:13" ht="14.1" customHeight="1">
      <c r="A9" s="14" t="s">
        <v>80</v>
      </c>
      <c r="B9" s="28">
        <v>6056.333333333333</v>
      </c>
      <c r="C9" s="28">
        <v>6318</v>
      </c>
      <c r="D9" s="28">
        <v>5760</v>
      </c>
      <c r="E9" s="28">
        <v>5202</v>
      </c>
      <c r="F9" s="28">
        <v>4594</v>
      </c>
      <c r="G9" s="28"/>
      <c r="H9" s="28">
        <v>499857</v>
      </c>
      <c r="I9" s="28"/>
      <c r="J9" s="148"/>
      <c r="K9" s="143"/>
      <c r="L9" s="143"/>
      <c r="M9" s="143"/>
    </row>
    <row r="10" spans="1:13" ht="14.1" customHeight="1">
      <c r="A10" s="7" t="s">
        <v>34</v>
      </c>
      <c r="B10" s="28">
        <v>3631</v>
      </c>
      <c r="C10" s="28">
        <v>3696.1666666666665</v>
      </c>
      <c r="D10" s="28">
        <v>3298</v>
      </c>
      <c r="E10" s="28">
        <v>2797</v>
      </c>
      <c r="F10" s="28">
        <v>2303</v>
      </c>
      <c r="G10" s="28"/>
      <c r="H10" s="28">
        <v>256393</v>
      </c>
      <c r="I10" s="28"/>
      <c r="J10" s="148"/>
      <c r="K10" s="143"/>
      <c r="L10" s="143"/>
      <c r="M10" s="143"/>
    </row>
    <row r="11" spans="1:13" ht="14.1" customHeight="1">
      <c r="A11" s="7" t="s">
        <v>19</v>
      </c>
      <c r="B11" s="28">
        <v>2425</v>
      </c>
      <c r="C11" s="28">
        <v>2621.3333333333335</v>
      </c>
      <c r="D11" s="28">
        <v>2462</v>
      </c>
      <c r="E11" s="28">
        <v>2405</v>
      </c>
      <c r="F11" s="28">
        <v>2291</v>
      </c>
      <c r="G11" s="28"/>
      <c r="H11" s="28">
        <v>243464</v>
      </c>
      <c r="I11" s="28"/>
      <c r="J11" s="148"/>
      <c r="K11" s="143"/>
      <c r="L11" s="143"/>
      <c r="M11" s="143"/>
    </row>
    <row r="12" spans="1:13" ht="14.1" customHeight="1">
      <c r="A12" s="7"/>
      <c r="B12" s="28"/>
      <c r="C12" s="28"/>
      <c r="D12" s="28"/>
      <c r="E12" s="28"/>
      <c r="F12" s="28"/>
      <c r="G12" s="28"/>
      <c r="H12" s="28"/>
      <c r="I12" s="28"/>
      <c r="J12" s="148"/>
      <c r="K12" s="143"/>
      <c r="L12" s="143"/>
      <c r="M12" s="143"/>
    </row>
    <row r="13" spans="1:13" ht="14.1" customHeight="1">
      <c r="A13" s="50" t="s">
        <v>208</v>
      </c>
      <c r="B13" s="28">
        <v>33077</v>
      </c>
      <c r="C13" s="28">
        <v>34350</v>
      </c>
      <c r="D13" s="28">
        <v>34071</v>
      </c>
      <c r="E13" s="28">
        <v>38096</v>
      </c>
      <c r="F13" s="176">
        <v>43185</v>
      </c>
      <c r="G13" s="28"/>
      <c r="H13" s="28">
        <v>3011122</v>
      </c>
      <c r="I13" s="28"/>
      <c r="J13" s="148"/>
      <c r="K13" s="143"/>
      <c r="L13" s="143"/>
      <c r="M13" s="143"/>
    </row>
    <row r="14" spans="1:13" ht="14.1" customHeight="1">
      <c r="A14" s="51" t="s">
        <v>34</v>
      </c>
      <c r="B14" s="28">
        <v>23750</v>
      </c>
      <c r="C14" s="28">
        <v>23363</v>
      </c>
      <c r="D14" s="28">
        <v>25269</v>
      </c>
      <c r="E14" s="28">
        <v>28323</v>
      </c>
      <c r="F14" s="28">
        <v>31789</v>
      </c>
      <c r="G14" s="28"/>
      <c r="H14" s="28">
        <v>1939280</v>
      </c>
      <c r="I14" s="28"/>
      <c r="J14" s="148"/>
      <c r="K14" s="143"/>
      <c r="L14" s="143"/>
      <c r="M14" s="143"/>
    </row>
    <row r="15" spans="1:13" ht="14.1" customHeight="1">
      <c r="A15" s="51" t="s">
        <v>19</v>
      </c>
      <c r="B15" s="28">
        <v>9327</v>
      </c>
      <c r="C15" s="28">
        <v>10987</v>
      </c>
      <c r="D15" s="28">
        <v>8802</v>
      </c>
      <c r="E15" s="28">
        <v>9773</v>
      </c>
      <c r="F15" s="28">
        <v>11396</v>
      </c>
      <c r="G15" s="28"/>
      <c r="H15" s="28">
        <v>1071842</v>
      </c>
      <c r="I15" s="28"/>
      <c r="J15" s="148"/>
      <c r="K15" s="143"/>
      <c r="L15" s="144"/>
      <c r="M15" s="144"/>
    </row>
    <row r="16" spans="1:13" ht="14.1" customHeight="1">
      <c r="A16" s="50"/>
      <c r="B16" s="28"/>
      <c r="C16" s="28"/>
      <c r="D16" s="28"/>
      <c r="E16" s="28"/>
      <c r="F16" s="28"/>
      <c r="G16" s="28"/>
      <c r="H16" s="52"/>
      <c r="I16" s="52"/>
      <c r="J16" s="148"/>
      <c r="K16" s="143"/>
      <c r="L16" s="143"/>
      <c r="M16" s="143"/>
    </row>
    <row r="17" spans="1:13" ht="14.1" customHeight="1">
      <c r="A17" s="53" t="s">
        <v>209</v>
      </c>
      <c r="B17" s="28">
        <v>1723</v>
      </c>
      <c r="C17" s="28">
        <v>3767</v>
      </c>
      <c r="D17" s="28">
        <v>1824</v>
      </c>
      <c r="E17" s="28">
        <v>1929</v>
      </c>
      <c r="F17" s="28">
        <v>2471</v>
      </c>
      <c r="G17" s="28"/>
      <c r="H17" s="28">
        <v>314635</v>
      </c>
      <c r="I17" s="28"/>
      <c r="J17" s="148"/>
      <c r="K17" s="143"/>
      <c r="L17" s="143"/>
      <c r="M17" s="143"/>
    </row>
    <row r="18" spans="1:13" ht="14.1" customHeight="1">
      <c r="A18" s="53" t="s">
        <v>206</v>
      </c>
      <c r="B18" s="28">
        <v>1065</v>
      </c>
      <c r="C18" s="28">
        <v>1105</v>
      </c>
      <c r="D18" s="28">
        <v>890</v>
      </c>
      <c r="E18" s="28">
        <v>860</v>
      </c>
      <c r="F18" s="28">
        <v>1232</v>
      </c>
      <c r="G18" s="28"/>
      <c r="H18" s="28">
        <v>161929</v>
      </c>
      <c r="I18" s="28"/>
      <c r="J18" s="148"/>
      <c r="K18" s="143"/>
      <c r="L18" s="143"/>
      <c r="M18" s="143"/>
    </row>
    <row r="19" spans="1:13" ht="14.1" customHeight="1">
      <c r="A19" s="53" t="s">
        <v>207</v>
      </c>
      <c r="B19" s="28">
        <v>658</v>
      </c>
      <c r="C19" s="28">
        <v>2662</v>
      </c>
      <c r="D19" s="28">
        <v>934</v>
      </c>
      <c r="E19" s="28">
        <v>1069</v>
      </c>
      <c r="F19" s="28">
        <v>1239</v>
      </c>
      <c r="G19" s="28"/>
      <c r="H19" s="28">
        <v>152706</v>
      </c>
      <c r="I19" s="28"/>
      <c r="J19" s="148"/>
      <c r="K19" s="143"/>
      <c r="L19" s="143"/>
      <c r="M19" s="143"/>
    </row>
    <row r="20" spans="1:13" ht="14.1" customHeight="1">
      <c r="A20" s="53"/>
      <c r="B20" s="28"/>
      <c r="C20" s="28"/>
      <c r="D20" s="28"/>
      <c r="E20" s="28"/>
      <c r="F20" s="28"/>
      <c r="G20" s="28"/>
      <c r="H20" s="28"/>
      <c r="I20" s="28"/>
      <c r="J20" s="148"/>
      <c r="K20" s="143"/>
      <c r="L20" s="143"/>
      <c r="M20" s="143"/>
    </row>
    <row r="21" spans="1:13" ht="14.1" customHeight="1">
      <c r="A21" s="53" t="s">
        <v>210</v>
      </c>
      <c r="B21" s="28">
        <v>31354</v>
      </c>
      <c r="C21" s="28">
        <v>30583</v>
      </c>
      <c r="D21" s="28">
        <v>32247</v>
      </c>
      <c r="E21" s="28">
        <v>36167</v>
      </c>
      <c r="F21" s="28">
        <v>40714</v>
      </c>
      <c r="G21" s="28"/>
      <c r="H21" s="28">
        <v>2696487</v>
      </c>
      <c r="I21" s="28"/>
      <c r="J21" s="148"/>
      <c r="K21" s="143"/>
      <c r="L21" s="143"/>
      <c r="M21" s="143"/>
    </row>
    <row r="22" spans="1:13" ht="14.1" customHeight="1">
      <c r="A22" s="53" t="s">
        <v>206</v>
      </c>
      <c r="B22" s="28">
        <v>22685</v>
      </c>
      <c r="C22" s="28">
        <v>22258</v>
      </c>
      <c r="D22" s="28">
        <v>24379</v>
      </c>
      <c r="E22" s="28">
        <v>27463</v>
      </c>
      <c r="F22" s="28">
        <v>30557</v>
      </c>
      <c r="G22" s="28"/>
      <c r="H22" s="28">
        <v>1777351</v>
      </c>
      <c r="I22" s="28"/>
      <c r="J22" s="148"/>
      <c r="K22" s="143"/>
      <c r="L22" s="143"/>
      <c r="M22" s="143"/>
    </row>
    <row r="23" spans="1:13" ht="14.1" customHeight="1">
      <c r="A23" s="53" t="s">
        <v>207</v>
      </c>
      <c r="B23" s="28">
        <v>8669</v>
      </c>
      <c r="C23" s="28">
        <v>8325</v>
      </c>
      <c r="D23" s="28">
        <v>7868</v>
      </c>
      <c r="E23" s="28">
        <v>8704</v>
      </c>
      <c r="F23" s="28">
        <v>10157</v>
      </c>
      <c r="G23" s="28"/>
      <c r="H23" s="28">
        <v>919136</v>
      </c>
      <c r="I23" s="28"/>
      <c r="J23" s="148"/>
    </row>
    <row r="24" spans="1:13" ht="14.1" customHeight="1">
      <c r="A24" s="19"/>
      <c r="B24" s="20"/>
      <c r="C24" s="20"/>
      <c r="D24" s="20"/>
      <c r="E24" s="20"/>
      <c r="F24" s="20"/>
      <c r="G24" s="20"/>
      <c r="H24" s="20"/>
    </row>
    <row r="25" spans="1:13" ht="14.1" customHeight="1">
      <c r="A25" s="22" t="s">
        <v>364</v>
      </c>
      <c r="B25" s="23"/>
      <c r="C25" s="23"/>
      <c r="D25" s="23"/>
      <c r="E25" s="23"/>
      <c r="F25" s="23"/>
      <c r="G25" s="23"/>
      <c r="H25" s="23"/>
    </row>
    <row r="26" spans="1:13">
      <c r="B26" s="24"/>
      <c r="C26" s="24"/>
      <c r="D26" s="24"/>
      <c r="E26" s="24"/>
      <c r="F26" s="24"/>
      <c r="G26" s="24"/>
      <c r="H26" s="24"/>
      <c r="J26" s="24"/>
    </row>
    <row r="27" spans="1:13">
      <c r="B27" s="24"/>
      <c r="C27" s="24"/>
      <c r="D27" s="24"/>
      <c r="E27" s="24"/>
      <c r="F27" s="24"/>
      <c r="G27" s="24"/>
      <c r="H27" s="24"/>
      <c r="J27" s="24"/>
    </row>
    <row r="28" spans="1:13">
      <c r="B28" s="24"/>
      <c r="C28" s="24"/>
      <c r="D28" s="24"/>
      <c r="E28" s="24"/>
      <c r="F28" s="24"/>
      <c r="G28" s="24"/>
      <c r="H28" s="24"/>
      <c r="J28" s="24"/>
    </row>
    <row r="29" spans="1:13" ht="15">
      <c r="A29" s="259" t="s">
        <v>448</v>
      </c>
      <c r="B29" s="261"/>
      <c r="C29" s="261"/>
      <c r="D29" s="261"/>
      <c r="E29" s="261"/>
      <c r="F29" s="261"/>
      <c r="G29" s="261"/>
      <c r="H29" s="261"/>
      <c r="J29" s="24"/>
    </row>
    <row r="30" spans="1:13">
      <c r="B30" s="24"/>
      <c r="C30" s="24"/>
      <c r="D30" s="24"/>
      <c r="E30" s="24"/>
      <c r="F30" s="24"/>
      <c r="G30" s="24"/>
      <c r="H30" s="24"/>
      <c r="J30" s="24"/>
    </row>
  </sheetData>
  <mergeCells count="1">
    <mergeCell ref="A29:H29"/>
  </mergeCells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T81"/>
  <sheetViews>
    <sheetView zoomScaleNormal="100" zoomScaleSheetLayoutView="75" workbookViewId="0">
      <selection activeCell="A3" sqref="A3"/>
    </sheetView>
  </sheetViews>
  <sheetFormatPr baseColWidth="10" defaultColWidth="11.42578125" defaultRowHeight="12.75"/>
  <cols>
    <col min="1" max="1" width="38.85546875" style="5" customWidth="1"/>
    <col min="2" max="6" width="7.7109375" style="5" customWidth="1"/>
    <col min="7" max="7" width="2.42578125" style="5" customWidth="1"/>
    <col min="8" max="8" width="12" style="5" customWidth="1"/>
    <col min="9" max="9" width="11.42578125" style="24"/>
    <col min="10" max="10" width="14" style="5" customWidth="1"/>
    <col min="11" max="11" width="10.7109375" style="5" customWidth="1"/>
    <col min="12" max="16384" width="11.42578125" style="5"/>
  </cols>
  <sheetData>
    <row r="1" spans="1:19" ht="14.1" customHeight="1" thickBot="1">
      <c r="A1" s="1" t="s">
        <v>298</v>
      </c>
      <c r="B1" s="2"/>
      <c r="C1" s="2"/>
      <c r="D1" s="2"/>
      <c r="E1" s="2"/>
      <c r="F1" s="2"/>
      <c r="G1" s="2"/>
      <c r="H1" s="2"/>
      <c r="I1" s="3"/>
      <c r="J1" s="4"/>
      <c r="L1" s="4"/>
      <c r="M1" s="4"/>
      <c r="N1" s="4"/>
      <c r="O1" s="4"/>
      <c r="P1" s="4"/>
      <c r="Q1" s="4"/>
      <c r="R1" s="4"/>
      <c r="S1" s="4"/>
    </row>
    <row r="2" spans="1:19" ht="14.1" customHeight="1">
      <c r="A2" s="4"/>
      <c r="B2" s="4"/>
      <c r="C2" s="4"/>
      <c r="D2" s="4"/>
      <c r="E2" s="4"/>
      <c r="G2" s="4"/>
      <c r="H2" s="4"/>
      <c r="I2" s="3"/>
      <c r="J2" s="4"/>
      <c r="K2" s="175" t="s">
        <v>339</v>
      </c>
      <c r="L2" s="4"/>
      <c r="M2" s="4"/>
      <c r="N2" s="4"/>
      <c r="O2" s="4"/>
      <c r="P2" s="4"/>
      <c r="Q2" s="4"/>
      <c r="R2" s="4"/>
      <c r="S2" s="4"/>
    </row>
    <row r="3" spans="1:19" ht="14.1" customHeight="1">
      <c r="A3" s="6" t="s">
        <v>439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4.1" customHeight="1">
      <c r="A4" s="6"/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4.1" customHeight="1">
      <c r="A5" s="8"/>
      <c r="B5" s="9" t="s">
        <v>21</v>
      </c>
      <c r="C5" s="9"/>
      <c r="D5" s="9"/>
      <c r="E5" s="9"/>
      <c r="F5" s="9"/>
      <c r="G5" s="9"/>
      <c r="H5" s="9" t="s">
        <v>22</v>
      </c>
      <c r="I5" s="3"/>
      <c r="J5" s="132"/>
      <c r="L5" s="4"/>
      <c r="M5" s="4"/>
      <c r="N5" s="4"/>
      <c r="O5" s="4"/>
      <c r="P5" s="4"/>
      <c r="Q5" s="4"/>
      <c r="R5" s="4"/>
      <c r="S5" s="4"/>
    </row>
    <row r="6" spans="1:19" ht="14.1" customHeight="1">
      <c r="A6" s="10"/>
      <c r="B6" s="55">
        <v>2011</v>
      </c>
      <c r="C6" s="55">
        <v>2012</v>
      </c>
      <c r="D6" s="55">
        <v>2013</v>
      </c>
      <c r="E6" s="55">
        <v>2014</v>
      </c>
      <c r="F6" s="55">
        <v>2015</v>
      </c>
      <c r="G6" s="12"/>
      <c r="H6" s="56">
        <v>2015</v>
      </c>
      <c r="I6" s="3"/>
      <c r="L6" s="4"/>
      <c r="M6" s="4"/>
      <c r="N6" s="4"/>
      <c r="O6" s="4"/>
      <c r="P6" s="4"/>
      <c r="Q6" s="4"/>
      <c r="R6" s="4"/>
      <c r="S6" s="4"/>
    </row>
    <row r="7" spans="1:19" ht="14.1" customHeight="1">
      <c r="A7" s="7"/>
      <c r="B7" s="13"/>
      <c r="C7" s="13"/>
      <c r="D7" s="13"/>
      <c r="E7" s="4"/>
      <c r="F7" s="4"/>
      <c r="G7" s="15"/>
      <c r="H7" s="15"/>
      <c r="I7" s="3"/>
      <c r="L7" s="4"/>
      <c r="M7" s="4"/>
      <c r="N7" s="4"/>
      <c r="O7" s="4"/>
      <c r="P7" s="4"/>
      <c r="Q7" s="4"/>
      <c r="R7" s="4"/>
      <c r="S7" s="4"/>
    </row>
    <row r="8" spans="1:19" ht="14.1" customHeight="1">
      <c r="A8" s="14" t="s">
        <v>27</v>
      </c>
      <c r="B8" s="15">
        <v>15314.325833333334</v>
      </c>
      <c r="C8" s="15">
        <v>14241.780635000001</v>
      </c>
      <c r="D8" s="15">
        <v>12717.462500000001</v>
      </c>
      <c r="E8" s="15">
        <v>12508.025000000001</v>
      </c>
      <c r="F8" s="15">
        <v>13021.833333333334</v>
      </c>
      <c r="G8" s="15"/>
      <c r="H8" s="15">
        <v>1615035.3333333333</v>
      </c>
      <c r="I8" s="15"/>
      <c r="J8" s="47"/>
      <c r="L8" s="135"/>
      <c r="M8" s="4"/>
      <c r="N8" s="4"/>
      <c r="O8" s="4"/>
      <c r="P8" s="4"/>
      <c r="Q8" s="4"/>
      <c r="R8" s="4"/>
      <c r="S8" s="4"/>
    </row>
    <row r="9" spans="1:19" ht="14.1" customHeight="1">
      <c r="A9" s="68"/>
      <c r="B9" s="15"/>
      <c r="C9" s="68"/>
      <c r="D9" s="68"/>
      <c r="E9" s="68"/>
      <c r="F9" s="68"/>
      <c r="G9" s="15"/>
      <c r="H9" s="15"/>
      <c r="I9" s="15"/>
      <c r="L9" s="135"/>
      <c r="M9" s="68"/>
      <c r="N9" s="4"/>
      <c r="O9" s="4"/>
      <c r="P9" s="4"/>
      <c r="Q9" s="4"/>
      <c r="R9" s="4"/>
      <c r="S9" s="4"/>
    </row>
    <row r="10" spans="1:19" ht="14.1" customHeight="1">
      <c r="A10" s="98" t="s">
        <v>6</v>
      </c>
      <c r="B10" s="15"/>
      <c r="C10" s="15"/>
      <c r="D10" s="15"/>
      <c r="E10" s="15"/>
      <c r="G10" s="15"/>
      <c r="H10" s="15"/>
      <c r="I10" s="15"/>
      <c r="L10" s="135"/>
      <c r="M10" s="68"/>
      <c r="N10" s="4"/>
      <c r="O10" s="4"/>
      <c r="P10" s="4"/>
      <c r="Q10" s="4"/>
      <c r="R10" s="4"/>
      <c r="S10" s="4"/>
    </row>
    <row r="11" spans="1:19" ht="14.1" customHeight="1">
      <c r="A11" s="68" t="s">
        <v>34</v>
      </c>
      <c r="B11" s="15">
        <v>9189.2966666666653</v>
      </c>
      <c r="C11" s="15">
        <v>7988.303135000001</v>
      </c>
      <c r="D11" s="15">
        <v>6685.9649999999992</v>
      </c>
      <c r="E11" s="15">
        <v>6654.0291666666672</v>
      </c>
      <c r="F11" s="15">
        <v>7107.666666666667</v>
      </c>
      <c r="G11" s="15"/>
      <c r="H11" s="15">
        <v>878027.66666666663</v>
      </c>
      <c r="I11" s="211"/>
      <c r="L11" s="135"/>
      <c r="M11" s="68"/>
      <c r="N11" s="4"/>
      <c r="O11" s="4"/>
      <c r="P11" s="4"/>
      <c r="Q11" s="4"/>
      <c r="R11" s="4"/>
      <c r="S11" s="4"/>
    </row>
    <row r="12" spans="1:19" ht="14.1" customHeight="1">
      <c r="A12" s="68" t="s">
        <v>19</v>
      </c>
      <c r="B12" s="15">
        <v>6125.0291666666662</v>
      </c>
      <c r="C12" s="15">
        <v>6252.7125000000005</v>
      </c>
      <c r="D12" s="15">
        <v>6030.7833333333338</v>
      </c>
      <c r="E12" s="15">
        <v>5853.9958333333334</v>
      </c>
      <c r="F12" s="15">
        <v>5914.166666666667</v>
      </c>
      <c r="G12" s="15"/>
      <c r="H12" s="15">
        <v>737007.66666666663</v>
      </c>
      <c r="I12" s="15"/>
      <c r="L12" s="135"/>
      <c r="M12" s="68"/>
      <c r="N12" s="4"/>
      <c r="O12" s="4"/>
      <c r="P12" s="4"/>
      <c r="Q12" s="4"/>
      <c r="R12" s="4"/>
      <c r="S12" s="4"/>
    </row>
    <row r="13" spans="1:19" ht="14.1" customHeight="1">
      <c r="A13" s="68" t="s">
        <v>65</v>
      </c>
      <c r="B13" s="28" t="s">
        <v>108</v>
      </c>
      <c r="C13" s="28">
        <v>0.91799999999999993</v>
      </c>
      <c r="D13" s="28">
        <v>0.9522222222222223</v>
      </c>
      <c r="E13" s="28" t="s">
        <v>108</v>
      </c>
      <c r="F13" s="28" t="s">
        <v>108</v>
      </c>
      <c r="G13" s="15"/>
      <c r="H13" s="28" t="s">
        <v>108</v>
      </c>
      <c r="I13" s="15"/>
      <c r="L13" s="135"/>
      <c r="M13" s="4"/>
      <c r="N13" s="4"/>
      <c r="O13" s="4"/>
      <c r="P13" s="4"/>
      <c r="Q13" s="4"/>
      <c r="R13" s="4"/>
      <c r="S13" s="4"/>
    </row>
    <row r="14" spans="1:19" ht="14.1" customHeight="1">
      <c r="A14" s="68"/>
      <c r="B14" s="15"/>
      <c r="C14" s="15"/>
      <c r="D14" s="15"/>
      <c r="E14" s="15"/>
      <c r="F14" s="15"/>
      <c r="G14" s="15"/>
      <c r="H14" s="15"/>
      <c r="I14" s="15"/>
      <c r="J14" s="4"/>
      <c r="K14" s="4"/>
      <c r="L14" s="135"/>
      <c r="M14" s="4"/>
      <c r="N14" s="4"/>
      <c r="O14" s="4"/>
      <c r="P14" s="4"/>
      <c r="Q14" s="4"/>
      <c r="R14" s="4"/>
      <c r="S14" s="4"/>
    </row>
    <row r="15" spans="1:19" ht="14.1" customHeight="1">
      <c r="A15" s="98" t="s">
        <v>176</v>
      </c>
      <c r="B15" s="15"/>
      <c r="C15" s="15"/>
      <c r="D15" s="15"/>
      <c r="E15" s="15"/>
      <c r="F15" s="15"/>
      <c r="G15" s="15"/>
      <c r="H15" s="15"/>
      <c r="I15" s="15"/>
      <c r="J15"/>
      <c r="K15"/>
      <c r="L15" s="135"/>
      <c r="M15"/>
      <c r="N15"/>
      <c r="O15"/>
      <c r="P15"/>
      <c r="Q15"/>
      <c r="R15"/>
      <c r="S15" s="4"/>
    </row>
    <row r="16" spans="1:19" ht="14.1" customHeight="1">
      <c r="A16" s="25" t="s">
        <v>23</v>
      </c>
      <c r="B16" s="15">
        <v>9173.8233333333337</v>
      </c>
      <c r="C16" s="15">
        <v>12427.631468333333</v>
      </c>
      <c r="D16" s="15">
        <v>11336.010833333334</v>
      </c>
      <c r="E16" s="15">
        <v>11045.595000000001</v>
      </c>
      <c r="F16" s="15">
        <v>11416.416666666666</v>
      </c>
      <c r="G16" s="15"/>
      <c r="H16" s="15">
        <v>1355850.1666666667</v>
      </c>
      <c r="I16" s="15"/>
      <c r="J16" s="212"/>
      <c r="K16" s="212"/>
      <c r="L16" s="135"/>
      <c r="M16" s="212"/>
      <c r="N16" s="212"/>
      <c r="O16" s="212"/>
      <c r="P16" s="212"/>
      <c r="Q16" s="212"/>
      <c r="R16" s="212"/>
      <c r="S16" s="4"/>
    </row>
    <row r="17" spans="1:20" ht="14.1" customHeight="1">
      <c r="A17" s="17" t="s">
        <v>304</v>
      </c>
      <c r="B17" s="15"/>
      <c r="C17" s="15">
        <v>8099.5058333333318</v>
      </c>
      <c r="D17" s="15">
        <v>7175.5483333333332</v>
      </c>
      <c r="E17" s="15">
        <v>6928.2133333333331</v>
      </c>
      <c r="F17" s="15">
        <v>7265.75</v>
      </c>
      <c r="G17" s="44"/>
      <c r="H17" s="15">
        <v>956651.58333333337</v>
      </c>
      <c r="I17" s="15"/>
      <c r="J17"/>
      <c r="K17"/>
      <c r="L17" s="135"/>
      <c r="M17"/>
      <c r="N17"/>
      <c r="O17"/>
      <c r="P17"/>
      <c r="Q17"/>
      <c r="R17"/>
      <c r="S17" s="4"/>
    </row>
    <row r="18" spans="1:20" ht="14.1" customHeight="1">
      <c r="A18" s="17" t="s">
        <v>25</v>
      </c>
      <c r="B18" s="15"/>
      <c r="C18" s="15">
        <v>3104.5673808333336</v>
      </c>
      <c r="D18" s="15">
        <v>2176.1799999999998</v>
      </c>
      <c r="E18" s="15">
        <v>2234.4908333333333</v>
      </c>
      <c r="F18" s="15">
        <v>2354.4166666666665</v>
      </c>
      <c r="G18" s="44"/>
      <c r="H18" s="15">
        <v>194243.33333333334</v>
      </c>
      <c r="I18" s="15"/>
      <c r="J18"/>
      <c r="K18"/>
      <c r="L18" s="135"/>
      <c r="M18"/>
      <c r="N18"/>
      <c r="O18"/>
      <c r="P18"/>
      <c r="Q18"/>
      <c r="R18"/>
      <c r="S18" s="4"/>
    </row>
    <row r="19" spans="1:20" ht="14.1" customHeight="1">
      <c r="A19" s="17" t="s">
        <v>274</v>
      </c>
      <c r="B19" s="15"/>
      <c r="C19" s="15">
        <v>1223.5582541666665</v>
      </c>
      <c r="D19" s="15">
        <v>1984.2825</v>
      </c>
      <c r="E19" s="15">
        <v>1882.8908333333331</v>
      </c>
      <c r="F19" s="15">
        <v>1796.25</v>
      </c>
      <c r="G19" s="44"/>
      <c r="H19" s="15">
        <v>204955.25</v>
      </c>
      <c r="I19" s="15"/>
      <c r="J19"/>
      <c r="K19"/>
      <c r="L19" s="135"/>
      <c r="M19"/>
      <c r="N19"/>
      <c r="O19"/>
      <c r="P19"/>
      <c r="Q19"/>
      <c r="R19"/>
      <c r="S19" s="4"/>
    </row>
    <row r="20" spans="1:20" ht="14.1" customHeight="1">
      <c r="A20" s="17" t="s">
        <v>175</v>
      </c>
      <c r="B20" s="15">
        <v>1345.9333333333334</v>
      </c>
      <c r="C20" s="15">
        <v>1396.0775000000001</v>
      </c>
      <c r="D20" s="15">
        <v>1381.4516666666668</v>
      </c>
      <c r="E20" s="15">
        <v>1462.43</v>
      </c>
      <c r="F20" s="15">
        <v>1605.5833333333333</v>
      </c>
      <c r="G20" s="44"/>
      <c r="H20" s="15">
        <v>254682.75</v>
      </c>
      <c r="I20" s="15"/>
      <c r="K20"/>
      <c r="L20" s="135"/>
      <c r="M20"/>
      <c r="N20"/>
      <c r="O20"/>
      <c r="P20"/>
      <c r="Q20"/>
      <c r="R20"/>
      <c r="S20" s="4"/>
    </row>
    <row r="21" spans="1:20" ht="14.1" customHeight="1">
      <c r="A21" s="17" t="s">
        <v>273</v>
      </c>
      <c r="B21" s="28" t="s">
        <v>108</v>
      </c>
      <c r="C21" s="28" t="s">
        <v>108</v>
      </c>
      <c r="D21" s="28" t="s">
        <v>108</v>
      </c>
      <c r="E21" s="28" t="s">
        <v>108</v>
      </c>
      <c r="F21" s="28" t="s">
        <v>108</v>
      </c>
      <c r="H21" s="15">
        <f>H8-H16-H20</f>
        <v>4502.4166666665114</v>
      </c>
      <c r="I21" s="15"/>
      <c r="J21"/>
      <c r="K21"/>
      <c r="L21" s="135"/>
      <c r="N21"/>
      <c r="O21"/>
      <c r="P21"/>
      <c r="Q21"/>
      <c r="R21"/>
      <c r="S21" s="4"/>
    </row>
    <row r="22" spans="1:20" ht="14.1" customHeight="1">
      <c r="A22" s="19"/>
      <c r="B22" s="20"/>
      <c r="C22" s="20"/>
      <c r="D22" s="20"/>
      <c r="E22" s="21"/>
      <c r="F22" s="20"/>
      <c r="G22" s="58"/>
      <c r="H22" s="58"/>
      <c r="I22" s="15"/>
      <c r="J22"/>
      <c r="K22"/>
      <c r="L22" s="135"/>
      <c r="M22"/>
      <c r="N22"/>
      <c r="O22"/>
      <c r="P22"/>
      <c r="Q22"/>
      <c r="R22"/>
      <c r="S22" s="4"/>
    </row>
    <row r="23" spans="1:20" ht="14.1" customHeight="1">
      <c r="A23" s="22" t="s">
        <v>359</v>
      </c>
      <c r="B23" s="23"/>
      <c r="C23" s="23"/>
      <c r="D23" s="23"/>
      <c r="E23" s="23"/>
      <c r="F23" s="23"/>
      <c r="G23" s="59"/>
      <c r="H23" s="59"/>
      <c r="I23" s="3"/>
      <c r="J23"/>
      <c r="K23"/>
      <c r="L23"/>
      <c r="M23"/>
      <c r="N23"/>
      <c r="O23"/>
      <c r="P23"/>
      <c r="Q23"/>
      <c r="R23"/>
      <c r="S23" s="4"/>
    </row>
    <row r="24" spans="1:20" ht="14.1" customHeight="1">
      <c r="A24" s="26" t="s">
        <v>398</v>
      </c>
      <c r="B24" s="13"/>
      <c r="C24" s="13"/>
      <c r="D24" s="13"/>
      <c r="E24" s="13"/>
      <c r="F24" s="13"/>
      <c r="G24" s="15"/>
      <c r="H24" s="15"/>
      <c r="I24" s="3"/>
      <c r="J24" s="219"/>
      <c r="K24" s="219"/>
      <c r="L24" s="219"/>
      <c r="M24" s="219"/>
      <c r="N24" s="219"/>
      <c r="O24" s="219"/>
      <c r="P24" s="219"/>
      <c r="Q24" s="219"/>
      <c r="R24" s="219"/>
      <c r="S24" s="4"/>
    </row>
    <row r="25" spans="1:20" ht="14.1" customHeight="1">
      <c r="A25" s="26" t="s">
        <v>276</v>
      </c>
      <c r="I25" s="3"/>
      <c r="J25"/>
      <c r="K25"/>
      <c r="L25"/>
      <c r="M25"/>
      <c r="N25"/>
      <c r="O25"/>
      <c r="P25"/>
      <c r="Q25"/>
      <c r="R25"/>
      <c r="S25" s="4"/>
    </row>
    <row r="26" spans="1:20" ht="9.9499999999999993" customHeight="1">
      <c r="A26" s="26" t="s">
        <v>288</v>
      </c>
      <c r="B26" s="13"/>
      <c r="C26" s="13"/>
      <c r="D26" s="13"/>
      <c r="E26" s="13"/>
      <c r="F26" s="13"/>
      <c r="G26" s="15"/>
      <c r="H26" s="15"/>
      <c r="I26" s="3"/>
      <c r="J26"/>
      <c r="K26"/>
      <c r="L26"/>
      <c r="M26"/>
      <c r="N26"/>
      <c r="O26"/>
      <c r="P26"/>
      <c r="Q26"/>
      <c r="R26"/>
      <c r="S26" s="4"/>
    </row>
    <row r="27" spans="1:20" ht="9.9499999999999993" customHeight="1">
      <c r="A27" s="26" t="s">
        <v>387</v>
      </c>
      <c r="B27" s="13"/>
      <c r="C27" s="13"/>
      <c r="D27" s="13"/>
      <c r="E27" s="13"/>
      <c r="F27" s="13"/>
      <c r="G27" s="15"/>
      <c r="H27" s="15"/>
      <c r="J27"/>
      <c r="K27"/>
      <c r="L27"/>
      <c r="M27"/>
      <c r="N27"/>
      <c r="O27"/>
      <c r="P27"/>
      <c r="Q27"/>
      <c r="R27"/>
    </row>
    <row r="28" spans="1:20" ht="9.9499999999999993" customHeight="1">
      <c r="A28" s="26"/>
      <c r="B28" s="13"/>
      <c r="C28" s="13"/>
      <c r="D28" s="13"/>
      <c r="E28" s="13"/>
      <c r="F28" s="13"/>
      <c r="G28" s="15"/>
      <c r="H28" s="15"/>
      <c r="J28"/>
      <c r="K28"/>
      <c r="L28"/>
      <c r="M28"/>
      <c r="N28"/>
      <c r="O28"/>
      <c r="P28"/>
      <c r="Q28"/>
      <c r="R28"/>
    </row>
    <row r="29" spans="1:20" ht="14.1" customHeight="1">
      <c r="A29" s="26"/>
      <c r="B29" s="13"/>
      <c r="C29" s="13"/>
      <c r="D29" s="13"/>
      <c r="E29" s="13"/>
      <c r="F29" s="13"/>
      <c r="G29" s="15"/>
      <c r="H29" s="15"/>
      <c r="J29"/>
      <c r="K29"/>
      <c r="L29"/>
      <c r="M29"/>
      <c r="N29"/>
      <c r="O29"/>
      <c r="P29"/>
      <c r="Q29"/>
      <c r="R29"/>
    </row>
    <row r="30" spans="1:20" ht="14.1" customHeight="1">
      <c r="A30" s="259" t="s">
        <v>360</v>
      </c>
      <c r="B30" s="261"/>
      <c r="C30" s="261"/>
      <c r="D30" s="261"/>
      <c r="E30" s="261"/>
      <c r="F30" s="261"/>
      <c r="G30" s="261"/>
      <c r="H30" s="261"/>
    </row>
    <row r="31" spans="1:20" ht="14.1" customHeight="1"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</row>
    <row r="32" spans="1:20" ht="14.1" customHeight="1">
      <c r="A32" s="6"/>
      <c r="B32" s="3"/>
      <c r="C32" s="3"/>
      <c r="D32" s="3"/>
      <c r="E32" s="3"/>
      <c r="F32" s="24"/>
      <c r="G32" s="3"/>
      <c r="H32" s="3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</row>
    <row r="33" spans="1:20" ht="14.1" customHeight="1">
      <c r="A33" s="6"/>
      <c r="B33" s="3"/>
      <c r="C33" s="3"/>
      <c r="D33" s="3"/>
      <c r="E33" s="3"/>
      <c r="F33" s="24"/>
      <c r="G33" s="3"/>
      <c r="H33" s="3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</row>
    <row r="34" spans="1:20" ht="14.1" customHeight="1">
      <c r="A34" s="6"/>
      <c r="B34" s="3"/>
      <c r="C34" s="3"/>
      <c r="D34" s="3"/>
      <c r="E34" s="3"/>
      <c r="F34" s="3"/>
      <c r="G34" s="3"/>
      <c r="H34" s="3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</row>
    <row r="35" spans="1:20" s="152" customFormat="1" ht="14.1" customHeight="1">
      <c r="A35" s="150"/>
      <c r="B35" s="151"/>
      <c r="C35" s="151"/>
      <c r="D35" s="151"/>
      <c r="E35" s="151"/>
      <c r="F35" s="151"/>
      <c r="G35" s="151"/>
      <c r="H35" s="151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</row>
    <row r="36" spans="1:20" s="152" customFormat="1" ht="14.1" customHeight="1">
      <c r="A36" s="150"/>
      <c r="B36" s="151"/>
      <c r="C36" s="151"/>
      <c r="D36" s="151"/>
      <c r="E36" s="151"/>
      <c r="F36" s="151"/>
      <c r="G36" s="151"/>
      <c r="H36" s="153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</row>
    <row r="37" spans="1:20" s="152" customFormat="1" ht="14.1" customHeight="1">
      <c r="A37" s="154"/>
      <c r="B37" s="155"/>
      <c r="C37" s="155"/>
      <c r="D37" s="155"/>
      <c r="E37" s="156"/>
      <c r="F37" s="156"/>
      <c r="G37" s="157"/>
      <c r="H37" s="157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</row>
    <row r="38" spans="1:20" ht="14.1" customHeight="1">
      <c r="A38" s="14"/>
      <c r="B38" s="15"/>
      <c r="C38" s="15"/>
      <c r="D38" s="15"/>
      <c r="E38" s="15"/>
      <c r="F38" s="15"/>
      <c r="G38" s="15"/>
      <c r="H38" s="1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</row>
    <row r="39" spans="1:20" ht="14.1" customHeight="1">
      <c r="A39" s="7"/>
      <c r="B39" s="15"/>
      <c r="C39" s="7"/>
      <c r="D39" s="7"/>
      <c r="E39" s="7"/>
      <c r="F39" s="7"/>
      <c r="G39" s="15"/>
      <c r="H39" s="1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</row>
    <row r="40" spans="1:20" ht="14.1" customHeight="1">
      <c r="A40" s="14"/>
      <c r="B40" s="15"/>
      <c r="C40" s="15"/>
      <c r="D40" s="15"/>
      <c r="E40" s="15"/>
      <c r="F40" s="15"/>
      <c r="G40" s="15"/>
      <c r="H40" s="1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</row>
    <row r="41" spans="1:20" ht="14.1" customHeight="1">
      <c r="A41" s="7"/>
      <c r="B41" s="15"/>
      <c r="C41" s="15"/>
      <c r="D41" s="15"/>
      <c r="E41" s="15"/>
      <c r="F41" s="15"/>
      <c r="G41" s="15"/>
      <c r="H41" s="1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</row>
    <row r="42" spans="1:20" ht="14.1" customHeight="1">
      <c r="A42" s="7"/>
      <c r="B42" s="15"/>
      <c r="C42" s="15"/>
      <c r="D42" s="15"/>
      <c r="E42" s="15"/>
      <c r="F42" s="15"/>
      <c r="G42" s="15"/>
      <c r="H42" s="1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</row>
    <row r="43" spans="1:20" ht="14.1" customHeight="1">
      <c r="A43" s="7"/>
      <c r="B43" s="28"/>
      <c r="C43" s="28"/>
      <c r="D43" s="28"/>
      <c r="E43" s="28"/>
      <c r="F43" s="28"/>
      <c r="G43" s="15"/>
      <c r="H43" s="15"/>
      <c r="I43" s="15"/>
      <c r="L43" s="135"/>
      <c r="M43" s="54"/>
      <c r="N43" s="54"/>
      <c r="O43" s="24"/>
      <c r="P43" s="24"/>
      <c r="Q43" s="24"/>
      <c r="R43" s="54"/>
      <c r="S43" s="24"/>
      <c r="T43" s="24"/>
    </row>
    <row r="44" spans="1:20" ht="14.1" customHeight="1">
      <c r="A44" s="14"/>
      <c r="B44" s="15"/>
      <c r="C44" s="24"/>
      <c r="D44" s="24"/>
      <c r="E44" s="15"/>
      <c r="F44" s="15"/>
      <c r="G44" s="15"/>
      <c r="H44" s="15"/>
      <c r="I44" s="15"/>
      <c r="J44" s="24"/>
      <c r="K44" s="24"/>
      <c r="L44" s="135"/>
      <c r="M44" s="24"/>
      <c r="N44" s="24"/>
      <c r="O44" s="24"/>
      <c r="P44" s="24"/>
      <c r="Q44" s="24"/>
      <c r="R44" s="24"/>
      <c r="S44" s="24"/>
      <c r="T44" s="24"/>
    </row>
    <row r="45" spans="1:20" ht="14.1" customHeight="1">
      <c r="A45" s="7"/>
      <c r="B45" s="15"/>
      <c r="C45" s="15"/>
      <c r="D45" s="15"/>
      <c r="E45" s="15"/>
      <c r="F45" s="15"/>
      <c r="G45" s="15"/>
      <c r="H45" s="15"/>
      <c r="I45" s="15"/>
      <c r="J45" s="24"/>
      <c r="K45"/>
      <c r="L45" s="135"/>
      <c r="M45" s="24"/>
      <c r="N45" s="24"/>
      <c r="O45" s="24"/>
      <c r="P45" s="24"/>
      <c r="Q45" s="24"/>
      <c r="R45" s="24"/>
      <c r="S45" s="24"/>
      <c r="T45" s="24"/>
    </row>
    <row r="46" spans="1:20" ht="14.1" customHeight="1">
      <c r="A46" s="7"/>
      <c r="B46" s="15"/>
      <c r="C46" s="15"/>
      <c r="D46" s="15"/>
      <c r="E46" s="15"/>
      <c r="F46" s="15"/>
      <c r="G46" s="15"/>
      <c r="H46" s="15"/>
      <c r="I46" s="15"/>
      <c r="J46" s="24"/>
      <c r="K46"/>
      <c r="L46" s="135"/>
      <c r="M46" s="24"/>
      <c r="N46" s="24"/>
      <c r="O46" s="24"/>
      <c r="P46" s="24"/>
      <c r="Q46" s="24"/>
      <c r="R46" s="24"/>
      <c r="S46" s="24"/>
      <c r="T46" s="24"/>
    </row>
    <row r="47" spans="1:20" ht="14.1" customHeight="1">
      <c r="A47" s="7"/>
      <c r="B47" s="15"/>
      <c r="C47" s="15"/>
      <c r="D47" s="15"/>
      <c r="E47" s="15"/>
      <c r="F47" s="15"/>
      <c r="G47" s="15"/>
      <c r="H47" s="15"/>
      <c r="I47" s="15"/>
      <c r="J47" s="54"/>
      <c r="K47"/>
      <c r="L47" s="135"/>
      <c r="M47" s="24"/>
      <c r="N47" s="24"/>
      <c r="O47" s="24"/>
      <c r="P47" s="24"/>
      <c r="Q47" s="24"/>
      <c r="R47" s="24"/>
      <c r="S47" s="24"/>
      <c r="T47" s="24"/>
    </row>
    <row r="48" spans="1:20" ht="14.1" customHeight="1">
      <c r="A48" s="7"/>
      <c r="B48" s="15"/>
      <c r="C48" s="15"/>
      <c r="D48" s="15"/>
      <c r="E48" s="15"/>
      <c r="F48" s="15"/>
      <c r="G48" s="15"/>
      <c r="H48" s="15"/>
      <c r="I48" s="15"/>
      <c r="J48" s="24"/>
      <c r="K48"/>
      <c r="L48" s="135"/>
      <c r="M48" s="24"/>
      <c r="N48" s="24"/>
      <c r="O48" s="24"/>
      <c r="P48" s="24"/>
      <c r="Q48" s="24"/>
      <c r="R48" s="24"/>
      <c r="S48" s="24"/>
      <c r="T48" s="24"/>
    </row>
    <row r="49" spans="1:20" ht="14.1" customHeight="1">
      <c r="A49" s="7"/>
      <c r="B49" s="28"/>
      <c r="C49" s="28"/>
      <c r="D49" s="28"/>
      <c r="E49" s="28"/>
      <c r="F49" s="28"/>
      <c r="G49" s="15"/>
      <c r="H49" s="15"/>
      <c r="I49" s="15"/>
      <c r="J49" s="24"/>
      <c r="K49"/>
      <c r="L49" s="135"/>
      <c r="M49" s="16"/>
      <c r="N49" s="24"/>
      <c r="O49" s="24"/>
      <c r="P49" s="24"/>
      <c r="Q49" s="24"/>
      <c r="R49" s="24"/>
      <c r="S49" s="24"/>
      <c r="T49" s="24"/>
    </row>
    <row r="50" spans="1:20" ht="14.1" customHeight="1">
      <c r="A50" s="125"/>
      <c r="B50" s="13"/>
      <c r="C50" s="13"/>
      <c r="D50" s="15"/>
      <c r="E50" s="15"/>
      <c r="F50" s="13"/>
      <c r="G50" s="15"/>
      <c r="H50" s="15"/>
      <c r="K50"/>
      <c r="L50" s="135"/>
      <c r="M50" s="16"/>
    </row>
    <row r="51" spans="1:20" ht="14.1" customHeight="1">
      <c r="A51" s="26"/>
      <c r="B51" s="13"/>
      <c r="C51" s="13"/>
      <c r="D51" s="13"/>
      <c r="E51" s="13"/>
      <c r="F51" s="13"/>
      <c r="G51" s="15"/>
      <c r="H51" s="15"/>
      <c r="I51" s="3"/>
      <c r="K51"/>
      <c r="L51" s="135"/>
      <c r="M51" s="4"/>
      <c r="N51" s="4"/>
      <c r="O51" s="4"/>
      <c r="P51" s="4"/>
      <c r="Q51" s="4"/>
      <c r="R51" s="4"/>
      <c r="S51" s="4"/>
    </row>
    <row r="52" spans="1:20" ht="14.1" customHeight="1">
      <c r="I52" s="3"/>
      <c r="J52" s="4"/>
      <c r="K52"/>
      <c r="L52" s="4"/>
      <c r="M52" s="4"/>
      <c r="N52" s="4"/>
      <c r="O52" s="4"/>
      <c r="P52" s="4"/>
      <c r="Q52" s="4"/>
      <c r="R52" s="4"/>
      <c r="S52" s="4"/>
    </row>
    <row r="53" spans="1:20" ht="14.1" customHeight="1" thickBot="1">
      <c r="A53" s="1" t="s">
        <v>287</v>
      </c>
      <c r="B53" s="2"/>
      <c r="C53" s="2"/>
      <c r="D53" s="2"/>
      <c r="E53" s="2"/>
      <c r="F53" s="2"/>
      <c r="G53" s="2"/>
      <c r="H53" s="2"/>
      <c r="K53"/>
    </row>
    <row r="54" spans="1:20" ht="14.1" customHeight="1">
      <c r="K54"/>
    </row>
    <row r="55" spans="1:20" ht="14.1" customHeight="1">
      <c r="K55" s="217"/>
    </row>
    <row r="56" spans="1:20" ht="14.1" customHeight="1"/>
    <row r="57" spans="1:20" ht="14.1" customHeight="1">
      <c r="A57" s="259" t="s">
        <v>425</v>
      </c>
      <c r="B57" s="261"/>
      <c r="C57" s="261"/>
      <c r="D57" s="261"/>
      <c r="E57" s="261"/>
      <c r="F57" s="261"/>
      <c r="G57" s="261"/>
      <c r="H57" s="261"/>
    </row>
    <row r="58" spans="1:20" ht="14.1" customHeight="1">
      <c r="J58" s="160" t="s">
        <v>181</v>
      </c>
      <c r="K58" s="161"/>
      <c r="L58" s="235"/>
    </row>
    <row r="59" spans="1:20" ht="14.1" customHeight="1">
      <c r="J59" s="130"/>
      <c r="K59" s="66" t="s">
        <v>121</v>
      </c>
      <c r="L59" s="236" t="s">
        <v>122</v>
      </c>
    </row>
    <row r="60" spans="1:20" ht="14.1" customHeight="1">
      <c r="J60" s="129"/>
      <c r="K60" s="42"/>
      <c r="L60" s="164"/>
    </row>
    <row r="61" spans="1:20" ht="14.1" customHeight="1">
      <c r="J61" s="130" t="s">
        <v>361</v>
      </c>
      <c r="K61" s="215">
        <f>F17/$F$8</f>
        <v>0.55796674815374181</v>
      </c>
      <c r="L61" s="237">
        <f>H17/$H$8</f>
        <v>0.59234096219979504</v>
      </c>
    </row>
    <row r="62" spans="1:20" ht="14.1" customHeight="1">
      <c r="J62" s="130" t="s">
        <v>40</v>
      </c>
      <c r="K62" s="215">
        <f>F18/$F$8</f>
        <v>0.18080531415187312</v>
      </c>
      <c r="L62" s="237">
        <f t="shared" ref="L62" si="0">H18/$H$8</f>
        <v>0.12027187846870638</v>
      </c>
    </row>
    <row r="63" spans="1:20" ht="14.1" customHeight="1">
      <c r="J63" s="130" t="s">
        <v>175</v>
      </c>
      <c r="K63" s="215">
        <f>F20/$F$8</f>
        <v>0.12329933061140903</v>
      </c>
      <c r="L63" s="237">
        <f>H20/$H$8</f>
        <v>0.15769484713027951</v>
      </c>
    </row>
    <row r="64" spans="1:20" ht="14.1" customHeight="1">
      <c r="J64" s="131" t="s">
        <v>417</v>
      </c>
      <c r="K64" s="216">
        <f>F19/$F$8</f>
        <v>0.13794140610001152</v>
      </c>
      <c r="L64" s="238">
        <f>H19/$H$8</f>
        <v>0.12690449909661419</v>
      </c>
    </row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</sheetData>
  <mergeCells count="2">
    <mergeCell ref="A57:H57"/>
    <mergeCell ref="A30:H30"/>
  </mergeCells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P53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15.7109375" style="5" customWidth="1"/>
    <col min="2" max="3" width="7.140625" style="48" customWidth="1"/>
    <col min="4" max="4" width="1.7109375" style="48" customWidth="1"/>
    <col min="5" max="6" width="7.140625" style="48" customWidth="1"/>
    <col min="7" max="7" width="1.7109375" style="48" customWidth="1"/>
    <col min="8" max="9" width="7.140625" style="48" customWidth="1"/>
    <col min="10" max="10" width="1.7109375" style="5" customWidth="1"/>
    <col min="11" max="11" width="8.7109375" style="47" customWidth="1"/>
    <col min="12" max="12" width="9.28515625" style="5" customWidth="1"/>
    <col min="13" max="13" width="10.28515625" style="5" customWidth="1"/>
    <col min="14" max="16384" width="11.42578125" style="5"/>
  </cols>
  <sheetData>
    <row r="1" spans="1:16" ht="14.1" customHeight="1" thickBot="1">
      <c r="A1" s="1" t="s">
        <v>298</v>
      </c>
      <c r="B1" s="63"/>
      <c r="C1" s="63"/>
      <c r="D1" s="63"/>
      <c r="E1" s="63"/>
      <c r="F1" s="63"/>
      <c r="G1" s="63"/>
      <c r="H1" s="63"/>
      <c r="I1" s="63"/>
      <c r="J1" s="2"/>
      <c r="K1" s="64"/>
      <c r="L1" s="64"/>
      <c r="M1" s="64"/>
    </row>
    <row r="2" spans="1:16" ht="14.1" customHeight="1">
      <c r="A2" s="4"/>
      <c r="J2" s="4"/>
      <c r="K2" s="65"/>
      <c r="L2" s="4"/>
      <c r="M2" s="4"/>
      <c r="P2" s="175" t="s">
        <v>339</v>
      </c>
    </row>
    <row r="3" spans="1:16" ht="14.1" customHeight="1">
      <c r="A3" s="6" t="s">
        <v>440</v>
      </c>
      <c r="J3" s="4"/>
      <c r="K3" s="65"/>
      <c r="L3" s="4"/>
      <c r="M3" s="4"/>
    </row>
    <row r="4" spans="1:16" ht="14.1" customHeight="1">
      <c r="A4" s="3"/>
      <c r="B4" s="66"/>
      <c r="C4" s="66"/>
      <c r="D4" s="66"/>
      <c r="E4" s="66"/>
      <c r="F4" s="66"/>
      <c r="G4" s="66"/>
      <c r="H4" s="66"/>
      <c r="I4" s="66"/>
      <c r="J4" s="3"/>
      <c r="K4" s="45"/>
      <c r="L4" s="4"/>
      <c r="M4" s="4"/>
    </row>
    <row r="5" spans="1:16" ht="14.1" customHeight="1">
      <c r="A5" s="8"/>
      <c r="B5" s="99" t="s">
        <v>21</v>
      </c>
      <c r="C5" s="31"/>
      <c r="D5" s="31"/>
      <c r="E5" s="31"/>
      <c r="F5" s="31"/>
      <c r="G5" s="31"/>
      <c r="H5" s="31"/>
      <c r="I5" s="31"/>
      <c r="J5" s="9"/>
      <c r="K5" s="99" t="s">
        <v>22</v>
      </c>
      <c r="L5" s="31"/>
      <c r="M5" s="31"/>
    </row>
    <row r="6" spans="1:16" ht="14.1" customHeight="1">
      <c r="A6" s="32"/>
      <c r="B6" s="265" t="s">
        <v>136</v>
      </c>
      <c r="C6" s="265"/>
      <c r="D6" s="100"/>
      <c r="E6" s="265" t="s">
        <v>362</v>
      </c>
      <c r="F6" s="265"/>
      <c r="G6" s="99"/>
      <c r="H6" s="265" t="s">
        <v>363</v>
      </c>
      <c r="I6" s="266"/>
      <c r="J6" s="32"/>
      <c r="K6" s="99">
        <v>2015</v>
      </c>
      <c r="L6" s="31"/>
      <c r="M6" s="31"/>
    </row>
    <row r="7" spans="1:16" ht="14.1" customHeight="1">
      <c r="A7" s="12"/>
      <c r="B7" s="11">
        <v>2014</v>
      </c>
      <c r="C7" s="11">
        <v>2015</v>
      </c>
      <c r="D7" s="12"/>
      <c r="E7" s="11">
        <v>2014</v>
      </c>
      <c r="F7" s="11">
        <v>2015</v>
      </c>
      <c r="G7" s="12"/>
      <c r="H7" s="11">
        <v>2014</v>
      </c>
      <c r="I7" s="11">
        <v>2015</v>
      </c>
      <c r="J7" s="12"/>
      <c r="K7" s="11" t="s">
        <v>136</v>
      </c>
      <c r="L7" s="11" t="s">
        <v>362</v>
      </c>
      <c r="M7" s="11" t="s">
        <v>363</v>
      </c>
    </row>
    <row r="8" spans="1:16" ht="14.1" customHeight="1">
      <c r="A8" s="7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6" ht="14.1" customHeight="1">
      <c r="A9" s="14" t="s">
        <v>136</v>
      </c>
      <c r="B9" s="101">
        <v>12508.025000000001</v>
      </c>
      <c r="C9" s="101">
        <f>'8.11.3-G5-G6'!F8</f>
        <v>13021.833333333334</v>
      </c>
      <c r="D9" s="101"/>
      <c r="E9" s="101">
        <v>6129.7691666666678</v>
      </c>
      <c r="F9" s="101">
        <v>6547.916666666667</v>
      </c>
      <c r="G9" s="101"/>
      <c r="H9" s="101">
        <v>6378.2558333333327</v>
      </c>
      <c r="I9" s="101">
        <v>6474.083333333333</v>
      </c>
      <c r="J9" s="101"/>
      <c r="K9" s="101">
        <f>'8.11.3-G5-G6'!H8</f>
        <v>1615035.3333333333</v>
      </c>
      <c r="L9" s="101">
        <v>665129.83333333337</v>
      </c>
      <c r="M9" s="101">
        <v>949905.41666666663</v>
      </c>
      <c r="N9" s="47"/>
    </row>
    <row r="10" spans="1:16" ht="14.1" customHeight="1">
      <c r="A10" s="7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</row>
    <row r="11" spans="1:16" ht="14.1" customHeight="1">
      <c r="A11" s="25" t="s">
        <v>23</v>
      </c>
      <c r="B11" s="101">
        <v>11045.595000000001</v>
      </c>
      <c r="C11" s="101">
        <f>'8.11.3-G5-G6'!F16</f>
        <v>11416.416666666666</v>
      </c>
      <c r="D11" s="101"/>
      <c r="E11" s="101">
        <v>5438.8266666666668</v>
      </c>
      <c r="F11" s="101">
        <v>5772.833333333333</v>
      </c>
      <c r="G11" s="101"/>
      <c r="H11" s="101">
        <v>5606.7683333333334</v>
      </c>
      <c r="I11" s="101">
        <v>5643.583333333333</v>
      </c>
      <c r="J11" s="101"/>
      <c r="K11" s="101">
        <f>'8.11.3-G5-G6'!H16</f>
        <v>1355850.1666666667</v>
      </c>
      <c r="L11" s="101">
        <v>541790.25</v>
      </c>
      <c r="M11" s="101">
        <v>814059.91666666663</v>
      </c>
    </row>
    <row r="12" spans="1:16" ht="14.1" customHeight="1">
      <c r="A12" s="17" t="s">
        <v>435</v>
      </c>
      <c r="B12" s="101">
        <v>6928.2133333333331</v>
      </c>
      <c r="C12" s="101">
        <f>'8.11.3-G5-G6'!F17</f>
        <v>7265.75</v>
      </c>
      <c r="D12" s="101"/>
      <c r="E12" s="101">
        <v>3385.6808333333338</v>
      </c>
      <c r="F12" s="101">
        <v>3645.0833333333335</v>
      </c>
      <c r="G12" s="101"/>
      <c r="H12" s="101">
        <v>3542.5325000000007</v>
      </c>
      <c r="I12" s="101">
        <v>3620.6666666666665</v>
      </c>
      <c r="J12" s="101"/>
      <c r="K12" s="101">
        <f>'8.11.3-G5-G6'!H17</f>
        <v>956651.58333333337</v>
      </c>
      <c r="L12" s="101">
        <v>422727.5</v>
      </c>
      <c r="M12" s="101">
        <v>533924.08333333337</v>
      </c>
      <c r="N12"/>
    </row>
    <row r="13" spans="1:16" ht="14.1" customHeight="1">
      <c r="A13" s="17" t="s">
        <v>25</v>
      </c>
      <c r="B13" s="101">
        <v>2234.4908333333333</v>
      </c>
      <c r="C13" s="101">
        <f>'8.11.3-G5-G6'!F18</f>
        <v>2354.4166666666665</v>
      </c>
      <c r="D13" s="101"/>
      <c r="E13" s="101">
        <v>1109.2808333333332</v>
      </c>
      <c r="F13" s="101">
        <v>1163</v>
      </c>
      <c r="G13" s="101"/>
      <c r="H13" s="101">
        <v>1125.2099999999998</v>
      </c>
      <c r="I13" s="101">
        <v>1191.4166666666667</v>
      </c>
      <c r="J13" s="101"/>
      <c r="K13" s="101">
        <f>'8.11.3-G5-G6'!H18</f>
        <v>194243.33333333334</v>
      </c>
      <c r="L13" s="101">
        <v>68686.5</v>
      </c>
      <c r="M13" s="101">
        <v>125556.83333333333</v>
      </c>
      <c r="N13"/>
    </row>
    <row r="14" spans="1:16" ht="14.1" customHeight="1">
      <c r="A14" s="17" t="s">
        <v>274</v>
      </c>
      <c r="B14" s="101">
        <v>1882.8908333333331</v>
      </c>
      <c r="C14" s="101">
        <f>'8.11.3-G5-G6'!F19</f>
        <v>1796.25</v>
      </c>
      <c r="D14" s="101"/>
      <c r="E14" s="101">
        <v>943.86499999999978</v>
      </c>
      <c r="F14" s="101">
        <v>964.75</v>
      </c>
      <c r="G14" s="101"/>
      <c r="H14" s="101">
        <v>939.02583333333325</v>
      </c>
      <c r="I14" s="101">
        <v>831.5</v>
      </c>
      <c r="J14" s="101"/>
      <c r="K14" s="101">
        <f>'8.11.3-G5-G6'!H19</f>
        <v>204955.25</v>
      </c>
      <c r="L14" s="101">
        <v>50376.25</v>
      </c>
      <c r="M14" s="101">
        <v>154579</v>
      </c>
      <c r="N14"/>
    </row>
    <row r="15" spans="1:16" ht="14.1" customHeight="1">
      <c r="A15" s="17" t="s">
        <v>175</v>
      </c>
      <c r="B15" s="101">
        <v>1462.43</v>
      </c>
      <c r="C15" s="101">
        <f>'8.11.3-G5-G6'!F20</f>
        <v>1605.5833333333333</v>
      </c>
      <c r="D15" s="101"/>
      <c r="E15" s="101">
        <v>690.9425</v>
      </c>
      <c r="F15" s="101">
        <v>775.08333333333337</v>
      </c>
      <c r="G15" s="101"/>
      <c r="H15" s="101">
        <v>771.48749999999984</v>
      </c>
      <c r="I15" s="101">
        <v>830.5</v>
      </c>
      <c r="J15" s="101"/>
      <c r="K15" s="101">
        <f>'8.11.3-G5-G6'!H20</f>
        <v>254682.75</v>
      </c>
      <c r="L15" s="101">
        <v>121992.83333333333</v>
      </c>
      <c r="M15" s="101">
        <v>132689.91666666666</v>
      </c>
      <c r="N15"/>
    </row>
    <row r="16" spans="1:16" ht="14.1" customHeight="1">
      <c r="A16" s="17" t="s">
        <v>273</v>
      </c>
      <c r="B16" s="101" t="s">
        <v>108</v>
      </c>
      <c r="C16" s="101" t="str">
        <f>'8.11.3-G5-G6'!F21</f>
        <v>-</v>
      </c>
      <c r="D16" s="101"/>
      <c r="E16" s="101" t="s">
        <v>108</v>
      </c>
      <c r="F16" s="101" t="s">
        <v>108</v>
      </c>
      <c r="G16" s="101"/>
      <c r="H16" s="101" t="s">
        <v>108</v>
      </c>
      <c r="I16" s="101" t="s">
        <v>108</v>
      </c>
      <c r="J16" s="101"/>
      <c r="K16" s="101">
        <f>'8.11.3-G5-G6'!H21</f>
        <v>4502.4166666665114</v>
      </c>
      <c r="L16" s="101">
        <f>L9-L11-L15</f>
        <v>1346.7500000000437</v>
      </c>
      <c r="M16" s="101">
        <f>M9-M11-M15</f>
        <v>3155.583333333343</v>
      </c>
      <c r="N16"/>
    </row>
    <row r="17" spans="1:13" ht="14.1" customHeight="1">
      <c r="A17" s="19"/>
      <c r="B17" s="69"/>
      <c r="C17" s="70"/>
      <c r="D17" s="70"/>
      <c r="E17" s="70"/>
      <c r="F17" s="69"/>
      <c r="G17" s="69"/>
      <c r="H17" s="69"/>
      <c r="I17" s="69"/>
      <c r="J17" s="58"/>
      <c r="K17" s="58"/>
      <c r="L17" s="58"/>
      <c r="M17" s="58"/>
    </row>
    <row r="18" spans="1:13" ht="14.1" customHeight="1">
      <c r="A18" s="22" t="s">
        <v>359</v>
      </c>
      <c r="B18" s="49"/>
      <c r="C18" s="49"/>
      <c r="D18" s="49"/>
      <c r="E18" s="49"/>
      <c r="F18" s="49"/>
      <c r="G18" s="49"/>
      <c r="H18" s="49"/>
      <c r="I18" s="49"/>
      <c r="J18" s="59"/>
      <c r="K18" s="59"/>
      <c r="L18" s="59"/>
      <c r="M18" s="149"/>
    </row>
    <row r="19" spans="1:13" ht="14.1" customHeight="1">
      <c r="A19" s="26" t="s">
        <v>388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</row>
    <row r="20" spans="1:13">
      <c r="A20" s="26" t="s">
        <v>436</v>
      </c>
      <c r="L20"/>
    </row>
    <row r="21" spans="1:13">
      <c r="A21" s="26" t="s">
        <v>288</v>
      </c>
      <c r="L21"/>
    </row>
    <row r="22" spans="1:13">
      <c r="A22" s="26" t="s">
        <v>387</v>
      </c>
      <c r="L22"/>
    </row>
    <row r="23" spans="1:13">
      <c r="L23"/>
    </row>
    <row r="24" spans="1:13">
      <c r="L24"/>
    </row>
    <row r="25" spans="1:13">
      <c r="L25"/>
    </row>
    <row r="26" spans="1:13">
      <c r="L26"/>
    </row>
    <row r="27" spans="1:13">
      <c r="L27"/>
    </row>
    <row r="28" spans="1:13">
      <c r="L28"/>
    </row>
    <row r="29" spans="1:13">
      <c r="L29"/>
    </row>
    <row r="30" spans="1:13">
      <c r="L30"/>
    </row>
    <row r="31" spans="1:13">
      <c r="L31" s="113"/>
    </row>
    <row r="32" spans="1:13">
      <c r="L32" s="113"/>
    </row>
    <row r="33" spans="12:12">
      <c r="L33"/>
    </row>
    <row r="34" spans="12:12">
      <c r="L34"/>
    </row>
    <row r="35" spans="12:12">
      <c r="L35" s="113"/>
    </row>
    <row r="36" spans="12:12">
      <c r="L36"/>
    </row>
    <row r="37" spans="12:12">
      <c r="L37"/>
    </row>
    <row r="38" spans="12:12">
      <c r="L38" s="113"/>
    </row>
    <row r="39" spans="12:12">
      <c r="L39" s="113"/>
    </row>
    <row r="40" spans="12:12">
      <c r="L40" s="113"/>
    </row>
    <row r="41" spans="12:12">
      <c r="L41" s="113"/>
    </row>
    <row r="42" spans="12:12">
      <c r="L42"/>
    </row>
    <row r="43" spans="12:12">
      <c r="L43" s="113"/>
    </row>
    <row r="44" spans="12:12">
      <c r="L44"/>
    </row>
    <row r="45" spans="12:12">
      <c r="L45" s="113"/>
    </row>
    <row r="46" spans="12:12">
      <c r="L46"/>
    </row>
    <row r="47" spans="12:12">
      <c r="L47" s="113"/>
    </row>
    <row r="48" spans="12:12">
      <c r="L48" s="113"/>
    </row>
    <row r="49" spans="12:12">
      <c r="L49"/>
    </row>
    <row r="50" spans="12:12">
      <c r="L50"/>
    </row>
    <row r="51" spans="12:12">
      <c r="L51"/>
    </row>
    <row r="52" spans="12:12">
      <c r="L52" s="113"/>
    </row>
    <row r="53" spans="12:12">
      <c r="L53" s="113"/>
    </row>
  </sheetData>
  <mergeCells count="3">
    <mergeCell ref="B6:C6"/>
    <mergeCell ref="E6:F6"/>
    <mergeCell ref="H6:I6"/>
  </mergeCells>
  <phoneticPr fontId="2" type="noConversion"/>
  <hyperlinks>
    <hyperlink ref="P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T53"/>
  <sheetViews>
    <sheetView zoomScaleNormal="100" workbookViewId="0">
      <selection activeCell="A5" sqref="A5"/>
    </sheetView>
  </sheetViews>
  <sheetFormatPr baseColWidth="10" defaultColWidth="11.42578125" defaultRowHeight="12.75"/>
  <cols>
    <col min="1" max="1" width="32.5703125" style="5" customWidth="1"/>
    <col min="2" max="2" width="7.7109375" style="5" customWidth="1"/>
    <col min="3" max="6" width="9.7109375" style="5" customWidth="1"/>
    <col min="7" max="7" width="1.7109375" style="5" customWidth="1"/>
    <col min="8" max="8" width="11.28515625" style="5" customWidth="1"/>
    <col min="9" max="9" width="11.42578125" style="24"/>
    <col min="10" max="16384" width="11.42578125" style="5"/>
  </cols>
  <sheetData>
    <row r="1" spans="1:20" ht="14.1" customHeight="1" thickBot="1">
      <c r="A1" s="1" t="s">
        <v>298</v>
      </c>
      <c r="B1" s="2"/>
      <c r="C1" s="2"/>
      <c r="D1" s="2"/>
      <c r="E1" s="2"/>
      <c r="F1" s="2"/>
      <c r="G1" s="2"/>
      <c r="H1" s="2"/>
      <c r="I1" s="3"/>
      <c r="J1" s="4"/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>
      <c r="A2" s="4"/>
      <c r="B2" s="4"/>
      <c r="C2" s="4"/>
      <c r="D2" s="4"/>
      <c r="E2" s="4"/>
      <c r="G2" s="4"/>
      <c r="H2" s="4"/>
      <c r="I2" s="3"/>
      <c r="J2" s="4"/>
      <c r="K2" s="175" t="s">
        <v>339</v>
      </c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>
      <c r="A3" s="35" t="s">
        <v>307</v>
      </c>
      <c r="B3" s="4"/>
      <c r="C3" s="4"/>
      <c r="D3" s="4"/>
      <c r="E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>
      <c r="A4" s="4"/>
      <c r="B4" s="4"/>
      <c r="C4" s="4"/>
      <c r="D4" s="4"/>
      <c r="E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4.1" customHeight="1">
      <c r="A5" s="35" t="s">
        <v>268</v>
      </c>
      <c r="B5" s="4"/>
      <c r="C5" s="4"/>
      <c r="D5" s="4"/>
      <c r="E5" s="4"/>
      <c r="G5" s="4"/>
      <c r="H5" s="4"/>
      <c r="I5" s="3"/>
      <c r="J5" s="4"/>
      <c r="K5" s="4"/>
      <c r="M5" s="4"/>
      <c r="N5" s="4"/>
      <c r="O5" s="4"/>
      <c r="P5" s="4"/>
      <c r="Q5" s="4"/>
      <c r="R5" s="4"/>
      <c r="S5" s="4"/>
      <c r="T5" s="4"/>
    </row>
    <row r="6" spans="1:20" ht="14.1" customHeight="1">
      <c r="A6" s="35"/>
      <c r="B6" s="4"/>
      <c r="C6" s="4"/>
      <c r="D6" s="4"/>
      <c r="E6" s="4"/>
      <c r="G6" s="4"/>
      <c r="H6" s="4"/>
      <c r="I6" s="3"/>
      <c r="J6" s="4"/>
      <c r="K6" s="4"/>
      <c r="M6" s="4"/>
      <c r="N6" s="4"/>
      <c r="O6" s="4"/>
      <c r="P6" s="4"/>
      <c r="Q6" s="4"/>
      <c r="R6" s="4"/>
      <c r="S6" s="4"/>
      <c r="T6" s="4"/>
    </row>
    <row r="7" spans="1:20" ht="14.1" customHeight="1">
      <c r="A7" s="30" t="s">
        <v>152</v>
      </c>
      <c r="B7" s="4"/>
      <c r="C7" s="4"/>
      <c r="D7" s="4"/>
      <c r="E7" s="4"/>
      <c r="G7" s="4"/>
      <c r="H7" s="4"/>
      <c r="I7" s="3"/>
      <c r="J7" s="4"/>
      <c r="K7" s="4"/>
      <c r="M7" s="4"/>
      <c r="N7" s="4"/>
      <c r="O7" s="4"/>
      <c r="P7" s="4"/>
      <c r="Q7" s="4"/>
      <c r="R7" s="4"/>
      <c r="S7" s="4"/>
      <c r="T7" s="4"/>
    </row>
    <row r="8" spans="1:20" ht="9.9499999999999993" customHeight="1">
      <c r="A8" s="6"/>
      <c r="B8" s="4"/>
      <c r="C8" s="4"/>
      <c r="D8" s="4"/>
      <c r="E8" s="4"/>
      <c r="F8" s="4"/>
      <c r="G8" s="4"/>
      <c r="H8" s="4"/>
      <c r="I8" s="3"/>
      <c r="J8" s="4"/>
      <c r="K8" s="4"/>
      <c r="M8" s="4"/>
      <c r="N8" s="4"/>
      <c r="O8" s="4"/>
      <c r="P8" s="4"/>
      <c r="Q8" s="4"/>
      <c r="R8" s="4"/>
      <c r="S8" s="4"/>
      <c r="T8" s="4"/>
    </row>
    <row r="9" spans="1:20" ht="14.1" customHeight="1">
      <c r="A9" s="8"/>
      <c r="B9" s="9" t="s">
        <v>21</v>
      </c>
      <c r="C9" s="9"/>
      <c r="D9" s="9"/>
      <c r="E9" s="9"/>
      <c r="F9" s="9"/>
      <c r="G9" s="9"/>
      <c r="H9" s="9" t="s">
        <v>22</v>
      </c>
      <c r="I9" s="3"/>
      <c r="J9" s="4"/>
      <c r="K9" s="4"/>
      <c r="M9" s="4"/>
      <c r="N9" s="4"/>
      <c r="O9" s="4"/>
      <c r="P9" s="4"/>
      <c r="Q9" s="4"/>
      <c r="R9" s="4"/>
      <c r="S9" s="4"/>
      <c r="T9" s="4"/>
    </row>
    <row r="10" spans="1:20" ht="14.1" customHeight="1">
      <c r="A10" s="10"/>
      <c r="B10" s="55">
        <v>2011</v>
      </c>
      <c r="C10" s="11">
        <v>2012</v>
      </c>
      <c r="D10" s="11">
        <v>2013</v>
      </c>
      <c r="E10" s="11">
        <v>2014</v>
      </c>
      <c r="F10" s="11">
        <v>2015</v>
      </c>
      <c r="G10" s="12"/>
      <c r="H10" s="11">
        <v>2015</v>
      </c>
      <c r="I10" s="3"/>
      <c r="J10" s="4"/>
      <c r="K10" s="4"/>
      <c r="M10" s="4"/>
      <c r="N10" s="4"/>
      <c r="O10" s="4"/>
      <c r="P10" s="4"/>
      <c r="Q10" s="4"/>
      <c r="R10" s="4"/>
      <c r="S10" s="4"/>
      <c r="T10" s="4"/>
    </row>
    <row r="11" spans="1:20" ht="14.1" customHeight="1">
      <c r="A11" s="7"/>
      <c r="B11" s="15"/>
      <c r="C11" s="15"/>
      <c r="D11" s="15"/>
      <c r="E11" s="65"/>
      <c r="F11" s="65"/>
      <c r="G11" s="15"/>
      <c r="H11" s="15"/>
      <c r="I11" s="3"/>
      <c r="J11" s="4"/>
      <c r="K11" s="4"/>
      <c r="M11" s="4"/>
      <c r="N11" s="4"/>
      <c r="O11" s="4"/>
      <c r="P11" s="4"/>
      <c r="Q11" s="4"/>
      <c r="R11" s="4"/>
      <c r="S11" s="4"/>
      <c r="T11" s="4"/>
    </row>
    <row r="12" spans="1:20" ht="14.1" customHeight="1">
      <c r="A12" s="14" t="s">
        <v>28</v>
      </c>
      <c r="B12" s="15"/>
      <c r="C12" s="15"/>
      <c r="D12" s="15"/>
      <c r="E12" s="65"/>
      <c r="F12" s="65"/>
      <c r="G12" s="15"/>
      <c r="H12" s="15"/>
      <c r="I12" s="3"/>
      <c r="J12" s="4"/>
      <c r="K12" s="4"/>
      <c r="M12" s="4"/>
      <c r="N12" s="4"/>
      <c r="O12" s="4"/>
      <c r="P12" s="4"/>
      <c r="Q12" s="4"/>
      <c r="R12" s="4"/>
      <c r="S12" s="4"/>
      <c r="T12" s="4"/>
    </row>
    <row r="13" spans="1:20" ht="14.1" customHeight="1">
      <c r="A13" s="7" t="s">
        <v>340</v>
      </c>
      <c r="B13" s="13">
        <v>2381.21</v>
      </c>
      <c r="C13" s="13">
        <v>2354.48</v>
      </c>
      <c r="D13" s="13">
        <v>2367</v>
      </c>
      <c r="E13" s="13">
        <v>2351.29</v>
      </c>
      <c r="F13" s="13">
        <v>2397.2750000000001</v>
      </c>
      <c r="G13" s="13"/>
      <c r="H13" s="13">
        <v>2551.6975000000002</v>
      </c>
      <c r="I13" s="121"/>
      <c r="J13"/>
      <c r="K13" s="135"/>
      <c r="M13" s="4"/>
      <c r="N13" s="4"/>
      <c r="O13" s="4"/>
      <c r="P13" s="4"/>
      <c r="Q13" s="4"/>
      <c r="R13" s="4"/>
      <c r="S13" s="4"/>
      <c r="T13" s="4"/>
    </row>
    <row r="14" spans="1:20" ht="14.1" customHeight="1">
      <c r="A14" s="7" t="s">
        <v>241</v>
      </c>
      <c r="B14" s="13">
        <v>1779.1774999999998</v>
      </c>
      <c r="C14" s="13">
        <v>1738.05</v>
      </c>
      <c r="D14" s="13">
        <v>1770.75</v>
      </c>
      <c r="E14" s="13">
        <v>1743.9524999999999</v>
      </c>
      <c r="F14" s="13">
        <v>1781.5425</v>
      </c>
      <c r="G14" s="13"/>
      <c r="H14" s="13">
        <v>1902.365</v>
      </c>
      <c r="I14" s="121"/>
      <c r="J14" s="248"/>
      <c r="K14" s="135"/>
      <c r="M14" s="4"/>
      <c r="N14" s="4"/>
      <c r="O14" s="4"/>
      <c r="P14" s="4"/>
      <c r="Q14" s="4"/>
      <c r="R14" s="4"/>
      <c r="S14" s="4"/>
      <c r="T14" s="4"/>
    </row>
    <row r="15" spans="1:20" ht="14.1" customHeight="1">
      <c r="A15" s="7" t="s">
        <v>242</v>
      </c>
      <c r="B15" s="13">
        <v>1529.7625</v>
      </c>
      <c r="C15" s="13">
        <v>1521.15</v>
      </c>
      <c r="D15" s="13">
        <v>1516.5</v>
      </c>
      <c r="E15" s="13">
        <v>1516.93</v>
      </c>
      <c r="F15" s="13">
        <v>1544.0350000000001</v>
      </c>
      <c r="G15" s="13"/>
      <c r="H15" s="13">
        <v>1639.71</v>
      </c>
      <c r="I15" s="121"/>
      <c r="J15" s="248"/>
      <c r="K15" s="135"/>
      <c r="L15" s="4"/>
      <c r="M15" s="4"/>
      <c r="N15" s="4"/>
      <c r="O15" s="4"/>
      <c r="P15" s="4"/>
      <c r="Q15" s="4"/>
      <c r="R15" s="4"/>
      <c r="S15" s="4"/>
      <c r="T15" s="4"/>
    </row>
    <row r="16" spans="1:20" ht="14.1" customHeight="1">
      <c r="A16" s="7" t="s">
        <v>197</v>
      </c>
      <c r="B16" s="13">
        <v>602.03250000000003</v>
      </c>
      <c r="C16" s="13">
        <v>616.42999999999995</v>
      </c>
      <c r="D16" s="13">
        <v>595.75</v>
      </c>
      <c r="E16" s="13">
        <v>607.33749999999998</v>
      </c>
      <c r="F16" s="13">
        <v>615.73249999999996</v>
      </c>
      <c r="G16" s="13"/>
      <c r="H16" s="13">
        <v>649.33249999999998</v>
      </c>
      <c r="I16" s="121"/>
      <c r="J16" s="248"/>
      <c r="K16" s="135"/>
      <c r="L16" s="4"/>
      <c r="M16" s="4"/>
      <c r="N16" s="4"/>
      <c r="O16" s="4"/>
      <c r="P16" s="4"/>
      <c r="Q16" s="4"/>
      <c r="R16" s="4"/>
      <c r="S16" s="4"/>
      <c r="T16" s="4"/>
    </row>
    <row r="17" spans="1:20" ht="14.1" customHeight="1">
      <c r="A17" s="7" t="s">
        <v>198</v>
      </c>
      <c r="B17" s="13">
        <v>71.852500000000006</v>
      </c>
      <c r="C17" s="13">
        <v>88.9</v>
      </c>
      <c r="D17" s="13">
        <v>57</v>
      </c>
      <c r="E17" s="13">
        <v>63.572499999999998</v>
      </c>
      <c r="F17" s="13">
        <v>59.962499999999999</v>
      </c>
      <c r="G17" s="13"/>
      <c r="H17" s="13">
        <v>73.849999999999994</v>
      </c>
      <c r="I17" s="121"/>
      <c r="J17" s="248"/>
      <c r="K17" s="135"/>
      <c r="L17" s="4"/>
      <c r="M17" s="4"/>
      <c r="N17" s="4"/>
      <c r="O17" s="4"/>
      <c r="P17" s="4"/>
      <c r="Q17" s="4"/>
      <c r="R17" s="4"/>
      <c r="S17" s="4"/>
      <c r="T17" s="4"/>
    </row>
    <row r="18" spans="1:20" ht="14.1" customHeight="1">
      <c r="A18" s="7" t="s">
        <v>199</v>
      </c>
      <c r="B18" s="13">
        <v>548.91499999999996</v>
      </c>
      <c r="C18" s="13">
        <v>544.67999999999995</v>
      </c>
      <c r="D18" s="13">
        <v>548.75</v>
      </c>
      <c r="E18" s="13">
        <v>554.875</v>
      </c>
      <c r="F18" s="13">
        <v>569.68000000000006</v>
      </c>
      <c r="G18" s="13"/>
      <c r="H18" s="13">
        <v>590.05499999999995</v>
      </c>
      <c r="I18" s="121"/>
      <c r="J18" s="248"/>
      <c r="K18" s="135"/>
      <c r="L18" s="4"/>
      <c r="M18" s="4"/>
      <c r="N18" s="4"/>
      <c r="O18" s="4"/>
      <c r="P18" s="4"/>
      <c r="Q18" s="4"/>
      <c r="R18" s="4"/>
      <c r="S18" s="4"/>
      <c r="T18" s="4"/>
    </row>
    <row r="19" spans="1:20" ht="14.1" customHeight="1">
      <c r="A19" s="7" t="s">
        <v>200</v>
      </c>
      <c r="B19" s="13">
        <v>18.734999999999999</v>
      </c>
      <c r="C19" s="13">
        <v>17.145</v>
      </c>
      <c r="D19" s="13">
        <v>9.75</v>
      </c>
      <c r="E19" s="13">
        <v>11.107500000000002</v>
      </c>
      <c r="F19" s="13">
        <v>13.907499999999999</v>
      </c>
      <c r="G19" s="13"/>
      <c r="H19" s="13">
        <v>14.574999999999999</v>
      </c>
      <c r="I19" s="121"/>
      <c r="J19" s="248"/>
      <c r="K19" s="135"/>
      <c r="L19" s="4"/>
      <c r="M19" s="4"/>
      <c r="N19" s="4"/>
      <c r="O19" s="4"/>
      <c r="P19" s="4"/>
      <c r="Q19" s="4"/>
      <c r="R19" s="4"/>
      <c r="S19" s="4"/>
      <c r="T19" s="4"/>
    </row>
    <row r="20" spans="1:20" ht="14.1" customHeight="1">
      <c r="A20" s="7"/>
      <c r="B20" s="15"/>
      <c r="C20" s="15"/>
      <c r="D20" s="15"/>
      <c r="E20" s="65"/>
      <c r="F20" s="65"/>
      <c r="G20" s="15"/>
      <c r="H20" s="15"/>
      <c r="I20" s="121"/>
      <c r="J20" s="248"/>
      <c r="K20" s="135"/>
      <c r="L20" s="4"/>
      <c r="M20" s="4"/>
      <c r="N20" s="4"/>
      <c r="O20" s="4"/>
      <c r="P20" s="4"/>
      <c r="Q20" s="4"/>
      <c r="R20" s="4"/>
      <c r="S20" s="4"/>
      <c r="T20" s="4"/>
    </row>
    <row r="21" spans="1:20" ht="14.1" customHeight="1">
      <c r="A21" s="14" t="s">
        <v>126</v>
      </c>
      <c r="B21" s="15"/>
      <c r="C21" s="15"/>
      <c r="D21" s="15"/>
      <c r="E21" s="65"/>
      <c r="F21" s="65"/>
      <c r="G21" s="15"/>
      <c r="H21" s="15"/>
      <c r="I21" s="121"/>
      <c r="J21" s="248"/>
      <c r="K21" s="135"/>
      <c r="L21" s="4"/>
      <c r="M21" s="4"/>
      <c r="N21" s="4"/>
      <c r="O21" s="4"/>
      <c r="P21" s="4"/>
      <c r="Q21" s="4"/>
      <c r="R21" s="4"/>
      <c r="S21" s="4"/>
      <c r="T21" s="4"/>
    </row>
    <row r="22" spans="1:20" ht="14.1" customHeight="1">
      <c r="A22" s="7" t="s">
        <v>340</v>
      </c>
      <c r="B22" s="57">
        <v>18.475000000000001</v>
      </c>
      <c r="C22" s="57">
        <v>18.805</v>
      </c>
      <c r="D22" s="57">
        <v>18.75</v>
      </c>
      <c r="E22" s="57">
        <v>18.567500000000003</v>
      </c>
      <c r="F22" s="57">
        <v>18.759999999999998</v>
      </c>
      <c r="G22" s="57"/>
      <c r="H22" s="57">
        <v>19.78</v>
      </c>
      <c r="I22" s="121"/>
      <c r="J22" s="248"/>
      <c r="K22" s="135"/>
      <c r="L22" s="4"/>
      <c r="M22" s="4"/>
      <c r="N22" s="4"/>
      <c r="O22" s="4"/>
      <c r="P22" s="4"/>
      <c r="Q22" s="4"/>
      <c r="R22" s="4"/>
      <c r="S22" s="4"/>
      <c r="T22" s="4"/>
    </row>
    <row r="23" spans="1:20" ht="14.1" customHeight="1">
      <c r="A23" s="7" t="s">
        <v>243</v>
      </c>
      <c r="B23" s="57">
        <v>13.805</v>
      </c>
      <c r="C23" s="57">
        <v>13.885</v>
      </c>
      <c r="D23" s="57">
        <v>14.25</v>
      </c>
      <c r="E23" s="57">
        <v>13.7675</v>
      </c>
      <c r="F23" s="57">
        <v>13.932500000000001</v>
      </c>
      <c r="G23" s="57"/>
      <c r="H23" s="57">
        <v>14.745000000000001</v>
      </c>
      <c r="I23" s="121"/>
      <c r="J23" s="248"/>
      <c r="K23" s="135"/>
      <c r="L23" s="4"/>
      <c r="M23" s="4"/>
      <c r="N23" s="4"/>
      <c r="O23" s="4"/>
      <c r="P23" s="4"/>
      <c r="Q23" s="4"/>
      <c r="R23" s="4"/>
      <c r="S23" s="4"/>
      <c r="T23" s="4"/>
    </row>
    <row r="24" spans="1:20" ht="14.1" customHeight="1">
      <c r="A24" s="7" t="s">
        <v>244</v>
      </c>
      <c r="B24" s="103">
        <v>11.88</v>
      </c>
      <c r="C24" s="103">
        <v>12.1675</v>
      </c>
      <c r="D24" s="103">
        <v>12.25</v>
      </c>
      <c r="E24" s="103">
        <v>11.99</v>
      </c>
      <c r="F24" s="103">
        <v>12.09</v>
      </c>
      <c r="G24" s="103"/>
      <c r="H24" s="103">
        <v>12.715</v>
      </c>
      <c r="I24" s="121"/>
      <c r="J24" s="248"/>
      <c r="K24" s="135"/>
      <c r="L24" s="4"/>
      <c r="M24" s="4"/>
      <c r="N24" s="4"/>
      <c r="O24" s="4"/>
      <c r="P24" s="4"/>
      <c r="Q24" s="4"/>
      <c r="R24" s="4"/>
      <c r="S24" s="4"/>
      <c r="T24" s="4"/>
    </row>
    <row r="25" spans="1:20" ht="14.1" customHeight="1">
      <c r="A25" s="7" t="s">
        <v>245</v>
      </c>
      <c r="B25" s="103">
        <v>4.67</v>
      </c>
      <c r="C25" s="103">
        <v>4.92</v>
      </c>
      <c r="D25" s="103">
        <v>4.75</v>
      </c>
      <c r="E25" s="103">
        <v>4.8000000000000007</v>
      </c>
      <c r="F25" s="103">
        <v>4.8274999999999997</v>
      </c>
      <c r="G25" s="103"/>
      <c r="H25" s="103">
        <v>5.0350000000000001</v>
      </c>
      <c r="I25" s="121"/>
      <c r="J25" s="248"/>
      <c r="K25" s="135"/>
      <c r="L25" s="4"/>
      <c r="M25" s="4"/>
      <c r="N25" s="4"/>
      <c r="O25" s="4"/>
      <c r="P25" s="4"/>
      <c r="Q25" s="4"/>
      <c r="R25" s="4"/>
      <c r="S25" s="4"/>
      <c r="T25" s="4"/>
    </row>
    <row r="26" spans="1:20" ht="14.1" customHeight="1">
      <c r="A26" s="19"/>
      <c r="B26" s="20"/>
      <c r="C26" s="20"/>
      <c r="D26" s="20"/>
      <c r="E26" s="21"/>
      <c r="F26" s="20"/>
      <c r="G26" s="58"/>
      <c r="H26" s="58"/>
      <c r="I26" s="3"/>
      <c r="J26" s="248"/>
      <c r="K26" s="135"/>
      <c r="L26" s="4"/>
      <c r="M26" s="4"/>
      <c r="N26" s="4"/>
      <c r="O26" s="4"/>
      <c r="P26" s="4"/>
      <c r="Q26" s="4"/>
      <c r="R26" s="4"/>
      <c r="S26" s="4"/>
      <c r="T26" s="4"/>
    </row>
    <row r="27" spans="1:20" ht="14.1" customHeight="1">
      <c r="A27" s="22" t="s">
        <v>322</v>
      </c>
      <c r="B27" s="23"/>
      <c r="C27" s="23"/>
      <c r="D27" s="23"/>
      <c r="E27" s="23"/>
      <c r="F27" s="23"/>
      <c r="G27" s="59"/>
      <c r="H27" s="59"/>
      <c r="I27" s="3"/>
      <c r="J27" s="248"/>
      <c r="K27" s="135"/>
      <c r="L27" s="4"/>
      <c r="M27" s="4"/>
      <c r="N27" s="4"/>
      <c r="O27" s="4"/>
      <c r="P27" s="4"/>
      <c r="Q27" s="4"/>
      <c r="R27" s="4"/>
      <c r="S27" s="4"/>
      <c r="T27" s="4"/>
    </row>
    <row r="28" spans="1:20" ht="14.1" customHeight="1">
      <c r="A28" s="26"/>
      <c r="B28" s="13"/>
      <c r="C28" s="13"/>
      <c r="D28" s="13"/>
      <c r="E28" s="13"/>
      <c r="F28" s="13"/>
      <c r="G28" s="15"/>
      <c r="H28" s="15"/>
      <c r="I28" s="3"/>
      <c r="J28" s="248"/>
      <c r="K28" s="135"/>
      <c r="L28" s="4"/>
      <c r="M28" s="4"/>
      <c r="N28" s="4"/>
      <c r="O28" s="4"/>
      <c r="P28" s="4"/>
      <c r="Q28" s="4"/>
      <c r="R28" s="4"/>
      <c r="S28" s="4"/>
      <c r="T28" s="4"/>
    </row>
    <row r="29" spans="1:20" ht="14.1" customHeight="1">
      <c r="A29" s="26"/>
      <c r="B29" s="13"/>
      <c r="C29" s="13"/>
      <c r="D29" s="13"/>
      <c r="E29" s="13"/>
      <c r="F29" s="13"/>
      <c r="G29" s="15"/>
      <c r="H29" s="15"/>
      <c r="I29" s="3"/>
      <c r="J29" s="248"/>
      <c r="K29" s="135"/>
      <c r="L29" s="4"/>
      <c r="M29" s="4"/>
      <c r="N29" s="4"/>
      <c r="O29" s="4"/>
      <c r="P29" s="4"/>
      <c r="Q29" s="4"/>
      <c r="R29" s="4"/>
      <c r="S29" s="4"/>
      <c r="T29" s="4"/>
    </row>
    <row r="30" spans="1:20" ht="14.1" customHeight="1">
      <c r="A30" s="26"/>
      <c r="B30" s="13"/>
      <c r="C30" s="13"/>
      <c r="D30" s="13"/>
      <c r="E30" s="13"/>
      <c r="F30" s="13"/>
      <c r="G30" s="15"/>
      <c r="H30" s="15"/>
      <c r="I30" s="3"/>
      <c r="J30" s="248"/>
      <c r="K30" s="135"/>
      <c r="L30" s="4"/>
      <c r="M30" s="4"/>
      <c r="N30" s="4"/>
      <c r="O30" s="4"/>
      <c r="P30" s="4"/>
      <c r="Q30" s="4"/>
      <c r="R30" s="4"/>
      <c r="S30" s="4"/>
      <c r="T30" s="4"/>
    </row>
    <row r="31" spans="1:20" ht="14.1" customHeight="1">
      <c r="J31" s="248"/>
      <c r="K31" s="135"/>
    </row>
    <row r="32" spans="1:20" ht="14.1" customHeight="1">
      <c r="J32" s="248"/>
      <c r="K32" s="135"/>
    </row>
    <row r="33" spans="1:11" ht="14.1" customHeight="1">
      <c r="A33" s="35" t="s">
        <v>269</v>
      </c>
      <c r="B33" s="4"/>
      <c r="C33" s="4"/>
      <c r="D33" s="4"/>
      <c r="E33" s="4"/>
      <c r="G33" s="4"/>
      <c r="H33" s="4"/>
      <c r="J33" s="248"/>
      <c r="K33" s="135"/>
    </row>
    <row r="34" spans="1:11" ht="14.1" customHeight="1">
      <c r="A34" s="35"/>
      <c r="B34" s="4"/>
      <c r="C34" s="4"/>
      <c r="D34" s="4"/>
      <c r="E34" s="4"/>
      <c r="G34" s="4"/>
      <c r="H34" s="4"/>
      <c r="J34" s="248"/>
      <c r="K34" s="135"/>
    </row>
    <row r="35" spans="1:11" ht="14.1" customHeight="1">
      <c r="A35" s="30" t="s">
        <v>152</v>
      </c>
      <c r="B35" s="4"/>
      <c r="C35" s="4"/>
      <c r="D35" s="4"/>
      <c r="E35" s="4"/>
      <c r="G35" s="4"/>
      <c r="H35" s="4"/>
      <c r="J35" s="248"/>
      <c r="K35" s="135"/>
    </row>
    <row r="36" spans="1:11" ht="9.9499999999999993" customHeight="1">
      <c r="A36" s="6"/>
      <c r="B36" s="4"/>
      <c r="C36" s="4"/>
      <c r="D36" s="4"/>
      <c r="E36" s="4"/>
      <c r="F36" s="4"/>
      <c r="G36" s="4"/>
      <c r="H36" s="4"/>
      <c r="J36" s="248"/>
      <c r="K36" s="135"/>
    </row>
    <row r="37" spans="1:11" ht="14.1" customHeight="1">
      <c r="A37" s="8"/>
      <c r="B37" s="9" t="s">
        <v>21</v>
      </c>
      <c r="C37" s="9"/>
      <c r="D37" s="9"/>
      <c r="E37" s="9"/>
      <c r="F37" s="9"/>
      <c r="G37" s="9"/>
      <c r="H37" s="9" t="s">
        <v>22</v>
      </c>
      <c r="J37" s="248"/>
      <c r="K37" s="135"/>
    </row>
    <row r="38" spans="1:11" ht="14.1" customHeight="1">
      <c r="A38" s="10"/>
      <c r="B38" s="11">
        <v>2011</v>
      </c>
      <c r="C38" s="11">
        <v>2012</v>
      </c>
      <c r="D38" s="11">
        <v>2013</v>
      </c>
      <c r="E38" s="11">
        <v>2014</v>
      </c>
      <c r="F38" s="11">
        <v>2015</v>
      </c>
      <c r="G38" s="12"/>
      <c r="H38" s="11">
        <v>2015</v>
      </c>
      <c r="J38" s="248"/>
      <c r="K38" s="135"/>
    </row>
    <row r="39" spans="1:11" ht="14.1" customHeight="1">
      <c r="A39" s="14"/>
      <c r="B39" s="34"/>
      <c r="C39" s="34"/>
      <c r="D39" s="34"/>
      <c r="E39" s="34"/>
      <c r="F39" s="34"/>
      <c r="G39" s="28"/>
      <c r="H39" s="34"/>
      <c r="J39" s="248"/>
      <c r="K39" s="135"/>
    </row>
    <row r="40" spans="1:11" ht="14.1" customHeight="1">
      <c r="A40" s="14" t="s">
        <v>28</v>
      </c>
      <c r="J40" s="248"/>
      <c r="K40" s="135"/>
    </row>
    <row r="41" spans="1:11" ht="14.1" customHeight="1">
      <c r="A41" s="7" t="s">
        <v>223</v>
      </c>
      <c r="B41" s="34">
        <v>2381.21</v>
      </c>
      <c r="C41" s="34">
        <v>2354.48</v>
      </c>
      <c r="D41" s="34">
        <v>2367</v>
      </c>
      <c r="E41" s="34">
        <v>2351.29</v>
      </c>
      <c r="F41" s="34">
        <v>2397.2750000000001</v>
      </c>
      <c r="G41" s="28"/>
      <c r="H41" s="34">
        <v>2551.6975000000002</v>
      </c>
      <c r="I41" s="121"/>
      <c r="J41" s="248"/>
      <c r="K41" s="135"/>
    </row>
    <row r="42" spans="1:11" ht="14.1" customHeight="1">
      <c r="A42" s="7" t="s">
        <v>86</v>
      </c>
      <c r="B42" s="34">
        <v>2511.0949999999998</v>
      </c>
      <c r="C42" s="34">
        <v>2636.5050000000001</v>
      </c>
      <c r="D42" s="34">
        <v>2608.75</v>
      </c>
      <c r="E42" s="34">
        <v>2510.625</v>
      </c>
      <c r="F42" s="34">
        <v>2578.0924999999997</v>
      </c>
      <c r="G42" s="34"/>
      <c r="H42" s="34">
        <v>3033.7775000000001</v>
      </c>
      <c r="I42" s="121"/>
      <c r="J42" s="248"/>
      <c r="K42" s="135"/>
    </row>
    <row r="43" spans="1:11" ht="14.1" customHeight="1">
      <c r="A43" s="7" t="s">
        <v>132</v>
      </c>
      <c r="B43" s="34">
        <v>2752.23</v>
      </c>
      <c r="C43" s="34">
        <v>2721.5974999999999</v>
      </c>
      <c r="D43" s="34">
        <v>2608.25</v>
      </c>
      <c r="E43" s="34">
        <v>2852.2950000000001</v>
      </c>
      <c r="F43" s="34">
        <v>2839.9449999999997</v>
      </c>
      <c r="G43" s="34"/>
      <c r="H43" s="34">
        <v>2667.1099999999997</v>
      </c>
      <c r="I43" s="121"/>
      <c r="J43" s="248"/>
      <c r="K43" s="135"/>
    </row>
    <row r="44" spans="1:11" ht="14.1" customHeight="1">
      <c r="A44" s="7" t="s">
        <v>87</v>
      </c>
      <c r="B44" s="34">
        <v>2271.0625</v>
      </c>
      <c r="C44" s="34">
        <v>2193.1225000000004</v>
      </c>
      <c r="D44" s="34">
        <v>2242.75</v>
      </c>
      <c r="E44" s="34">
        <v>2249.9450000000002</v>
      </c>
      <c r="F44" s="34">
        <v>2289.0574999999999</v>
      </c>
      <c r="G44" s="34"/>
      <c r="H44" s="34">
        <v>2453.6174999999998</v>
      </c>
      <c r="I44" s="121"/>
      <c r="J44" s="248"/>
      <c r="K44" s="135"/>
    </row>
    <row r="45" spans="1:11" ht="14.1" customHeight="1">
      <c r="A45" s="7"/>
      <c r="B45" s="34"/>
      <c r="C45" s="34"/>
      <c r="D45" s="34"/>
      <c r="E45" s="34"/>
      <c r="F45" s="34"/>
      <c r="G45" s="34"/>
      <c r="H45" s="34"/>
      <c r="I45" s="121"/>
      <c r="J45" s="248"/>
      <c r="K45" s="135"/>
    </row>
    <row r="46" spans="1:11" ht="14.1" customHeight="1">
      <c r="A46" s="14" t="s">
        <v>126</v>
      </c>
      <c r="B46" s="39"/>
      <c r="C46" s="39"/>
      <c r="D46" s="39"/>
      <c r="E46" s="39"/>
      <c r="F46" s="39"/>
      <c r="G46" s="34"/>
      <c r="H46" s="34"/>
      <c r="I46" s="121"/>
      <c r="J46" s="248"/>
      <c r="K46" s="135"/>
    </row>
    <row r="47" spans="1:11" ht="14.1" customHeight="1">
      <c r="A47" s="7" t="s">
        <v>223</v>
      </c>
      <c r="B47" s="34">
        <v>18.475000000000001</v>
      </c>
      <c r="C47" s="34">
        <v>18.805</v>
      </c>
      <c r="D47" s="34">
        <v>18.75</v>
      </c>
      <c r="E47" s="34">
        <v>18.567500000000003</v>
      </c>
      <c r="F47" s="34">
        <v>18.759999999999998</v>
      </c>
      <c r="G47" s="34"/>
      <c r="H47" s="34">
        <v>19.78</v>
      </c>
      <c r="I47" s="121"/>
      <c r="J47" s="248"/>
      <c r="K47" s="135"/>
    </row>
    <row r="48" spans="1:11" ht="14.1" customHeight="1">
      <c r="A48" s="7" t="s">
        <v>86</v>
      </c>
      <c r="B48" s="34">
        <v>18.085000000000001</v>
      </c>
      <c r="C48" s="34">
        <v>19.352499999999999</v>
      </c>
      <c r="D48" s="34">
        <v>19</v>
      </c>
      <c r="E48" s="34">
        <v>18.267499999999998</v>
      </c>
      <c r="F48" s="34">
        <v>18.715000000000003</v>
      </c>
      <c r="G48" s="34"/>
      <c r="H48" s="34">
        <v>21.814999999999998</v>
      </c>
      <c r="I48" s="121"/>
      <c r="J48" s="248"/>
      <c r="K48" s="135"/>
    </row>
    <row r="49" spans="1:11" ht="14.1" customHeight="1">
      <c r="A49" s="7" t="s">
        <v>132</v>
      </c>
      <c r="B49" s="34">
        <v>19.094999999999999</v>
      </c>
      <c r="C49" s="34">
        <v>19.327500000000001</v>
      </c>
      <c r="D49" s="34">
        <v>18.75</v>
      </c>
      <c r="E49" s="34">
        <v>20.192499999999999</v>
      </c>
      <c r="F49" s="34">
        <v>19.872499999999999</v>
      </c>
      <c r="G49" s="34"/>
      <c r="H49" s="34">
        <v>18.544999999999998</v>
      </c>
      <c r="I49" s="121"/>
      <c r="J49" s="248"/>
      <c r="K49" s="135"/>
    </row>
    <row r="50" spans="1:11" ht="14.1" customHeight="1">
      <c r="A50" s="7" t="s">
        <v>87</v>
      </c>
      <c r="B50" s="34">
        <v>18.605</v>
      </c>
      <c r="C50" s="34">
        <v>18.48</v>
      </c>
      <c r="D50" s="34">
        <v>18.75</v>
      </c>
      <c r="E50" s="34">
        <v>18.567500000000003</v>
      </c>
      <c r="F50" s="34">
        <v>18.684999999999999</v>
      </c>
      <c r="G50" s="34"/>
      <c r="H50" s="34">
        <v>19.450000000000003</v>
      </c>
      <c r="I50" s="121"/>
      <c r="J50" s="248"/>
      <c r="K50" s="135"/>
    </row>
    <row r="51" spans="1:11" ht="14.1" customHeight="1">
      <c r="A51" s="89"/>
      <c r="B51" s="28"/>
      <c r="C51" s="28"/>
      <c r="D51" s="65"/>
      <c r="E51" s="65"/>
      <c r="F51" s="65"/>
      <c r="G51" s="28"/>
      <c r="H51" s="28"/>
      <c r="I51" s="121"/>
      <c r="J51" s="209"/>
    </row>
    <row r="52" spans="1:11" ht="14.1" customHeight="1">
      <c r="A52" s="22" t="s">
        <v>322</v>
      </c>
      <c r="B52" s="23"/>
      <c r="C52" s="23"/>
      <c r="D52" s="23"/>
      <c r="E52" s="23"/>
      <c r="F52" s="23"/>
      <c r="G52" s="59"/>
      <c r="H52" s="59"/>
      <c r="I52" s="121"/>
      <c r="J52" s="209"/>
    </row>
    <row r="53" spans="1:11">
      <c r="A53" s="102"/>
      <c r="I53" s="121"/>
      <c r="J53" s="209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O48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34" style="5" customWidth="1"/>
    <col min="2" max="2" width="8.7109375" style="5" customWidth="1"/>
    <col min="3" max="6" width="9" style="5" customWidth="1"/>
    <col min="7" max="7" width="4" style="5" customWidth="1"/>
    <col min="8" max="8" width="9.140625" style="5" customWidth="1"/>
    <col min="9" max="16384" width="11.42578125" style="5"/>
  </cols>
  <sheetData>
    <row r="1" spans="1:15" ht="14.1" customHeight="1" thickBot="1">
      <c r="A1" s="1" t="s">
        <v>298</v>
      </c>
      <c r="B1" s="2"/>
      <c r="C1" s="2"/>
      <c r="D1" s="2"/>
      <c r="E1" s="2"/>
      <c r="F1" s="2"/>
      <c r="G1" s="2"/>
      <c r="H1" s="2"/>
      <c r="I1" s="4"/>
      <c r="K1" s="4"/>
      <c r="L1" s="4"/>
      <c r="M1" s="4"/>
      <c r="N1" s="4"/>
      <c r="O1" s="4"/>
    </row>
    <row r="2" spans="1:15" ht="14.1" customHeight="1">
      <c r="A2" s="4"/>
      <c r="B2" s="4"/>
      <c r="C2" s="4"/>
      <c r="D2" s="4"/>
      <c r="E2" s="4"/>
      <c r="F2" s="4"/>
      <c r="G2" s="4"/>
      <c r="H2" s="4"/>
      <c r="I2" s="4"/>
      <c r="J2" s="175" t="s">
        <v>339</v>
      </c>
      <c r="K2" s="4"/>
      <c r="L2" s="4"/>
      <c r="M2" s="4"/>
      <c r="N2" s="4"/>
      <c r="O2" s="4"/>
    </row>
    <row r="3" spans="1:15" ht="14.1" customHeight="1">
      <c r="A3" s="104" t="s">
        <v>401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6.75" customHeight="1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4.1" customHeight="1">
      <c r="A5" s="30" t="s">
        <v>152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4.5" customHeight="1">
      <c r="A6" s="3"/>
      <c r="B6" s="7"/>
      <c r="C6" s="7"/>
      <c r="D6" s="7"/>
      <c r="E6" s="7"/>
      <c r="F6" s="7"/>
      <c r="G6" s="7"/>
      <c r="H6" s="7"/>
      <c r="I6" s="4"/>
      <c r="J6" s="4"/>
      <c r="K6" s="4"/>
      <c r="L6" s="4"/>
      <c r="M6" s="4"/>
      <c r="N6" s="4"/>
      <c r="O6" s="4"/>
    </row>
    <row r="7" spans="1:15" ht="14.1" customHeight="1">
      <c r="A7" s="8"/>
      <c r="B7" s="9" t="s">
        <v>21</v>
      </c>
      <c r="C7" s="9"/>
      <c r="D7" s="9"/>
      <c r="E7" s="9"/>
      <c r="F7" s="9"/>
      <c r="G7" s="9"/>
      <c r="H7" s="9" t="s">
        <v>22</v>
      </c>
      <c r="I7" s="4"/>
      <c r="J7" s="97"/>
      <c r="K7" s="4"/>
      <c r="L7" s="4"/>
      <c r="M7" s="4"/>
      <c r="N7" s="4"/>
      <c r="O7" s="4"/>
    </row>
    <row r="8" spans="1:15" ht="14.1" customHeight="1">
      <c r="A8" s="10"/>
      <c r="B8" s="11">
        <v>2011</v>
      </c>
      <c r="C8" s="11">
        <v>2012</v>
      </c>
      <c r="D8" s="11">
        <v>2013</v>
      </c>
      <c r="E8" s="11">
        <v>2014</v>
      </c>
      <c r="F8" s="11">
        <v>2015</v>
      </c>
      <c r="G8" s="12"/>
      <c r="H8" s="11">
        <v>2015</v>
      </c>
      <c r="I8" s="4"/>
      <c r="J8" s="4"/>
      <c r="K8" s="4"/>
      <c r="L8" s="4"/>
      <c r="M8" s="4"/>
      <c r="N8" s="4"/>
      <c r="O8" s="4"/>
    </row>
    <row r="9" spans="1:15" ht="12.75" customHeight="1">
      <c r="A9" s="7"/>
      <c r="B9" s="13"/>
      <c r="C9" s="13"/>
      <c r="D9" s="13"/>
      <c r="E9" s="13"/>
      <c r="F9" s="13"/>
      <c r="G9" s="13"/>
      <c r="H9" s="13"/>
      <c r="I9" s="4"/>
      <c r="J9" s="4"/>
      <c r="K9" s="4"/>
      <c r="L9" s="4"/>
      <c r="M9" s="4"/>
      <c r="N9" s="4"/>
      <c r="O9" s="4"/>
    </row>
    <row r="10" spans="1:15" ht="12.75" customHeight="1">
      <c r="A10" s="105" t="s">
        <v>103</v>
      </c>
      <c r="B10" s="34"/>
      <c r="C10" s="34"/>
      <c r="D10" s="34"/>
      <c r="E10" s="28"/>
      <c r="F10" s="28"/>
      <c r="G10" s="34"/>
      <c r="H10" s="13"/>
      <c r="K10" s="4"/>
      <c r="L10" s="4"/>
      <c r="M10" s="4"/>
      <c r="N10" s="4"/>
      <c r="O10" s="4"/>
    </row>
    <row r="11" spans="1:15" ht="12.75" customHeight="1">
      <c r="A11" s="106" t="s">
        <v>104</v>
      </c>
      <c r="B11" s="28">
        <v>28951</v>
      </c>
      <c r="C11" s="28">
        <v>28549.25</v>
      </c>
      <c r="D11" s="28">
        <v>28661.67</v>
      </c>
      <c r="E11" s="28">
        <v>28506.52</v>
      </c>
      <c r="F11" s="28">
        <v>29004.51</v>
      </c>
      <c r="H11" s="28">
        <v>30857.31</v>
      </c>
      <c r="I11"/>
      <c r="J11"/>
      <c r="K11" s="4"/>
      <c r="L11" s="4"/>
      <c r="M11" s="4"/>
      <c r="N11" s="4"/>
      <c r="O11" s="4"/>
    </row>
    <row r="12" spans="1:15" ht="12.75" customHeight="1">
      <c r="A12" s="106" t="s">
        <v>39</v>
      </c>
      <c r="B12" s="28">
        <v>21379.09</v>
      </c>
      <c r="C12" s="28">
        <v>20875.07</v>
      </c>
      <c r="D12" s="28">
        <v>21269.59</v>
      </c>
      <c r="E12" s="28">
        <v>20961.34</v>
      </c>
      <c r="F12" s="28">
        <v>21388.28</v>
      </c>
      <c r="H12" s="28">
        <v>22850.57</v>
      </c>
      <c r="I12"/>
      <c r="J12"/>
      <c r="K12" s="4"/>
      <c r="L12" s="4"/>
      <c r="M12" s="4"/>
      <c r="N12" s="4"/>
      <c r="O12" s="4"/>
    </row>
    <row r="13" spans="1:15" ht="12.75" customHeight="1">
      <c r="A13" s="106" t="s">
        <v>127</v>
      </c>
      <c r="B13" s="28">
        <v>6586.98</v>
      </c>
      <c r="C13" s="28">
        <v>6536.16</v>
      </c>
      <c r="D13" s="28">
        <v>6582.75</v>
      </c>
      <c r="E13" s="28">
        <v>6658.5</v>
      </c>
      <c r="F13" s="28">
        <v>6836.16</v>
      </c>
      <c r="H13" s="28">
        <v>7080.66</v>
      </c>
      <c r="I13"/>
      <c r="J13"/>
      <c r="K13" s="4"/>
      <c r="L13" s="4"/>
      <c r="M13" s="4"/>
      <c r="N13" s="4"/>
      <c r="O13" s="4"/>
    </row>
    <row r="14" spans="1:15" ht="12.75" customHeight="1">
      <c r="A14" s="106" t="s">
        <v>323</v>
      </c>
      <c r="B14" s="28">
        <v>411.56</v>
      </c>
      <c r="C14" s="28">
        <v>347.22</v>
      </c>
      <c r="D14" s="28">
        <v>360.80999999999995</v>
      </c>
      <c r="E14" s="28">
        <f>SUM(E15:E17)</f>
        <v>392.09999999999997</v>
      </c>
      <c r="F14" s="28">
        <f>SUM(F15:F17)</f>
        <v>300.86</v>
      </c>
      <c r="G14" s="28"/>
      <c r="H14" s="28">
        <f>SUM(H15:H17)</f>
        <v>354.91999999999996</v>
      </c>
      <c r="K14" s="4"/>
      <c r="L14" s="4"/>
      <c r="M14" s="4"/>
      <c r="N14" s="4"/>
      <c r="O14" s="4"/>
    </row>
    <row r="15" spans="1:15" ht="12.75" customHeight="1">
      <c r="A15" s="18" t="s">
        <v>137</v>
      </c>
      <c r="B15" s="28">
        <v>151.33000000000001</v>
      </c>
      <c r="C15" s="28">
        <v>130.19</v>
      </c>
      <c r="D15" s="28">
        <v>145.88999999999999</v>
      </c>
      <c r="E15" s="28">
        <v>139.35</v>
      </c>
      <c r="F15" s="28">
        <v>123.63</v>
      </c>
      <c r="H15" s="28">
        <v>171.53</v>
      </c>
      <c r="K15" s="4"/>
      <c r="L15" s="4"/>
      <c r="M15" s="4"/>
      <c r="N15" s="4"/>
      <c r="O15" s="4"/>
    </row>
    <row r="16" spans="1:15" ht="12.75" customHeight="1">
      <c r="A16" s="18" t="s">
        <v>45</v>
      </c>
      <c r="B16" s="28">
        <v>245.89</v>
      </c>
      <c r="C16" s="28">
        <v>205.87</v>
      </c>
      <c r="D16" s="28">
        <v>195.53</v>
      </c>
      <c r="E16" s="28">
        <v>226.73</v>
      </c>
      <c r="F16" s="28">
        <v>165.43</v>
      </c>
      <c r="H16" s="28">
        <v>158.16999999999999</v>
      </c>
      <c r="I16"/>
      <c r="J16"/>
      <c r="K16" s="4"/>
      <c r="L16" s="4"/>
      <c r="M16" s="4"/>
      <c r="N16" s="4"/>
      <c r="O16" s="4"/>
    </row>
    <row r="17" spans="1:15" ht="12.75" customHeight="1">
      <c r="A17" s="18" t="s">
        <v>220</v>
      </c>
      <c r="B17" s="28">
        <v>14.34</v>
      </c>
      <c r="C17" s="28">
        <v>11.16</v>
      </c>
      <c r="D17" s="28">
        <v>19.39</v>
      </c>
      <c r="E17" s="28">
        <v>26.02</v>
      </c>
      <c r="F17" s="28">
        <v>11.8</v>
      </c>
      <c r="H17" s="28">
        <v>25.22</v>
      </c>
      <c r="I17"/>
      <c r="J17"/>
      <c r="K17" s="4"/>
      <c r="L17" s="4"/>
      <c r="M17" s="4"/>
      <c r="N17" s="4"/>
      <c r="O17" s="4"/>
    </row>
    <row r="18" spans="1:15" ht="12.75" customHeight="1">
      <c r="A18" s="106" t="s">
        <v>120</v>
      </c>
      <c r="B18" s="28">
        <v>309.63</v>
      </c>
      <c r="C18" s="28">
        <v>579.80999999999995</v>
      </c>
      <c r="D18" s="28">
        <v>201.48</v>
      </c>
      <c r="E18" s="28">
        <v>229.95</v>
      </c>
      <c r="F18" s="28">
        <v>284.76</v>
      </c>
      <c r="H18" s="28">
        <v>249.96</v>
      </c>
      <c r="I18"/>
      <c r="J18"/>
      <c r="K18" s="4"/>
      <c r="L18" s="4"/>
      <c r="M18" s="4"/>
      <c r="N18" s="4"/>
      <c r="O18" s="4"/>
    </row>
    <row r="19" spans="1:15" ht="12.75" customHeight="1">
      <c r="A19" s="106" t="s">
        <v>218</v>
      </c>
      <c r="B19" s="28">
        <v>77.19</v>
      </c>
      <c r="C19" s="28">
        <v>67.78</v>
      </c>
      <c r="D19" s="28">
        <v>61.71</v>
      </c>
      <c r="E19" s="28">
        <v>76.83</v>
      </c>
      <c r="F19" s="28">
        <v>66.900000000000006</v>
      </c>
      <c r="H19" s="28">
        <v>94.44</v>
      </c>
      <c r="I19"/>
      <c r="J19"/>
      <c r="K19" s="4"/>
      <c r="L19" s="4"/>
      <c r="M19" s="4"/>
      <c r="N19" s="4"/>
      <c r="O19" s="4"/>
    </row>
    <row r="20" spans="1:15" ht="12.75" customHeight="1">
      <c r="A20" s="106" t="s">
        <v>324</v>
      </c>
      <c r="B20" s="28">
        <v>186.54999999999998</v>
      </c>
      <c r="C20" s="28">
        <v>143.21</v>
      </c>
      <c r="D20" s="28">
        <f>SUM(D21:D22)</f>
        <v>185.32999999999998</v>
      </c>
      <c r="E20" s="28">
        <f>SUM(E21:E22)</f>
        <v>187.79999999999998</v>
      </c>
      <c r="F20" s="28">
        <f>F21+F22</f>
        <v>127.55000000000001</v>
      </c>
      <c r="G20" s="28"/>
      <c r="H20" s="28">
        <f>SUM(H21:H22)</f>
        <v>226.76000000000002</v>
      </c>
      <c r="K20" s="4"/>
      <c r="L20" s="4"/>
      <c r="M20" s="4"/>
      <c r="N20" s="4"/>
      <c r="O20" s="4"/>
    </row>
    <row r="21" spans="1:15" ht="12.75" customHeight="1">
      <c r="A21" s="18" t="s">
        <v>219</v>
      </c>
      <c r="B21" s="28">
        <v>22.2</v>
      </c>
      <c r="C21" s="28">
        <v>16.29</v>
      </c>
      <c r="D21" s="28">
        <v>18.079999999999998</v>
      </c>
      <c r="E21" s="28">
        <v>18.29</v>
      </c>
      <c r="F21" s="28">
        <v>13.37</v>
      </c>
      <c r="H21" s="28">
        <v>11.93</v>
      </c>
      <c r="I21"/>
      <c r="J21"/>
      <c r="K21" s="4"/>
      <c r="L21" s="4"/>
      <c r="M21" s="4"/>
      <c r="N21" s="4"/>
      <c r="O21" s="4"/>
    </row>
    <row r="22" spans="1:15" ht="12.75" customHeight="1">
      <c r="A22" s="18" t="s">
        <v>221</v>
      </c>
      <c r="B22" s="28">
        <v>164.35</v>
      </c>
      <c r="C22" s="28">
        <v>126.92</v>
      </c>
      <c r="D22" s="28">
        <v>167.25</v>
      </c>
      <c r="E22" s="28">
        <v>169.51</v>
      </c>
      <c r="F22" s="28">
        <v>114.18</v>
      </c>
      <c r="H22" s="28">
        <v>214.83</v>
      </c>
      <c r="M22" s="4"/>
      <c r="N22" s="4"/>
      <c r="O22" s="4"/>
    </row>
    <row r="23" spans="1:15" ht="12.75" customHeight="1">
      <c r="A23" s="106" t="s">
        <v>144</v>
      </c>
      <c r="B23" s="28">
        <v>238.84</v>
      </c>
      <c r="C23" s="28">
        <v>222.71</v>
      </c>
      <c r="D23" s="28">
        <v>141.87</v>
      </c>
      <c r="E23" s="28">
        <v>168.33</v>
      </c>
      <c r="F23" s="28">
        <v>183.99</v>
      </c>
      <c r="H23" s="28">
        <v>213.44</v>
      </c>
      <c r="I23"/>
      <c r="J23"/>
      <c r="K23" s="4"/>
      <c r="L23" s="4"/>
      <c r="M23" s="4"/>
      <c r="N23" s="4"/>
      <c r="O23" s="4"/>
    </row>
    <row r="24" spans="1:15" ht="12.75" customHeight="1">
      <c r="A24" s="106" t="s">
        <v>73</v>
      </c>
      <c r="B24" s="28">
        <v>28712.16</v>
      </c>
      <c r="C24" s="28">
        <v>28326.54</v>
      </c>
      <c r="D24" s="28">
        <v>28519.8</v>
      </c>
      <c r="E24" s="28">
        <v>28338.19</v>
      </c>
      <c r="F24" s="28">
        <v>28820.52</v>
      </c>
      <c r="H24" s="28">
        <v>30643.87</v>
      </c>
      <c r="I24"/>
      <c r="J24"/>
      <c r="K24" s="4"/>
      <c r="L24" s="4"/>
      <c r="M24" s="4"/>
      <c r="N24" s="4"/>
      <c r="O24" s="4"/>
    </row>
    <row r="25" spans="1:15" ht="12.75" customHeight="1">
      <c r="A25" s="19"/>
      <c r="B25" s="20"/>
      <c r="C25" s="20"/>
      <c r="D25" s="20"/>
      <c r="E25" s="20"/>
      <c r="F25" s="20"/>
      <c r="G25" s="20"/>
      <c r="H25" s="20"/>
      <c r="K25" s="4"/>
      <c r="L25" s="4"/>
      <c r="M25" s="4"/>
      <c r="N25" s="4"/>
      <c r="O25" s="4"/>
    </row>
    <row r="26" spans="1:15" ht="11.1" customHeight="1">
      <c r="A26" s="22" t="s">
        <v>46</v>
      </c>
      <c r="B26" s="23"/>
      <c r="C26" s="23"/>
      <c r="D26" s="23"/>
      <c r="E26" s="23"/>
      <c r="F26" s="23"/>
      <c r="G26" s="23"/>
      <c r="H26" s="23"/>
      <c r="K26" s="4"/>
      <c r="L26" s="4"/>
      <c r="M26" s="4"/>
      <c r="N26" s="4"/>
      <c r="O26" s="4"/>
    </row>
    <row r="27" spans="1:15" ht="11.1" customHeight="1">
      <c r="A27" s="26"/>
      <c r="H27" s="47"/>
    </row>
    <row r="37" spans="2:6">
      <c r="B37" s="159"/>
      <c r="C37" s="159"/>
      <c r="D37" s="159"/>
      <c r="E37" s="159"/>
      <c r="F37" s="159"/>
    </row>
    <row r="38" spans="2:6">
      <c r="B38" s="159"/>
      <c r="C38" s="159"/>
      <c r="D38" s="159"/>
      <c r="E38" s="159"/>
      <c r="F38" s="159"/>
    </row>
    <row r="39" spans="2:6">
      <c r="B39" s="159"/>
      <c r="C39" s="159"/>
      <c r="D39" s="159"/>
      <c r="E39" s="159"/>
      <c r="F39" s="159"/>
    </row>
    <row r="40" spans="2:6">
      <c r="B40" s="159"/>
      <c r="C40" s="159"/>
      <c r="D40" s="159"/>
      <c r="E40" s="159"/>
      <c r="F40" s="159"/>
    </row>
    <row r="41" spans="2:6">
      <c r="B41" s="159"/>
      <c r="C41" s="159"/>
      <c r="D41" s="159"/>
      <c r="E41" s="159"/>
      <c r="F41" s="159"/>
    </row>
    <row r="42" spans="2:6">
      <c r="B42" s="159"/>
      <c r="C42" s="159"/>
      <c r="D42" s="159"/>
      <c r="E42" s="159"/>
      <c r="F42" s="159"/>
    </row>
    <row r="43" spans="2:6">
      <c r="B43" s="159"/>
      <c r="C43" s="159"/>
      <c r="D43" s="159"/>
      <c r="E43" s="159"/>
      <c r="F43" s="159"/>
    </row>
    <row r="44" spans="2:6">
      <c r="B44" s="159"/>
      <c r="C44" s="159"/>
      <c r="D44" s="159"/>
      <c r="E44" s="159"/>
      <c r="F44" s="159"/>
    </row>
    <row r="45" spans="2:6">
      <c r="B45" s="159"/>
      <c r="C45" s="159"/>
      <c r="D45" s="159"/>
      <c r="E45" s="159"/>
      <c r="F45" s="159"/>
    </row>
    <row r="46" spans="2:6">
      <c r="B46" s="159"/>
      <c r="C46" s="159"/>
      <c r="D46" s="159"/>
      <c r="E46" s="159"/>
      <c r="F46" s="159"/>
    </row>
    <row r="47" spans="2:6">
      <c r="B47" s="159"/>
      <c r="C47" s="159"/>
      <c r="D47" s="159"/>
      <c r="E47" s="159"/>
      <c r="F47" s="159"/>
    </row>
    <row r="48" spans="2:6">
      <c r="B48" s="159"/>
      <c r="C48" s="159"/>
      <c r="D48" s="159"/>
      <c r="E48" s="159"/>
      <c r="F48" s="159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L40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27.7109375" style="5" customWidth="1"/>
    <col min="2" max="6" width="9.7109375" style="5" customWidth="1"/>
    <col min="7" max="7" width="3.5703125" style="5" customWidth="1"/>
    <col min="8" max="8" width="11.7109375" style="5" customWidth="1"/>
    <col min="9" max="16384" width="11.42578125" style="5"/>
  </cols>
  <sheetData>
    <row r="1" spans="1:10" ht="14.1" customHeight="1" thickBot="1">
      <c r="A1" s="1" t="s">
        <v>298</v>
      </c>
      <c r="B1" s="2"/>
      <c r="C1" s="2"/>
      <c r="D1" s="2"/>
      <c r="E1" s="2"/>
      <c r="F1" s="2"/>
      <c r="G1" s="2"/>
      <c r="H1" s="2"/>
    </row>
    <row r="2" spans="1:10" ht="14.1" customHeight="1">
      <c r="A2" s="4"/>
      <c r="B2" s="4"/>
      <c r="C2" s="4"/>
      <c r="G2" s="4"/>
      <c r="H2" s="4"/>
      <c r="J2" s="175" t="s">
        <v>339</v>
      </c>
    </row>
    <row r="3" spans="1:10" ht="14.1" customHeight="1">
      <c r="A3" s="6" t="s">
        <v>402</v>
      </c>
      <c r="B3" s="4"/>
      <c r="C3" s="4"/>
      <c r="G3" s="4"/>
      <c r="H3" s="4"/>
    </row>
    <row r="4" spans="1:10" ht="14.1" customHeight="1">
      <c r="A4" s="4"/>
      <c r="B4" s="4"/>
      <c r="C4" s="4"/>
      <c r="D4" s="4"/>
      <c r="E4" s="4"/>
      <c r="F4" s="4"/>
      <c r="G4" s="4"/>
      <c r="H4" s="4"/>
    </row>
    <row r="5" spans="1:10" ht="14.1" customHeight="1">
      <c r="A5" s="30" t="s">
        <v>152</v>
      </c>
      <c r="B5" s="4"/>
      <c r="C5" s="4"/>
      <c r="D5" s="4"/>
      <c r="E5" s="4"/>
      <c r="F5" s="4"/>
      <c r="G5" s="4"/>
      <c r="H5" s="4"/>
    </row>
    <row r="6" spans="1:10" ht="9.9499999999999993" customHeight="1">
      <c r="A6" s="3"/>
      <c r="B6" s="7"/>
      <c r="C6" s="7"/>
      <c r="D6" s="7"/>
      <c r="E6" s="7"/>
      <c r="F6" s="7"/>
      <c r="G6" s="3"/>
      <c r="H6" s="3"/>
    </row>
    <row r="7" spans="1:10" ht="14.1" customHeight="1">
      <c r="A7" s="9"/>
      <c r="B7" s="9" t="s">
        <v>21</v>
      </c>
      <c r="C7" s="9"/>
      <c r="D7" s="9"/>
      <c r="E7" s="9"/>
      <c r="F7" s="9"/>
      <c r="G7" s="9"/>
      <c r="H7" s="9" t="s">
        <v>22</v>
      </c>
      <c r="J7" s="107"/>
    </row>
    <row r="8" spans="1:10" ht="14.1" customHeight="1">
      <c r="A8" s="12"/>
      <c r="B8" s="55">
        <v>2010</v>
      </c>
      <c r="C8" s="55">
        <v>2011</v>
      </c>
      <c r="D8" s="55">
        <v>2012</v>
      </c>
      <c r="E8" s="11">
        <v>2013</v>
      </c>
      <c r="F8" s="11">
        <v>2014</v>
      </c>
      <c r="G8" s="12"/>
      <c r="H8" s="11">
        <v>2014</v>
      </c>
      <c r="J8" s="122"/>
    </row>
    <row r="9" spans="1:10" ht="14.1" customHeight="1">
      <c r="A9" s="7"/>
      <c r="B9" s="4"/>
      <c r="C9" s="4"/>
      <c r="D9" s="4"/>
      <c r="E9" s="4"/>
      <c r="F9" s="4"/>
      <c r="G9" s="15"/>
      <c r="H9" s="15"/>
    </row>
    <row r="10" spans="1:10" ht="14.1" customHeight="1">
      <c r="A10" s="105" t="s">
        <v>139</v>
      </c>
      <c r="B10" s="108">
        <v>21035.86</v>
      </c>
      <c r="C10" s="108">
        <v>20996.76</v>
      </c>
      <c r="D10" s="108">
        <v>20346.240000000002</v>
      </c>
      <c r="E10" s="108">
        <v>20628.810000000001</v>
      </c>
      <c r="F10" s="108">
        <v>21954.1</v>
      </c>
      <c r="G10" s="108"/>
      <c r="H10" s="108">
        <v>22858.17</v>
      </c>
      <c r="I10" s="121"/>
      <c r="J10" s="248"/>
    </row>
    <row r="11" spans="1:10" ht="14.1" customHeight="1">
      <c r="A11" s="106"/>
      <c r="B11" s="108"/>
      <c r="C11" s="108"/>
      <c r="D11" s="108"/>
      <c r="E11" s="108"/>
      <c r="F11" s="108"/>
      <c r="G11" s="108"/>
      <c r="H11" s="108"/>
      <c r="I11" s="121"/>
      <c r="J11" s="248"/>
    </row>
    <row r="12" spans="1:10" ht="14.1" customHeight="1">
      <c r="A12" s="105" t="s">
        <v>140</v>
      </c>
      <c r="B12" s="108"/>
      <c r="C12" s="108"/>
      <c r="D12" s="108"/>
      <c r="E12" s="108"/>
      <c r="F12" s="108"/>
      <c r="G12" s="108"/>
      <c r="H12" s="108"/>
      <c r="I12" s="121"/>
      <c r="J12" s="248"/>
    </row>
    <row r="13" spans="1:10" ht="14.1" customHeight="1">
      <c r="A13" s="106" t="s">
        <v>34</v>
      </c>
      <c r="B13" s="108">
        <v>23641.439999999999</v>
      </c>
      <c r="C13" s="108">
        <v>23512.09</v>
      </c>
      <c r="D13" s="108">
        <v>23097.08</v>
      </c>
      <c r="E13" s="108">
        <v>23641.119999999999</v>
      </c>
      <c r="F13" s="108">
        <v>24814.25</v>
      </c>
      <c r="G13" s="108"/>
      <c r="H13" s="108">
        <v>25727.24</v>
      </c>
      <c r="I13" s="121"/>
      <c r="J13" s="248"/>
    </row>
    <row r="14" spans="1:10" ht="14.1" customHeight="1">
      <c r="A14" s="106" t="s">
        <v>19</v>
      </c>
      <c r="B14" s="108">
        <v>18131.05</v>
      </c>
      <c r="C14" s="108">
        <v>18328.41</v>
      </c>
      <c r="D14" s="108">
        <v>17486.66</v>
      </c>
      <c r="E14" s="108">
        <v>17435.560000000001</v>
      </c>
      <c r="F14" s="108">
        <v>18959.849999999999</v>
      </c>
      <c r="G14" s="108"/>
      <c r="H14" s="108">
        <v>19744.82</v>
      </c>
      <c r="I14" s="121"/>
      <c r="J14" s="248"/>
    </row>
    <row r="15" spans="1:10" ht="14.1" customHeight="1">
      <c r="A15" s="4"/>
      <c r="I15" s="121"/>
      <c r="J15" s="248"/>
    </row>
    <row r="16" spans="1:10" ht="14.1" customHeight="1">
      <c r="A16" s="105" t="s">
        <v>141</v>
      </c>
      <c r="B16" s="108"/>
      <c r="C16" s="108"/>
      <c r="D16" s="108"/>
      <c r="E16" s="108"/>
      <c r="F16" s="108"/>
      <c r="G16" s="108"/>
      <c r="H16" s="108"/>
      <c r="I16" s="121"/>
      <c r="J16" s="248"/>
    </row>
    <row r="17" spans="1:12" ht="14.1" customHeight="1">
      <c r="A17" s="68" t="s">
        <v>10</v>
      </c>
      <c r="B17" s="108" t="s">
        <v>347</v>
      </c>
      <c r="C17" s="108" t="s">
        <v>348</v>
      </c>
      <c r="D17" s="108" t="s">
        <v>349</v>
      </c>
      <c r="E17" s="108" t="s">
        <v>228</v>
      </c>
      <c r="F17" s="108" t="s">
        <v>434</v>
      </c>
      <c r="G17" s="108"/>
      <c r="H17" s="108">
        <v>11560.18</v>
      </c>
      <c r="I17" s="121"/>
      <c r="J17" s="248"/>
    </row>
    <row r="18" spans="1:12" ht="14.1" customHeight="1">
      <c r="A18" s="106" t="s">
        <v>11</v>
      </c>
      <c r="B18" s="108">
        <v>19273.150000000001</v>
      </c>
      <c r="C18" s="108">
        <v>17257.23</v>
      </c>
      <c r="D18" s="108">
        <v>16493.919999999998</v>
      </c>
      <c r="E18" s="108">
        <v>15863.59</v>
      </c>
      <c r="F18" s="108">
        <v>18520.82</v>
      </c>
      <c r="G18" s="108"/>
      <c r="H18" s="108">
        <v>18680.419999999998</v>
      </c>
      <c r="I18" s="121"/>
      <c r="J18" s="255"/>
    </row>
    <row r="19" spans="1:12" ht="14.1" customHeight="1">
      <c r="A19" s="106" t="s">
        <v>12</v>
      </c>
      <c r="B19" s="108">
        <v>21074.35</v>
      </c>
      <c r="C19" s="108">
        <v>20584.53</v>
      </c>
      <c r="D19" s="108">
        <v>20285.22</v>
      </c>
      <c r="E19" s="108">
        <v>20908.509999999998</v>
      </c>
      <c r="F19" s="108">
        <v>22049.47</v>
      </c>
      <c r="G19" s="108"/>
      <c r="H19" s="108">
        <v>23503.84</v>
      </c>
      <c r="I19" s="121"/>
      <c r="J19" s="255"/>
    </row>
    <row r="20" spans="1:12" ht="14.1" customHeight="1">
      <c r="A20" s="106" t="s">
        <v>13</v>
      </c>
      <c r="B20" s="108">
        <v>23001.51</v>
      </c>
      <c r="C20" s="108">
        <v>24828.46</v>
      </c>
      <c r="D20" s="108">
        <v>23803.8</v>
      </c>
      <c r="E20" s="108">
        <v>23251.74</v>
      </c>
      <c r="F20" s="108">
        <v>23715.22</v>
      </c>
      <c r="G20" s="108"/>
      <c r="H20" s="108">
        <v>25420.53</v>
      </c>
      <c r="I20" s="121"/>
      <c r="J20" s="255"/>
    </row>
    <row r="21" spans="1:12" ht="14.1" customHeight="1">
      <c r="A21" s="106" t="s">
        <v>14</v>
      </c>
      <c r="B21" s="108" t="s">
        <v>350</v>
      </c>
      <c r="C21" s="108">
        <v>25500.59</v>
      </c>
      <c r="D21" s="108">
        <v>23494.49</v>
      </c>
      <c r="E21" s="108">
        <v>23332.74</v>
      </c>
      <c r="F21" s="108">
        <v>25604.47</v>
      </c>
      <c r="G21" s="108"/>
      <c r="H21" s="108">
        <v>26137.13</v>
      </c>
      <c r="I21" s="121"/>
      <c r="J21" s="255"/>
    </row>
    <row r="22" spans="1:12" ht="14.1" customHeight="1">
      <c r="A22" s="4"/>
      <c r="I22" s="121"/>
      <c r="J22" s="248"/>
    </row>
    <row r="23" spans="1:12" ht="14.1" customHeight="1">
      <c r="A23" s="105" t="s">
        <v>142</v>
      </c>
      <c r="B23" s="108"/>
      <c r="C23" s="108"/>
      <c r="D23" s="108"/>
      <c r="E23" s="108"/>
      <c r="F23" s="108"/>
      <c r="G23" s="108"/>
      <c r="H23" s="108"/>
      <c r="I23" s="121"/>
      <c r="J23" s="248"/>
    </row>
    <row r="24" spans="1:12" ht="14.1" customHeight="1">
      <c r="A24" s="106" t="s">
        <v>86</v>
      </c>
      <c r="B24" s="108">
        <v>21783.38</v>
      </c>
      <c r="C24" s="108">
        <v>22562.61</v>
      </c>
      <c r="D24" s="108">
        <v>22721.38</v>
      </c>
      <c r="E24" s="108">
        <v>22386.54</v>
      </c>
      <c r="F24" s="108">
        <v>23791.58</v>
      </c>
      <c r="G24" s="108"/>
      <c r="H24" s="108">
        <v>26997.4</v>
      </c>
      <c r="I24" s="121"/>
      <c r="J24" s="248"/>
    </row>
    <row r="25" spans="1:12" ht="14.1" customHeight="1">
      <c r="A25" s="106" t="s">
        <v>132</v>
      </c>
      <c r="B25" s="108" t="s">
        <v>351</v>
      </c>
      <c r="C25" s="108" t="s">
        <v>352</v>
      </c>
      <c r="D25" s="108" t="s">
        <v>353</v>
      </c>
      <c r="E25" s="108" t="s">
        <v>354</v>
      </c>
      <c r="F25" s="108" t="s">
        <v>430</v>
      </c>
      <c r="G25" s="108"/>
      <c r="H25" s="108">
        <v>22608.41</v>
      </c>
      <c r="I25" s="121"/>
      <c r="J25" s="248"/>
    </row>
    <row r="26" spans="1:12" ht="14.1" customHeight="1">
      <c r="A26" s="106" t="s">
        <v>87</v>
      </c>
      <c r="B26" s="108">
        <v>20435.990000000002</v>
      </c>
      <c r="C26" s="108">
        <v>19995.490000000002</v>
      </c>
      <c r="D26" s="108">
        <v>19126.400000000001</v>
      </c>
      <c r="E26" s="108">
        <v>19759.169999999998</v>
      </c>
      <c r="F26" s="108">
        <v>21116.1</v>
      </c>
      <c r="G26" s="108"/>
      <c r="H26" s="108">
        <v>22077.07</v>
      </c>
      <c r="I26" s="121"/>
      <c r="J26" s="248"/>
    </row>
    <row r="27" spans="1:12" ht="14.1" customHeight="1">
      <c r="A27" s="106"/>
      <c r="B27" s="108"/>
      <c r="C27" s="108"/>
      <c r="D27" s="108"/>
      <c r="E27" s="108"/>
      <c r="F27" s="108"/>
      <c r="G27" s="108"/>
      <c r="H27" s="108"/>
      <c r="I27" s="121"/>
      <c r="J27" s="248"/>
    </row>
    <row r="28" spans="1:12" ht="14.1" customHeight="1">
      <c r="A28" s="105" t="s">
        <v>99</v>
      </c>
      <c r="B28" s="108"/>
      <c r="C28" s="108"/>
      <c r="D28" s="108"/>
      <c r="E28" s="108"/>
      <c r="F28" s="108"/>
      <c r="G28" s="108"/>
      <c r="H28" s="108"/>
      <c r="I28" s="121"/>
      <c r="J28" s="248"/>
    </row>
    <row r="29" spans="1:12" ht="14.1" customHeight="1">
      <c r="A29" s="106" t="s">
        <v>7</v>
      </c>
      <c r="B29" s="108">
        <v>22102.46</v>
      </c>
      <c r="C29" s="108">
        <v>22076.84</v>
      </c>
      <c r="D29" s="108">
        <v>21494.66</v>
      </c>
      <c r="E29" s="108">
        <v>21769.24</v>
      </c>
      <c r="F29" s="108">
        <v>23158.93</v>
      </c>
      <c r="G29" s="108"/>
      <c r="H29" s="108">
        <v>24746.47</v>
      </c>
      <c r="I29" s="121"/>
      <c r="J29" s="248"/>
    </row>
    <row r="30" spans="1:12" ht="14.1" customHeight="1">
      <c r="A30" s="106" t="s">
        <v>43</v>
      </c>
      <c r="B30" s="108">
        <v>16979.09</v>
      </c>
      <c r="C30" s="108">
        <v>15012.58</v>
      </c>
      <c r="D30" s="108">
        <v>14766.94</v>
      </c>
      <c r="E30" s="108">
        <v>15085.97</v>
      </c>
      <c r="F30" s="108">
        <v>16326.29</v>
      </c>
      <c r="G30" s="108"/>
      <c r="H30" s="108">
        <v>15680.55</v>
      </c>
      <c r="I30" s="121"/>
      <c r="J30" s="248"/>
      <c r="L30" s="208"/>
    </row>
    <row r="31" spans="1:12" ht="14.1" customHeight="1">
      <c r="A31" s="40"/>
      <c r="B31" s="40"/>
      <c r="C31" s="40"/>
      <c r="D31" s="40"/>
      <c r="E31" s="40"/>
      <c r="F31" s="40"/>
      <c r="G31" s="40"/>
      <c r="H31" s="40"/>
    </row>
    <row r="32" spans="1:12" ht="14.1" customHeight="1">
      <c r="A32" s="109" t="s">
        <v>153</v>
      </c>
    </row>
    <row r="33" spans="1:8" ht="14.1" customHeight="1">
      <c r="A33" s="81" t="s">
        <v>429</v>
      </c>
      <c r="B33" s="4"/>
      <c r="C33" s="4"/>
      <c r="D33" s="4"/>
      <c r="E33" s="4"/>
      <c r="F33" s="4"/>
      <c r="G33" s="4"/>
      <c r="H33" s="4"/>
    </row>
    <row r="34" spans="1:8" ht="9.9499999999999993" customHeight="1">
      <c r="A34" s="158" t="s">
        <v>428</v>
      </c>
      <c r="B34" s="4"/>
      <c r="C34" s="4"/>
      <c r="D34" s="4"/>
      <c r="E34" s="4"/>
      <c r="F34" s="4"/>
      <c r="G34" s="4"/>
      <c r="H34" s="4"/>
    </row>
    <row r="35" spans="1:8" ht="14.1" customHeight="1">
      <c r="A35" s="81" t="s">
        <v>437</v>
      </c>
    </row>
    <row r="36" spans="1:8" ht="9.9499999999999993" customHeight="1">
      <c r="A36" s="81" t="s">
        <v>384</v>
      </c>
    </row>
    <row r="37" spans="1:8" ht="14.1" customHeight="1">
      <c r="A37" s="81" t="s">
        <v>446</v>
      </c>
    </row>
    <row r="38" spans="1:8" ht="9.9499999999999993" customHeight="1">
      <c r="A38" s="81"/>
    </row>
    <row r="39" spans="1:8" ht="9.9499999999999993" customHeight="1">
      <c r="A39" s="81"/>
    </row>
    <row r="40" spans="1:8">
      <c r="A40" s="267"/>
      <c r="B40" s="268"/>
      <c r="C40" s="268"/>
      <c r="D40" s="268"/>
      <c r="E40" s="268"/>
      <c r="F40" s="268"/>
    </row>
  </sheetData>
  <mergeCells count="1">
    <mergeCell ref="A40:F40"/>
  </mergeCells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F73"/>
  <sheetViews>
    <sheetView zoomScaleNormal="100" workbookViewId="0">
      <selection activeCell="A4" sqref="A4:L5"/>
    </sheetView>
  </sheetViews>
  <sheetFormatPr baseColWidth="10" defaultColWidth="11.42578125" defaultRowHeight="12.75"/>
  <cols>
    <col min="1" max="1" width="8.140625" style="5" customWidth="1"/>
    <col min="2" max="11" width="7.5703125" style="5" customWidth="1"/>
    <col min="12" max="13" width="8.140625" style="5" customWidth="1"/>
    <col min="14" max="14" width="21.140625" style="5" customWidth="1"/>
    <col min="15" max="17" width="8.140625" style="5" customWidth="1"/>
    <col min="18" max="16384" width="11.42578125" style="5"/>
  </cols>
  <sheetData>
    <row r="1" spans="1:17" ht="14.1" customHeight="1" thickBot="1">
      <c r="A1" s="1" t="s">
        <v>298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7" ht="14.1" customHeight="1">
      <c r="A2" s="3"/>
      <c r="N2" s="239" t="s">
        <v>339</v>
      </c>
    </row>
    <row r="3" spans="1:17" ht="14.1" customHeight="1">
      <c r="A3" s="3"/>
    </row>
    <row r="4" spans="1:17" ht="14.1" customHeight="1">
      <c r="A4" s="259" t="s">
        <v>443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</row>
    <row r="5" spans="1:17" ht="14.1" customHeight="1">
      <c r="A5" s="261"/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</row>
    <row r="6" spans="1:17" ht="9.9499999999999993" customHeight="1"/>
    <row r="7" spans="1:17" ht="14.1" customHeight="1">
      <c r="A7" s="4"/>
      <c r="N7" s="220"/>
      <c r="O7" s="233" t="s">
        <v>370</v>
      </c>
      <c r="P7" s="233"/>
      <c r="Q7"/>
    </row>
    <row r="8" spans="1:17" ht="14.1" customHeight="1">
      <c r="A8" s="4"/>
      <c r="C8" s="260" t="s">
        <v>21</v>
      </c>
      <c r="D8" s="260"/>
      <c r="I8" s="260" t="s">
        <v>22</v>
      </c>
      <c r="J8" s="260"/>
      <c r="N8" s="3"/>
      <c r="O8" s="7"/>
      <c r="P8" s="7"/>
      <c r="Q8" s="7"/>
    </row>
    <row r="9" spans="1:17" ht="14.1" customHeight="1">
      <c r="A9" s="4"/>
      <c r="C9" s="218"/>
      <c r="D9" s="218"/>
      <c r="I9" s="218"/>
      <c r="J9" s="218"/>
      <c r="N9" s="8"/>
      <c r="O9" s="9" t="s">
        <v>21</v>
      </c>
      <c r="P9" s="9"/>
      <c r="Q9" s="9" t="s">
        <v>22</v>
      </c>
    </row>
    <row r="10" spans="1:17" ht="14.1" customHeight="1">
      <c r="A10" s="4"/>
      <c r="C10" s="218"/>
      <c r="D10" s="218"/>
      <c r="I10" s="218"/>
      <c r="J10" s="218"/>
      <c r="N10" s="10"/>
      <c r="O10" s="11">
        <v>2015</v>
      </c>
      <c r="P10" s="12"/>
      <c r="Q10" s="11">
        <v>2015</v>
      </c>
    </row>
    <row r="11" spans="1:17" ht="14.1" customHeight="1">
      <c r="A11" s="4"/>
      <c r="C11" s="218"/>
      <c r="D11" s="218"/>
      <c r="I11" s="218"/>
      <c r="J11" s="218"/>
      <c r="N11" s="232"/>
      <c r="O11" s="46"/>
      <c r="P11" s="83"/>
      <c r="Q11" s="46"/>
    </row>
    <row r="12" spans="1:17" ht="14.1" customHeight="1">
      <c r="A12" s="4"/>
      <c r="C12" s="218"/>
      <c r="D12" s="218"/>
      <c r="F12" s="41" t="s">
        <v>129</v>
      </c>
      <c r="I12" s="218"/>
      <c r="J12" s="218"/>
      <c r="N12" s="14" t="s">
        <v>16</v>
      </c>
      <c r="O12" s="222">
        <v>154.15000000000003</v>
      </c>
      <c r="P12" s="222"/>
      <c r="Q12" s="222">
        <v>22922.024999999998</v>
      </c>
    </row>
    <row r="13" spans="1:17" ht="14.1" customHeight="1">
      <c r="A13" s="4"/>
      <c r="F13" s="41"/>
      <c r="N13" s="7" t="s">
        <v>81</v>
      </c>
      <c r="O13" s="222">
        <v>9.9250000000000007</v>
      </c>
      <c r="P13" s="222"/>
      <c r="Q13" s="222">
        <v>990.32500000000005</v>
      </c>
    </row>
    <row r="14" spans="1:17" ht="14.1" customHeight="1">
      <c r="A14" s="4"/>
      <c r="G14" s="41"/>
      <c r="N14" s="7" t="s">
        <v>82</v>
      </c>
      <c r="O14" s="222">
        <v>36.4</v>
      </c>
      <c r="P14" s="256"/>
      <c r="Q14" s="222">
        <v>2664.9</v>
      </c>
    </row>
    <row r="15" spans="1:17" ht="14.1" customHeight="1">
      <c r="A15" s="4"/>
      <c r="N15" s="7" t="s">
        <v>83</v>
      </c>
      <c r="O15" s="222">
        <v>8.8249999999999993</v>
      </c>
      <c r="P15" s="256"/>
      <c r="Q15" s="222">
        <v>1280.9749999999999</v>
      </c>
    </row>
    <row r="16" spans="1:17" ht="14.1" customHeight="1">
      <c r="A16" s="4"/>
      <c r="N16" s="7" t="s">
        <v>84</v>
      </c>
      <c r="O16" s="222">
        <v>85.2</v>
      </c>
      <c r="P16" s="256"/>
      <c r="Q16" s="222">
        <v>14955.575000000001</v>
      </c>
    </row>
    <row r="17" spans="1:17" ht="14.1" customHeight="1">
      <c r="A17" s="4"/>
      <c r="N17" s="7" t="s">
        <v>85</v>
      </c>
      <c r="O17" s="222">
        <v>13.8</v>
      </c>
      <c r="P17" s="256"/>
      <c r="Q17" s="222">
        <v>3030.2249999999999</v>
      </c>
    </row>
    <row r="18" spans="1:17" ht="14.1" customHeight="1">
      <c r="A18" s="4"/>
      <c r="N18" s="7"/>
      <c r="O18" s="256"/>
      <c r="P18" s="256"/>
      <c r="Q18" s="256"/>
    </row>
    <row r="19" spans="1:17" ht="14.1" customHeight="1">
      <c r="A19" s="4"/>
      <c r="N19" s="14" t="s">
        <v>26</v>
      </c>
      <c r="O19" s="222">
        <v>130.4</v>
      </c>
      <c r="P19" s="222"/>
      <c r="Q19" s="222">
        <v>17866</v>
      </c>
    </row>
    <row r="20" spans="1:17" ht="14.1" customHeight="1">
      <c r="A20" s="4"/>
      <c r="N20" s="7" t="s">
        <v>81</v>
      </c>
      <c r="O20" s="256">
        <v>8.1</v>
      </c>
      <c r="P20" s="256"/>
      <c r="Q20" s="256">
        <v>736.8</v>
      </c>
    </row>
    <row r="21" spans="1:17" ht="14.1" customHeight="1">
      <c r="A21" s="4"/>
      <c r="N21" s="7" t="s">
        <v>82</v>
      </c>
      <c r="O21" s="256">
        <v>33.700000000000003</v>
      </c>
      <c r="P21" s="256"/>
      <c r="Q21" s="256">
        <v>2482.3000000000002</v>
      </c>
    </row>
    <row r="22" spans="1:17" ht="14.1" customHeight="1">
      <c r="A22" s="4"/>
      <c r="N22" s="7" t="s">
        <v>83</v>
      </c>
      <c r="O22" s="256">
        <v>7.7</v>
      </c>
      <c r="P22" s="256"/>
      <c r="Q22" s="256">
        <v>1073.7</v>
      </c>
    </row>
    <row r="23" spans="1:17" ht="14.1" customHeight="1">
      <c r="A23" s="4"/>
      <c r="N23" s="7" t="s">
        <v>84</v>
      </c>
      <c r="O23" s="256">
        <v>81</v>
      </c>
      <c r="P23" s="256"/>
      <c r="Q23" s="256">
        <v>13573.3</v>
      </c>
    </row>
    <row r="24" spans="1:17" ht="14.1" customHeight="1">
      <c r="A24" s="4"/>
    </row>
    <row r="25" spans="1:17" ht="14.1" customHeight="1">
      <c r="A25" s="4"/>
    </row>
    <row r="26" spans="1:17" ht="14.1" customHeight="1">
      <c r="A26" s="4"/>
    </row>
    <row r="27" spans="1:17" ht="14.1" customHeight="1">
      <c r="A27" s="4"/>
    </row>
    <row r="28" spans="1:17" ht="14.1" customHeight="1">
      <c r="A28" s="4"/>
    </row>
    <row r="29" spans="1:17" ht="14.1" customHeight="1">
      <c r="A29" s="4"/>
    </row>
    <row r="30" spans="1:17" ht="14.1" customHeight="1">
      <c r="A30" s="4"/>
    </row>
    <row r="31" spans="1:17" ht="14.1" customHeight="1">
      <c r="A31" s="4"/>
      <c r="F31" s="41" t="s">
        <v>130</v>
      </c>
    </row>
    <row r="32" spans="1:17" ht="14.1" customHeight="1">
      <c r="A32" s="4"/>
    </row>
    <row r="33" spans="1:6" ht="14.1" customHeight="1">
      <c r="A33" s="4"/>
    </row>
    <row r="34" spans="1:6" ht="14.1" customHeight="1">
      <c r="A34" s="4"/>
    </row>
    <row r="35" spans="1:6" ht="14.1" customHeight="1">
      <c r="A35" s="4"/>
    </row>
    <row r="36" spans="1:6" ht="14.1" customHeight="1">
      <c r="A36" s="4"/>
    </row>
    <row r="37" spans="1:6" ht="14.1" customHeight="1">
      <c r="A37" s="4"/>
    </row>
    <row r="38" spans="1:6" ht="14.1" customHeight="1">
      <c r="A38" s="4"/>
    </row>
    <row r="39" spans="1:6" ht="14.1" customHeight="1">
      <c r="A39" s="4"/>
    </row>
    <row r="40" spans="1:6" ht="14.1" customHeight="1"/>
    <row r="41" spans="1:6" ht="14.1" customHeight="1"/>
    <row r="47" spans="1:6">
      <c r="F47" s="41"/>
    </row>
    <row r="67" spans="13:32"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 t="s">
        <v>131</v>
      </c>
      <c r="AE67" s="4"/>
      <c r="AF67" s="4"/>
    </row>
    <row r="68" spans="13:32"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 t="s">
        <v>21</v>
      </c>
      <c r="AF68" s="4" t="s">
        <v>22</v>
      </c>
    </row>
    <row r="69" spans="13:32"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2" t="s">
        <v>147</v>
      </c>
      <c r="AE69" s="39" t="e">
        <f>#REF!</f>
        <v>#REF!</v>
      </c>
      <c r="AF69" s="39" t="e">
        <f>#REF!</f>
        <v>#REF!</v>
      </c>
    </row>
    <row r="70" spans="13:32"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2" t="s">
        <v>86</v>
      </c>
      <c r="AE70" s="39" t="e">
        <f>#REF!</f>
        <v>#REF!</v>
      </c>
      <c r="AF70" s="39" t="e">
        <f>#REF!</f>
        <v>#REF!</v>
      </c>
    </row>
    <row r="71" spans="13:32"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2" t="s">
        <v>132</v>
      </c>
      <c r="AE71" s="39" t="e">
        <f>#REF!</f>
        <v>#REF!</v>
      </c>
      <c r="AF71" s="39" t="e">
        <f>#REF!</f>
        <v>#REF!</v>
      </c>
    </row>
    <row r="72" spans="13:32"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2" t="s">
        <v>87</v>
      </c>
      <c r="AE72" s="39" t="e">
        <f>#REF!</f>
        <v>#REF!</v>
      </c>
      <c r="AF72" s="39" t="e">
        <f>#REF!</f>
        <v>#REF!</v>
      </c>
    </row>
    <row r="73" spans="13:32"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2" t="s">
        <v>66</v>
      </c>
      <c r="AE73" s="39" t="e">
        <f>#REF!</f>
        <v>#REF!</v>
      </c>
      <c r="AF73" s="39" t="e">
        <f>#REF!</f>
        <v>#REF!</v>
      </c>
    </row>
  </sheetData>
  <mergeCells count="3">
    <mergeCell ref="C8:D8"/>
    <mergeCell ref="I8:J8"/>
    <mergeCell ref="A4:L5"/>
  </mergeCells>
  <phoneticPr fontId="2" type="noConversion"/>
  <hyperlinks>
    <hyperlink ref="N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2" sqref="J12"/>
    </sheetView>
  </sheetViews>
  <sheetFormatPr baseColWidth="10"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T27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39.5703125" style="5" customWidth="1"/>
    <col min="2" max="2" width="8.28515625" style="5" customWidth="1"/>
    <col min="3" max="6" width="6.7109375" style="5" customWidth="1"/>
    <col min="7" max="7" width="4.7109375" style="5" customWidth="1"/>
    <col min="8" max="8" width="11.42578125" style="5"/>
    <col min="9" max="9" width="11.42578125" style="24"/>
    <col min="10" max="16384" width="11.42578125" style="5"/>
  </cols>
  <sheetData>
    <row r="1" spans="1:20" ht="14.1" customHeight="1" thickBot="1">
      <c r="A1" s="1" t="s">
        <v>298</v>
      </c>
      <c r="B1" s="2"/>
      <c r="C1" s="2"/>
      <c r="D1" s="2"/>
      <c r="E1" s="2"/>
      <c r="F1" s="2"/>
      <c r="G1" s="2"/>
      <c r="H1" s="2"/>
      <c r="I1" s="3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>
      <c r="A2" s="4"/>
      <c r="B2" s="4"/>
      <c r="C2" s="4"/>
      <c r="D2" s="4"/>
      <c r="E2" s="4"/>
      <c r="F2" s="4"/>
      <c r="G2" s="4"/>
      <c r="H2" s="4"/>
      <c r="I2" s="3"/>
      <c r="J2" s="175" t="s">
        <v>339</v>
      </c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>
      <c r="A3" s="35" t="s">
        <v>325</v>
      </c>
      <c r="B3" s="4"/>
      <c r="C3" s="4"/>
      <c r="D3" s="4"/>
      <c r="E3" s="4"/>
      <c r="F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>
      <c r="A4" s="6"/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0.5" customHeight="1">
      <c r="A5" s="30" t="s">
        <v>174</v>
      </c>
      <c r="B5" s="4"/>
      <c r="C5" s="4"/>
      <c r="D5" s="4"/>
      <c r="E5" s="4"/>
      <c r="F5" s="4"/>
      <c r="G5" s="4"/>
      <c r="H5" s="4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9.9499999999999993" customHeight="1">
      <c r="A6" s="3"/>
      <c r="B6" s="7"/>
      <c r="C6" s="7"/>
      <c r="D6" s="7"/>
      <c r="E6" s="7"/>
      <c r="F6" s="7"/>
      <c r="G6" s="7"/>
      <c r="H6" s="7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4.1" customHeight="1">
      <c r="A7" s="8"/>
      <c r="B7" s="9" t="s">
        <v>21</v>
      </c>
      <c r="C7" s="9"/>
      <c r="D7" s="9"/>
      <c r="E7" s="9"/>
      <c r="F7" s="9"/>
      <c r="G7" s="9"/>
      <c r="H7" s="9" t="s">
        <v>22</v>
      </c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4.1" customHeight="1">
      <c r="A8" s="10"/>
      <c r="B8" s="11">
        <v>2011</v>
      </c>
      <c r="C8" s="11">
        <v>2012</v>
      </c>
      <c r="D8" s="11">
        <v>2013</v>
      </c>
      <c r="E8" s="11">
        <v>2014</v>
      </c>
      <c r="F8" s="11">
        <v>2015</v>
      </c>
      <c r="G8" s="12"/>
      <c r="H8" s="11">
        <v>2015</v>
      </c>
      <c r="I8" s="3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4.1" customHeight="1">
      <c r="A9" s="7"/>
      <c r="B9" s="13"/>
      <c r="C9" s="13"/>
      <c r="D9" s="13"/>
      <c r="E9" s="13"/>
      <c r="F9" s="13"/>
      <c r="G9" s="13"/>
      <c r="H9" s="13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4.1" customHeight="1">
      <c r="A10" s="27" t="s">
        <v>27</v>
      </c>
      <c r="B10" s="222">
        <v>105.3</v>
      </c>
      <c r="C10" s="222">
        <v>106.7</v>
      </c>
      <c r="D10" s="222">
        <v>106.9</v>
      </c>
      <c r="E10" s="222">
        <v>103.3</v>
      </c>
      <c r="F10" s="222">
        <v>105.5</v>
      </c>
      <c r="G10" s="222"/>
      <c r="H10" s="222">
        <v>15575.5</v>
      </c>
      <c r="I10" s="3"/>
      <c r="L10" s="3"/>
      <c r="M10" s="3"/>
      <c r="N10" s="4"/>
      <c r="O10" s="4"/>
      <c r="P10" s="4"/>
      <c r="Q10" s="4"/>
      <c r="R10" s="4"/>
      <c r="S10" s="4"/>
      <c r="T10" s="4"/>
    </row>
    <row r="11" spans="1:20" ht="14.1" customHeight="1">
      <c r="A11" s="17"/>
      <c r="B11" s="222"/>
      <c r="C11" s="222"/>
      <c r="D11" s="222"/>
      <c r="E11" s="222"/>
      <c r="F11" s="222"/>
      <c r="G11" s="222"/>
      <c r="H11" s="222"/>
      <c r="I11" s="3"/>
      <c r="L11" s="3"/>
      <c r="M11" s="3"/>
      <c r="N11" s="4"/>
      <c r="O11" s="4"/>
      <c r="P11" s="4"/>
      <c r="Q11" s="4"/>
      <c r="R11" s="4"/>
      <c r="S11" s="4"/>
      <c r="T11" s="4"/>
    </row>
    <row r="12" spans="1:20" ht="14.1" customHeight="1">
      <c r="A12" s="37" t="s">
        <v>232</v>
      </c>
      <c r="B12" s="222"/>
      <c r="C12" s="222"/>
      <c r="D12" s="222"/>
      <c r="E12" s="222"/>
      <c r="F12" s="222"/>
      <c r="G12" s="222"/>
      <c r="H12" s="222"/>
      <c r="I12" s="3"/>
      <c r="L12" s="3"/>
      <c r="M12" s="3"/>
      <c r="N12" s="4"/>
      <c r="O12" s="4"/>
      <c r="P12" s="4"/>
      <c r="Q12" s="4"/>
      <c r="R12" s="4"/>
      <c r="S12" s="4"/>
      <c r="T12" s="4"/>
    </row>
    <row r="13" spans="1:20" ht="14.1" customHeight="1">
      <c r="A13" s="17" t="s">
        <v>36</v>
      </c>
      <c r="B13" s="222">
        <v>15.3</v>
      </c>
      <c r="C13" s="222">
        <v>16.2</v>
      </c>
      <c r="D13" s="222">
        <v>15.5</v>
      </c>
      <c r="E13" s="222">
        <v>14.5</v>
      </c>
      <c r="F13" s="222">
        <v>16.399999999999999</v>
      </c>
      <c r="G13" s="222"/>
      <c r="H13" s="222">
        <v>2491.6999999999998</v>
      </c>
      <c r="I13" s="3"/>
      <c r="L13" s="3"/>
      <c r="M13" s="3"/>
      <c r="N13" s="4"/>
      <c r="O13" s="4"/>
      <c r="P13" s="4"/>
      <c r="Q13" s="4"/>
      <c r="R13" s="4"/>
      <c r="S13" s="4"/>
      <c r="T13" s="4"/>
    </row>
    <row r="14" spans="1:20" ht="14.1" customHeight="1">
      <c r="A14" s="17" t="s">
        <v>37</v>
      </c>
      <c r="B14" s="222">
        <v>39</v>
      </c>
      <c r="C14" s="222">
        <v>41.1</v>
      </c>
      <c r="D14" s="222">
        <v>44.1</v>
      </c>
      <c r="E14" s="222">
        <v>42.6</v>
      </c>
      <c r="F14" s="222">
        <v>44.4</v>
      </c>
      <c r="G14" s="222"/>
      <c r="H14" s="222">
        <v>5968.7</v>
      </c>
      <c r="I14" s="3"/>
      <c r="L14" s="3"/>
      <c r="M14" s="3"/>
      <c r="N14" s="4"/>
      <c r="O14" s="4"/>
      <c r="P14" s="4"/>
      <c r="Q14" s="4"/>
      <c r="R14" s="4"/>
      <c r="S14" s="4"/>
      <c r="T14" s="4"/>
    </row>
    <row r="15" spans="1:20" ht="14.1" customHeight="1">
      <c r="A15" s="17" t="s">
        <v>134</v>
      </c>
      <c r="B15" s="222">
        <v>29.1</v>
      </c>
      <c r="C15" s="222">
        <v>29</v>
      </c>
      <c r="D15" s="222">
        <v>27.1</v>
      </c>
      <c r="E15" s="222">
        <v>26.5</v>
      </c>
      <c r="F15" s="222">
        <v>27.8</v>
      </c>
      <c r="G15" s="222"/>
      <c r="H15" s="222">
        <v>3791.9</v>
      </c>
      <c r="I15" s="3"/>
      <c r="L15" s="3"/>
      <c r="M15" s="3"/>
      <c r="N15" s="4"/>
      <c r="O15" s="4"/>
      <c r="P15" s="4"/>
      <c r="Q15" s="4"/>
      <c r="R15" s="4"/>
      <c r="S15" s="4"/>
      <c r="T15" s="4"/>
    </row>
    <row r="16" spans="1:20" ht="14.1" customHeight="1">
      <c r="A16" s="17" t="s">
        <v>135</v>
      </c>
      <c r="B16" s="222">
        <v>6.2</v>
      </c>
      <c r="C16" s="222">
        <v>6</v>
      </c>
      <c r="D16" s="222">
        <v>6.5</v>
      </c>
      <c r="E16" s="222">
        <v>6.3</v>
      </c>
      <c r="F16" s="222">
        <v>5.6</v>
      </c>
      <c r="G16" s="222"/>
      <c r="H16" s="222">
        <v>1207.7</v>
      </c>
      <c r="I16" s="3"/>
      <c r="L16" s="3"/>
      <c r="M16" s="3"/>
      <c r="N16" s="4"/>
      <c r="O16" s="4"/>
      <c r="P16" s="4"/>
      <c r="Q16" s="4"/>
      <c r="R16" s="4"/>
      <c r="S16" s="4"/>
      <c r="T16" s="4"/>
    </row>
    <row r="17" spans="1:20" ht="14.1" customHeight="1">
      <c r="A17" s="17" t="s">
        <v>444</v>
      </c>
      <c r="B17" s="222">
        <v>12</v>
      </c>
      <c r="C17" s="222">
        <v>11.6</v>
      </c>
      <c r="D17" s="222">
        <v>10.7</v>
      </c>
      <c r="E17" s="222">
        <v>10.7</v>
      </c>
      <c r="F17" s="222">
        <v>9.1999999999999993</v>
      </c>
      <c r="G17" s="222"/>
      <c r="H17" s="222">
        <v>1768.5</v>
      </c>
      <c r="I17" s="3"/>
      <c r="L17" s="3"/>
      <c r="M17" s="3"/>
      <c r="N17" s="4"/>
      <c r="O17" s="4"/>
      <c r="P17" s="4"/>
      <c r="Q17" s="4"/>
      <c r="R17" s="4"/>
      <c r="S17" s="4"/>
      <c r="T17" s="4"/>
    </row>
    <row r="18" spans="1:20" ht="14.1" customHeight="1">
      <c r="A18" s="17" t="s">
        <v>63</v>
      </c>
      <c r="B18" s="222">
        <v>3.7</v>
      </c>
      <c r="C18" s="222">
        <v>2.9</v>
      </c>
      <c r="D18" s="222">
        <v>3.1</v>
      </c>
      <c r="E18" s="222">
        <v>2.7</v>
      </c>
      <c r="F18" s="222">
        <v>2.1</v>
      </c>
      <c r="G18" s="222"/>
      <c r="H18" s="222">
        <v>347</v>
      </c>
      <c r="I18" s="3"/>
      <c r="L18" s="3"/>
      <c r="M18" s="3"/>
      <c r="N18" s="4"/>
      <c r="O18" s="4"/>
      <c r="P18" s="4"/>
      <c r="Q18" s="4"/>
      <c r="R18" s="4"/>
      <c r="S18" s="4"/>
      <c r="T18" s="4"/>
    </row>
    <row r="19" spans="1:20" ht="14.1" customHeight="1">
      <c r="A19" s="17"/>
      <c r="B19" s="222"/>
      <c r="C19" s="222"/>
      <c r="D19" s="222"/>
      <c r="E19" s="222"/>
      <c r="F19" s="222"/>
      <c r="G19" s="222"/>
      <c r="H19" s="222"/>
      <c r="I19" s="3"/>
      <c r="L19" s="3"/>
      <c r="M19" s="3"/>
      <c r="N19" s="4"/>
      <c r="O19" s="4"/>
      <c r="P19" s="4"/>
      <c r="Q19" s="4"/>
      <c r="R19" s="4"/>
      <c r="S19" s="4"/>
      <c r="T19" s="4"/>
    </row>
    <row r="20" spans="1:20" ht="14.1" customHeight="1">
      <c r="A20" s="37" t="s">
        <v>141</v>
      </c>
      <c r="B20" s="222"/>
      <c r="C20" s="222"/>
      <c r="D20" s="222"/>
      <c r="E20" s="222"/>
      <c r="F20" s="222"/>
      <c r="G20" s="222"/>
      <c r="H20" s="222"/>
      <c r="I20" s="3"/>
      <c r="L20" s="3"/>
      <c r="M20" s="3"/>
      <c r="N20" s="4"/>
      <c r="O20" s="4"/>
      <c r="P20" s="4"/>
      <c r="Q20" s="4"/>
      <c r="R20" s="4"/>
      <c r="S20" s="4"/>
      <c r="T20" s="4"/>
    </row>
    <row r="21" spans="1:20" ht="14.1" customHeight="1">
      <c r="A21" s="17" t="s">
        <v>52</v>
      </c>
      <c r="B21" s="222">
        <v>9.1</v>
      </c>
      <c r="C21" s="222">
        <v>9.3000000000000007</v>
      </c>
      <c r="D21" s="222">
        <v>9.3000000000000007</v>
      </c>
      <c r="E21" s="222">
        <v>9.3000000000000007</v>
      </c>
      <c r="F21" s="222">
        <v>9.5</v>
      </c>
      <c r="G21" s="222"/>
      <c r="H21" s="222">
        <v>1464.3</v>
      </c>
      <c r="I21" s="3"/>
      <c r="L21" s="3"/>
      <c r="M21" s="3"/>
      <c r="N21" s="4"/>
      <c r="O21" s="4"/>
      <c r="P21" s="4"/>
      <c r="Q21" s="4"/>
      <c r="R21" s="4"/>
      <c r="S21" s="4"/>
      <c r="T21" s="4"/>
    </row>
    <row r="22" spans="1:20" ht="14.1" customHeight="1">
      <c r="A22" s="17" t="s">
        <v>53</v>
      </c>
      <c r="B22" s="222">
        <v>7.3</v>
      </c>
      <c r="C22" s="222">
        <v>6.9</v>
      </c>
      <c r="D22" s="222">
        <v>7.6</v>
      </c>
      <c r="E22" s="222">
        <v>6</v>
      </c>
      <c r="F22" s="222">
        <v>7.1</v>
      </c>
      <c r="G22" s="222"/>
      <c r="H22" s="222">
        <v>989.9</v>
      </c>
      <c r="I22" s="3"/>
      <c r="L22" s="3"/>
      <c r="M22" s="3"/>
      <c r="N22" s="4"/>
      <c r="O22" s="4"/>
      <c r="P22" s="4"/>
      <c r="Q22" s="4"/>
      <c r="R22" s="4"/>
      <c r="S22" s="4"/>
      <c r="T22" s="4"/>
    </row>
    <row r="23" spans="1:20" ht="14.1" customHeight="1">
      <c r="A23" s="17" t="s">
        <v>100</v>
      </c>
      <c r="B23" s="222">
        <v>16.700000000000003</v>
      </c>
      <c r="C23" s="222">
        <v>17.900000000000002</v>
      </c>
      <c r="D23" s="222">
        <v>16.600000000000001</v>
      </c>
      <c r="E23" s="222">
        <v>14.200000000000001</v>
      </c>
      <c r="F23" s="222">
        <v>15</v>
      </c>
      <c r="G23" s="222"/>
      <c r="H23" s="222">
        <v>2610.1999999999998</v>
      </c>
      <c r="I23" s="3"/>
      <c r="L23" s="3"/>
      <c r="M23" s="3"/>
      <c r="N23" s="4"/>
      <c r="O23" s="4"/>
      <c r="P23" s="4"/>
      <c r="Q23" s="4"/>
      <c r="R23" s="4"/>
      <c r="S23" s="4"/>
      <c r="T23" s="4"/>
    </row>
    <row r="24" spans="1:20" ht="14.1" customHeight="1">
      <c r="A24" s="17" t="s">
        <v>15</v>
      </c>
      <c r="B24" s="222">
        <v>72.2</v>
      </c>
      <c r="C24" s="222">
        <v>72.599999999999994</v>
      </c>
      <c r="D24" s="222">
        <v>73.3</v>
      </c>
      <c r="E24" s="222">
        <v>73.7</v>
      </c>
      <c r="F24" s="222">
        <v>73.8</v>
      </c>
      <c r="G24" s="222"/>
      <c r="H24" s="222">
        <v>10511.2</v>
      </c>
      <c r="I24" s="3"/>
      <c r="L24" s="3"/>
      <c r="M24" s="3"/>
      <c r="N24" s="4"/>
      <c r="O24" s="4"/>
      <c r="P24" s="4"/>
      <c r="Q24" s="4"/>
      <c r="R24" s="4"/>
      <c r="S24" s="4"/>
      <c r="T24" s="4"/>
    </row>
    <row r="25" spans="1:20" ht="14.1" customHeight="1">
      <c r="A25" s="19"/>
      <c r="B25" s="20"/>
      <c r="C25" s="20"/>
      <c r="D25" s="20"/>
      <c r="E25" s="20"/>
      <c r="F25" s="20"/>
      <c r="G25" s="20"/>
      <c r="H25" s="40"/>
      <c r="I25" s="3"/>
      <c r="K25" s="207"/>
      <c r="L25" s="4"/>
      <c r="M25" s="4"/>
      <c r="N25" s="4"/>
      <c r="O25" s="4"/>
      <c r="P25" s="4"/>
      <c r="Q25" s="4"/>
      <c r="R25" s="4"/>
      <c r="S25" s="4"/>
      <c r="T25" s="4"/>
    </row>
    <row r="26" spans="1:20" ht="14.1" customHeight="1">
      <c r="A26" s="22" t="s">
        <v>311</v>
      </c>
      <c r="B26" s="23"/>
      <c r="C26" s="23"/>
      <c r="D26" s="23"/>
      <c r="E26" s="23"/>
      <c r="F26" s="23"/>
      <c r="G26" s="23"/>
      <c r="H26" s="23"/>
      <c r="I26" s="3"/>
      <c r="K26" s="207"/>
      <c r="L26" s="4"/>
      <c r="M26" s="4"/>
      <c r="N26" s="4"/>
      <c r="O26" s="4"/>
      <c r="P26" s="4"/>
      <c r="Q26" s="4"/>
      <c r="R26" s="4"/>
      <c r="S26" s="4"/>
      <c r="T26" s="4"/>
    </row>
    <row r="27" spans="1:20" ht="14.1" customHeight="1">
      <c r="A27" s="26" t="s">
        <v>441</v>
      </c>
      <c r="B27" s="4"/>
      <c r="C27" s="4"/>
      <c r="D27" s="4"/>
      <c r="E27" s="4"/>
      <c r="F27" s="4"/>
      <c r="G27" s="4"/>
      <c r="H27" s="4"/>
      <c r="I27" s="3"/>
      <c r="K27" s="207"/>
      <c r="L27" s="4"/>
      <c r="M27" s="4"/>
      <c r="N27" s="4"/>
      <c r="O27" s="4"/>
      <c r="P27" s="4"/>
      <c r="Q27" s="4"/>
      <c r="R27" s="4"/>
      <c r="S27" s="4"/>
      <c r="T27" s="4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T32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22.85546875" style="5" customWidth="1"/>
    <col min="2" max="6" width="11" style="5" customWidth="1"/>
    <col min="7" max="7" width="2.7109375" style="5" customWidth="1"/>
    <col min="8" max="8" width="11.5703125" style="5" customWidth="1"/>
    <col min="9" max="9" width="11.42578125" style="24"/>
    <col min="10" max="16384" width="11.42578125" style="5"/>
  </cols>
  <sheetData>
    <row r="1" spans="1:20" ht="14.1" customHeight="1" thickBot="1">
      <c r="A1" s="1" t="s">
        <v>298</v>
      </c>
      <c r="B1" s="2"/>
      <c r="C1" s="2"/>
      <c r="D1" s="2"/>
      <c r="E1" s="2"/>
      <c r="F1" s="2"/>
      <c r="G1" s="2"/>
      <c r="H1" s="2"/>
      <c r="I1" s="3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>
      <c r="A2" s="4"/>
      <c r="B2" s="4"/>
      <c r="C2" s="4"/>
      <c r="D2" s="4"/>
      <c r="E2" s="4"/>
      <c r="F2" s="4"/>
      <c r="G2" s="4"/>
      <c r="H2" s="4"/>
      <c r="I2" s="3"/>
      <c r="J2" s="175" t="s">
        <v>339</v>
      </c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>
      <c r="A3" s="35" t="s">
        <v>371</v>
      </c>
      <c r="B3" s="4"/>
      <c r="C3" s="4"/>
      <c r="D3" s="4"/>
      <c r="E3" s="4"/>
      <c r="F3" s="4"/>
      <c r="G3" s="4"/>
      <c r="H3" s="4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>
      <c r="A4" s="6"/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4.1" customHeight="1">
      <c r="A5" s="8"/>
      <c r="B5" s="9" t="s">
        <v>21</v>
      </c>
      <c r="C5" s="9"/>
      <c r="D5" s="9"/>
      <c r="E5" s="9"/>
      <c r="F5" s="9"/>
      <c r="G5" s="9"/>
      <c r="H5" s="9" t="s">
        <v>22</v>
      </c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4.1" customHeight="1">
      <c r="A6" s="10"/>
      <c r="B6" s="11">
        <v>2011</v>
      </c>
      <c r="C6" s="11">
        <v>2012</v>
      </c>
      <c r="D6" s="11">
        <v>2013</v>
      </c>
      <c r="E6" s="11">
        <v>2014</v>
      </c>
      <c r="F6" s="11">
        <v>2015</v>
      </c>
      <c r="G6" s="12"/>
      <c r="H6" s="11">
        <v>2015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4.1" customHeight="1">
      <c r="A7" s="7"/>
      <c r="B7" s="13"/>
      <c r="C7" s="13"/>
      <c r="D7" s="13"/>
      <c r="E7" s="13"/>
      <c r="F7" s="13"/>
      <c r="G7" s="13"/>
      <c r="H7" s="13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4.1" customHeight="1">
      <c r="A8" s="14" t="s">
        <v>355</v>
      </c>
      <c r="B8" s="13"/>
      <c r="C8" s="13"/>
      <c r="D8" s="13"/>
      <c r="E8" s="13"/>
      <c r="F8" s="13"/>
      <c r="G8" s="13"/>
      <c r="H8" s="13"/>
      <c r="I8" s="3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4.1" customHeight="1">
      <c r="A9" s="7" t="s">
        <v>356</v>
      </c>
      <c r="B9" s="222">
        <v>60.6</v>
      </c>
      <c r="C9" s="222">
        <v>59.85</v>
      </c>
      <c r="D9" s="222">
        <v>59.3</v>
      </c>
      <c r="E9" s="222">
        <v>60.28</v>
      </c>
      <c r="F9" s="222">
        <v>59.38</v>
      </c>
      <c r="G9" s="222"/>
      <c r="H9" s="222">
        <v>59.54</v>
      </c>
      <c r="I9" s="38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4.1" customHeight="1">
      <c r="A10" s="90" t="s">
        <v>34</v>
      </c>
      <c r="B10" s="222">
        <v>67.58</v>
      </c>
      <c r="C10" s="222">
        <v>66.790000000000006</v>
      </c>
      <c r="D10" s="222">
        <v>65.13</v>
      </c>
      <c r="E10" s="222">
        <v>66.319999999999993</v>
      </c>
      <c r="F10" s="222">
        <v>66.069999999999993</v>
      </c>
      <c r="G10" s="256"/>
      <c r="H10" s="222">
        <v>65.69</v>
      </c>
      <c r="I10" s="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4.1" customHeight="1">
      <c r="A11" s="90" t="s">
        <v>19</v>
      </c>
      <c r="B11" s="222">
        <v>53.66</v>
      </c>
      <c r="C11" s="222">
        <v>53.01</v>
      </c>
      <c r="D11" s="222">
        <v>53.62</v>
      </c>
      <c r="E11" s="222">
        <v>54.42</v>
      </c>
      <c r="F11" s="222">
        <v>52.91</v>
      </c>
      <c r="G11" s="256"/>
      <c r="H11" s="222">
        <v>53.7</v>
      </c>
      <c r="I11" s="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12" customHeight="1">
      <c r="A12" s="7"/>
      <c r="B12" s="222"/>
      <c r="C12" s="222"/>
      <c r="D12" s="222"/>
      <c r="E12" s="222"/>
      <c r="F12" s="222"/>
      <c r="G12" s="222"/>
      <c r="H12" s="222"/>
      <c r="I12" s="38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4.1" customHeight="1">
      <c r="A13" s="7" t="s">
        <v>357</v>
      </c>
      <c r="B13" s="222"/>
      <c r="C13" s="222"/>
      <c r="D13" s="222"/>
      <c r="E13" s="222"/>
      <c r="F13" s="222"/>
      <c r="G13" s="222"/>
      <c r="H13" s="222"/>
      <c r="I13" s="38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4.1" customHeight="1">
      <c r="A14" s="7" t="s">
        <v>52</v>
      </c>
      <c r="B14" s="222">
        <v>21.3</v>
      </c>
      <c r="C14" s="222">
        <v>18.100000000000001</v>
      </c>
      <c r="D14" s="222">
        <v>16.559999999999999</v>
      </c>
      <c r="E14" s="222">
        <v>16.12</v>
      </c>
      <c r="F14" s="222">
        <v>15.44</v>
      </c>
      <c r="G14" s="256"/>
      <c r="H14" s="222">
        <v>14.88</v>
      </c>
      <c r="I14" s="38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4.1" customHeight="1">
      <c r="A15" s="7" t="s">
        <v>53</v>
      </c>
      <c r="B15" s="222">
        <v>55.89</v>
      </c>
      <c r="C15" s="222">
        <v>57.01</v>
      </c>
      <c r="D15" s="222">
        <v>50.34</v>
      </c>
      <c r="E15" s="222">
        <v>58.69</v>
      </c>
      <c r="F15" s="222">
        <v>49.87</v>
      </c>
      <c r="G15" s="256"/>
      <c r="H15" s="222">
        <v>56.72</v>
      </c>
      <c r="I15" s="38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4.1" customHeight="1">
      <c r="A16" s="7" t="s">
        <v>100</v>
      </c>
      <c r="B16" s="222">
        <v>88.62</v>
      </c>
      <c r="C16" s="222">
        <v>87.63</v>
      </c>
      <c r="D16" s="222">
        <v>88.18</v>
      </c>
      <c r="E16" s="222">
        <v>89.67</v>
      </c>
      <c r="F16" s="222">
        <v>88.9</v>
      </c>
      <c r="G16" s="256"/>
      <c r="H16" s="222">
        <v>87.35</v>
      </c>
      <c r="I16" s="38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4.1" customHeight="1">
      <c r="A17" s="7" t="s">
        <v>91</v>
      </c>
      <c r="B17" s="222">
        <v>21.91</v>
      </c>
      <c r="C17" s="222">
        <v>22.68</v>
      </c>
      <c r="D17" s="222">
        <v>23.17</v>
      </c>
      <c r="E17" s="222">
        <v>24.06</v>
      </c>
      <c r="F17" s="222">
        <v>25.41</v>
      </c>
      <c r="G17" s="256"/>
      <c r="H17" s="222">
        <v>24.13</v>
      </c>
      <c r="I17" s="38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14.1" customHeight="1">
      <c r="A18" s="7"/>
      <c r="B18" s="222"/>
      <c r="C18" s="222"/>
      <c r="D18" s="222"/>
      <c r="E18" s="222"/>
      <c r="F18" s="222"/>
      <c r="G18" s="256"/>
      <c r="H18" s="222"/>
      <c r="I18" s="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4.1" customHeight="1">
      <c r="A19" s="14" t="s">
        <v>358</v>
      </c>
      <c r="B19" s="222"/>
      <c r="C19" s="222"/>
      <c r="D19" s="222"/>
      <c r="E19" s="222"/>
      <c r="F19" s="222"/>
      <c r="G19" s="222"/>
      <c r="H19" s="222"/>
      <c r="I19" s="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4.1" customHeight="1">
      <c r="A20" s="7" t="s">
        <v>356</v>
      </c>
      <c r="B20" s="222">
        <v>17.21</v>
      </c>
      <c r="C20" s="222">
        <v>20.58</v>
      </c>
      <c r="D20" s="222">
        <v>20.04</v>
      </c>
      <c r="E20" s="222">
        <v>18.16</v>
      </c>
      <c r="F20" s="222">
        <v>15.39</v>
      </c>
      <c r="G20" s="222"/>
      <c r="H20" s="222">
        <v>22.06</v>
      </c>
      <c r="I20" s="38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4.1" customHeight="1">
      <c r="A21" s="90" t="s">
        <v>34</v>
      </c>
      <c r="B21" s="256">
        <v>16.649999999999999</v>
      </c>
      <c r="C21" s="222">
        <v>19.059999999999999</v>
      </c>
      <c r="D21" s="222">
        <v>19.21</v>
      </c>
      <c r="E21" s="222">
        <v>15.6</v>
      </c>
      <c r="F21" s="222">
        <v>14.12</v>
      </c>
      <c r="G21" s="222"/>
      <c r="H21" s="222">
        <v>20.77</v>
      </c>
      <c r="I21" s="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14.1" customHeight="1">
      <c r="A22" s="90" t="s">
        <v>19</v>
      </c>
      <c r="B22" s="222">
        <v>17.91</v>
      </c>
      <c r="C22" s="222">
        <v>22.48</v>
      </c>
      <c r="D22" s="222">
        <v>21.01</v>
      </c>
      <c r="E22" s="222">
        <v>21.2</v>
      </c>
      <c r="F22" s="222">
        <v>16.920000000000002</v>
      </c>
      <c r="G22" s="222"/>
      <c r="H22" s="222">
        <v>23.55</v>
      </c>
      <c r="I22" s="3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12" customHeight="1">
      <c r="A23" s="7"/>
      <c r="B23" s="222"/>
      <c r="C23" s="222"/>
      <c r="D23" s="222"/>
      <c r="E23" s="222"/>
      <c r="F23" s="222"/>
      <c r="G23" s="222"/>
      <c r="H23" s="222"/>
      <c r="I23" s="38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14.1" customHeight="1">
      <c r="A24" s="7" t="s">
        <v>357</v>
      </c>
      <c r="B24" s="222"/>
      <c r="C24" s="222"/>
      <c r="D24" s="222"/>
      <c r="E24" s="222"/>
      <c r="F24" s="222"/>
      <c r="G24" s="222"/>
      <c r="H24" s="222"/>
      <c r="I24" s="38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14.1" customHeight="1">
      <c r="A25" s="7" t="s">
        <v>52</v>
      </c>
      <c r="B25" s="256">
        <v>78.03</v>
      </c>
      <c r="C25" s="222">
        <v>64.11</v>
      </c>
      <c r="D25" s="222">
        <v>57.64</v>
      </c>
      <c r="E25" s="222">
        <v>68.77</v>
      </c>
      <c r="F25" s="222">
        <v>66.5</v>
      </c>
      <c r="G25" s="222"/>
      <c r="H25" s="222">
        <v>67.27</v>
      </c>
      <c r="I25" s="38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4.1" customHeight="1">
      <c r="A26" s="7" t="s">
        <v>53</v>
      </c>
      <c r="B26" s="256">
        <v>37.67</v>
      </c>
      <c r="C26" s="222">
        <v>47</v>
      </c>
      <c r="D26" s="222">
        <v>45.65</v>
      </c>
      <c r="E26" s="222">
        <v>39.81</v>
      </c>
      <c r="F26" s="222">
        <v>34.22</v>
      </c>
      <c r="G26" s="222"/>
      <c r="H26" s="222">
        <v>44.59</v>
      </c>
      <c r="I26" s="38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14.1" customHeight="1">
      <c r="A27" s="7" t="s">
        <v>100</v>
      </c>
      <c r="B27" s="256">
        <v>16.29</v>
      </c>
      <c r="C27" s="222">
        <v>18.79</v>
      </c>
      <c r="D27" s="222">
        <v>18.79</v>
      </c>
      <c r="E27" s="222">
        <v>16.8</v>
      </c>
      <c r="F27" s="222">
        <v>13.73</v>
      </c>
      <c r="G27" s="222"/>
      <c r="H27" s="222">
        <v>20.56</v>
      </c>
      <c r="I27" s="38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14.1" customHeight="1">
      <c r="A28" s="7" t="s">
        <v>91</v>
      </c>
      <c r="B28" s="256">
        <v>6.3</v>
      </c>
      <c r="C28" s="222">
        <v>15.63</v>
      </c>
      <c r="D28" s="222">
        <v>14.94</v>
      </c>
      <c r="E28" s="222">
        <v>13.52</v>
      </c>
      <c r="F28" s="222">
        <v>14.46</v>
      </c>
      <c r="G28" s="222"/>
      <c r="H28" s="222">
        <v>17.920000000000002</v>
      </c>
      <c r="I28" s="38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14.1" customHeight="1">
      <c r="A29" s="19"/>
      <c r="B29" s="257"/>
      <c r="C29" s="257"/>
      <c r="D29" s="257"/>
      <c r="E29" s="252"/>
      <c r="F29" s="252"/>
      <c r="G29" s="257"/>
      <c r="H29" s="257"/>
    </row>
    <row r="30" spans="1:20" ht="14.1" customHeight="1">
      <c r="A30" s="22" t="s">
        <v>311</v>
      </c>
      <c r="B30" s="23"/>
      <c r="C30" s="23"/>
      <c r="D30" s="23"/>
      <c r="E30" s="23"/>
      <c r="F30" s="23"/>
      <c r="G30" s="23"/>
      <c r="H30" s="23"/>
    </row>
    <row r="31" spans="1:20" ht="14.1" customHeight="1">
      <c r="A31" s="26" t="s">
        <v>441</v>
      </c>
      <c r="B31" s="4"/>
      <c r="C31" s="4"/>
      <c r="D31" s="4"/>
      <c r="E31" s="4"/>
      <c r="F31" s="4"/>
      <c r="G31" s="4"/>
      <c r="H31" s="4"/>
    </row>
    <row r="32" spans="1:20" ht="14.1" customHeight="1"/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M30"/>
  <sheetViews>
    <sheetView zoomScaleNormal="100" workbookViewId="0">
      <selection activeCell="A5" sqref="A5"/>
    </sheetView>
  </sheetViews>
  <sheetFormatPr baseColWidth="10" defaultColWidth="11.42578125" defaultRowHeight="12.75"/>
  <cols>
    <col min="1" max="1" width="37.85546875" style="5" customWidth="1"/>
    <col min="2" max="6" width="8" style="5" customWidth="1"/>
    <col min="7" max="7" width="2.7109375" style="5" customWidth="1"/>
    <col min="8" max="8" width="11.5703125" style="5" customWidth="1"/>
    <col min="9" max="16384" width="11.42578125" style="24"/>
  </cols>
  <sheetData>
    <row r="1" spans="1:13" ht="13.5" customHeight="1" thickBot="1">
      <c r="A1" s="1" t="s">
        <v>298</v>
      </c>
      <c r="B1" s="2"/>
      <c r="C1" s="2"/>
      <c r="D1" s="2"/>
      <c r="E1" s="2"/>
      <c r="F1" s="2"/>
      <c r="G1" s="2"/>
      <c r="H1" s="2"/>
      <c r="I1" s="3"/>
    </row>
    <row r="2" spans="1:13" ht="14.1" customHeight="1">
      <c r="A2" s="4"/>
      <c r="B2" s="4"/>
      <c r="C2" s="4"/>
      <c r="D2" s="4"/>
      <c r="E2" s="4"/>
      <c r="F2" s="4"/>
      <c r="G2" s="4"/>
      <c r="H2" s="4"/>
      <c r="I2" s="3"/>
      <c r="J2" s="175" t="s">
        <v>339</v>
      </c>
    </row>
    <row r="3" spans="1:13" ht="14.1" customHeight="1">
      <c r="A3" s="35" t="s">
        <v>290</v>
      </c>
      <c r="B3" s="4"/>
      <c r="C3" s="4"/>
      <c r="D3" s="4"/>
      <c r="E3" s="4"/>
      <c r="F3" s="4"/>
      <c r="G3" s="4"/>
      <c r="H3" s="4"/>
      <c r="I3" s="3"/>
    </row>
    <row r="4" spans="1:13" ht="14.1" customHeight="1">
      <c r="A4" s="4"/>
      <c r="B4" s="4"/>
      <c r="C4" s="4"/>
      <c r="D4" s="4"/>
      <c r="E4" s="4"/>
      <c r="F4" s="4"/>
      <c r="G4" s="4"/>
      <c r="H4" s="4"/>
      <c r="I4" s="3"/>
    </row>
    <row r="5" spans="1:13" ht="14.1" customHeight="1">
      <c r="A5" s="35" t="s">
        <v>372</v>
      </c>
      <c r="B5" s="4"/>
      <c r="C5" s="4"/>
      <c r="D5" s="4"/>
      <c r="E5" s="4"/>
      <c r="F5" s="4"/>
      <c r="G5" s="4"/>
      <c r="H5" s="4"/>
    </row>
    <row r="6" spans="1:13" ht="14.1" customHeight="1">
      <c r="A6" s="6"/>
      <c r="B6" s="4"/>
      <c r="C6" s="4"/>
      <c r="D6" s="4"/>
      <c r="E6" s="4"/>
      <c r="F6" s="4"/>
      <c r="G6" s="4"/>
      <c r="H6" s="4"/>
    </row>
    <row r="7" spans="1:13" ht="14.1" customHeight="1">
      <c r="A7" s="8"/>
      <c r="B7" s="9" t="s">
        <v>21</v>
      </c>
      <c r="C7" s="9"/>
      <c r="D7" s="9"/>
      <c r="E7" s="9"/>
      <c r="F7" s="9"/>
      <c r="G7" s="9"/>
      <c r="H7" s="9" t="s">
        <v>22</v>
      </c>
    </row>
    <row r="8" spans="1:13" ht="14.1" customHeight="1">
      <c r="A8" s="10"/>
      <c r="B8" s="11">
        <v>2011</v>
      </c>
      <c r="C8" s="11">
        <v>2012</v>
      </c>
      <c r="D8" s="11">
        <v>2013</v>
      </c>
      <c r="E8" s="11">
        <v>2014</v>
      </c>
      <c r="F8" s="11">
        <v>2015</v>
      </c>
      <c r="G8" s="12"/>
      <c r="H8" s="11">
        <v>2015</v>
      </c>
    </row>
    <row r="9" spans="1:13" ht="14.1" customHeight="1">
      <c r="A9" s="7"/>
      <c r="B9" s="13"/>
      <c r="C9" s="13"/>
      <c r="D9" s="13"/>
      <c r="E9" s="13"/>
      <c r="F9" s="13"/>
      <c r="G9" s="13"/>
      <c r="H9" s="13"/>
    </row>
    <row r="10" spans="1:13" ht="14.1" customHeight="1">
      <c r="A10" s="14" t="s">
        <v>69</v>
      </c>
      <c r="B10" s="15">
        <v>23198.333333333332</v>
      </c>
      <c r="C10" s="15">
        <v>26417.166666666668</v>
      </c>
      <c r="D10" s="15">
        <v>27443.833333333332</v>
      </c>
      <c r="E10" s="15">
        <v>25610.833333333332</v>
      </c>
      <c r="F10" s="28">
        <v>22597.583333333332</v>
      </c>
      <c r="G10" s="44"/>
      <c r="H10" s="15">
        <v>4232131.833333333</v>
      </c>
      <c r="I10"/>
      <c r="J10" s="5"/>
      <c r="K10" s="207"/>
      <c r="L10"/>
      <c r="M10"/>
    </row>
    <row r="11" spans="1:13" ht="14.1" customHeight="1">
      <c r="A11" s="7"/>
      <c r="B11" s="28"/>
      <c r="C11" s="43"/>
      <c r="D11" s="43"/>
      <c r="E11" s="43"/>
      <c r="F11" s="28"/>
      <c r="G11" s="43"/>
      <c r="H11" s="43"/>
      <c r="I11"/>
      <c r="J11" s="5"/>
      <c r="K11" s="207"/>
      <c r="L11"/>
      <c r="M11"/>
    </row>
    <row r="12" spans="1:13" ht="14.1" customHeight="1">
      <c r="A12" s="14" t="s">
        <v>170</v>
      </c>
      <c r="B12" s="28"/>
      <c r="C12" s="43"/>
      <c r="D12" s="43"/>
      <c r="E12" s="43"/>
      <c r="F12" s="28"/>
      <c r="G12" s="43"/>
      <c r="H12" s="43"/>
      <c r="I12"/>
      <c r="J12" s="5"/>
      <c r="K12" s="207"/>
      <c r="L12"/>
      <c r="M12"/>
    </row>
    <row r="13" spans="1:13" ht="14.1" customHeight="1">
      <c r="A13" s="7" t="s">
        <v>70</v>
      </c>
      <c r="B13" s="28">
        <v>2484.6666666666665</v>
      </c>
      <c r="C13" s="28">
        <v>2585.0833333333335</v>
      </c>
      <c r="D13" s="28">
        <v>2257.666666666667</v>
      </c>
      <c r="E13" s="28">
        <v>1941.5833333333335</v>
      </c>
      <c r="F13" s="28">
        <v>1560.25</v>
      </c>
      <c r="G13" s="43"/>
      <c r="H13" s="28">
        <v>364270.41666666669</v>
      </c>
      <c r="I13"/>
      <c r="J13" s="5"/>
      <c r="K13" s="207"/>
      <c r="L13"/>
      <c r="M13"/>
    </row>
    <row r="14" spans="1:13" ht="14.1" customHeight="1">
      <c r="A14" s="7" t="s">
        <v>71</v>
      </c>
      <c r="B14" s="28">
        <v>1377.75</v>
      </c>
      <c r="C14" s="28">
        <v>1413.25</v>
      </c>
      <c r="D14" s="28">
        <v>1221.25</v>
      </c>
      <c r="E14" s="28">
        <v>1045</v>
      </c>
      <c r="F14" s="28">
        <v>809.41666666666663</v>
      </c>
      <c r="G14" s="43"/>
      <c r="H14" s="28">
        <v>188504.91666666666</v>
      </c>
      <c r="I14"/>
      <c r="J14" s="5"/>
      <c r="K14" s="207"/>
      <c r="L14"/>
      <c r="M14"/>
    </row>
    <row r="15" spans="1:13" ht="14.1" customHeight="1">
      <c r="A15" s="7" t="s">
        <v>72</v>
      </c>
      <c r="B15" s="28">
        <v>1106.9166666666667</v>
      </c>
      <c r="C15" s="28">
        <v>1171.8333333333333</v>
      </c>
      <c r="D15" s="28">
        <v>1036.4166666666667</v>
      </c>
      <c r="E15" s="28">
        <v>896.58333333333337</v>
      </c>
      <c r="F15" s="28">
        <v>750.83333333333337</v>
      </c>
      <c r="G15" s="43"/>
      <c r="H15" s="28">
        <v>175765.5</v>
      </c>
      <c r="I15"/>
      <c r="J15" s="5"/>
      <c r="K15" s="207"/>
      <c r="L15"/>
      <c r="M15"/>
    </row>
    <row r="16" spans="1:13" ht="14.1" customHeight="1">
      <c r="A16" s="7" t="s">
        <v>138</v>
      </c>
      <c r="B16" s="28">
        <v>20713.666666666668</v>
      </c>
      <c r="C16" s="28">
        <v>23832.083333333336</v>
      </c>
      <c r="D16" s="28">
        <v>25186.166666666664</v>
      </c>
      <c r="E16" s="28">
        <v>23669</v>
      </c>
      <c r="F16" s="28">
        <v>21037.333333333332</v>
      </c>
      <c r="G16" s="43"/>
      <c r="H16" s="28">
        <v>3867861.4166666665</v>
      </c>
      <c r="I16"/>
      <c r="J16" s="5"/>
      <c r="K16" s="207"/>
      <c r="L16"/>
      <c r="M16"/>
    </row>
    <row r="17" spans="1:13" ht="14.1" customHeight="1">
      <c r="A17" s="7" t="s">
        <v>71</v>
      </c>
      <c r="B17" s="28">
        <v>10300.5</v>
      </c>
      <c r="C17" s="28">
        <v>12034.666666666666</v>
      </c>
      <c r="D17" s="28">
        <v>12445.166666666666</v>
      </c>
      <c r="E17" s="28">
        <v>11215</v>
      </c>
      <c r="F17" s="28">
        <v>9379.5833333333339</v>
      </c>
      <c r="G17" s="43"/>
      <c r="H17" s="28">
        <v>1754974.75</v>
      </c>
      <c r="I17"/>
      <c r="J17" s="5"/>
      <c r="K17" s="207"/>
      <c r="L17"/>
      <c r="M17"/>
    </row>
    <row r="18" spans="1:13" ht="14.1" customHeight="1">
      <c r="A18" s="7" t="s">
        <v>72</v>
      </c>
      <c r="B18" s="28">
        <v>10413.166666666666</v>
      </c>
      <c r="C18" s="28">
        <v>11797.416666666666</v>
      </c>
      <c r="D18" s="28">
        <v>12741</v>
      </c>
      <c r="E18" s="28">
        <v>12454</v>
      </c>
      <c r="F18" s="28">
        <v>11657.75</v>
      </c>
      <c r="G18" s="43"/>
      <c r="H18" s="28">
        <v>2112886.6666666665</v>
      </c>
      <c r="I18"/>
      <c r="J18" s="5"/>
      <c r="K18" s="207"/>
      <c r="L18"/>
      <c r="M18"/>
    </row>
    <row r="19" spans="1:13" ht="14.1" customHeight="1">
      <c r="A19" s="7"/>
      <c r="B19" s="28"/>
      <c r="C19" s="43"/>
      <c r="D19" s="43"/>
      <c r="E19" s="43"/>
      <c r="F19" s="28"/>
      <c r="G19" s="43"/>
      <c r="H19" s="43"/>
      <c r="I19"/>
      <c r="J19" s="5"/>
      <c r="K19" s="207"/>
      <c r="L19"/>
      <c r="M19"/>
    </row>
    <row r="20" spans="1:13" ht="14.1" customHeight="1">
      <c r="A20" s="14" t="s">
        <v>171</v>
      </c>
      <c r="B20" s="28"/>
      <c r="C20" s="43"/>
      <c r="D20" s="43"/>
      <c r="E20" s="43"/>
      <c r="F20" s="28"/>
      <c r="G20" s="43"/>
      <c r="H20" s="28"/>
      <c r="I20"/>
      <c r="J20" s="5"/>
      <c r="K20" s="207"/>
      <c r="L20"/>
      <c r="M20"/>
    </row>
    <row r="21" spans="1:13" ht="14.1" customHeight="1">
      <c r="A21" s="7" t="s">
        <v>81</v>
      </c>
      <c r="B21" s="28">
        <v>1889.6666666666667</v>
      </c>
      <c r="C21" s="28">
        <v>2202.8333333333335</v>
      </c>
      <c r="D21" s="28">
        <v>2556.1666666666665</v>
      </c>
      <c r="E21" s="28">
        <v>2697.9166666666665</v>
      </c>
      <c r="F21" s="28">
        <v>2556.8333333333335</v>
      </c>
      <c r="G21" s="121"/>
      <c r="H21" s="28">
        <v>204917.08333333334</v>
      </c>
      <c r="I21"/>
      <c r="J21" s="5"/>
      <c r="K21" s="207"/>
      <c r="L21"/>
      <c r="M21"/>
    </row>
    <row r="22" spans="1:13" ht="14.1" customHeight="1">
      <c r="A22" s="7" t="s">
        <v>82</v>
      </c>
      <c r="B22" s="28">
        <v>4595.5</v>
      </c>
      <c r="C22" s="28">
        <v>5304.416666666667</v>
      </c>
      <c r="D22" s="28">
        <v>5407.5</v>
      </c>
      <c r="E22" s="28">
        <v>4887.083333333333</v>
      </c>
      <c r="F22" s="28">
        <v>4267.166666666667</v>
      </c>
      <c r="G22" s="121"/>
      <c r="H22" s="28">
        <v>411091.83333333331</v>
      </c>
      <c r="I22"/>
      <c r="J22" s="5"/>
      <c r="K22" s="207"/>
      <c r="L22" s="248"/>
      <c r="M22"/>
    </row>
    <row r="23" spans="1:13" ht="14.1" customHeight="1">
      <c r="A23" s="7" t="s">
        <v>83</v>
      </c>
      <c r="B23" s="28">
        <v>3408.0833333333335</v>
      </c>
      <c r="C23" s="28">
        <v>3738.9166666666665</v>
      </c>
      <c r="D23" s="28">
        <v>3342.6666666666665</v>
      </c>
      <c r="E23" s="28">
        <v>2659.4166666666665</v>
      </c>
      <c r="F23" s="28">
        <v>1949.0833333333333</v>
      </c>
      <c r="G23" s="121"/>
      <c r="H23" s="28">
        <v>477545</v>
      </c>
      <c r="I23"/>
      <c r="J23" s="5"/>
      <c r="K23" s="207"/>
      <c r="L23" s="248"/>
      <c r="M23"/>
    </row>
    <row r="24" spans="1:13" ht="14.1" customHeight="1">
      <c r="A24" s="7" t="s">
        <v>84</v>
      </c>
      <c r="B24" s="28">
        <v>11802.5</v>
      </c>
      <c r="C24" s="28">
        <v>13505</v>
      </c>
      <c r="D24" s="28">
        <v>14579.583333333334</v>
      </c>
      <c r="E24" s="28">
        <v>13708.166666666666</v>
      </c>
      <c r="F24" s="28">
        <v>12416.166666666666</v>
      </c>
      <c r="G24" s="121"/>
      <c r="H24" s="28">
        <v>2772600.8333333335</v>
      </c>
      <c r="I24"/>
      <c r="J24" s="5"/>
      <c r="K24" s="207"/>
      <c r="L24" s="248"/>
      <c r="M24"/>
    </row>
    <row r="25" spans="1:13" ht="14.1" customHeight="1">
      <c r="A25" s="7" t="s">
        <v>35</v>
      </c>
      <c r="B25" s="28">
        <v>1502.5833333333333</v>
      </c>
      <c r="C25" s="28">
        <v>1666</v>
      </c>
      <c r="D25" s="28">
        <v>1557.9166666666667</v>
      </c>
      <c r="E25" s="28">
        <v>1658.25</v>
      </c>
      <c r="F25" s="28">
        <v>1408.3333333333333</v>
      </c>
      <c r="G25" s="121"/>
      <c r="H25" s="28">
        <v>365977.08333333331</v>
      </c>
      <c r="I25"/>
      <c r="J25" s="5"/>
      <c r="K25" s="207"/>
      <c r="L25" s="248"/>
      <c r="M25"/>
    </row>
    <row r="26" spans="1:13" ht="14.1" customHeight="1">
      <c r="A26" s="19"/>
      <c r="B26" s="20"/>
      <c r="C26" s="20"/>
      <c r="D26" s="20"/>
      <c r="E26" s="20"/>
      <c r="F26" s="20"/>
      <c r="G26" s="20"/>
      <c r="H26" s="20"/>
      <c r="J26" s="5"/>
      <c r="K26" s="207"/>
    </row>
    <row r="27" spans="1:13" ht="14.1" customHeight="1">
      <c r="A27" s="22" t="s">
        <v>312</v>
      </c>
      <c r="B27" s="23"/>
      <c r="C27" s="23"/>
      <c r="D27" s="23"/>
      <c r="E27" s="23"/>
      <c r="F27" s="23"/>
      <c r="G27" s="23"/>
      <c r="H27" s="23"/>
    </row>
    <row r="28" spans="1:13" s="26" customFormat="1" ht="14.1" customHeight="1"/>
    <row r="29" spans="1:13">
      <c r="B29" s="24"/>
      <c r="C29" s="24"/>
      <c r="D29" s="24"/>
      <c r="E29" s="24"/>
      <c r="F29" s="24"/>
      <c r="G29" s="24"/>
      <c r="H29" s="24"/>
    </row>
    <row r="30" spans="1:13">
      <c r="B30" s="24"/>
      <c r="C30" s="24"/>
      <c r="D30" s="24"/>
      <c r="E30" s="24"/>
      <c r="F30" s="24"/>
      <c r="G30" s="24"/>
      <c r="H30" s="24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K31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35.85546875" style="5" customWidth="1"/>
    <col min="2" max="6" width="8.7109375" style="5" customWidth="1"/>
    <col min="7" max="7" width="4" style="5" customWidth="1"/>
    <col min="8" max="8" width="8.7109375" style="5" customWidth="1"/>
    <col min="9" max="9" width="10" style="24" customWidth="1"/>
    <col min="10" max="16384" width="11.42578125" style="5"/>
  </cols>
  <sheetData>
    <row r="1" spans="1:11" ht="14.1" customHeight="1" thickBot="1">
      <c r="A1" s="1" t="s">
        <v>298</v>
      </c>
      <c r="B1" s="2"/>
      <c r="C1" s="2"/>
      <c r="D1" s="2"/>
      <c r="E1" s="2"/>
      <c r="F1" s="2"/>
      <c r="G1" s="2"/>
      <c r="H1" s="2"/>
      <c r="I1" s="3"/>
    </row>
    <row r="2" spans="1:11" ht="14.1" customHeight="1">
      <c r="A2" s="4"/>
      <c r="B2" s="4"/>
      <c r="C2" s="4"/>
      <c r="D2" s="4"/>
      <c r="E2" s="4"/>
      <c r="F2" s="4"/>
      <c r="G2" s="4"/>
      <c r="H2" s="4"/>
      <c r="I2" s="3"/>
      <c r="K2" s="175" t="s">
        <v>339</v>
      </c>
    </row>
    <row r="3" spans="1:11" ht="14.1" customHeight="1">
      <c r="A3" s="35" t="s">
        <v>373</v>
      </c>
      <c r="B3" s="4"/>
      <c r="C3" s="4"/>
      <c r="D3" s="4"/>
      <c r="E3" s="4"/>
      <c r="F3" s="4"/>
      <c r="G3" s="4"/>
      <c r="H3" s="4"/>
      <c r="I3" s="3"/>
    </row>
    <row r="4" spans="1:11" ht="14.1" customHeight="1">
      <c r="A4" s="6"/>
      <c r="B4" s="4"/>
      <c r="C4" s="4"/>
      <c r="D4" s="4"/>
      <c r="E4" s="4"/>
      <c r="F4" s="4"/>
      <c r="G4" s="4"/>
      <c r="H4" s="4"/>
      <c r="I4" s="3"/>
    </row>
    <row r="5" spans="1:11" ht="14.1" customHeight="1">
      <c r="A5" s="8"/>
      <c r="B5" s="9" t="s">
        <v>21</v>
      </c>
      <c r="C5" s="9"/>
      <c r="D5" s="9"/>
      <c r="E5" s="9"/>
      <c r="F5" s="9"/>
      <c r="G5" s="9"/>
      <c r="H5" s="9" t="s">
        <v>22</v>
      </c>
      <c r="I5" s="3"/>
    </row>
    <row r="6" spans="1:11" ht="14.1" customHeight="1">
      <c r="A6" s="10"/>
      <c r="B6" s="11">
        <v>2011</v>
      </c>
      <c r="C6" s="11">
        <v>2012</v>
      </c>
      <c r="D6" s="11">
        <v>2013</v>
      </c>
      <c r="E6" s="11">
        <v>2014</v>
      </c>
      <c r="F6" s="11">
        <v>2015</v>
      </c>
      <c r="G6" s="12"/>
      <c r="H6" s="11">
        <v>2015</v>
      </c>
      <c r="I6" s="3"/>
    </row>
    <row r="7" spans="1:11" ht="14.1" customHeight="1">
      <c r="A7" s="7"/>
      <c r="B7" s="13"/>
      <c r="C7" s="13"/>
      <c r="D7" s="13"/>
      <c r="E7" s="13"/>
      <c r="F7" s="13"/>
      <c r="G7" s="13"/>
      <c r="H7" s="13"/>
      <c r="I7" s="3"/>
    </row>
    <row r="8" spans="1:11" ht="14.1" customHeight="1">
      <c r="A8" s="14" t="s">
        <v>27</v>
      </c>
      <c r="B8" s="15">
        <v>103423</v>
      </c>
      <c r="C8" s="15">
        <v>105314</v>
      </c>
      <c r="D8" s="15">
        <v>111387</v>
      </c>
      <c r="E8" s="15">
        <v>130881</v>
      </c>
      <c r="F8" s="15">
        <v>147699</v>
      </c>
      <c r="G8" s="15"/>
      <c r="H8" s="15">
        <v>18576280</v>
      </c>
      <c r="I8" s="121"/>
      <c r="K8" s="207"/>
    </row>
    <row r="9" spans="1:11" ht="14.1" customHeight="1">
      <c r="A9" s="7"/>
      <c r="B9" s="15"/>
      <c r="C9" s="15"/>
      <c r="D9" s="15"/>
      <c r="I9" s="121"/>
      <c r="K9" s="207"/>
    </row>
    <row r="10" spans="1:11" ht="14.1" customHeight="1">
      <c r="A10" s="14" t="s">
        <v>173</v>
      </c>
      <c r="B10" s="15">
        <v>6938</v>
      </c>
      <c r="C10" s="15">
        <v>9343</v>
      </c>
      <c r="D10" s="15">
        <v>6704</v>
      </c>
      <c r="E10" s="15">
        <f>E11+E12</f>
        <v>8313</v>
      </c>
      <c r="F10" s="15">
        <v>9699</v>
      </c>
      <c r="G10" s="15"/>
      <c r="H10" s="15">
        <v>1509165</v>
      </c>
      <c r="I10" s="121"/>
      <c r="K10" s="207"/>
    </row>
    <row r="11" spans="1:11" ht="14.1" customHeight="1">
      <c r="A11" s="7" t="s">
        <v>271</v>
      </c>
      <c r="B11" s="15">
        <v>5293</v>
      </c>
      <c r="C11" s="15">
        <v>6708</v>
      </c>
      <c r="D11" s="15">
        <v>4315</v>
      </c>
      <c r="E11" s="15">
        <v>5600</v>
      </c>
      <c r="F11" s="15">
        <v>6260</v>
      </c>
      <c r="G11" s="15"/>
      <c r="H11" s="15">
        <v>1030460</v>
      </c>
      <c r="I11" s="121"/>
      <c r="K11" s="207"/>
    </row>
    <row r="12" spans="1:11" ht="14.1" customHeight="1">
      <c r="A12" s="7" t="s">
        <v>272</v>
      </c>
      <c r="B12" s="15">
        <v>1645</v>
      </c>
      <c r="C12" s="15">
        <v>2635</v>
      </c>
      <c r="D12" s="15">
        <v>2389</v>
      </c>
      <c r="E12" s="15">
        <v>2713</v>
      </c>
      <c r="F12" s="15">
        <f>F10-F11</f>
        <v>3439</v>
      </c>
      <c r="G12" s="15"/>
      <c r="H12" s="15">
        <v>478705</v>
      </c>
      <c r="I12" s="121"/>
      <c r="K12" s="207"/>
    </row>
    <row r="13" spans="1:11" ht="14.1" customHeight="1">
      <c r="A13" s="7"/>
      <c r="B13" s="15"/>
      <c r="C13" s="15"/>
      <c r="D13" s="15"/>
      <c r="E13" s="15"/>
      <c r="F13" s="15"/>
      <c r="G13" s="15"/>
      <c r="H13" s="15"/>
      <c r="I13" s="121"/>
      <c r="K13" s="207"/>
    </row>
    <row r="14" spans="1:11" ht="14.1" customHeight="1">
      <c r="A14" s="14" t="s">
        <v>172</v>
      </c>
      <c r="B14" s="15">
        <v>96485</v>
      </c>
      <c r="C14" s="15">
        <v>95971</v>
      </c>
      <c r="D14" s="15">
        <f>SUM(D15:D24)</f>
        <v>104683</v>
      </c>
      <c r="E14" s="15">
        <f>SUM(E15:E24)</f>
        <v>122568</v>
      </c>
      <c r="F14" s="15">
        <v>138000</v>
      </c>
      <c r="G14" s="15"/>
      <c r="H14" s="15">
        <v>17067115</v>
      </c>
      <c r="I14" s="121"/>
      <c r="K14" s="207"/>
    </row>
    <row r="15" spans="1:11" ht="14.1" customHeight="1">
      <c r="A15" s="7" t="s">
        <v>115</v>
      </c>
      <c r="B15" s="15">
        <v>27625</v>
      </c>
      <c r="C15" s="15">
        <v>29171</v>
      </c>
      <c r="D15" s="15">
        <v>33107</v>
      </c>
      <c r="E15" s="15">
        <v>36975</v>
      </c>
      <c r="F15" s="15">
        <v>41123</v>
      </c>
      <c r="G15" s="15"/>
      <c r="H15" s="15">
        <v>7334750</v>
      </c>
      <c r="I15" s="121"/>
      <c r="K15" s="207"/>
    </row>
    <row r="16" spans="1:11" ht="14.1" customHeight="1">
      <c r="A16" s="7" t="s">
        <v>116</v>
      </c>
      <c r="B16" s="15">
        <v>56427</v>
      </c>
      <c r="C16" s="15">
        <v>56174</v>
      </c>
      <c r="D16" s="15">
        <v>61149</v>
      </c>
      <c r="E16" s="15">
        <v>73688</v>
      </c>
      <c r="F16" s="15">
        <v>83188</v>
      </c>
      <c r="G16" s="15"/>
      <c r="H16" s="15">
        <v>7722400</v>
      </c>
      <c r="I16" s="121"/>
      <c r="K16" s="207"/>
    </row>
    <row r="17" spans="1:11" ht="14.1" customHeight="1">
      <c r="A17" s="7" t="s">
        <v>117</v>
      </c>
      <c r="B17" s="15">
        <v>11212</v>
      </c>
      <c r="C17" s="15">
        <v>9475</v>
      </c>
      <c r="D17" s="15">
        <v>9337</v>
      </c>
      <c r="E17" s="15">
        <v>10563</v>
      </c>
      <c r="F17" s="15">
        <v>12027</v>
      </c>
      <c r="G17" s="15"/>
      <c r="H17" s="15">
        <v>1581739</v>
      </c>
      <c r="I17" s="121"/>
      <c r="K17" s="207"/>
    </row>
    <row r="18" spans="1:11" ht="14.1" customHeight="1">
      <c r="A18" s="7" t="s">
        <v>118</v>
      </c>
      <c r="B18" s="15">
        <v>261</v>
      </c>
      <c r="C18" s="15">
        <v>211</v>
      </c>
      <c r="D18" s="15">
        <v>276</v>
      </c>
      <c r="E18" s="15">
        <v>335</v>
      </c>
      <c r="F18" s="15">
        <v>454</v>
      </c>
      <c r="G18" s="15"/>
      <c r="H18" s="15">
        <v>82886</v>
      </c>
      <c r="I18" s="121"/>
      <c r="K18" s="207"/>
    </row>
    <row r="19" spans="1:11" ht="14.1" customHeight="1">
      <c r="A19" s="7" t="s">
        <v>119</v>
      </c>
      <c r="B19" s="15">
        <v>117</v>
      </c>
      <c r="C19" s="15">
        <v>150</v>
      </c>
      <c r="D19" s="15">
        <v>92</v>
      </c>
      <c r="E19" s="15">
        <v>182</v>
      </c>
      <c r="F19" s="15">
        <v>304</v>
      </c>
      <c r="G19" s="15"/>
      <c r="H19" s="15">
        <v>174923</v>
      </c>
      <c r="I19" s="121"/>
      <c r="K19" s="207"/>
    </row>
    <row r="20" spans="1:11" ht="14.1" customHeight="1">
      <c r="A20" s="7" t="s">
        <v>1</v>
      </c>
      <c r="B20" s="15">
        <v>122</v>
      </c>
      <c r="C20" s="15">
        <v>96</v>
      </c>
      <c r="D20" s="15">
        <v>104</v>
      </c>
      <c r="E20" s="28">
        <v>159</v>
      </c>
      <c r="F20" s="28">
        <v>215</v>
      </c>
      <c r="G20" s="28"/>
      <c r="H20" s="28">
        <v>20706</v>
      </c>
      <c r="I20" s="121"/>
      <c r="K20" s="207"/>
    </row>
    <row r="21" spans="1:11" ht="14.1" customHeight="1">
      <c r="A21" s="7" t="s">
        <v>146</v>
      </c>
      <c r="B21" s="15">
        <v>5</v>
      </c>
      <c r="C21" s="15">
        <v>13</v>
      </c>
      <c r="D21" s="15">
        <v>3</v>
      </c>
      <c r="E21" s="28" t="s">
        <v>108</v>
      </c>
      <c r="F21" s="28" t="s">
        <v>108</v>
      </c>
      <c r="G21" s="28"/>
      <c r="H21" s="28" t="s">
        <v>108</v>
      </c>
      <c r="I21" s="121"/>
      <c r="K21" s="207"/>
    </row>
    <row r="22" spans="1:11" ht="14.1" customHeight="1">
      <c r="A22" s="7" t="s">
        <v>32</v>
      </c>
      <c r="B22" s="15">
        <v>160</v>
      </c>
      <c r="C22" s="15">
        <v>150</v>
      </c>
      <c r="D22" s="15">
        <v>91</v>
      </c>
      <c r="E22" s="15">
        <v>117</v>
      </c>
      <c r="F22" s="15">
        <v>96</v>
      </c>
      <c r="G22" s="15"/>
      <c r="H22" s="15">
        <v>14811</v>
      </c>
      <c r="I22" s="121"/>
      <c r="K22" s="207"/>
    </row>
    <row r="23" spans="1:11" ht="14.1" customHeight="1">
      <c r="A23" s="7" t="s">
        <v>33</v>
      </c>
      <c r="B23" s="15">
        <v>190</v>
      </c>
      <c r="C23" s="15">
        <v>217</v>
      </c>
      <c r="D23" s="15">
        <v>123</v>
      </c>
      <c r="E23" s="15">
        <v>241</v>
      </c>
      <c r="F23" s="15">
        <v>248</v>
      </c>
      <c r="G23" s="15"/>
      <c r="H23" s="15">
        <v>26155</v>
      </c>
      <c r="I23" s="121"/>
      <c r="K23" s="207"/>
    </row>
    <row r="24" spans="1:11" ht="14.1" customHeight="1">
      <c r="A24" s="7" t="s">
        <v>2</v>
      </c>
      <c r="B24" s="15">
        <v>366</v>
      </c>
      <c r="C24" s="15">
        <v>314</v>
      </c>
      <c r="D24" s="15">
        <v>401</v>
      </c>
      <c r="E24" s="15">
        <v>308</v>
      </c>
      <c r="F24" s="15">
        <v>345</v>
      </c>
      <c r="G24" s="15"/>
      <c r="H24" s="15">
        <v>108745</v>
      </c>
      <c r="I24" s="121"/>
      <c r="K24" s="207"/>
    </row>
    <row r="25" spans="1:11" ht="14.1" customHeight="1">
      <c r="A25" s="19"/>
      <c r="B25" s="20"/>
      <c r="C25" s="20"/>
      <c r="D25" s="20"/>
      <c r="E25" s="20"/>
      <c r="F25" s="20"/>
      <c r="G25" s="20"/>
      <c r="H25" s="20"/>
      <c r="I25" s="121"/>
    </row>
    <row r="26" spans="1:11" ht="14.1" customHeight="1">
      <c r="A26" s="22" t="s">
        <v>312</v>
      </c>
      <c r="B26" s="23"/>
      <c r="C26" s="23"/>
      <c r="D26" s="23"/>
      <c r="E26" s="23"/>
      <c r="F26" s="23"/>
      <c r="G26" s="23"/>
      <c r="H26" s="23"/>
    </row>
    <row r="27" spans="1:11" ht="14.1" customHeight="1">
      <c r="A27" s="124" t="s">
        <v>247</v>
      </c>
    </row>
    <row r="28" spans="1:11" ht="9.9499999999999993" customHeight="1">
      <c r="A28" s="124" t="s">
        <v>248</v>
      </c>
    </row>
    <row r="30" spans="1:11">
      <c r="A30" s="124"/>
    </row>
    <row r="31" spans="1:11">
      <c r="A31" s="124"/>
    </row>
  </sheetData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L60"/>
  <sheetViews>
    <sheetView zoomScaleNormal="100" workbookViewId="0">
      <selection activeCell="A5" sqref="A5"/>
    </sheetView>
  </sheetViews>
  <sheetFormatPr baseColWidth="10" defaultColWidth="11.42578125" defaultRowHeight="12.75"/>
  <cols>
    <col min="1" max="1" width="27.140625" style="5" customWidth="1"/>
    <col min="2" max="6" width="9.7109375" style="5" customWidth="1"/>
    <col min="7" max="7" width="2.42578125" style="5" customWidth="1"/>
    <col min="8" max="8" width="13.85546875" style="5" customWidth="1"/>
    <col min="9" max="9" width="11.42578125" style="24"/>
    <col min="10" max="16384" width="11.42578125" style="5"/>
  </cols>
  <sheetData>
    <row r="1" spans="1:12" ht="14.1" customHeight="1" thickBot="1">
      <c r="A1" s="1" t="s">
        <v>298</v>
      </c>
      <c r="B1" s="2"/>
      <c r="C1" s="2"/>
      <c r="D1" s="2"/>
      <c r="E1" s="2"/>
      <c r="F1" s="2"/>
      <c r="G1" s="2"/>
      <c r="H1" s="2"/>
      <c r="I1" s="3"/>
    </row>
    <row r="2" spans="1:12" ht="14.1" customHeight="1">
      <c r="A2" s="4"/>
      <c r="B2" s="4"/>
      <c r="C2" s="4"/>
      <c r="D2" s="4"/>
      <c r="E2" s="4"/>
      <c r="G2" s="4"/>
      <c r="H2" s="4"/>
      <c r="I2" s="3"/>
      <c r="L2" s="175" t="s">
        <v>339</v>
      </c>
    </row>
    <row r="3" spans="1:12" ht="14.1" customHeight="1">
      <c r="A3" s="6" t="s">
        <v>314</v>
      </c>
      <c r="B3" s="4"/>
      <c r="C3" s="4"/>
      <c r="D3" s="4"/>
      <c r="E3" s="4"/>
      <c r="G3" s="4"/>
      <c r="H3" s="4"/>
      <c r="I3" s="3"/>
    </row>
    <row r="4" spans="1:12" ht="14.1" customHeight="1">
      <c r="A4" s="4"/>
      <c r="B4" s="4"/>
      <c r="C4" s="4"/>
      <c r="D4" s="4"/>
      <c r="E4" s="4"/>
      <c r="G4" s="4"/>
      <c r="H4" s="4"/>
      <c r="I4" s="3"/>
    </row>
    <row r="5" spans="1:12" ht="14.1" customHeight="1">
      <c r="A5" s="6" t="s">
        <v>374</v>
      </c>
      <c r="B5" s="4"/>
      <c r="C5" s="4"/>
      <c r="D5" s="4"/>
      <c r="E5" s="4"/>
      <c r="G5" s="4"/>
      <c r="H5" s="4"/>
      <c r="I5" s="3"/>
    </row>
    <row r="6" spans="1:12" ht="14.1" customHeight="1">
      <c r="A6" s="6"/>
      <c r="B6" s="4"/>
      <c r="C6" s="4"/>
      <c r="D6" s="4"/>
      <c r="E6" s="4"/>
      <c r="F6" s="4"/>
      <c r="G6" s="4"/>
      <c r="H6" s="4"/>
      <c r="I6" s="3"/>
    </row>
    <row r="7" spans="1:12" ht="14.1" customHeight="1">
      <c r="A7" s="8"/>
      <c r="B7" s="9" t="s">
        <v>21</v>
      </c>
      <c r="C7" s="9"/>
      <c r="D7" s="9"/>
      <c r="E7" s="9"/>
      <c r="F7" s="9"/>
      <c r="G7" s="9"/>
      <c r="H7" s="9" t="s">
        <v>22</v>
      </c>
      <c r="I7" s="3"/>
    </row>
    <row r="8" spans="1:12" ht="14.1" customHeight="1">
      <c r="A8" s="10"/>
      <c r="B8" s="55">
        <v>2011</v>
      </c>
      <c r="C8" s="55">
        <v>2012</v>
      </c>
      <c r="D8" s="55">
        <v>2013</v>
      </c>
      <c r="E8" s="55">
        <v>2014</v>
      </c>
      <c r="F8" s="55">
        <v>2015</v>
      </c>
      <c r="G8" s="12"/>
      <c r="H8" s="56">
        <v>2015</v>
      </c>
      <c r="I8" s="3"/>
    </row>
    <row r="9" spans="1:12" ht="14.1" customHeight="1">
      <c r="A9" s="7"/>
      <c r="B9" s="13"/>
      <c r="C9" s="4"/>
      <c r="G9" s="15"/>
      <c r="H9" s="15"/>
      <c r="I9" s="3"/>
    </row>
    <row r="10" spans="1:12" ht="14.1" customHeight="1">
      <c r="A10" s="14" t="s">
        <v>27</v>
      </c>
      <c r="B10" s="15">
        <v>123118.38249999999</v>
      </c>
      <c r="C10" s="15">
        <v>118281.14283333335</v>
      </c>
      <c r="D10" s="15">
        <v>113238.86583333334</v>
      </c>
      <c r="E10" s="15">
        <v>115055.64833333333</v>
      </c>
      <c r="F10" s="15">
        <v>118582.87249999998</v>
      </c>
      <c r="G10" s="13"/>
      <c r="H10" s="15">
        <v>17083765.850833334</v>
      </c>
      <c r="I10" s="121"/>
    </row>
    <row r="11" spans="1:12" ht="6.95" customHeight="1">
      <c r="A11" s="229"/>
      <c r="B11" s="15"/>
      <c r="C11" s="15"/>
      <c r="D11" s="15"/>
      <c r="E11" s="15"/>
      <c r="F11" s="15"/>
      <c r="G11" s="13"/>
      <c r="H11" s="15"/>
      <c r="I11" s="121"/>
    </row>
    <row r="12" spans="1:12" ht="14.1" customHeight="1">
      <c r="A12" s="142" t="s">
        <v>410</v>
      </c>
      <c r="B12" s="15"/>
      <c r="C12" s="15"/>
      <c r="D12" s="15"/>
      <c r="E12" s="15"/>
      <c r="F12" s="15"/>
      <c r="G12" s="13"/>
      <c r="H12" s="15"/>
      <c r="I12" s="121"/>
    </row>
    <row r="13" spans="1:12" ht="14.1" customHeight="1">
      <c r="A13" s="227" t="s">
        <v>23</v>
      </c>
      <c r="B13" s="15">
        <v>90554.248333333337</v>
      </c>
      <c r="C13" s="15">
        <v>91972.188833333334</v>
      </c>
      <c r="D13" s="15">
        <v>87675.991666666654</v>
      </c>
      <c r="E13" s="15">
        <v>89215.72083333334</v>
      </c>
      <c r="F13" s="15">
        <v>92450.902500000011</v>
      </c>
      <c r="G13" s="13"/>
      <c r="H13" s="15">
        <v>13862919.734999999</v>
      </c>
      <c r="I13" s="121"/>
    </row>
    <row r="14" spans="1:12" ht="14.1" customHeight="1">
      <c r="A14" s="227" t="s">
        <v>406</v>
      </c>
      <c r="B14" s="15"/>
      <c r="C14" s="15">
        <v>85845.700166666647</v>
      </c>
      <c r="D14" s="15">
        <v>81300.98583333334</v>
      </c>
      <c r="E14" s="15">
        <v>82649.962500000009</v>
      </c>
      <c r="F14" s="15">
        <v>85721.673333333325</v>
      </c>
      <c r="G14" s="13"/>
      <c r="H14" s="15">
        <v>12677770.330000004</v>
      </c>
      <c r="I14" s="121"/>
    </row>
    <row r="15" spans="1:12" ht="14.1" customHeight="1">
      <c r="A15" s="227" t="s">
        <v>25</v>
      </c>
      <c r="B15" s="15"/>
      <c r="C15" s="15">
        <v>4356.3753333333334</v>
      </c>
      <c r="D15" s="15">
        <v>3365.8158333333326</v>
      </c>
      <c r="E15" s="15">
        <v>3539.4283333333337</v>
      </c>
      <c r="F15" s="15">
        <v>3708.5083333333332</v>
      </c>
      <c r="G15" s="13"/>
      <c r="H15" s="15">
        <v>755399.26500000013</v>
      </c>
      <c r="I15" s="121"/>
    </row>
    <row r="16" spans="1:12" ht="14.1" customHeight="1">
      <c r="A16" s="227" t="s">
        <v>274</v>
      </c>
      <c r="B16" s="15"/>
      <c r="C16" s="15">
        <v>1770.1133333333337</v>
      </c>
      <c r="D16" s="15">
        <v>3009.19</v>
      </c>
      <c r="E16" s="15">
        <v>3026.3299999999995</v>
      </c>
      <c r="F16" s="15">
        <v>3020.7208333333333</v>
      </c>
      <c r="G16" s="13"/>
      <c r="H16" s="15">
        <v>429750.14000000007</v>
      </c>
      <c r="I16" s="121"/>
    </row>
    <row r="17" spans="1:11" ht="14.1" customHeight="1">
      <c r="A17" s="227" t="s">
        <v>175</v>
      </c>
      <c r="B17" s="15">
        <v>26021.395</v>
      </c>
      <c r="C17" s="15">
        <v>25709.706750000001</v>
      </c>
      <c r="D17" s="15">
        <v>25562.874166666665</v>
      </c>
      <c r="E17" s="15">
        <v>25839.927499999994</v>
      </c>
      <c r="F17" s="15">
        <v>26131.969999999998</v>
      </c>
      <c r="G17" s="155"/>
      <c r="H17" s="15">
        <v>3155841.01</v>
      </c>
      <c r="I17" s="121"/>
    </row>
    <row r="18" spans="1:11" ht="14.1" customHeight="1">
      <c r="A18" s="90" t="s">
        <v>273</v>
      </c>
      <c r="B18" s="28" t="s">
        <v>108</v>
      </c>
      <c r="C18" s="28" t="s">
        <v>108</v>
      </c>
      <c r="D18" s="28" t="s">
        <v>108</v>
      </c>
      <c r="E18" s="28" t="s">
        <v>108</v>
      </c>
      <c r="F18" s="28" t="s">
        <v>108</v>
      </c>
      <c r="G18" s="13"/>
      <c r="H18" s="15">
        <v>65005.105833333328</v>
      </c>
      <c r="I18" s="121"/>
    </row>
    <row r="19" spans="1:11" ht="6.95" customHeight="1">
      <c r="A19" s="53"/>
      <c r="B19" s="15"/>
      <c r="C19" s="15"/>
      <c r="D19" s="15"/>
      <c r="E19" s="15"/>
      <c r="F19" s="15"/>
      <c r="G19" s="13"/>
      <c r="H19" s="15"/>
      <c r="I19" s="121"/>
    </row>
    <row r="20" spans="1:11" ht="14.1" customHeight="1">
      <c r="A20" s="18" t="s">
        <v>411</v>
      </c>
      <c r="B20" s="15"/>
      <c r="C20" s="15"/>
      <c r="D20" s="15"/>
      <c r="E20" s="15"/>
      <c r="F20" s="15"/>
      <c r="G20" s="13"/>
      <c r="H20" s="15"/>
      <c r="I20" s="121"/>
    </row>
    <row r="21" spans="1:11" ht="14.1" customHeight="1">
      <c r="A21" s="227" t="s">
        <v>147</v>
      </c>
      <c r="B21" s="15">
        <v>4715.0515000000005</v>
      </c>
      <c r="C21" s="15">
        <v>8984.2941883333351</v>
      </c>
      <c r="D21" s="15">
        <v>7957.3083333333334</v>
      </c>
      <c r="E21" s="15">
        <v>8123.8024999999989</v>
      </c>
      <c r="F21" s="15">
        <v>8377.930833333332</v>
      </c>
      <c r="G21" s="13"/>
      <c r="H21" s="157">
        <v>1114147</v>
      </c>
      <c r="I21" s="121"/>
      <c r="J21" s="47"/>
      <c r="K21" s="47"/>
    </row>
    <row r="22" spans="1:11" ht="14.1" customHeight="1">
      <c r="A22" s="227" t="s">
        <v>86</v>
      </c>
      <c r="B22" s="15">
        <v>27467.693333333329</v>
      </c>
      <c r="C22" s="15">
        <v>25781.025300833335</v>
      </c>
      <c r="D22" s="15">
        <v>24717.719999999998</v>
      </c>
      <c r="E22" s="15">
        <v>24867.760833333337</v>
      </c>
      <c r="F22" s="15">
        <v>25589.954999999998</v>
      </c>
      <c r="G22" s="13"/>
      <c r="H22" s="157">
        <v>2068525</v>
      </c>
      <c r="I22" s="121"/>
      <c r="J22" s="223"/>
      <c r="K22" s="47"/>
    </row>
    <row r="23" spans="1:11" ht="14.1" customHeight="1">
      <c r="A23" s="227" t="s">
        <v>132</v>
      </c>
      <c r="B23" s="15">
        <v>10293.368083333333</v>
      </c>
      <c r="C23" s="15">
        <v>8319.0356183333333</v>
      </c>
      <c r="D23" s="15">
        <v>7208.4525000000003</v>
      </c>
      <c r="E23" s="15">
        <v>6965.0550000000003</v>
      </c>
      <c r="F23" s="15">
        <v>7160.9049999999997</v>
      </c>
      <c r="G23" s="13"/>
      <c r="H23" s="157">
        <v>1027162</v>
      </c>
      <c r="I23" s="121"/>
      <c r="J23" s="47"/>
      <c r="K23" s="47"/>
    </row>
    <row r="24" spans="1:11" ht="14.1" customHeight="1">
      <c r="A24" s="227" t="s">
        <v>87</v>
      </c>
      <c r="B24" s="15">
        <v>74099.491333333324</v>
      </c>
      <c r="C24" s="15">
        <v>74597.646809166661</v>
      </c>
      <c r="D24" s="15">
        <v>73355.314166666663</v>
      </c>
      <c r="E24" s="15">
        <v>75098.930000000008</v>
      </c>
      <c r="F24" s="15">
        <v>77453.993333333332</v>
      </c>
      <c r="G24" s="15"/>
      <c r="H24" s="157">
        <v>12865298</v>
      </c>
      <c r="I24" s="121"/>
      <c r="K24" s="47"/>
    </row>
    <row r="25" spans="1:11" ht="14.1" customHeight="1">
      <c r="A25" s="231" t="s">
        <v>412</v>
      </c>
      <c r="B25" s="15">
        <v>6542.778250000003</v>
      </c>
      <c r="C25" s="15">
        <v>599.14091666668537</v>
      </c>
      <c r="D25" s="28" t="s">
        <v>108</v>
      </c>
      <c r="E25" s="28" t="s">
        <v>108</v>
      </c>
      <c r="F25" s="28" t="s">
        <v>108</v>
      </c>
      <c r="G25" s="28"/>
      <c r="H25" s="28">
        <v>8633.8508333340287</v>
      </c>
      <c r="I25" s="121"/>
    </row>
    <row r="26" spans="1:11" ht="14.1" customHeight="1">
      <c r="A26" s="19"/>
      <c r="B26" s="20"/>
      <c r="C26" s="20"/>
      <c r="D26" s="20"/>
      <c r="E26" s="20"/>
      <c r="F26" s="20"/>
      <c r="G26" s="20"/>
      <c r="H26" s="20"/>
      <c r="I26" s="3"/>
    </row>
    <row r="27" spans="1:11" ht="14.1" customHeight="1">
      <c r="A27" s="22" t="s">
        <v>426</v>
      </c>
      <c r="B27" s="23"/>
      <c r="C27" s="23"/>
      <c r="D27" s="23"/>
      <c r="E27" s="23"/>
      <c r="F27" s="23"/>
      <c r="G27" s="23"/>
      <c r="H27" s="23"/>
      <c r="I27" s="3"/>
    </row>
    <row r="28" spans="1:11" ht="9.9499999999999993" customHeight="1">
      <c r="A28" s="26" t="s">
        <v>388</v>
      </c>
      <c r="B28" s="4"/>
      <c r="C28" s="4"/>
      <c r="D28" s="4"/>
      <c r="E28" s="4"/>
      <c r="F28" s="4"/>
      <c r="G28" s="4"/>
      <c r="H28" s="4"/>
      <c r="I28" s="3"/>
    </row>
    <row r="29" spans="1:11" ht="9.9499999999999993" customHeight="1">
      <c r="A29" s="26" t="s">
        <v>399</v>
      </c>
      <c r="B29" s="4"/>
      <c r="C29" s="4"/>
      <c r="D29" s="4"/>
      <c r="E29" s="4"/>
      <c r="F29" s="4"/>
      <c r="G29" s="4"/>
      <c r="H29" s="4"/>
      <c r="I29" s="3"/>
    </row>
    <row r="30" spans="1:11" ht="9.9499999999999993" customHeight="1">
      <c r="A30" s="73" t="s">
        <v>288</v>
      </c>
      <c r="B30" s="4"/>
      <c r="C30" s="4"/>
      <c r="D30" s="4"/>
      <c r="E30" s="4"/>
      <c r="F30" s="4"/>
      <c r="G30" s="4"/>
      <c r="H30" s="4"/>
      <c r="I30" s="3"/>
    </row>
    <row r="31" spans="1:11" ht="11.25" customHeight="1">
      <c r="A31" s="73" t="s">
        <v>387</v>
      </c>
      <c r="B31" s="4"/>
      <c r="C31" s="4"/>
      <c r="D31" s="4"/>
      <c r="E31" s="4"/>
      <c r="F31" s="4"/>
      <c r="G31" s="4"/>
      <c r="H31" s="4"/>
      <c r="I31" s="3"/>
    </row>
    <row r="32" spans="1:11" ht="14.1" customHeight="1">
      <c r="I32" s="3"/>
    </row>
    <row r="33" spans="1:11" ht="14.1" customHeight="1">
      <c r="I33" s="3"/>
    </row>
    <row r="34" spans="1:11" ht="14.1" customHeight="1">
      <c r="A34" s="259" t="s">
        <v>447</v>
      </c>
      <c r="B34" s="261"/>
      <c r="C34" s="261"/>
      <c r="D34" s="261"/>
      <c r="E34" s="261"/>
      <c r="F34" s="261"/>
      <c r="G34" s="261"/>
      <c r="H34" s="261"/>
      <c r="I34" s="128" t="s">
        <v>181</v>
      </c>
      <c r="J34" s="126"/>
      <c r="K34" s="127"/>
    </row>
    <row r="35" spans="1:11" ht="14.1" customHeight="1">
      <c r="I35" s="74"/>
      <c r="J35" s="24"/>
      <c r="K35" s="75"/>
    </row>
    <row r="36" spans="1:11" ht="14.1" customHeight="1">
      <c r="A36" s="73"/>
      <c r="B36" s="4"/>
      <c r="C36" s="4"/>
      <c r="D36" s="4"/>
      <c r="E36" s="4"/>
      <c r="F36" s="4"/>
      <c r="G36" s="4"/>
      <c r="H36" s="4"/>
      <c r="I36" s="74"/>
      <c r="J36" s="24"/>
      <c r="K36" s="75"/>
    </row>
    <row r="37" spans="1:11" ht="14.1" customHeight="1">
      <c r="A37" s="73"/>
      <c r="B37" s="4"/>
      <c r="C37" s="4"/>
      <c r="D37" s="4"/>
      <c r="E37" s="4"/>
      <c r="F37" s="4"/>
      <c r="G37" s="4"/>
      <c r="H37" s="4"/>
      <c r="I37" s="74"/>
      <c r="J37" s="24" t="s">
        <v>121</v>
      </c>
      <c r="K37" s="75" t="s">
        <v>122</v>
      </c>
    </row>
    <row r="38" spans="1:11" ht="14.1" customHeight="1">
      <c r="A38" s="73"/>
      <c r="B38" s="4"/>
      <c r="C38" s="4"/>
      <c r="D38" s="4"/>
      <c r="E38" s="4"/>
      <c r="F38" s="4"/>
      <c r="G38" s="4"/>
      <c r="H38" s="4"/>
      <c r="I38" s="72" t="s">
        <v>275</v>
      </c>
      <c r="J38" s="213">
        <f>F14/$F$10</f>
        <v>0.72288410228326472</v>
      </c>
      <c r="K38" s="214">
        <f>H14/$H$10</f>
        <v>0.74209459674733202</v>
      </c>
    </row>
    <row r="39" spans="1:11" ht="14.1" customHeight="1">
      <c r="A39" s="73"/>
      <c r="B39" s="4"/>
      <c r="C39" s="4"/>
      <c r="D39" s="4"/>
      <c r="E39" s="4"/>
      <c r="F39" s="4"/>
      <c r="G39" s="4"/>
      <c r="H39" s="4"/>
      <c r="I39" s="72" t="s">
        <v>25</v>
      </c>
      <c r="J39" s="213">
        <f>F15/$F$10</f>
        <v>3.1273557935892753E-2</v>
      </c>
      <c r="K39" s="214">
        <f t="shared" ref="K39:K41" si="0">H15/$H$10</f>
        <v>4.4217374061185241E-2</v>
      </c>
    </row>
    <row r="40" spans="1:11" ht="14.1" customHeight="1">
      <c r="A40" s="73"/>
      <c r="B40" s="4"/>
      <c r="C40" s="4"/>
      <c r="D40" s="4"/>
      <c r="E40" s="4"/>
      <c r="F40" s="4"/>
      <c r="G40" s="4"/>
      <c r="H40" s="4"/>
      <c r="I40" s="72" t="s">
        <v>62</v>
      </c>
      <c r="J40" s="213">
        <f>F16/$F$10</f>
        <v>2.5473500258929329E-2</v>
      </c>
      <c r="K40" s="214">
        <f t="shared" si="0"/>
        <v>2.5155468867482586E-2</v>
      </c>
    </row>
    <row r="41" spans="1:11" ht="14.1" customHeight="1">
      <c r="A41" s="73"/>
      <c r="B41" s="4"/>
      <c r="C41" s="4"/>
      <c r="D41" s="4"/>
      <c r="E41" s="4"/>
      <c r="F41" s="4"/>
      <c r="G41" s="4"/>
      <c r="H41" s="4"/>
      <c r="I41" s="72" t="s">
        <v>8</v>
      </c>
      <c r="J41" s="213">
        <f>F17/$F$10</f>
        <v>0.22036883952191327</v>
      </c>
      <c r="K41" s="214">
        <f t="shared" si="0"/>
        <v>0.18472747973457271</v>
      </c>
    </row>
    <row r="42" spans="1:11" ht="14.1" customHeight="1">
      <c r="A42" s="73"/>
      <c r="B42" s="4"/>
      <c r="C42" s="4"/>
      <c r="D42" s="4"/>
      <c r="E42" s="4"/>
      <c r="F42" s="4"/>
      <c r="G42" s="4"/>
      <c r="H42" s="4"/>
      <c r="I42" s="76"/>
      <c r="J42" s="77"/>
      <c r="K42" s="78"/>
    </row>
    <row r="43" spans="1:11" ht="14.1" customHeight="1">
      <c r="A43" s="73"/>
      <c r="B43" s="4"/>
      <c r="C43" s="4"/>
      <c r="D43" s="4"/>
      <c r="E43" s="4"/>
      <c r="F43" s="4"/>
      <c r="G43" s="4"/>
      <c r="H43" s="4"/>
      <c r="I43" s="3"/>
    </row>
    <row r="44" spans="1:11" ht="14.1" customHeight="1">
      <c r="A44" s="73"/>
      <c r="B44" s="4"/>
      <c r="C44" s="4"/>
      <c r="D44" s="4"/>
      <c r="E44" s="4"/>
      <c r="F44" s="4"/>
      <c r="G44" s="4"/>
      <c r="H44" s="4"/>
      <c r="I44" s="3"/>
    </row>
    <row r="45" spans="1:11" ht="14.1" customHeight="1">
      <c r="A45" s="73"/>
      <c r="B45" s="4"/>
      <c r="C45" s="4"/>
      <c r="D45" s="4"/>
      <c r="E45" s="4"/>
      <c r="F45" s="4"/>
      <c r="G45" s="4"/>
      <c r="H45" s="4"/>
      <c r="I45" s="3"/>
    </row>
    <row r="46" spans="1:11" ht="14.1" customHeight="1">
      <c r="A46" s="73"/>
      <c r="B46" s="4"/>
      <c r="C46" s="4"/>
      <c r="D46" s="4"/>
      <c r="E46" s="4"/>
      <c r="F46" s="4"/>
      <c r="G46" s="4"/>
      <c r="H46" s="4"/>
      <c r="I46" s="3"/>
    </row>
    <row r="47" spans="1:11" ht="14.1" customHeight="1">
      <c r="A47" s="73"/>
      <c r="B47" s="4"/>
      <c r="C47" s="4"/>
      <c r="D47" s="4"/>
      <c r="E47" s="4"/>
      <c r="F47" s="4"/>
      <c r="G47" s="4"/>
      <c r="H47" s="4"/>
      <c r="I47" s="3"/>
    </row>
    <row r="48" spans="1:11" ht="14.1" customHeight="1">
      <c r="A48" s="73"/>
      <c r="B48" s="4"/>
      <c r="C48" s="4"/>
      <c r="D48" s="4"/>
      <c r="E48" s="4"/>
      <c r="F48" s="4"/>
      <c r="G48" s="4"/>
      <c r="H48" s="4"/>
      <c r="I48" s="3"/>
    </row>
    <row r="49" spans="1:9" ht="14.1" customHeight="1">
      <c r="A49" s="73"/>
      <c r="B49" s="4"/>
      <c r="C49" s="4"/>
      <c r="D49" s="4"/>
      <c r="E49" s="4"/>
      <c r="F49" s="4"/>
      <c r="G49" s="4"/>
      <c r="H49" s="4"/>
      <c r="I49" s="3"/>
    </row>
    <row r="50" spans="1:9" ht="14.1" customHeight="1">
      <c r="A50" s="73"/>
      <c r="B50" s="4"/>
      <c r="C50" s="4"/>
      <c r="D50" s="4"/>
      <c r="E50" s="4"/>
      <c r="F50" s="4"/>
      <c r="G50" s="4"/>
      <c r="H50" s="4"/>
      <c r="I50" s="3"/>
    </row>
    <row r="51" spans="1:9" ht="14.1" customHeight="1">
      <c r="A51" s="73"/>
      <c r="B51" s="4"/>
      <c r="C51" s="4"/>
      <c r="D51" s="4"/>
      <c r="E51" s="4"/>
      <c r="F51" s="4"/>
      <c r="G51" s="4"/>
      <c r="H51" s="4"/>
      <c r="I51" s="3"/>
    </row>
    <row r="52" spans="1:9" ht="14.1" customHeight="1">
      <c r="A52" s="73"/>
      <c r="B52" s="4"/>
      <c r="C52" s="4"/>
      <c r="D52" s="4"/>
      <c r="E52" s="4"/>
      <c r="F52" s="4"/>
      <c r="G52" s="4"/>
      <c r="H52" s="4"/>
      <c r="I52" s="3"/>
    </row>
    <row r="53" spans="1:9" ht="14.1" customHeight="1">
      <c r="A53" s="73"/>
      <c r="B53" s="4"/>
      <c r="C53" s="4"/>
      <c r="D53" s="4"/>
      <c r="E53" s="4"/>
      <c r="F53" s="4"/>
      <c r="G53" s="4"/>
      <c r="H53" s="4"/>
      <c r="I53" s="3"/>
    </row>
    <row r="54" spans="1:9" ht="9.9499999999999993" customHeight="1">
      <c r="A54" s="73"/>
      <c r="B54" s="4"/>
      <c r="C54" s="4"/>
      <c r="D54" s="4"/>
      <c r="E54" s="4"/>
      <c r="F54" s="4"/>
      <c r="G54" s="4"/>
      <c r="H54" s="4"/>
      <c r="I54" s="3"/>
    </row>
    <row r="55" spans="1:9" ht="14.1" customHeight="1">
      <c r="A55" s="73"/>
      <c r="B55" s="4"/>
      <c r="C55" s="4"/>
      <c r="D55" s="4"/>
      <c r="E55" s="4"/>
      <c r="F55" s="4"/>
      <c r="G55" s="4"/>
      <c r="H55" s="4"/>
      <c r="I55" s="3"/>
    </row>
    <row r="56" spans="1:9" ht="14.1" customHeight="1">
      <c r="A56" s="4"/>
      <c r="B56" s="4"/>
      <c r="C56" s="4"/>
      <c r="D56" s="4"/>
      <c r="E56" s="4"/>
      <c r="F56" s="4"/>
      <c r="G56" s="4"/>
      <c r="H56" s="4"/>
      <c r="I56" s="3"/>
    </row>
    <row r="57" spans="1:9" ht="14.1" customHeight="1">
      <c r="A57" s="4"/>
      <c r="B57" s="4"/>
      <c r="C57" s="4"/>
      <c r="D57" s="4"/>
      <c r="E57" s="4"/>
      <c r="F57" s="4"/>
      <c r="G57" s="4"/>
      <c r="H57" s="4"/>
      <c r="I57" s="3"/>
    </row>
    <row r="58" spans="1:9">
      <c r="A58" s="4"/>
      <c r="B58" s="4"/>
      <c r="C58" s="4"/>
      <c r="D58" s="4"/>
      <c r="E58" s="4"/>
      <c r="F58" s="4"/>
      <c r="G58" s="4"/>
      <c r="H58" s="4"/>
    </row>
    <row r="60" spans="1:9">
      <c r="A60" s="262"/>
      <c r="B60" s="263"/>
      <c r="C60" s="263"/>
      <c r="D60" s="263"/>
      <c r="E60" s="263"/>
      <c r="F60" s="263"/>
      <c r="G60" s="263"/>
      <c r="H60" s="263"/>
    </row>
  </sheetData>
  <mergeCells count="2">
    <mergeCell ref="A34:H34"/>
    <mergeCell ref="A60:H60"/>
  </mergeCells>
  <phoneticPr fontId="2" type="noConversion"/>
  <hyperlinks>
    <hyperlink ref="L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44"/>
  <sheetViews>
    <sheetView zoomScaleNormal="100" workbookViewId="0">
      <selection activeCell="A3" sqref="A3"/>
    </sheetView>
  </sheetViews>
  <sheetFormatPr baseColWidth="10" defaultColWidth="11.42578125" defaultRowHeight="12.75"/>
  <cols>
    <col min="1" max="1" width="32.7109375" style="5" customWidth="1"/>
    <col min="2" max="2" width="8.7109375" style="5" customWidth="1"/>
    <col min="3" max="6" width="8.85546875" style="5" customWidth="1"/>
    <col min="7" max="7" width="2.5703125" style="5" customWidth="1"/>
    <col min="8" max="8" width="12.7109375" style="5" customWidth="1"/>
    <col min="9" max="9" width="18.140625" style="24" customWidth="1"/>
    <col min="10" max="16384" width="11.42578125" style="5"/>
  </cols>
  <sheetData>
    <row r="1" spans="1:19" ht="14.1" customHeight="1" thickBot="1">
      <c r="A1" s="1" t="s">
        <v>298</v>
      </c>
      <c r="B1" s="2"/>
      <c r="C1" s="2"/>
      <c r="D1" s="2"/>
      <c r="E1" s="2"/>
      <c r="F1" s="2"/>
      <c r="G1" s="2"/>
      <c r="H1" s="2"/>
      <c r="I1" s="3"/>
      <c r="K1" s="4"/>
      <c r="L1" s="4"/>
      <c r="M1" s="4"/>
      <c r="N1" s="4"/>
      <c r="O1" s="4"/>
      <c r="P1" s="4"/>
      <c r="Q1" s="4"/>
      <c r="R1" s="4"/>
      <c r="S1" s="4"/>
    </row>
    <row r="2" spans="1:19" ht="14.1" customHeight="1">
      <c r="A2" s="35"/>
      <c r="B2" s="3"/>
      <c r="C2" s="3"/>
      <c r="D2" s="3"/>
      <c r="E2" s="3"/>
      <c r="F2" s="3"/>
      <c r="G2" s="3"/>
      <c r="H2" s="3"/>
      <c r="I2" s="3"/>
      <c r="J2" s="175" t="s">
        <v>339</v>
      </c>
      <c r="K2" s="4"/>
      <c r="L2" s="4"/>
      <c r="M2" s="4"/>
      <c r="N2" s="4"/>
      <c r="O2" s="4"/>
      <c r="P2" s="4"/>
      <c r="Q2" s="4"/>
      <c r="R2" s="4"/>
      <c r="S2" s="4"/>
    </row>
    <row r="3" spans="1:19" ht="14.1" customHeight="1">
      <c r="A3" s="6" t="s">
        <v>318</v>
      </c>
      <c r="B3" s="4"/>
      <c r="C3" s="4"/>
      <c r="D3" s="4"/>
      <c r="E3" s="4"/>
      <c r="G3" s="4"/>
      <c r="H3" s="4"/>
    </row>
    <row r="4" spans="1:19" ht="14.1" customHeight="1">
      <c r="A4" s="6"/>
      <c r="B4" s="4"/>
      <c r="C4" s="4"/>
      <c r="D4" s="4"/>
      <c r="E4" s="4"/>
      <c r="F4" s="4"/>
      <c r="G4" s="4"/>
      <c r="H4" s="4"/>
    </row>
    <row r="5" spans="1:19" ht="14.1" customHeight="1">
      <c r="A5" s="8"/>
      <c r="B5" s="9" t="s">
        <v>21</v>
      </c>
      <c r="C5" s="9"/>
      <c r="D5" s="9"/>
      <c r="E5" s="9"/>
      <c r="F5" s="9"/>
      <c r="G5" s="9"/>
      <c r="H5" s="9" t="s">
        <v>22</v>
      </c>
      <c r="J5" s="233"/>
    </row>
    <row r="6" spans="1:19" ht="14.1" customHeight="1">
      <c r="A6" s="10"/>
      <c r="B6" s="55">
        <v>2011</v>
      </c>
      <c r="C6" s="55">
        <v>2012</v>
      </c>
      <c r="D6" s="55">
        <v>2013</v>
      </c>
      <c r="E6" s="55">
        <v>2014</v>
      </c>
      <c r="F6" s="11" t="s">
        <v>419</v>
      </c>
      <c r="G6" s="12"/>
      <c r="H6" s="55">
        <v>2015</v>
      </c>
      <c r="J6" s="233"/>
    </row>
    <row r="7" spans="1:19" ht="14.1" customHeight="1">
      <c r="A7" s="7"/>
      <c r="B7" s="13"/>
      <c r="C7" s="13"/>
      <c r="D7" s="13"/>
      <c r="E7" s="4"/>
      <c r="F7" s="4"/>
      <c r="G7" s="15"/>
      <c r="H7" s="15"/>
      <c r="J7" s="233"/>
    </row>
    <row r="8" spans="1:19" ht="14.1" customHeight="1">
      <c r="A8" s="14" t="s">
        <v>201</v>
      </c>
      <c r="B8" s="15">
        <v>119053</v>
      </c>
      <c r="C8" s="15">
        <v>136928</v>
      </c>
      <c r="D8" s="15">
        <v>140851</v>
      </c>
      <c r="E8" s="15">
        <v>161215</v>
      </c>
      <c r="F8" s="15">
        <f>SUM(F9:F14)</f>
        <v>180159</v>
      </c>
      <c r="G8" s="44"/>
      <c r="H8" s="15">
        <f>SUM(H9:H14)</f>
        <v>24109864</v>
      </c>
      <c r="I8" s="225"/>
      <c r="J8"/>
      <c r="K8" s="15"/>
    </row>
    <row r="9" spans="1:19" ht="14.1" customHeight="1">
      <c r="A9" s="7" t="s">
        <v>407</v>
      </c>
      <c r="B9" s="15">
        <v>103009</v>
      </c>
      <c r="C9" s="15">
        <v>96814</v>
      </c>
      <c r="D9" s="15">
        <v>102650</v>
      </c>
      <c r="E9" s="15">
        <v>119335</v>
      </c>
      <c r="F9" s="15">
        <v>135418</v>
      </c>
      <c r="G9" s="44"/>
      <c r="H9" s="15">
        <v>20309037</v>
      </c>
      <c r="I9" s="225"/>
      <c r="J9"/>
      <c r="K9" s="15"/>
      <c r="M9" s="47"/>
    </row>
    <row r="10" spans="1:19" ht="14.1" customHeight="1">
      <c r="A10" s="25" t="s">
        <v>415</v>
      </c>
      <c r="B10" s="15"/>
      <c r="C10" s="15"/>
      <c r="D10" s="15"/>
      <c r="E10" s="15"/>
      <c r="J10"/>
    </row>
    <row r="11" spans="1:19" ht="14.1" customHeight="1">
      <c r="A11" s="17" t="s">
        <v>301</v>
      </c>
      <c r="B11" s="15">
        <v>11383</v>
      </c>
      <c r="C11" s="15">
        <v>31331</v>
      </c>
      <c r="D11" s="15">
        <v>32368</v>
      </c>
      <c r="E11" s="15">
        <v>35278</v>
      </c>
      <c r="F11" s="15">
        <v>37874</v>
      </c>
      <c r="G11" s="44"/>
      <c r="H11" s="15">
        <v>2615369</v>
      </c>
      <c r="I11" s="225"/>
      <c r="J11"/>
      <c r="K11" s="15"/>
    </row>
    <row r="12" spans="1:19" ht="14.1" customHeight="1">
      <c r="A12" s="17" t="s">
        <v>302</v>
      </c>
      <c r="B12" s="15">
        <v>1198</v>
      </c>
      <c r="C12" s="15">
        <v>4988</v>
      </c>
      <c r="D12" s="15">
        <v>1615</v>
      </c>
      <c r="E12" s="15">
        <v>1830</v>
      </c>
      <c r="F12" s="15">
        <v>1950</v>
      </c>
      <c r="G12" s="44"/>
      <c r="H12" s="15">
        <v>217170</v>
      </c>
      <c r="I12" s="225"/>
      <c r="J12"/>
      <c r="K12" s="15"/>
    </row>
    <row r="13" spans="1:19" ht="14.1" customHeight="1">
      <c r="A13" s="17" t="s">
        <v>416</v>
      </c>
      <c r="B13" s="28" t="s">
        <v>108</v>
      </c>
      <c r="C13" s="28" t="s">
        <v>108</v>
      </c>
      <c r="D13" s="28" t="s">
        <v>108</v>
      </c>
      <c r="E13" s="28" t="s">
        <v>108</v>
      </c>
      <c r="F13" s="28" t="s">
        <v>108</v>
      </c>
      <c r="G13" s="44"/>
      <c r="H13" s="28">
        <v>302808</v>
      </c>
      <c r="I13" s="225"/>
      <c r="J13"/>
      <c r="K13" s="15"/>
    </row>
    <row r="14" spans="1:19" ht="14.1" customHeight="1">
      <c r="A14" s="17" t="s">
        <v>309</v>
      </c>
      <c r="B14" s="15">
        <v>3463</v>
      </c>
      <c r="C14" s="15">
        <v>3795</v>
      </c>
      <c r="D14" s="15">
        <v>4218</v>
      </c>
      <c r="E14" s="15">
        <v>4772</v>
      </c>
      <c r="F14" s="28">
        <v>4917</v>
      </c>
      <c r="G14" s="44"/>
      <c r="H14" s="28">
        <v>665480</v>
      </c>
      <c r="I14" s="225"/>
      <c r="J14" s="225"/>
      <c r="K14" s="28"/>
    </row>
    <row r="15" spans="1:19" ht="14.1" customHeight="1">
      <c r="A15" s="7"/>
      <c r="B15" s="15"/>
      <c r="C15" s="15"/>
      <c r="D15" s="15"/>
      <c r="E15" s="15"/>
      <c r="F15" s="15"/>
      <c r="G15" s="44"/>
      <c r="H15" s="15"/>
      <c r="J15"/>
      <c r="K15" s="15"/>
    </row>
    <row r="16" spans="1:19" ht="14.1" customHeight="1">
      <c r="A16" s="14" t="s">
        <v>151</v>
      </c>
      <c r="B16" s="15">
        <v>122061</v>
      </c>
      <c r="C16" s="15">
        <v>137382</v>
      </c>
      <c r="D16" s="15">
        <v>142083</v>
      </c>
      <c r="E16" s="15">
        <v>158298</v>
      </c>
      <c r="F16" s="15">
        <f>SUM(F17:F22)</f>
        <v>177272</v>
      </c>
      <c r="G16" s="44"/>
      <c r="H16" s="15">
        <f>SUM(H17:H22)</f>
        <v>23521846</v>
      </c>
      <c r="J16" s="15"/>
      <c r="K16" s="15"/>
    </row>
    <row r="17" spans="1:16" ht="14.1" customHeight="1">
      <c r="A17" s="7" t="s">
        <v>407</v>
      </c>
      <c r="B17" s="15">
        <v>105419</v>
      </c>
      <c r="C17" s="15">
        <v>101948</v>
      </c>
      <c r="D17" s="15">
        <v>104426</v>
      </c>
      <c r="E17" s="15">
        <v>116731</v>
      </c>
      <c r="F17" s="15">
        <v>133002</v>
      </c>
      <c r="G17" s="44"/>
      <c r="H17" s="15">
        <v>19849433</v>
      </c>
      <c r="I17" s="5"/>
      <c r="J17" s="15"/>
      <c r="K17" s="15"/>
      <c r="M17" s="47"/>
    </row>
    <row r="18" spans="1:16" ht="14.1" customHeight="1">
      <c r="A18" s="25" t="s">
        <v>415</v>
      </c>
      <c r="B18" s="15"/>
      <c r="C18" s="15"/>
      <c r="D18" s="15"/>
      <c r="G18" s="110"/>
      <c r="J18" s="15"/>
      <c r="K18" s="15"/>
    </row>
    <row r="19" spans="1:16" ht="14.1" customHeight="1">
      <c r="A19" s="17" t="s">
        <v>301</v>
      </c>
      <c r="B19" s="15">
        <v>11593</v>
      </c>
      <c r="C19" s="15">
        <v>28987</v>
      </c>
      <c r="D19" s="15">
        <v>32185</v>
      </c>
      <c r="E19" s="15">
        <v>35172</v>
      </c>
      <c r="F19" s="15">
        <v>37665</v>
      </c>
      <c r="G19" s="44"/>
      <c r="H19" s="15">
        <v>2522534</v>
      </c>
      <c r="J19" s="15"/>
      <c r="K19" s="15"/>
    </row>
    <row r="20" spans="1:16" ht="14.1" customHeight="1">
      <c r="A20" s="17" t="s">
        <v>302</v>
      </c>
      <c r="B20" s="15">
        <v>1213</v>
      </c>
      <c r="C20" s="15">
        <v>2679</v>
      </c>
      <c r="D20" s="15">
        <v>1670</v>
      </c>
      <c r="E20" s="15">
        <v>1882</v>
      </c>
      <c r="F20" s="15">
        <v>1941</v>
      </c>
      <c r="G20" s="44"/>
      <c r="H20" s="15">
        <v>218551</v>
      </c>
      <c r="J20" s="28"/>
      <c r="K20" s="28"/>
    </row>
    <row r="21" spans="1:16" ht="14.1" customHeight="1">
      <c r="A21" s="17" t="s">
        <v>416</v>
      </c>
      <c r="B21" s="28" t="s">
        <v>108</v>
      </c>
      <c r="C21" s="28" t="s">
        <v>108</v>
      </c>
      <c r="D21" s="28" t="s">
        <v>108</v>
      </c>
      <c r="E21" s="28" t="s">
        <v>108</v>
      </c>
      <c r="F21" s="28" t="s">
        <v>108</v>
      </c>
      <c r="G21" s="44"/>
      <c r="H21" s="28">
        <v>306241</v>
      </c>
      <c r="J21" s="15"/>
      <c r="K21" s="15"/>
    </row>
    <row r="22" spans="1:16" ht="14.1" customHeight="1">
      <c r="A22" s="17" t="s">
        <v>309</v>
      </c>
      <c r="B22" s="15">
        <v>3836</v>
      </c>
      <c r="C22" s="15">
        <v>3768</v>
      </c>
      <c r="D22" s="15">
        <v>3802</v>
      </c>
      <c r="E22" s="15">
        <v>4513</v>
      </c>
      <c r="F22" s="15">
        <v>4664</v>
      </c>
      <c r="G22" s="44"/>
      <c r="H22" s="15">
        <v>625087</v>
      </c>
      <c r="I22" s="5"/>
      <c r="J22" s="15"/>
      <c r="K22" s="15"/>
    </row>
    <row r="23" spans="1:16" ht="14.1" customHeight="1">
      <c r="A23" s="19"/>
      <c r="B23" s="20"/>
      <c r="C23" s="20"/>
      <c r="D23" s="21"/>
      <c r="E23" s="20"/>
      <c r="F23" s="20"/>
      <c r="G23" s="58"/>
      <c r="H23" s="58"/>
      <c r="J23"/>
    </row>
    <row r="24" spans="1:16" ht="14.1" customHeight="1">
      <c r="A24" s="26" t="s">
        <v>313</v>
      </c>
      <c r="B24" s="13"/>
      <c r="C24" s="13"/>
      <c r="D24" s="79"/>
      <c r="E24" s="13"/>
      <c r="F24" s="13"/>
      <c r="G24" s="15"/>
      <c r="H24" s="15"/>
      <c r="J24"/>
    </row>
    <row r="25" spans="1:16" ht="14.1" customHeight="1">
      <c r="A25" s="26" t="s">
        <v>310</v>
      </c>
      <c r="B25" s="13"/>
      <c r="C25" s="13"/>
      <c r="D25" s="79"/>
      <c r="E25" s="13"/>
      <c r="F25" s="13"/>
      <c r="G25" s="15"/>
      <c r="H25" s="15"/>
      <c r="J25"/>
    </row>
    <row r="26" spans="1:16" ht="14.1" customHeight="1">
      <c r="A26" s="26" t="s">
        <v>385</v>
      </c>
      <c r="B26" s="13"/>
      <c r="C26" s="13"/>
      <c r="D26" s="79"/>
      <c r="E26" s="13"/>
      <c r="F26" s="13"/>
      <c r="G26" s="15"/>
      <c r="H26" s="15"/>
      <c r="J26"/>
      <c r="P26" s="5" t="s">
        <v>23</v>
      </c>
    </row>
    <row r="27" spans="1:16" ht="14.1" customHeight="1">
      <c r="A27" s="26"/>
      <c r="J27"/>
      <c r="K27" s="132"/>
      <c r="P27" s="5">
        <v>248166</v>
      </c>
    </row>
    <row r="28" spans="1:16" ht="9.9499999999999993" customHeight="1">
      <c r="A28" s="26"/>
      <c r="J28"/>
    </row>
    <row r="29" spans="1:16" ht="14.1" customHeight="1">
      <c r="J29"/>
    </row>
    <row r="30" spans="1:16" ht="14.1" customHeight="1">
      <c r="J30"/>
    </row>
    <row r="31" spans="1:16" ht="14.1" customHeight="1">
      <c r="J31"/>
    </row>
    <row r="32" spans="1:16" ht="14.1" customHeight="1">
      <c r="A32" s="26"/>
      <c r="B32" s="15"/>
      <c r="C32" s="15"/>
      <c r="D32" s="15"/>
      <c r="E32" s="15"/>
      <c r="F32" s="15"/>
      <c r="G32" s="4"/>
      <c r="H32" s="4"/>
    </row>
    <row r="33" spans="2:9">
      <c r="B33" s="15"/>
      <c r="C33" s="15"/>
      <c r="D33" s="15"/>
      <c r="E33" s="15"/>
      <c r="F33" s="15"/>
    </row>
    <row r="34" spans="2:9">
      <c r="B34" s="15"/>
      <c r="C34" s="15"/>
      <c r="D34" s="15"/>
      <c r="E34" s="15"/>
      <c r="F34" s="15"/>
    </row>
    <row r="35" spans="2:9">
      <c r="B35" s="15"/>
      <c r="C35" s="15"/>
      <c r="D35" s="15"/>
      <c r="E35" s="15"/>
      <c r="F35" s="15"/>
    </row>
    <row r="36" spans="2:9">
      <c r="B36" s="15"/>
      <c r="C36" s="15"/>
      <c r="D36" s="15"/>
      <c r="E36" s="15"/>
      <c r="F36" s="15"/>
    </row>
    <row r="39" spans="2:9">
      <c r="I39" s="5"/>
    </row>
    <row r="40" spans="2:9">
      <c r="I40" s="5"/>
    </row>
    <row r="41" spans="2:9">
      <c r="I41" s="5"/>
    </row>
    <row r="42" spans="2:9">
      <c r="I42" s="5"/>
    </row>
    <row r="43" spans="2:9">
      <c r="I43" s="5"/>
    </row>
    <row r="44" spans="2:9">
      <c r="I44" s="5"/>
    </row>
  </sheetData>
  <phoneticPr fontId="2" type="noConversion"/>
  <hyperlinks>
    <hyperlink ref="J2" location="'Índice Cap_8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28</vt:i4>
      </vt:variant>
    </vt:vector>
  </HeadingPairs>
  <TitlesOfParts>
    <vt:vector size="58" baseType="lpstr">
      <vt:lpstr>Índice Cap_8</vt:lpstr>
      <vt:lpstr>8.1.1-G1 </vt:lpstr>
      <vt:lpstr>G2</vt:lpstr>
      <vt:lpstr>8.1.2</vt:lpstr>
      <vt:lpstr>8.1.3</vt:lpstr>
      <vt:lpstr>8.2.1</vt:lpstr>
      <vt:lpstr>8.2.2</vt:lpstr>
      <vt:lpstr>8.3.1-G3</vt:lpstr>
      <vt:lpstr>8.3.2</vt:lpstr>
      <vt:lpstr>8.4.1-8.4.2</vt:lpstr>
      <vt:lpstr>8.4.3</vt:lpstr>
      <vt:lpstr>8.5.1_8.5.2</vt:lpstr>
      <vt:lpstr>8.5.3-8.5.4</vt:lpstr>
      <vt:lpstr>8.5.5-8.5.6</vt:lpstr>
      <vt:lpstr>8.6.1-8.6.2-8.6.3</vt:lpstr>
      <vt:lpstr>8.6.4</vt:lpstr>
      <vt:lpstr>8.7.1 Y 8.7.2</vt:lpstr>
      <vt:lpstr>8.7.3</vt:lpstr>
      <vt:lpstr>8.8.1-8.8.2 </vt:lpstr>
      <vt:lpstr>8.9.1-8.9.2</vt:lpstr>
      <vt:lpstr>8.9.3-8.9.4</vt:lpstr>
      <vt:lpstr>8.10.1-8.10.2</vt:lpstr>
      <vt:lpstr>8.11.1 </vt:lpstr>
      <vt:lpstr>8.11.2</vt:lpstr>
      <vt:lpstr>8.11.3-G5-G6</vt:lpstr>
      <vt:lpstr>8.11.4 </vt:lpstr>
      <vt:lpstr>8.12.1 -8.12.2</vt:lpstr>
      <vt:lpstr>8.12.3</vt:lpstr>
      <vt:lpstr>8.12.4</vt:lpstr>
      <vt:lpstr>Hoja1</vt:lpstr>
      <vt:lpstr>'8.1.1-G1 '!Área_de_impresión</vt:lpstr>
      <vt:lpstr>'8.1.2'!Área_de_impresión</vt:lpstr>
      <vt:lpstr>'8.1.3'!Área_de_impresión</vt:lpstr>
      <vt:lpstr>'8.10.1-8.10.2'!Área_de_impresión</vt:lpstr>
      <vt:lpstr>'8.11.1 '!Área_de_impresión</vt:lpstr>
      <vt:lpstr>'8.11.2'!Área_de_impresión</vt:lpstr>
      <vt:lpstr>'8.11.3-G5-G6'!Área_de_impresión</vt:lpstr>
      <vt:lpstr>'8.11.4 '!Área_de_impresión</vt:lpstr>
      <vt:lpstr>'8.12.1 -8.12.2'!Área_de_impresión</vt:lpstr>
      <vt:lpstr>'8.12.3'!Área_de_impresión</vt:lpstr>
      <vt:lpstr>'8.12.4'!Área_de_impresión</vt:lpstr>
      <vt:lpstr>'8.2.1'!Área_de_impresión</vt:lpstr>
      <vt:lpstr>'8.2.2'!Área_de_impresión</vt:lpstr>
      <vt:lpstr>'8.3.1-G3'!Área_de_impresión</vt:lpstr>
      <vt:lpstr>'8.3.2'!Área_de_impresión</vt:lpstr>
      <vt:lpstr>'8.4.1-8.4.2'!Área_de_impresión</vt:lpstr>
      <vt:lpstr>'8.4.3'!Área_de_impresión</vt:lpstr>
      <vt:lpstr>'8.5.1_8.5.2'!Área_de_impresión</vt:lpstr>
      <vt:lpstr>'8.5.3-8.5.4'!Área_de_impresión</vt:lpstr>
      <vt:lpstr>'8.5.5-8.5.6'!Área_de_impresión</vt:lpstr>
      <vt:lpstr>'8.6.1-8.6.2-8.6.3'!Área_de_impresión</vt:lpstr>
      <vt:lpstr>'8.6.4'!Área_de_impresión</vt:lpstr>
      <vt:lpstr>'8.7.1 Y 8.7.2'!Área_de_impresión</vt:lpstr>
      <vt:lpstr>'8.7.3'!Área_de_impresión</vt:lpstr>
      <vt:lpstr>'8.8.1-8.8.2 '!Área_de_impresión</vt:lpstr>
      <vt:lpstr>'8.9.1-8.9.2'!Área_de_impresión</vt:lpstr>
      <vt:lpstr>'8.9.3-8.9.4'!Área_de_impresión</vt:lpstr>
      <vt:lpstr>'G2'!Área_de_impresión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2016-11-18T09:16:36Z</cp:lastPrinted>
  <dcterms:created xsi:type="dcterms:W3CDTF">1996-11-27T10:00:04Z</dcterms:created>
  <dcterms:modified xsi:type="dcterms:W3CDTF">2016-11-21T09:49:59Z</dcterms:modified>
</cp:coreProperties>
</file>