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-150" windowWidth="15570" windowHeight="5565" tabRatio="939"/>
  </bookViews>
  <sheets>
    <sheet name="Índice Cap_1" sheetId="138" r:id="rId1"/>
    <sheet name="1.1.1-G.1.1" sheetId="85" r:id="rId2"/>
    <sheet name="1.1.2" sheetId="95" r:id="rId3"/>
    <sheet name="1.1.3" sheetId="100" r:id="rId4"/>
    <sheet name="1.1.4" sheetId="101" r:id="rId5"/>
    <sheet name="1.1.5 " sheetId="102" r:id="rId6"/>
    <sheet name="1.2.1-4.2.2" sheetId="76" r:id="rId7"/>
    <sheet name="1.2.2-G1.2" sheetId="83" r:id="rId8"/>
    <sheet name="1.3.1" sheetId="112" r:id="rId9"/>
    <sheet name="1.3.2-G3" sheetId="113" r:id="rId10"/>
    <sheet name="1.3.3" sheetId="116" r:id="rId11"/>
    <sheet name="1.3.4" sheetId="117" r:id="rId12"/>
    <sheet name="1.3.5" sheetId="118" r:id="rId13"/>
    <sheet name="1.3.6" sheetId="121" r:id="rId14"/>
    <sheet name="1.4.1" sheetId="123" r:id="rId15"/>
    <sheet name="1.5" sheetId="122" r:id="rId16"/>
    <sheet name="1.6.1 1.6.2" sheetId="135" r:id="rId17"/>
    <sheet name="G1.4" sheetId="125" r:id="rId18"/>
    <sheet name="1.6.3 -G1.5" sheetId="126" r:id="rId19"/>
    <sheet name="1.7.1" sheetId="127" r:id="rId20"/>
    <sheet name="1.7.2-1.7.3" sheetId="128" r:id="rId21"/>
    <sheet name="1.8.1-1.8.2" sheetId="129" r:id="rId22"/>
    <sheet name="1.9.1" sheetId="131" r:id="rId23"/>
    <sheet name="1.10" sheetId="132" r:id="rId24"/>
    <sheet name="Hoja1" sheetId="139" r:id="rId25"/>
  </sheets>
  <externalReferences>
    <externalReference r:id="rId26"/>
  </externalReferences>
  <definedNames>
    <definedName name="_xlnm.Print_Area" localSheetId="1">'1.1.1-G.1.1'!$A$1:$G$106</definedName>
    <definedName name="_xlnm.Print_Area" localSheetId="2">'1.1.2'!$A$1:$H$52</definedName>
    <definedName name="_xlnm.Print_Area" localSheetId="3">'1.1.3'!$A$1:$F$37</definedName>
    <definedName name="_xlnm.Print_Area" localSheetId="4">'1.1.4'!$A$1:$F$36</definedName>
    <definedName name="_xlnm.Print_Area" localSheetId="5">'1.1.5 '!$A$1:$F$39</definedName>
    <definedName name="_xlnm.Print_Area" localSheetId="23">'1.10'!$A$1:$H$31</definedName>
    <definedName name="_xlnm.Print_Area" localSheetId="6">'1.2.1-4.2.2'!$A$1:$I$24</definedName>
    <definedName name="_xlnm.Print_Area" localSheetId="7">'1.2.2-G1.2'!$A$1:$H$52</definedName>
    <definedName name="_xlnm.Print_Area" localSheetId="8">'1.3.1'!$A$1:$H$50</definedName>
    <definedName name="_xlnm.Print_Area" localSheetId="9">'1.3.2-G3'!$A$1:$L$54</definedName>
    <definedName name="_xlnm.Print_Area" localSheetId="10">'1.3.3'!$A$1:$J$56</definedName>
    <definedName name="_xlnm.Print_Area" localSheetId="11">'1.3.4'!$A$1:$H$23</definedName>
    <definedName name="_xlnm.Print_Area" localSheetId="12">'1.3.5'!$A$1:$L$56</definedName>
    <definedName name="_xlnm.Print_Area" localSheetId="13">'1.3.6'!$A$1:$J$26</definedName>
    <definedName name="_xlnm.Print_Area" localSheetId="14">'1.4.1'!$A$1:$H$53</definedName>
    <definedName name="_xlnm.Print_Area" localSheetId="15">'1.5'!$A$1:$H$17</definedName>
    <definedName name="_xlnm.Print_Area" localSheetId="16">'1.6.1 1.6.2'!$A$1:$H$52</definedName>
    <definedName name="_xlnm.Print_Area" localSheetId="18">'1.6.3 -G1.5'!$A$18:$H$36</definedName>
    <definedName name="_xlnm.Print_Area" localSheetId="19">'1.7.1'!$A$1:$H$36</definedName>
    <definedName name="_xlnm.Print_Area" localSheetId="20">'1.7.2-1.7.3'!$A$1:$H$45</definedName>
    <definedName name="_xlnm.Print_Area" localSheetId="21">'1.8.1-1.8.2'!$A$1:$H$55</definedName>
    <definedName name="_xlnm.Print_Area" localSheetId="22">'1.9.1'!$A$1:$H$29</definedName>
    <definedName name="_xlnm.Print_Area" localSheetId="17">G1.4!$A$1:$H$28</definedName>
  </definedNames>
  <calcPr calcId="145621"/>
</workbook>
</file>

<file path=xl/calcChain.xml><?xml version="1.0" encoding="utf-8"?>
<calcChain xmlns="http://schemas.openxmlformats.org/spreadsheetml/2006/main">
  <c r="E24" i="132" l="1"/>
  <c r="D24" i="132"/>
  <c r="C24" i="132"/>
  <c r="B24" i="132"/>
  <c r="P45" i="113" l="1"/>
  <c r="P34" i="113"/>
  <c r="O45" i="113"/>
  <c r="N61" i="85" l="1"/>
  <c r="P44" i="113" l="1"/>
  <c r="P43" i="113"/>
  <c r="P42" i="113"/>
  <c r="P41" i="113"/>
  <c r="P40" i="113"/>
  <c r="P39" i="113"/>
  <c r="P38" i="113"/>
  <c r="P37" i="113"/>
  <c r="P36" i="113"/>
  <c r="P35" i="113"/>
  <c r="O44" i="113"/>
  <c r="O43" i="113"/>
  <c r="O42" i="113"/>
  <c r="O41" i="113"/>
  <c r="O40" i="113"/>
  <c r="O39" i="113"/>
  <c r="O38" i="113"/>
  <c r="O37" i="113"/>
  <c r="O36" i="113"/>
  <c r="O35" i="113"/>
  <c r="O34" i="113"/>
  <c r="O61" i="85"/>
  <c r="L12" i="118" l="1"/>
  <c r="L22" i="113"/>
  <c r="I22" i="113"/>
  <c r="F22" i="113"/>
  <c r="C12" i="113"/>
  <c r="F12" i="113"/>
  <c r="I12" i="113"/>
  <c r="L13" i="118" l="1"/>
  <c r="L11" i="118" s="1"/>
  <c r="L14" i="118"/>
  <c r="L15" i="118"/>
  <c r="L16" i="118"/>
  <c r="L17" i="118"/>
  <c r="L18" i="118"/>
  <c r="L19" i="118"/>
  <c r="L20" i="118"/>
  <c r="L21" i="118"/>
  <c r="I13" i="118"/>
  <c r="I14" i="118"/>
  <c r="I15" i="118"/>
  <c r="I16" i="118"/>
  <c r="I17" i="118"/>
  <c r="I18" i="118"/>
  <c r="I19" i="118"/>
  <c r="I20" i="118"/>
  <c r="I21" i="118"/>
  <c r="I12" i="118"/>
  <c r="I11" i="118" s="1"/>
  <c r="L13" i="113" l="1"/>
  <c r="L14" i="113"/>
  <c r="L15" i="113"/>
  <c r="L16" i="113"/>
  <c r="L17" i="113"/>
  <c r="L18" i="113"/>
  <c r="L19" i="113"/>
  <c r="L20" i="113"/>
  <c r="L21" i="113"/>
  <c r="L23" i="113"/>
  <c r="L12" i="113"/>
  <c r="I13" i="113"/>
  <c r="I14" i="113"/>
  <c r="I15" i="113"/>
  <c r="I16" i="113"/>
  <c r="I17" i="113"/>
  <c r="I18" i="113"/>
  <c r="I19" i="113"/>
  <c r="I20" i="113"/>
  <c r="I21" i="113"/>
  <c r="F13" i="113"/>
  <c r="F14" i="113"/>
  <c r="F15" i="113"/>
  <c r="F16" i="113"/>
  <c r="F17" i="113"/>
  <c r="F18" i="113"/>
  <c r="F19" i="113"/>
  <c r="F20" i="113"/>
  <c r="F21" i="113"/>
  <c r="C13" i="113"/>
  <c r="C14" i="113"/>
  <c r="C15" i="113"/>
  <c r="C16" i="113"/>
  <c r="C17" i="113"/>
  <c r="C18" i="113"/>
  <c r="C19" i="113"/>
  <c r="C20" i="113"/>
  <c r="C21" i="113"/>
  <c r="C22" i="113"/>
  <c r="I11" i="113" l="1"/>
  <c r="L11" i="113"/>
  <c r="C11" i="113"/>
  <c r="F11" i="113"/>
  <c r="M33" i="126"/>
  <c r="F24" i="132"/>
  <c r="H24" i="132"/>
  <c r="O63" i="85" l="1"/>
  <c r="O62" i="85"/>
  <c r="N63" i="85"/>
  <c r="N62" i="85"/>
  <c r="G25" i="85"/>
  <c r="O64" i="85" s="1"/>
  <c r="M35" i="125" l="1"/>
  <c r="N35" i="125"/>
  <c r="M36" i="125"/>
  <c r="N36" i="125"/>
  <c r="M37" i="125"/>
  <c r="N37" i="125"/>
  <c r="M38" i="125"/>
  <c r="N38" i="125"/>
  <c r="M39" i="125"/>
  <c r="N39" i="125"/>
  <c r="M40" i="125"/>
  <c r="N40" i="125"/>
  <c r="M41" i="125"/>
  <c r="N41" i="125"/>
  <c r="M42" i="125"/>
  <c r="N42" i="125"/>
  <c r="M43" i="125"/>
  <c r="N43" i="125"/>
  <c r="M44" i="125"/>
  <c r="N44" i="125"/>
  <c r="M45" i="125"/>
  <c r="N45" i="125"/>
  <c r="M46" i="125"/>
  <c r="N46" i="125"/>
  <c r="M47" i="125"/>
  <c r="N47" i="125"/>
  <c r="M48" i="125"/>
  <c r="N48" i="125"/>
  <c r="M49" i="125"/>
  <c r="N49" i="125"/>
  <c r="M50" i="125"/>
  <c r="N50" i="125"/>
  <c r="M51" i="125"/>
  <c r="N51" i="125"/>
  <c r="M52" i="125"/>
  <c r="N52" i="125"/>
  <c r="M53" i="125"/>
  <c r="N53" i="125"/>
  <c r="M54" i="125"/>
  <c r="N54" i="125"/>
  <c r="N52" i="126"/>
  <c r="M52" i="126"/>
  <c r="N51" i="126"/>
  <c r="M51" i="126"/>
  <c r="N50" i="126"/>
  <c r="M50" i="126"/>
  <c r="N49" i="126"/>
  <c r="M49" i="126"/>
  <c r="N48" i="126"/>
  <c r="M48" i="126"/>
  <c r="N47" i="126"/>
  <c r="M47" i="126"/>
  <c r="N46" i="126"/>
  <c r="M46" i="126"/>
  <c r="N45" i="126"/>
  <c r="M45" i="126"/>
  <c r="N44" i="126"/>
  <c r="M44" i="126"/>
  <c r="N43" i="126"/>
  <c r="M43" i="126"/>
  <c r="N42" i="126"/>
  <c r="M42" i="126"/>
  <c r="N41" i="126"/>
  <c r="M41" i="126"/>
  <c r="N40" i="126"/>
  <c r="M40" i="126"/>
  <c r="N39" i="126"/>
  <c r="M39" i="126"/>
  <c r="N38" i="126"/>
  <c r="M38" i="126"/>
  <c r="N37" i="126"/>
  <c r="M37" i="126"/>
  <c r="N36" i="126"/>
  <c r="M36" i="126"/>
  <c r="N35" i="126"/>
  <c r="M35" i="126"/>
  <c r="N34" i="126"/>
  <c r="M34" i="126"/>
  <c r="N33" i="126"/>
  <c r="C25" i="85"/>
  <c r="D25" i="85"/>
  <c r="E25" i="85"/>
  <c r="N64" i="85" s="1"/>
  <c r="B25" i="85"/>
</calcChain>
</file>

<file path=xl/sharedStrings.xml><?xml version="1.0" encoding="utf-8"?>
<sst xmlns="http://schemas.openxmlformats.org/spreadsheetml/2006/main" count="784" uniqueCount="296">
  <si>
    <t>CONSTRUCCIÓN</t>
  </si>
  <si>
    <t>SERVICIOS</t>
  </si>
  <si>
    <t>INDUSTRIA</t>
  </si>
  <si>
    <t>Transporte</t>
  </si>
  <si>
    <t>Comunicaciones</t>
  </si>
  <si>
    <t>Enseñanza</t>
  </si>
  <si>
    <t>Hoteles, cafés y restaurantes</t>
  </si>
  <si>
    <t>GENERAL</t>
  </si>
  <si>
    <t>Alimentación y bebidas no alcohólicas</t>
  </si>
  <si>
    <t>Bebidas alcohólicas y tabaco</t>
  </si>
  <si>
    <t>Vestido y calzado</t>
  </si>
  <si>
    <t>Vivienda</t>
  </si>
  <si>
    <t>Menaje</t>
  </si>
  <si>
    <t>Medicina</t>
  </si>
  <si>
    <t>Ocio y cultura</t>
  </si>
  <si>
    <t>Otros</t>
  </si>
  <si>
    <t>Total</t>
  </si>
  <si>
    <t>TOTAL</t>
  </si>
  <si>
    <t>LA RIOJA</t>
  </si>
  <si>
    <t>ESPAÑA</t>
  </si>
  <si>
    <t>Unidades: Miles de Euros</t>
  </si>
  <si>
    <t>IMPUESTOS NETOS SOBRE LOS PRODUCTOS</t>
  </si>
  <si>
    <t>Agricultura</t>
  </si>
  <si>
    <t>Industria</t>
  </si>
  <si>
    <t>Construcción</t>
  </si>
  <si>
    <t>Servicios</t>
  </si>
  <si>
    <t>La Rioja</t>
  </si>
  <si>
    <t>España</t>
  </si>
  <si>
    <t>Indices por General y Grupos</t>
  </si>
  <si>
    <t>COICOP, Periodo, Comunidades</t>
  </si>
  <si>
    <t>Autónomas y Indices y Tasas.</t>
  </si>
  <si>
    <t>Variación anual</t>
  </si>
  <si>
    <t>Otros bienes y servicios</t>
  </si>
  <si>
    <t>motor y motocicletas; transporte y almacenamiento; hostelería</t>
  </si>
  <si>
    <t>Información y comunicaciones</t>
  </si>
  <si>
    <t>Actividades financieras y de seguros</t>
  </si>
  <si>
    <t>Actividades inmobiliarias</t>
  </si>
  <si>
    <t>administrativas y servicios auxiliares</t>
  </si>
  <si>
    <t xml:space="preserve">Actividades profesionales, científicas y técnicas; actividades </t>
  </si>
  <si>
    <t>Administración pública y defensa; seguridad social obligatoria;</t>
  </si>
  <si>
    <t>educación; actividades sanitarias y de servicios sociales</t>
  </si>
  <si>
    <t xml:space="preserve">Comercio al por mayor y al por menor; reparación de vehículos de </t>
  </si>
  <si>
    <t xml:space="preserve">Actividades artísticas, recreativas y de entretenimiento; reparación de </t>
  </si>
  <si>
    <t>De las cuales: Industria manufacturera</t>
  </si>
  <si>
    <t>TOTAL PERSONAS</t>
  </si>
  <si>
    <t>artículos de uso doméstico y otros servicios</t>
  </si>
  <si>
    <t>Unidades: Miles de personas</t>
  </si>
  <si>
    <t xml:space="preserve"> </t>
  </si>
  <si>
    <t>PRODUCTO INTERIOR BRUTO A PRECIOS DE MERCADO</t>
  </si>
  <si>
    <t>y motocicletas; transporte y almacenamiento; hostelería</t>
  </si>
  <si>
    <t xml:space="preserve">    eléctrica, gas, vapor y aire acondicionado; suministro de agua </t>
  </si>
  <si>
    <t>activ. de saneamiento, gestión de residuos y descontaminación</t>
  </si>
  <si>
    <t>educación y actividades sanitarias y de servicios sociales</t>
  </si>
  <si>
    <t>Administración pública y defensa; seguridad social obligatoria</t>
  </si>
  <si>
    <t>Comercio al por mayor y al por menor; reparación de vehíc. de motor</t>
  </si>
  <si>
    <t xml:space="preserve">    Industrias extractivas; indust. manufacturera; suministro de energía </t>
  </si>
  <si>
    <t xml:space="preserve"> de artículos de uso doméstico y otros servicios</t>
  </si>
  <si>
    <t xml:space="preserve">Actividades artísticas, recreativas y de entretenimiento; reparación </t>
  </si>
  <si>
    <t>VALOR AÑADIDO BRUTO A PRECIOS BÁSICOS</t>
  </si>
  <si>
    <t xml:space="preserve">REMUNERACIÓN DE LOS ASALARIADOS </t>
  </si>
  <si>
    <t xml:space="preserve">EXCEDENTE DE EXPLOTACIÓN BRUTO / RENTA MIXTA BRUTA </t>
  </si>
  <si>
    <t>Unidades: Tasa de variación anual</t>
  </si>
  <si>
    <t xml:space="preserve">        INTERIOR BRUTO A PRECIOS DE MERCADO. VARIACIÓN EN VOLUMEN </t>
  </si>
  <si>
    <t>DATOS GRÁFICO</t>
  </si>
  <si>
    <t>DATOS DEL GRÁFICO</t>
  </si>
  <si>
    <t>Unidades: Número de empresas</t>
  </si>
  <si>
    <t>Sociedades Anónimas</t>
  </si>
  <si>
    <t>Sociedades de Responsabilidad Limitada</t>
  </si>
  <si>
    <t>Sociedades Colectivas</t>
  </si>
  <si>
    <t>Sociedades Comanditarias</t>
  </si>
  <si>
    <t>-</t>
  </si>
  <si>
    <t>Comunidades de Bienes</t>
  </si>
  <si>
    <t>Sociedades Cooperativas</t>
  </si>
  <si>
    <t>Asociaciones y otros tipos</t>
  </si>
  <si>
    <t>Organismos Autónomos y otros</t>
  </si>
  <si>
    <t>Personas Físicas</t>
  </si>
  <si>
    <t>FUENTE: Directorio Central de Empresas (DIRCE). INE.</t>
  </si>
  <si>
    <t>NOTA: Datos a 1 de enero.</t>
  </si>
  <si>
    <t>Unidades: Número de locales</t>
  </si>
  <si>
    <t>Sin</t>
  </si>
  <si>
    <t>De 1 a</t>
  </si>
  <si>
    <t>De 3 a</t>
  </si>
  <si>
    <t>De 6 a</t>
  </si>
  <si>
    <t>De 10 a</t>
  </si>
  <si>
    <t>De 20 a</t>
  </si>
  <si>
    <t>De 50 a</t>
  </si>
  <si>
    <t>De 100</t>
  </si>
  <si>
    <t>asalar.</t>
  </si>
  <si>
    <t>2 asal.</t>
  </si>
  <si>
    <t>5 asal.</t>
  </si>
  <si>
    <t>9 asal.</t>
  </si>
  <si>
    <t>19 asal.</t>
  </si>
  <si>
    <t>49 asal.</t>
  </si>
  <si>
    <t>99 asal.</t>
  </si>
  <si>
    <t>Comercio</t>
  </si>
  <si>
    <t>Resto de servicios</t>
  </si>
  <si>
    <t>Locales</t>
  </si>
  <si>
    <t>%</t>
  </si>
  <si>
    <t>Sin asalariados</t>
  </si>
  <si>
    <t>De 1 a 2 asalariados</t>
  </si>
  <si>
    <t>De 3 a 5 asalariados</t>
  </si>
  <si>
    <t>De 6 a 9 asalariados</t>
  </si>
  <si>
    <t>De 10 a 19 asalariados</t>
  </si>
  <si>
    <t>De 20 a 49 asalariados</t>
  </si>
  <si>
    <t>De 50 a 99 asalariados</t>
  </si>
  <si>
    <t>De 100 a 199 asalariados</t>
  </si>
  <si>
    <t>De 200 a 499 asalariados</t>
  </si>
  <si>
    <t>De 500 o más asalariados</t>
  </si>
  <si>
    <t>TOTAL GRUPOS</t>
  </si>
  <si>
    <t>Empresas</t>
  </si>
  <si>
    <t>De 500 a 999 asalariados</t>
  </si>
  <si>
    <t>De 1.000 a 4.999 asalariados</t>
  </si>
  <si>
    <t>De 5.000 y más asalariados</t>
  </si>
  <si>
    <t>Unidades: Miles de euros</t>
  </si>
  <si>
    <t>FUENTE:  Ministerio de Economía y Competitividad.</t>
  </si>
  <si>
    <t>1.1.2 VALOR AÑADIDO BRUTO A PRECIOS BÁSICOS POR RAMAS DE ACTIVIDAD Y PRODUCTO</t>
  </si>
  <si>
    <t>1.1.3 REMUNERACIÓN DE ASALARIADOS POR RAMAS DE ACTIVIDAD</t>
  </si>
  <si>
    <t>1.1.4 EXCEDENTE DE EXPLOTACIÓN BRUTO / RENTA MIXTA BRUTA POR RAMAS DE ACTIVIDAD</t>
  </si>
  <si>
    <t>1.1.5 EMPLEO TOTAL POR RAMAS DE ACTIVIDAD</t>
  </si>
  <si>
    <t>G.1.2 Evolución de la variación del IPC. Datos a diciembre</t>
  </si>
  <si>
    <t>1.3.1 EMPRESAS SEGÚN SU CONDICIÓN JURÍDICA</t>
  </si>
  <si>
    <t>1.3 DIRECTORIO CENTRAL DE EMPRESAS</t>
  </si>
  <si>
    <t>1.3.2 EMPRESAS SEGÚN NÚMERO DE ASALARIADOS</t>
  </si>
  <si>
    <t>Unidades: Capital en miles de euros</t>
  </si>
  <si>
    <t>SOCIEDADES CREADAS</t>
  </si>
  <si>
    <t>Número</t>
  </si>
  <si>
    <t>Capital suscrito</t>
  </si>
  <si>
    <t>Anónimas</t>
  </si>
  <si>
    <t xml:space="preserve">    Número</t>
  </si>
  <si>
    <t xml:space="preserve">    Capital suscrito</t>
  </si>
  <si>
    <t>Sociedad Limitada</t>
  </si>
  <si>
    <t>SOCIEDADES QUE AUMENTAN CAPITAL</t>
  </si>
  <si>
    <t>Capital</t>
  </si>
  <si>
    <t xml:space="preserve">    Capital</t>
  </si>
  <si>
    <t>SOCIEDADES QUE HAN REDUCIDO CAPITAL</t>
  </si>
  <si>
    <t>SOCIEDADES DISUELTAS (número)</t>
  </si>
  <si>
    <t>Voluntaria</t>
  </si>
  <si>
    <t>Por fusión</t>
  </si>
  <si>
    <t>Otras</t>
  </si>
  <si>
    <t>FUENTE: Estadística de Sociedades Mercantiles INE.</t>
  </si>
  <si>
    <t>NOTA: En el total de España están incluidas el resto de Sociedades y Entidades.</t>
  </si>
  <si>
    <t>Unidad: Miles de euros</t>
  </si>
  <si>
    <t>Depósitos</t>
  </si>
  <si>
    <t xml:space="preserve">La Rioja </t>
  </si>
  <si>
    <t>I</t>
  </si>
  <si>
    <t>Banco de España</t>
  </si>
  <si>
    <t>II</t>
  </si>
  <si>
    <t>III</t>
  </si>
  <si>
    <t>Entidades de Crédito</t>
  </si>
  <si>
    <t>IV</t>
  </si>
  <si>
    <t>Entidades de Depósito</t>
  </si>
  <si>
    <t>Otras entidades de Crédito</t>
  </si>
  <si>
    <t>FUENTE: Boletín Estadístico del Banco de España.</t>
  </si>
  <si>
    <t>Unidades: Millones de euros</t>
  </si>
  <si>
    <t xml:space="preserve">    Depósitos a la vista</t>
  </si>
  <si>
    <t xml:space="preserve">    Depósitos de ahorro</t>
  </si>
  <si>
    <t xml:space="preserve">    Depósitos a plazo</t>
  </si>
  <si>
    <t>TASAS DE VARIACIÓN</t>
  </si>
  <si>
    <t>Crédito Total</t>
  </si>
  <si>
    <t xml:space="preserve">    Sector público</t>
  </si>
  <si>
    <t xml:space="preserve">    Sector privado</t>
  </si>
  <si>
    <t xml:space="preserve">   Número</t>
  </si>
  <si>
    <t xml:space="preserve">   Importe</t>
  </si>
  <si>
    <t>FINCAS RÚSTICAS</t>
  </si>
  <si>
    <t>FINCAS URBANAS</t>
  </si>
  <si>
    <t>Viviendas</t>
  </si>
  <si>
    <t>Solares</t>
  </si>
  <si>
    <t>Fuente: Estadística de Hipotecas. INE.</t>
  </si>
  <si>
    <t>TOTAL HIPOTECAS CON CAMBIOS</t>
  </si>
  <si>
    <t>POR NATURALEZA DE LA FINCA</t>
  </si>
  <si>
    <t>Fincas Rústicas</t>
  </si>
  <si>
    <t>Fincas Urbanas</t>
  </si>
  <si>
    <t>POR TIPO DE CAMBIO</t>
  </si>
  <si>
    <t>Novación</t>
  </si>
  <si>
    <t>Subrogación deudor</t>
  </si>
  <si>
    <t>Subrogación acreedor</t>
  </si>
  <si>
    <t>TOTAL CANCELADAS</t>
  </si>
  <si>
    <t>Fincas urbanas: otros</t>
  </si>
  <si>
    <t>POR ENTIDAD QUE CONCEDE EL PRÉSTAMO</t>
  </si>
  <si>
    <t>Banco</t>
  </si>
  <si>
    <t>Caja de ahorros</t>
  </si>
  <si>
    <t>Otras entidades</t>
  </si>
  <si>
    <t>TOTAL TRANSMISIONES EFECTUADAS</t>
  </si>
  <si>
    <t>Otras urbanas</t>
  </si>
  <si>
    <t xml:space="preserve">POR TÍTULO DE ADQUISICIÓN </t>
  </si>
  <si>
    <t>Compraventa</t>
  </si>
  <si>
    <t>Donación</t>
  </si>
  <si>
    <t>Permuta</t>
  </si>
  <si>
    <t>Herencia</t>
  </si>
  <si>
    <t>FUENTE: Estadística de Transmisiones de Derechos de la Propiedad. INE.</t>
  </si>
  <si>
    <t>TOTAL VIVIENDAS</t>
  </si>
  <si>
    <t>POR RÉGIMEN</t>
  </si>
  <si>
    <t>Vivienda libre</t>
  </si>
  <si>
    <t>Vivienda protegida</t>
  </si>
  <si>
    <t>SEGÚN ESTADO</t>
  </si>
  <si>
    <t>Vivienda nueva</t>
  </si>
  <si>
    <t>Vivienda usada</t>
  </si>
  <si>
    <t>EFECTOS DE COMERCIO EN CARTERA VENCIDOS</t>
  </si>
  <si>
    <t xml:space="preserve">     Número</t>
  </si>
  <si>
    <t xml:space="preserve">     Importe</t>
  </si>
  <si>
    <t>EFECTOS DE COMERCIO EN CARTERA IMPAGADOS</t>
  </si>
  <si>
    <t>EFECTOS DE COMERCIO EN GESTIÓN</t>
  </si>
  <si>
    <t>DE COBRO DE CLIENTES VENCIDOS</t>
  </si>
  <si>
    <t>EFECTOS DE COMERCIO RECIBIDOS EN GESTIÓN</t>
  </si>
  <si>
    <t>DE COBRO DE CLIENTES IMPAGADOS</t>
  </si>
  <si>
    <t>FUENTE: Estadística de Efectos de Comercio Impagados. INE.</t>
  </si>
  <si>
    <t>DEUDORES CONCURSADOS</t>
  </si>
  <si>
    <t>POR CONCURSO</t>
  </si>
  <si>
    <t>Voluntario</t>
  </si>
  <si>
    <t>Necesario</t>
  </si>
  <si>
    <t>PROCEDIMIENTO</t>
  </si>
  <si>
    <t>Ordinario</t>
  </si>
  <si>
    <t>Abreviado</t>
  </si>
  <si>
    <t>CON PROPUESTA Y SIN PROPUESTA</t>
  </si>
  <si>
    <t>Sin propuesta anticipada</t>
  </si>
  <si>
    <t>Con propuesta anticipada</t>
  </si>
  <si>
    <t>POR NATURALEZA JURÍDICA</t>
  </si>
  <si>
    <t>P. físicas sin actividad empresarial</t>
  </si>
  <si>
    <t>Empresas: personas físicas</t>
  </si>
  <si>
    <t>Empresas: S.A.</t>
  </si>
  <si>
    <t>Empresas: S.R.L.</t>
  </si>
  <si>
    <t>Empresas: Otras</t>
  </si>
  <si>
    <t>FUENTE: Estadística del Procedimiento Concursal. INE.</t>
  </si>
  <si>
    <t>1.6 SISTEMA FINANCIERO</t>
  </si>
  <si>
    <t xml:space="preserve">1.6.3 CONCESIONES DE CRÉDITOS DE BANCOS, CAJAS DE AHORRO Y COOPERATIVAS DE CRÉDITO  </t>
  </si>
  <si>
    <t>1.7.1 FINCAS HIPOTECADAS SEGÚN NATURALEZA DE LA FINCA</t>
  </si>
  <si>
    <t>1.8.1 TRANSMISIONES INSCRITAS EN LOS REGISTROS DE LA PROPIEDAD</t>
  </si>
  <si>
    <t>1.8.2 COMPRAVENTA DE VIVIENDAS, SEGÚN RÉGIMEN Y ESTADO</t>
  </si>
  <si>
    <t>1.2 ÍNDICES DE PRECIOS DE CONSUMO</t>
  </si>
  <si>
    <t>Sector público</t>
  </si>
  <si>
    <t>Sector privado</t>
  </si>
  <si>
    <t>1.1 ESTIMACIONES DE LA CONTABILIDAD REGIONAL. INE</t>
  </si>
  <si>
    <t>1.7  HIPOTECAS</t>
  </si>
  <si>
    <t>1. CUENTAS ECONÓMICAS, EMPRESAS E INDICADORES MONETARIOS Y FINANCIEROS</t>
  </si>
  <si>
    <t>1.4 SOCIEDADES MERCANTILES</t>
  </si>
  <si>
    <t>1.5 INVERSIONES BRUTAS EXTRANJERAS</t>
  </si>
  <si>
    <t>1.8 TRANSMISIONES DE DERECHOS DE LA PROPIEDAD</t>
  </si>
  <si>
    <t>2012(P)</t>
  </si>
  <si>
    <t>1.2.2 TASA DE VARIACIÓN ANUAL DEL ÍNDICE DE PRECIOS DE CONSUMO POR GRUPOS</t>
  </si>
  <si>
    <t>Agricultura, ganadería, silvicultura y pesca</t>
  </si>
  <si>
    <t>Industria manufacturera</t>
  </si>
  <si>
    <t>Resto de industria</t>
  </si>
  <si>
    <t xml:space="preserve">1.6.1 NÚMERO DE ENTIDADES DE CRÉDITO </t>
  </si>
  <si>
    <t>1.6.2 DEPÓSITOS EN EL SISTEMA BANCARIO</t>
  </si>
  <si>
    <t xml:space="preserve">1.7.2 HIPOTECAS CON CAMBIOS </t>
  </si>
  <si>
    <t xml:space="preserve">1.7.3 HIPOTECAS CANCELADAS REGISTRALMENTE </t>
  </si>
  <si>
    <t>1.10 PROCEDIMIENTO CONCURSAL</t>
  </si>
  <si>
    <t xml:space="preserve">DETALLE DE LOS DEPÓSITOS DE LAS ENTIDADES DE </t>
  </si>
  <si>
    <t>CRÉDITO. AÑOS 2003-2009</t>
  </si>
  <si>
    <t xml:space="preserve">FUENTE: Contabilidad Regional. Base 2010. INE. </t>
  </si>
  <si>
    <t>NOTA:  (P) Estimación provisional, (A) Estimación avance y (1ªE) Primera estimación.</t>
  </si>
  <si>
    <t>Activ. profes., científicas y técnicas; activ. advas. y serv. auxil.</t>
  </si>
  <si>
    <t>de artículos de uso doméstico y otros servicios</t>
  </si>
  <si>
    <t>NOTA:  (P) Estimación provisional, (A) Estimación avance.</t>
  </si>
  <si>
    <t>AGRICULTURA, GANADERÍA, SILVICULTURA Y PESCA</t>
  </si>
  <si>
    <t>FUENTE: Índice de precios de consumo. Base 2011. INE.</t>
  </si>
  <si>
    <t>NOTA: Datos a diciembre.</t>
  </si>
  <si>
    <t>NOTA: Datos a 31 de diciembre.</t>
  </si>
  <si>
    <t>2014 (P)</t>
  </si>
  <si>
    <t>o más</t>
  </si>
  <si>
    <t>De 5.000 o más asalariados</t>
  </si>
  <si>
    <t>NOTA: (P) Provisional.</t>
  </si>
  <si>
    <t>Unidades: Importe en miles de euros</t>
  </si>
  <si>
    <t>G.1.5 Evolución de la tasa de crecimiento interanual de los créditos</t>
  </si>
  <si>
    <t>1.2.1 TASA DE VARIACIÓN ANUAL DE LAS MEDIAS DEL ÍNDICE DE PRECIOS DE CONSUMO POR GRUPOS</t>
  </si>
  <si>
    <t>G.1.4 Evolución de la tasa de crecimiento interanual de los depósitos</t>
  </si>
  <si>
    <t>1.1.1 VALOR AÑADIDO BRUTO A PRECIOS BÁSICOS POR RAMAS DE ACTIVIDAD Y PRODUCTO INTERIOR</t>
  </si>
  <si>
    <t xml:space="preserve">        BRUTO A PRECIOS DE MERCADO. PRECIOS CORRIENTES</t>
  </si>
  <si>
    <t>,</t>
  </si>
  <si>
    <t>CAPÍTULO 1: CUENTAS ECONÓMICAS, EMPRESAS E INDICADORES MONETARIOS Y FINANCIEROS</t>
  </si>
  <si>
    <t>1.1: Estimaciones de la contabilidad regional. INE</t>
  </si>
  <si>
    <t>1.2: Índices de precios de consumo</t>
  </si>
  <si>
    <t>1.3: Directorio Central de Empresas</t>
  </si>
  <si>
    <t xml:space="preserve">1.4: Sociedades mercantiles </t>
  </si>
  <si>
    <t xml:space="preserve">1.5: Inversiones brutas extranjeras </t>
  </si>
  <si>
    <t>1.6: Sistema financiero</t>
  </si>
  <si>
    <t>1.7: Hipotecas</t>
  </si>
  <si>
    <t>1.8: Transmisiones de derechos de la propiedad</t>
  </si>
  <si>
    <t>1.9: Efectos de comercio impagados</t>
  </si>
  <si>
    <t xml:space="preserve">1.10: Procedimiento concursal </t>
  </si>
  <si>
    <t>Volver al índice</t>
  </si>
  <si>
    <t>2015(1ªE)</t>
  </si>
  <si>
    <t>2014(A)</t>
  </si>
  <si>
    <t>2013(P)</t>
  </si>
  <si>
    <t>2013 (P)</t>
  </si>
  <si>
    <t xml:space="preserve">G.1.1- Porcentaje de participación del VAB por sectores. Año 2015 </t>
  </si>
  <si>
    <t>2014 (A)</t>
  </si>
  <si>
    <t>G.1.3 Empresas según número de asalariados. Año 2016</t>
  </si>
  <si>
    <t>2015 (1ªE)</t>
  </si>
  <si>
    <t>2015 (P)</t>
  </si>
  <si>
    <t>2015(P)</t>
  </si>
  <si>
    <t>1.3.3 EMPRESAS POR SECTORES ECONÓMICOS Y NÚMERO DE ASALARIADOS. AÑO 2016</t>
  </si>
  <si>
    <t>1.3.4 LOCALES SEGÚN SU CONDICIÓN JURÍDICA</t>
  </si>
  <si>
    <t>1.3.5 LOCALES SEGÚN NÚMERO DE ASALARIADOS</t>
  </si>
  <si>
    <t>1.9  EFECTOS DE COMERCIO IMPAGADOS POR CLASE</t>
  </si>
  <si>
    <t>1.3.6 LOCALES POR SECTORES ECONÓMICOS Y NÚMERO DE ASALARIADOS.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</si>
</sst>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P_t_s_-;\-* #,##0.00\ _P_t_s_-;_-* &quot;-&quot;??\ _P_t_s_-;_-@_-"/>
    <numFmt numFmtId="165" formatCode="#,##0.0"/>
    <numFmt numFmtId="166" formatCode="0.0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b/>
      <sz val="9"/>
      <color indexed="8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10"/>
      <color indexed="10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0"/>
      <name val="HelveticaNeue LT 55 Roman"/>
    </font>
    <font>
      <u/>
      <sz val="10"/>
      <name val="HelveticaNeue LT 55 Roman"/>
    </font>
    <font>
      <b/>
      <u/>
      <sz val="10"/>
      <color indexed="8"/>
      <name val="HelveticaNeue LT 55 Roman"/>
    </font>
    <font>
      <sz val="10"/>
      <name val="Arial"/>
      <family val="2"/>
    </font>
    <font>
      <i/>
      <sz val="6"/>
      <name val="HelveticaNeue LT 55 Roman"/>
    </font>
    <font>
      <b/>
      <sz val="9"/>
      <color indexed="10"/>
      <name val="HelveticaNeue LT 55 Roman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57"/>
      <name val="HelveticaNeue LT 55 Roman"/>
    </font>
    <font>
      <sz val="10"/>
      <color indexed="48"/>
      <name val="HelveticaNeue LT 55 Roman"/>
    </font>
    <font>
      <sz val="10"/>
      <color indexed="52"/>
      <name val="HelveticaNeue LT 55 Roman"/>
    </font>
    <font>
      <sz val="8"/>
      <color rgb="FFFF0000"/>
      <name val="HelveticaNeue LT 55 Roman"/>
    </font>
    <font>
      <sz val="10"/>
      <color rgb="FFFF0000"/>
      <name val="HelveticaNeue LT 55 Roman"/>
    </font>
    <font>
      <b/>
      <sz val="10"/>
      <color rgb="FFFF0000"/>
      <name val="HelveticaNeue LT 55 Roman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1"/>
      <name val="HelveticaNeue LT 55 Roman"/>
    </font>
    <font>
      <sz val="9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67">
    <xf numFmtId="0" fontId="0" fillId="0" borderId="0"/>
    <xf numFmtId="164" fontId="21" fillId="0" borderId="0" applyFont="0" applyFill="0" applyBorder="0" applyAlignment="0" applyProtection="0"/>
    <xf numFmtId="0" fontId="18" fillId="0" borderId="0"/>
    <xf numFmtId="0" fontId="3" fillId="0" borderId="0"/>
    <xf numFmtId="10" fontId="22" fillId="0" borderId="0" applyNumberFormat="0">
      <alignment horizontal="right" vertical="center"/>
      <protection locked="0"/>
    </xf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0" borderId="17" applyNumberFormat="0" applyFill="0" applyAlignment="0" applyProtection="0"/>
    <xf numFmtId="0" fontId="33" fillId="0" borderId="18" applyNumberFormat="0" applyFill="0" applyAlignment="0" applyProtection="0"/>
    <xf numFmtId="0" fontId="33" fillId="0" borderId="0" applyNumberFormat="0" applyFill="0" applyBorder="0" applyAlignment="0" applyProtection="0"/>
    <xf numFmtId="0" fontId="34" fillId="9" borderId="0" applyNumberFormat="0" applyBorder="0" applyAlignment="0" applyProtection="0"/>
    <xf numFmtId="0" fontId="35" fillId="10" borderId="0" applyNumberFormat="0" applyBorder="0" applyAlignment="0" applyProtection="0"/>
    <xf numFmtId="0" fontId="36" fillId="11" borderId="0" applyNumberFormat="0" applyBorder="0" applyAlignment="0" applyProtection="0"/>
    <xf numFmtId="0" fontId="37" fillId="12" borderId="19" applyNumberFormat="0" applyAlignment="0" applyProtection="0"/>
    <xf numFmtId="0" fontId="38" fillId="13" borderId="20" applyNumberFormat="0" applyAlignment="0" applyProtection="0"/>
    <xf numFmtId="0" fontId="39" fillId="13" borderId="19" applyNumberFormat="0" applyAlignment="0" applyProtection="0"/>
    <xf numFmtId="0" fontId="40" fillId="0" borderId="21" applyNumberFormat="0" applyFill="0" applyAlignment="0" applyProtection="0"/>
    <xf numFmtId="0" fontId="41" fillId="14" borderId="22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4" applyNumberFormat="0" applyFill="0" applyAlignment="0" applyProtection="0"/>
    <xf numFmtId="0" fontId="45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45" fillId="39" borderId="0" applyNumberFormat="0" applyBorder="0" applyAlignment="0" applyProtection="0"/>
    <xf numFmtId="0" fontId="2" fillId="0" borderId="0"/>
    <xf numFmtId="0" fontId="2" fillId="15" borderId="23" applyNumberFormat="0" applyFon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15" borderId="23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1" fillId="15" borderId="23" applyNumberFormat="0" applyFont="0" applyAlignment="0" applyProtection="0"/>
  </cellStyleXfs>
  <cellXfs count="325">
    <xf numFmtId="0" fontId="0" fillId="0" borderId="0" xfId="0"/>
    <xf numFmtId="0" fontId="5" fillId="0" borderId="1" xfId="0" applyFont="1" applyBorder="1" applyAlignment="1"/>
    <xf numFmtId="0" fontId="6" fillId="0" borderId="1" xfId="0" applyFont="1" applyBorder="1" applyAlignment="1"/>
    <xf numFmtId="2" fontId="6" fillId="0" borderId="0" xfId="0" applyNumberFormat="1" applyFont="1" applyAlignment="1"/>
    <xf numFmtId="0" fontId="6" fillId="0" borderId="0" xfId="0" applyFont="1" applyAlignment="1"/>
    <xf numFmtId="0" fontId="7" fillId="0" borderId="0" xfId="0" applyFont="1" applyBorder="1" applyAlignment="1">
      <alignment vertical="center" wrapText="1"/>
    </xf>
    <xf numFmtId="0" fontId="5" fillId="0" borderId="0" xfId="0" applyFont="1" applyAlignment="1"/>
    <xf numFmtId="0" fontId="8" fillId="0" borderId="0" xfId="0" applyFont="1" applyBorder="1" applyAlignment="1" applyProtection="1">
      <protection locked="0"/>
    </xf>
    <xf numFmtId="0" fontId="6" fillId="0" borderId="0" xfId="0" applyFont="1" applyBorder="1" applyAlignment="1"/>
    <xf numFmtId="0" fontId="9" fillId="0" borderId="0" xfId="0" applyFont="1" applyBorder="1" applyAlignment="1"/>
    <xf numFmtId="0" fontId="9" fillId="2" borderId="2" xfId="0" applyNumberFormat="1" applyFont="1" applyFill="1" applyBorder="1" applyAlignment="1">
      <alignment vertical="center"/>
    </xf>
    <xf numFmtId="2" fontId="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3" xfId="0" applyNumberFormat="1" applyFont="1" applyFill="1" applyBorder="1" applyAlignment="1">
      <alignment vertical="center"/>
    </xf>
    <xf numFmtId="0" fontId="9" fillId="2" borderId="4" xfId="0" applyNumberFormat="1" applyFont="1" applyFill="1" applyBorder="1" applyAlignment="1">
      <alignment horizontal="right" vertical="center"/>
    </xf>
    <xf numFmtId="165" fontId="9" fillId="0" borderId="0" xfId="0" applyNumberFormat="1" applyFont="1" applyBorder="1" applyAlignment="1"/>
    <xf numFmtId="3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/>
    <xf numFmtId="0" fontId="11" fillId="0" borderId="0" xfId="3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6" fillId="0" borderId="0" xfId="0" applyFont="1"/>
    <xf numFmtId="4" fontId="9" fillId="0" borderId="0" xfId="0" applyNumberFormat="1" applyFont="1"/>
    <xf numFmtId="4" fontId="9" fillId="0" borderId="0" xfId="0" applyNumberFormat="1" applyFont="1" applyAlignment="1">
      <alignment horizontal="left" indent="1"/>
    </xf>
    <xf numFmtId="4" fontId="9" fillId="0" borderId="0" xfId="0" applyNumberFormat="1" applyFont="1" applyAlignment="1">
      <alignment horizontal="left" indent="2"/>
    </xf>
    <xf numFmtId="0" fontId="6" fillId="0" borderId="0" xfId="0" applyFont="1" applyBorder="1"/>
    <xf numFmtId="0" fontId="11" fillId="0" borderId="0" xfId="3" applyFont="1" applyFill="1" applyBorder="1" applyAlignment="1"/>
    <xf numFmtId="0" fontId="9" fillId="0" borderId="3" xfId="0" applyFont="1" applyBorder="1" applyAlignment="1" applyProtection="1">
      <alignment horizontal="left" indent="1"/>
      <protection locked="0"/>
    </xf>
    <xf numFmtId="165" fontId="9" fillId="0" borderId="3" xfId="0" applyNumberFormat="1" applyFont="1" applyBorder="1" applyAlignment="1"/>
    <xf numFmtId="49" fontId="9" fillId="0" borderId="3" xfId="0" applyNumberFormat="1" applyFont="1" applyBorder="1" applyAlignment="1"/>
    <xf numFmtId="3" fontId="9" fillId="0" borderId="3" xfId="0" applyNumberFormat="1" applyFont="1" applyBorder="1" applyAlignment="1"/>
    <xf numFmtId="3" fontId="12" fillId="0" borderId="3" xfId="0" applyNumberFormat="1" applyFont="1" applyBorder="1" applyAlignment="1"/>
    <xf numFmtId="2" fontId="6" fillId="0" borderId="0" xfId="0" applyNumberFormat="1" applyFont="1"/>
    <xf numFmtId="0" fontId="13" fillId="3" borderId="2" xfId="0" applyFont="1" applyFill="1" applyBorder="1" applyAlignment="1" applyProtection="1">
      <protection locked="0"/>
    </xf>
    <xf numFmtId="165" fontId="9" fillId="0" borderId="2" xfId="0" applyNumberFormat="1" applyFont="1" applyBorder="1" applyAlignment="1"/>
    <xf numFmtId="3" fontId="9" fillId="0" borderId="2" xfId="0" applyNumberFormat="1" applyFont="1" applyBorder="1" applyAlignment="1"/>
    <xf numFmtId="0" fontId="13" fillId="0" borderId="0" xfId="0" applyFont="1" applyAlignment="1"/>
    <xf numFmtId="4" fontId="9" fillId="0" borderId="0" xfId="0" applyNumberFormat="1" applyFont="1" applyFill="1" applyBorder="1" applyAlignment="1">
      <alignment horizontal="centerContinuous" wrapText="1"/>
    </xf>
    <xf numFmtId="3" fontId="13" fillId="0" borderId="0" xfId="0" applyNumberFormat="1" applyFont="1" applyFill="1" applyBorder="1"/>
    <xf numFmtId="0" fontId="9" fillId="2" borderId="2" xfId="0" applyNumberFormat="1" applyFont="1" applyFill="1" applyBorder="1" applyAlignment="1"/>
    <xf numFmtId="0" fontId="9" fillId="2" borderId="3" xfId="0" applyNumberFormat="1" applyFont="1" applyFill="1" applyBorder="1" applyAlignment="1"/>
    <xf numFmtId="0" fontId="11" fillId="0" borderId="0" xfId="0" applyFont="1" applyFill="1" applyBorder="1" applyAlignment="1">
      <alignment horizontal="left" indent="1"/>
    </xf>
    <xf numFmtId="4" fontId="9" fillId="0" borderId="0" xfId="0" applyNumberFormat="1" applyFont="1" applyAlignment="1">
      <alignment horizontal="left" indent="3"/>
    </xf>
    <xf numFmtId="0" fontId="9" fillId="0" borderId="0" xfId="3" applyFont="1" applyFill="1" applyBorder="1" applyAlignment="1">
      <alignment horizontal="left" indent="1"/>
    </xf>
    <xf numFmtId="0" fontId="9" fillId="0" borderId="3" xfId="0" applyFont="1" applyBorder="1" applyAlignment="1" applyProtection="1">
      <protection locked="0"/>
    </xf>
    <xf numFmtId="0" fontId="13" fillId="0" borderId="0" xfId="0" applyFont="1"/>
    <xf numFmtId="0" fontId="15" fillId="0" borderId="0" xfId="0" applyFont="1" applyBorder="1" applyAlignment="1"/>
    <xf numFmtId="3" fontId="12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165" fontId="6" fillId="0" borderId="0" xfId="0" applyNumberFormat="1" applyFont="1"/>
    <xf numFmtId="0" fontId="9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3" applyFont="1" applyFill="1" applyBorder="1" applyAlignment="1">
      <alignment horizontal="left"/>
    </xf>
    <xf numFmtId="0" fontId="5" fillId="0" borderId="0" xfId="0" applyFont="1" applyBorder="1" applyAlignment="1" applyProtection="1">
      <protection locked="0"/>
    </xf>
    <xf numFmtId="0" fontId="9" fillId="2" borderId="4" xfId="0" applyNumberFormat="1" applyFont="1" applyFill="1" applyBorder="1" applyAlignment="1">
      <alignment vertical="center"/>
    </xf>
    <xf numFmtId="0" fontId="11" fillId="0" borderId="0" xfId="0" applyFont="1" applyBorder="1" applyAlignment="1"/>
    <xf numFmtId="3" fontId="5" fillId="0" borderId="0" xfId="0" applyNumberFormat="1" applyFont="1" applyBorder="1" applyAlignment="1"/>
    <xf numFmtId="0" fontId="9" fillId="4" borderId="4" xfId="0" applyNumberFormat="1" applyFont="1" applyFill="1" applyBorder="1" applyAlignment="1">
      <alignment vertical="center"/>
    </xf>
    <xf numFmtId="166" fontId="6" fillId="0" borderId="0" xfId="0" applyNumberFormat="1" applyFont="1" applyAlignment="1"/>
    <xf numFmtId="0" fontId="9" fillId="0" borderId="0" xfId="0" applyFont="1" applyAlignment="1" applyProtection="1">
      <protection locked="0"/>
    </xf>
    <xf numFmtId="0" fontId="13" fillId="3" borderId="0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0" fontId="9" fillId="0" borderId="0" xfId="0" applyFont="1" applyBorder="1"/>
    <xf numFmtId="0" fontId="11" fillId="0" borderId="0" xfId="0" applyFont="1"/>
    <xf numFmtId="0" fontId="9" fillId="0" borderId="0" xfId="0" applyFont="1"/>
    <xf numFmtId="0" fontId="5" fillId="0" borderId="0" xfId="0" applyFont="1" applyBorder="1" applyAlignment="1"/>
    <xf numFmtId="0" fontId="9" fillId="2" borderId="3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9" fillId="2" borderId="2" xfId="0" applyNumberFormat="1" applyFont="1" applyFill="1" applyBorder="1" applyAlignment="1">
      <alignment horizontal="right" vertical="center"/>
    </xf>
    <xf numFmtId="0" fontId="9" fillId="2" borderId="0" xfId="0" applyNumberFormat="1" applyFont="1" applyFill="1" applyBorder="1" applyAlignment="1">
      <alignment horizontal="right" vertical="center"/>
    </xf>
    <xf numFmtId="165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3" fontId="6" fillId="0" borderId="0" xfId="0" applyNumberFormat="1" applyFont="1" applyAlignment="1"/>
    <xf numFmtId="0" fontId="13" fillId="0" borderId="0" xfId="0" applyFont="1" applyBorder="1" applyAlignment="1"/>
    <xf numFmtId="0" fontId="6" fillId="0" borderId="0" xfId="0" applyFont="1" applyFill="1" applyBorder="1" applyAlignme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0" borderId="7" xfId="0" applyFont="1" applyBorder="1" applyAlignment="1"/>
    <xf numFmtId="0" fontId="6" fillId="0" borderId="8" xfId="0" applyFont="1" applyBorder="1" applyAlignment="1"/>
    <xf numFmtId="0" fontId="9" fillId="0" borderId="9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11" fillId="0" borderId="7" xfId="0" applyFont="1" applyBorder="1"/>
    <xf numFmtId="0" fontId="9" fillId="0" borderId="7" xfId="0" applyFont="1" applyBorder="1"/>
    <xf numFmtId="0" fontId="6" fillId="0" borderId="8" xfId="0" applyFont="1" applyFill="1" applyBorder="1" applyAlignment="1"/>
    <xf numFmtId="0" fontId="9" fillId="0" borderId="9" xfId="0" applyFont="1" applyBorder="1"/>
    <xf numFmtId="0" fontId="9" fillId="0" borderId="10" xfId="0" applyFont="1" applyBorder="1"/>
    <xf numFmtId="0" fontId="16" fillId="0" borderId="12" xfId="0" applyFont="1" applyBorder="1" applyAlignment="1"/>
    <xf numFmtId="0" fontId="17" fillId="0" borderId="12" xfId="0" applyFont="1" applyBorder="1" applyAlignment="1"/>
    <xf numFmtId="49" fontId="9" fillId="7" borderId="3" xfId="0" applyNumberFormat="1" applyFont="1" applyFill="1" applyBorder="1" applyAlignment="1"/>
    <xf numFmtId="3" fontId="9" fillId="7" borderId="3" xfId="0" applyNumberFormat="1" applyFont="1" applyFill="1" applyBorder="1" applyAlignment="1"/>
    <xf numFmtId="0" fontId="8" fillId="0" borderId="0" xfId="0" applyFont="1" applyBorder="1"/>
    <xf numFmtId="0" fontId="9" fillId="2" borderId="2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/>
    <xf numFmtId="0" fontId="9" fillId="2" borderId="3" xfId="0" applyNumberFormat="1" applyFont="1" applyFill="1" applyBorder="1" applyAlignment="1">
      <alignment horizontal="left" vertical="center"/>
    </xf>
    <xf numFmtId="49" fontId="9" fillId="0" borderId="0" xfId="0" applyNumberFormat="1" applyFont="1" applyBorder="1" applyAlignment="1">
      <alignment horizontal="right"/>
    </xf>
    <xf numFmtId="0" fontId="13" fillId="0" borderId="2" xfId="0" applyFont="1" applyFill="1" applyBorder="1"/>
    <xf numFmtId="0" fontId="9" fillId="0" borderId="2" xfId="0" applyFont="1" applyBorder="1" applyAlignment="1"/>
    <xf numFmtId="0" fontId="19" fillId="0" borderId="0" xfId="0" applyFont="1" applyBorder="1" applyAlignment="1"/>
    <xf numFmtId="0" fontId="5" fillId="0" borderId="0" xfId="0" applyFont="1" applyBorder="1"/>
    <xf numFmtId="0" fontId="9" fillId="2" borderId="2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  <xf numFmtId="0" fontId="9" fillId="0" borderId="3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13" fillId="0" borderId="0" xfId="0" applyFont="1" applyBorder="1"/>
    <xf numFmtId="3" fontId="9" fillId="0" borderId="0" xfId="0" applyNumberFormat="1" applyFont="1" applyBorder="1" applyAlignment="1">
      <alignment horizontal="right" vertical="center"/>
    </xf>
    <xf numFmtId="3" fontId="6" fillId="0" borderId="0" xfId="0" applyNumberFormat="1" applyFont="1"/>
    <xf numFmtId="3" fontId="9" fillId="0" borderId="0" xfId="0" applyNumberFormat="1" applyFont="1" applyAlignment="1"/>
    <xf numFmtId="0" fontId="9" fillId="2" borderId="2" xfId="0" applyFont="1" applyFill="1" applyBorder="1" applyAlignment="1">
      <alignment horizontal="right"/>
    </xf>
    <xf numFmtId="0" fontId="9" fillId="4" borderId="3" xfId="0" applyNumberFormat="1" applyFont="1" applyFill="1" applyBorder="1" applyAlignment="1">
      <alignment horizontal="right" vertical="center"/>
    </xf>
    <xf numFmtId="0" fontId="11" fillId="0" borderId="0" xfId="0" applyFont="1" applyAlignment="1"/>
    <xf numFmtId="0" fontId="6" fillId="2" borderId="2" xfId="0" applyFont="1" applyFill="1" applyBorder="1" applyAlignment="1"/>
    <xf numFmtId="0" fontId="6" fillId="2" borderId="0" xfId="0" applyFont="1" applyFill="1" applyBorder="1" applyAlignment="1">
      <alignment horizontal="left"/>
    </xf>
    <xf numFmtId="165" fontId="9" fillId="0" borderId="0" xfId="0" applyNumberFormat="1" applyFont="1" applyFill="1" applyBorder="1" applyAlignment="1"/>
    <xf numFmtId="0" fontId="9" fillId="0" borderId="3" xfId="0" applyFont="1" applyFill="1" applyBorder="1"/>
    <xf numFmtId="0" fontId="13" fillId="0" borderId="0" xfId="0" applyFont="1" applyFill="1" applyBorder="1"/>
    <xf numFmtId="2" fontId="6" fillId="0" borderId="0" xfId="0" applyNumberFormat="1" applyFont="1" applyBorder="1" applyAlignment="1">
      <alignment horizontal="right"/>
    </xf>
    <xf numFmtId="2" fontId="9" fillId="0" borderId="0" xfId="0" applyNumberFormat="1" applyFont="1" applyAlignment="1"/>
    <xf numFmtId="0" fontId="11" fillId="0" borderId="0" xfId="0" applyFont="1" applyBorder="1"/>
    <xf numFmtId="2" fontId="9" fillId="0" borderId="0" xfId="0" applyNumberFormat="1" applyFont="1" applyBorder="1" applyAlignment="1">
      <alignment horizontal="right"/>
    </xf>
    <xf numFmtId="0" fontId="13" fillId="3" borderId="2" xfId="0" applyFont="1" applyFill="1" applyBorder="1"/>
    <xf numFmtId="0" fontId="9" fillId="0" borderId="2" xfId="0" applyFont="1" applyBorder="1" applyAlignment="1">
      <alignment horizontal="right"/>
    </xf>
    <xf numFmtId="2" fontId="9" fillId="0" borderId="0" xfId="0" applyNumberFormat="1" applyFont="1" applyBorder="1" applyAlignment="1"/>
    <xf numFmtId="3" fontId="6" fillId="0" borderId="0" xfId="0" applyNumberFormat="1" applyFont="1" applyAlignment="1">
      <alignment horizontal="right"/>
    </xf>
    <xf numFmtId="0" fontId="9" fillId="0" borderId="3" xfId="0" applyFont="1" applyBorder="1" applyAlignment="1"/>
    <xf numFmtId="165" fontId="20" fillId="0" borderId="0" xfId="0" applyNumberFormat="1" applyFont="1" applyBorder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 applyBorder="1" applyAlignment="1"/>
    <xf numFmtId="4" fontId="9" fillId="0" borderId="0" xfId="0" applyNumberFormat="1" applyFont="1" applyBorder="1" applyAlignment="1">
      <alignment horizontal="right"/>
    </xf>
    <xf numFmtId="0" fontId="6" fillId="0" borderId="2" xfId="0" applyFont="1" applyBorder="1" applyAlignment="1"/>
    <xf numFmtId="4" fontId="6" fillId="0" borderId="2" xfId="0" applyNumberFormat="1" applyFont="1" applyBorder="1" applyAlignment="1"/>
    <xf numFmtId="165" fontId="9" fillId="0" borderId="0" xfId="0" applyNumberFormat="1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Fill="1" applyBorder="1"/>
    <xf numFmtId="10" fontId="9" fillId="0" borderId="0" xfId="0" applyNumberFormat="1" applyFont="1" applyFill="1" applyBorder="1" applyAlignment="1"/>
    <xf numFmtId="10" fontId="6" fillId="0" borderId="0" xfId="0" applyNumberFormat="1" applyFont="1"/>
    <xf numFmtId="0" fontId="9" fillId="0" borderId="0" xfId="0" applyNumberFormat="1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Alignment="1"/>
    <xf numFmtId="0" fontId="9" fillId="0" borderId="0" xfId="0" applyFont="1" applyFill="1" applyBorder="1" applyAlignment="1"/>
    <xf numFmtId="0" fontId="15" fillId="0" borderId="1" xfId="0" applyFont="1" applyBorder="1" applyAlignment="1"/>
    <xf numFmtId="0" fontId="15" fillId="0" borderId="0" xfId="0" applyFont="1"/>
    <xf numFmtId="165" fontId="12" fillId="0" borderId="0" xfId="0" applyNumberFormat="1" applyFont="1" applyBorder="1" applyAlignment="1">
      <alignment horizontal="right"/>
    </xf>
    <xf numFmtId="0" fontId="15" fillId="0" borderId="0" xfId="0" applyFont="1" applyAlignment="1"/>
    <xf numFmtId="0" fontId="8" fillId="0" borderId="0" xfId="0" applyFont="1" applyAlignment="1"/>
    <xf numFmtId="0" fontId="12" fillId="0" borderId="0" xfId="0" applyFont="1" applyBorder="1" applyAlignment="1">
      <alignment horizontal="right"/>
    </xf>
    <xf numFmtId="0" fontId="12" fillId="2" borderId="2" xfId="0" applyNumberFormat="1" applyFont="1" applyFill="1" applyBorder="1" applyAlignment="1">
      <alignment vertical="center"/>
    </xf>
    <xf numFmtId="0" fontId="9" fillId="4" borderId="4" xfId="0" applyNumberFormat="1" applyFont="1" applyFill="1" applyBorder="1" applyAlignment="1">
      <alignment horizontal="right" vertical="center"/>
    </xf>
    <xf numFmtId="165" fontId="12" fillId="0" borderId="0" xfId="0" applyNumberFormat="1" applyFont="1" applyBorder="1" applyAlignment="1"/>
    <xf numFmtId="0" fontId="11" fillId="3" borderId="0" xfId="0" applyFont="1" applyFill="1" applyBorder="1" applyAlignment="1"/>
    <xf numFmtId="3" fontId="9" fillId="0" borderId="0" xfId="1" applyNumberFormat="1" applyFont="1" applyBorder="1" applyAlignment="1">
      <alignment horizontal="right"/>
    </xf>
    <xf numFmtId="3" fontId="12" fillId="0" borderId="0" xfId="1" applyNumberFormat="1" applyFont="1" applyBorder="1" applyAlignment="1">
      <alignment horizontal="right"/>
    </xf>
    <xf numFmtId="0" fontId="9" fillId="3" borderId="0" xfId="0" applyFont="1" applyFill="1" applyBorder="1" applyAlignment="1">
      <alignment horizontal="left" indent="2"/>
    </xf>
    <xf numFmtId="0" fontId="9" fillId="0" borderId="0" xfId="0" applyFont="1" applyBorder="1" applyAlignment="1">
      <alignment horizontal="left" indent="3"/>
    </xf>
    <xf numFmtId="0" fontId="9" fillId="0" borderId="0" xfId="0" applyFont="1" applyBorder="1" applyAlignment="1">
      <alignment horizontal="left" indent="2"/>
    </xf>
    <xf numFmtId="0" fontId="9" fillId="3" borderId="0" xfId="0" applyFont="1" applyFill="1" applyBorder="1" applyAlignment="1">
      <alignment horizontal="left"/>
    </xf>
    <xf numFmtId="4" fontId="6" fillId="0" borderId="0" xfId="0" applyNumberFormat="1" applyFont="1"/>
    <xf numFmtId="165" fontId="12" fillId="0" borderId="2" xfId="0" applyNumberFormat="1" applyFont="1" applyBorder="1" applyAlignment="1"/>
    <xf numFmtId="0" fontId="19" fillId="0" borderId="0" xfId="0" applyFont="1" applyFill="1" applyBorder="1" applyAlignment="1"/>
    <xf numFmtId="0" fontId="6" fillId="0" borderId="0" xfId="0" applyFont="1" applyFill="1" applyAlignment="1"/>
    <xf numFmtId="0" fontId="11" fillId="0" borderId="7" xfId="0" applyFont="1" applyFill="1" applyBorder="1" applyAlignment="1">
      <alignment vertical="center"/>
    </xf>
    <xf numFmtId="3" fontId="6" fillId="0" borderId="8" xfId="0" applyNumberFormat="1" applyFont="1" applyBorder="1"/>
    <xf numFmtId="0" fontId="9" fillId="4" borderId="2" xfId="0" applyNumberFormat="1" applyFont="1" applyFill="1" applyBorder="1" applyAlignment="1">
      <alignment vertical="center"/>
    </xf>
    <xf numFmtId="3" fontId="9" fillId="5" borderId="13" xfId="0" applyNumberFormat="1" applyFont="1" applyFill="1" applyBorder="1" applyAlignment="1">
      <alignment vertical="center"/>
    </xf>
    <xf numFmtId="3" fontId="9" fillId="5" borderId="14" xfId="0" applyNumberFormat="1" applyFont="1" applyFill="1" applyBorder="1" applyAlignment="1">
      <alignment vertical="center"/>
    </xf>
    <xf numFmtId="4" fontId="9" fillId="0" borderId="7" xfId="0" applyNumberFormat="1" applyFont="1" applyBorder="1"/>
    <xf numFmtId="4" fontId="9" fillId="0" borderId="0" xfId="0" applyNumberFormat="1" applyFont="1" applyBorder="1"/>
    <xf numFmtId="4" fontId="9" fillId="0" borderId="14" xfId="0" applyNumberFormat="1" applyFont="1" applyBorder="1" applyAlignment="1">
      <alignment horizontal="right" vertical="center" wrapText="1"/>
    </xf>
    <xf numFmtId="4" fontId="9" fillId="0" borderId="15" xfId="0" applyNumberFormat="1" applyFont="1" applyBorder="1" applyAlignment="1">
      <alignment horizontal="right" vertical="center" wrapText="1"/>
    </xf>
    <xf numFmtId="3" fontId="9" fillId="0" borderId="0" xfId="0" applyNumberFormat="1" applyFont="1" applyFill="1" applyBorder="1" applyAlignment="1"/>
    <xf numFmtId="0" fontId="4" fillId="0" borderId="7" xfId="0" applyFont="1" applyBorder="1" applyAlignment="1">
      <alignment horizontal="left"/>
    </xf>
    <xf numFmtId="0" fontId="4" fillId="0" borderId="0" xfId="0" applyFont="1" applyBorder="1"/>
    <xf numFmtId="3" fontId="22" fillId="0" borderId="0" xfId="0" applyNumberFormat="1" applyFont="1" applyBorder="1"/>
    <xf numFmtId="3" fontId="22" fillId="0" borderId="8" xfId="0" applyNumberFormat="1" applyFont="1" applyBorder="1"/>
    <xf numFmtId="0" fontId="9" fillId="0" borderId="0" xfId="0" applyFont="1" applyAlignment="1" applyProtection="1">
      <alignment horizontal="left"/>
      <protection locked="0"/>
    </xf>
    <xf numFmtId="3" fontId="9" fillId="0" borderId="0" xfId="1" applyNumberFormat="1" applyFont="1" applyFill="1" applyBorder="1" applyAlignment="1">
      <alignment horizontal="right"/>
    </xf>
    <xf numFmtId="3" fontId="27" fillId="0" borderId="0" xfId="1" applyNumberFormat="1" applyFont="1" applyBorder="1" applyAlignment="1">
      <alignment horizontal="right"/>
    </xf>
    <xf numFmtId="0" fontId="9" fillId="0" borderId="0" xfId="0" applyFont="1" applyAlignment="1" applyProtection="1">
      <alignment horizontal="left" indent="1"/>
      <protection locked="0"/>
    </xf>
    <xf numFmtId="0" fontId="23" fillId="0" borderId="7" xfId="0" applyFont="1" applyBorder="1" applyAlignment="1">
      <alignment horizontal="left"/>
    </xf>
    <xf numFmtId="166" fontId="24" fillId="0" borderId="0" xfId="0" applyNumberFormat="1" applyFont="1"/>
    <xf numFmtId="0" fontId="24" fillId="0" borderId="0" xfId="0" applyFont="1"/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24" fillId="0" borderId="0" xfId="0" applyFont="1" applyBorder="1"/>
    <xf numFmtId="0" fontId="6" fillId="0" borderId="9" xfId="0" applyFont="1" applyBorder="1" applyAlignment="1"/>
    <xf numFmtId="3" fontId="22" fillId="0" borderId="0" xfId="0" applyNumberFormat="1" applyFont="1"/>
    <xf numFmtId="0" fontId="25" fillId="0" borderId="0" xfId="0" applyFont="1" applyAlignment="1"/>
    <xf numFmtId="0" fontId="6" fillId="0" borderId="0" xfId="0" applyFont="1" applyFill="1"/>
    <xf numFmtId="0" fontId="5" fillId="0" borderId="0" xfId="0" applyFont="1" applyFill="1" applyBorder="1" applyAlignment="1">
      <alignment vertical="center"/>
    </xf>
    <xf numFmtId="3" fontId="6" fillId="0" borderId="0" xfId="0" applyNumberFormat="1" applyFont="1" applyBorder="1"/>
    <xf numFmtId="4" fontId="9" fillId="0" borderId="0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right" vertical="center" wrapText="1"/>
    </xf>
    <xf numFmtId="3" fontId="9" fillId="0" borderId="0" xfId="0" applyNumberFormat="1" applyFont="1" applyBorder="1"/>
    <xf numFmtId="3" fontId="9" fillId="0" borderId="0" xfId="0" applyNumberFormat="1" applyFont="1" applyFill="1" applyBorder="1" applyAlignment="1">
      <alignment horizontal="right"/>
    </xf>
    <xf numFmtId="0" fontId="26" fillId="0" borderId="0" xfId="0" applyFont="1" applyBorder="1"/>
    <xf numFmtId="0" fontId="6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11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 indent="2"/>
    </xf>
    <xf numFmtId="0" fontId="9" fillId="0" borderId="0" xfId="0" applyFont="1" applyBorder="1" applyAlignment="1">
      <alignment horizontal="left" vertical="center" indent="4"/>
    </xf>
    <xf numFmtId="0" fontId="9" fillId="0" borderId="0" xfId="0" applyFont="1" applyBorder="1" applyAlignment="1">
      <alignment horizontal="left" vertical="center" indent="1"/>
    </xf>
    <xf numFmtId="0" fontId="6" fillId="0" borderId="1" xfId="0" applyFont="1" applyFill="1" applyBorder="1" applyAlignment="1"/>
    <xf numFmtId="165" fontId="9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Alignment="1" applyProtection="1">
      <alignment horizontal="right"/>
      <protection locked="0"/>
    </xf>
    <xf numFmtId="3" fontId="9" fillId="0" borderId="0" xfId="0" applyNumberFormat="1" applyFont="1" applyFill="1" applyAlignment="1">
      <alignment horizontal="right"/>
    </xf>
    <xf numFmtId="165" fontId="9" fillId="0" borderId="2" xfId="0" applyNumberFormat="1" applyFont="1" applyFill="1" applyBorder="1" applyAlignment="1"/>
    <xf numFmtId="0" fontId="6" fillId="6" borderId="0" xfId="0" applyFont="1" applyFill="1" applyAlignment="1"/>
    <xf numFmtId="0" fontId="11" fillId="0" borderId="0" xfId="0" applyFont="1" applyAlignment="1">
      <alignment horizontal="left"/>
    </xf>
    <xf numFmtId="0" fontId="0" fillId="0" borderId="0" xfId="0" applyAlignment="1">
      <alignment wrapText="1"/>
    </xf>
    <xf numFmtId="166" fontId="9" fillId="0" borderId="0" xfId="0" applyNumberFormat="1" applyFont="1" applyBorder="1" applyAlignment="1"/>
    <xf numFmtId="166" fontId="9" fillId="0" borderId="8" xfId="0" applyNumberFormat="1" applyFont="1" applyBorder="1" applyAlignment="1"/>
    <xf numFmtId="166" fontId="9" fillId="0" borderId="0" xfId="0" applyNumberFormat="1" applyFont="1" applyBorder="1"/>
    <xf numFmtId="166" fontId="9" fillId="0" borderId="8" xfId="0" applyNumberFormat="1" applyFont="1" applyBorder="1"/>
    <xf numFmtId="166" fontId="9" fillId="0" borderId="10" xfId="0" applyNumberFormat="1" applyFont="1" applyBorder="1"/>
    <xf numFmtId="166" fontId="9" fillId="0" borderId="11" xfId="0" applyNumberFormat="1" applyFont="1" applyBorder="1"/>
    <xf numFmtId="2" fontId="9" fillId="0" borderId="8" xfId="0" applyNumberFormat="1" applyFont="1" applyBorder="1" applyAlignment="1"/>
    <xf numFmtId="2" fontId="9" fillId="0" borderId="10" xfId="0" applyNumberFormat="1" applyFont="1" applyBorder="1"/>
    <xf numFmtId="3" fontId="9" fillId="7" borderId="0" xfId="0" applyNumberFormat="1" applyFont="1" applyFill="1" applyBorder="1"/>
    <xf numFmtId="3" fontId="9" fillId="7" borderId="8" xfId="0" applyNumberFormat="1" applyFont="1" applyFill="1" applyBorder="1"/>
    <xf numFmtId="4" fontId="9" fillId="0" borderId="8" xfId="0" applyNumberFormat="1" applyFont="1" applyBorder="1" applyAlignment="1"/>
    <xf numFmtId="4" fontId="9" fillId="0" borderId="10" xfId="0" applyNumberFormat="1" applyFont="1" applyBorder="1" applyAlignment="1"/>
    <xf numFmtId="4" fontId="9" fillId="0" borderId="11" xfId="0" applyNumberFormat="1" applyFont="1" applyBorder="1" applyAlignment="1"/>
    <xf numFmtId="0" fontId="6" fillId="8" borderId="7" xfId="0" applyFont="1" applyFill="1" applyBorder="1" applyAlignment="1"/>
    <xf numFmtId="0" fontId="6" fillId="8" borderId="0" xfId="0" applyFont="1" applyFill="1" applyBorder="1" applyAlignment="1"/>
    <xf numFmtId="0" fontId="24" fillId="8" borderId="0" xfId="0" applyFont="1" applyFill="1" applyBorder="1"/>
    <xf numFmtId="0" fontId="6" fillId="8" borderId="8" xfId="0" applyFont="1" applyFill="1" applyBorder="1" applyAlignment="1"/>
    <xf numFmtId="4" fontId="9" fillId="0" borderId="10" xfId="0" applyNumberFormat="1" applyFont="1" applyBorder="1" applyAlignment="1">
      <alignment horizontal="right" vertical="center" wrapText="1"/>
    </xf>
    <xf numFmtId="4" fontId="9" fillId="0" borderId="11" xfId="0" applyNumberFormat="1" applyFont="1" applyBorder="1" applyAlignment="1">
      <alignment horizontal="right" vertical="center" wrapText="1"/>
    </xf>
    <xf numFmtId="3" fontId="9" fillId="5" borderId="9" xfId="0" applyNumberFormat="1" applyFont="1" applyFill="1" applyBorder="1" applyAlignment="1">
      <alignment vertical="center"/>
    </xf>
    <xf numFmtId="3" fontId="9" fillId="5" borderId="10" xfId="0" applyNumberFormat="1" applyFont="1" applyFill="1" applyBorder="1" applyAlignment="1">
      <alignment vertical="center"/>
    </xf>
    <xf numFmtId="0" fontId="13" fillId="0" borderId="10" xfId="0" applyFont="1" applyBorder="1"/>
    <xf numFmtId="3" fontId="6" fillId="0" borderId="11" xfId="0" applyNumberFormat="1" applyFont="1" applyBorder="1"/>
    <xf numFmtId="0" fontId="6" fillId="0" borderId="0" xfId="0" applyFont="1" applyAlignment="1"/>
    <xf numFmtId="165" fontId="9" fillId="0" borderId="3" xfId="0" applyNumberFormat="1" applyFont="1" applyFill="1" applyBorder="1" applyAlignment="1"/>
    <xf numFmtId="49" fontId="9" fillId="0" borderId="3" xfId="0" applyNumberFormat="1" applyFont="1" applyFill="1" applyBorder="1" applyAlignment="1"/>
    <xf numFmtId="3" fontId="9" fillId="0" borderId="3" xfId="0" applyNumberFormat="1" applyFont="1" applyFill="1" applyBorder="1" applyAlignment="1"/>
    <xf numFmtId="3" fontId="12" fillId="0" borderId="3" xfId="0" applyNumberFormat="1" applyFont="1" applyFill="1" applyBorder="1" applyAlignment="1"/>
    <xf numFmtId="3" fontId="9" fillId="0" borderId="2" xfId="0" applyNumberFormat="1" applyFont="1" applyFill="1" applyBorder="1" applyAlignment="1"/>
    <xf numFmtId="0" fontId="29" fillId="0" borderId="0" xfId="0" applyFont="1" applyAlignment="1"/>
    <xf numFmtId="3" fontId="27" fillId="0" borderId="0" xfId="1" applyNumberFormat="1" applyFont="1" applyFill="1" applyBorder="1" applyAlignment="1">
      <alignment horizontal="right"/>
    </xf>
    <xf numFmtId="3" fontId="6" fillId="0" borderId="0" xfId="0" applyNumberFormat="1" applyFont="1" applyFill="1" applyAlignment="1"/>
    <xf numFmtId="165" fontId="9" fillId="0" borderId="0" xfId="0" applyNumberFormat="1" applyFont="1" applyFill="1" applyAlignment="1">
      <alignment horizontal="right"/>
    </xf>
    <xf numFmtId="165" fontId="9" fillId="0" borderId="0" xfId="0" applyNumberFormat="1" applyFont="1" applyFill="1" applyAlignment="1"/>
    <xf numFmtId="3" fontId="27" fillId="0" borderId="0" xfId="0" applyNumberFormat="1" applyFont="1" applyFill="1" applyBorder="1" applyAlignment="1"/>
    <xf numFmtId="3" fontId="27" fillId="0" borderId="0" xfId="0" applyNumberFormat="1" applyFont="1" applyFill="1" applyBorder="1" applyAlignment="1">
      <alignment horizontal="right"/>
    </xf>
    <xf numFmtId="0" fontId="6" fillId="0" borderId="0" xfId="0" applyFont="1" applyAlignment="1"/>
    <xf numFmtId="0" fontId="9" fillId="0" borderId="0" xfId="0" applyFont="1" applyFill="1" applyAlignment="1"/>
    <xf numFmtId="0" fontId="9" fillId="0" borderId="0" xfId="0" applyFont="1" applyFill="1"/>
    <xf numFmtId="0" fontId="27" fillId="0" borderId="0" xfId="0" applyFont="1" applyFill="1"/>
    <xf numFmtId="3" fontId="9" fillId="0" borderId="0" xfId="0" applyNumberFormat="1" applyFont="1" applyFill="1" applyAlignment="1"/>
    <xf numFmtId="165" fontId="27" fillId="0" borderId="0" xfId="0" applyNumberFormat="1" applyFont="1" applyBorder="1" applyAlignment="1"/>
    <xf numFmtId="3" fontId="27" fillId="0" borderId="0" xfId="0" applyNumberFormat="1" applyFont="1" applyBorder="1" applyAlignment="1"/>
    <xf numFmtId="3" fontId="4" fillId="0" borderId="0" xfId="0" applyNumberFormat="1" applyFont="1" applyFill="1" applyBorder="1"/>
    <xf numFmtId="3" fontId="28" fillId="0" borderId="0" xfId="0" applyNumberFormat="1" applyFont="1" applyFill="1"/>
    <xf numFmtId="3" fontId="9" fillId="0" borderId="8" xfId="0" applyNumberFormat="1" applyFont="1" applyFill="1" applyBorder="1"/>
    <xf numFmtId="3" fontId="9" fillId="0" borderId="0" xfId="0" applyNumberFormat="1" applyFont="1" applyFill="1" applyBorder="1"/>
    <xf numFmtId="3" fontId="4" fillId="0" borderId="8" xfId="0" applyNumberFormat="1" applyFont="1" applyFill="1" applyBorder="1"/>
    <xf numFmtId="3" fontId="27" fillId="0" borderId="0" xfId="0" applyNumberFormat="1" applyFont="1" applyAlignment="1"/>
    <xf numFmtId="0" fontId="28" fillId="0" borderId="0" xfId="0" applyFont="1" applyAlignment="1"/>
    <xf numFmtId="0" fontId="27" fillId="0" borderId="0" xfId="0" applyFont="1" applyAlignment="1"/>
    <xf numFmtId="0" fontId="9" fillId="0" borderId="8" xfId="0" applyNumberFormat="1" applyFont="1" applyBorder="1" applyAlignment="1"/>
    <xf numFmtId="3" fontId="28" fillId="0" borderId="0" xfId="0" applyNumberFormat="1" applyFont="1" applyAlignment="1"/>
    <xf numFmtId="3" fontId="29" fillId="0" borderId="0" xfId="0" applyNumberFormat="1" applyFont="1" applyAlignment="1"/>
    <xf numFmtId="3" fontId="0" fillId="0" borderId="0" xfId="0" applyNumberFormat="1"/>
    <xf numFmtId="0" fontId="6" fillId="0" borderId="0" xfId="0" applyFont="1" applyAlignment="1"/>
    <xf numFmtId="4" fontId="9" fillId="0" borderId="0" xfId="0" applyNumberFormat="1" applyFont="1" applyFill="1" applyBorder="1" applyAlignment="1"/>
    <xf numFmtId="3" fontId="27" fillId="0" borderId="0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0" xfId="0" applyFont="1" applyAlignment="1"/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7" fillId="0" borderId="0" xfId="47" applyFont="1" applyAlignment="1" applyProtection="1">
      <alignment horizontal="left" vertical="center" indent="1"/>
    </xf>
    <xf numFmtId="0" fontId="7" fillId="0" borderId="0" xfId="0" applyFont="1" applyBorder="1" applyAlignment="1">
      <alignment vertical="center" wrapText="1"/>
    </xf>
    <xf numFmtId="0" fontId="6" fillId="0" borderId="0" xfId="0" applyFont="1" applyAlignment="1"/>
    <xf numFmtId="0" fontId="46" fillId="0" borderId="0" xfId="0" applyFont="1" applyFill="1" applyAlignment="1">
      <alignment vertical="center"/>
    </xf>
    <xf numFmtId="0" fontId="50" fillId="0" borderId="0" xfId="0" applyFont="1" applyFill="1" applyAlignment="1">
      <alignment vertical="center"/>
    </xf>
    <xf numFmtId="0" fontId="47" fillId="0" borderId="0" xfId="47" applyFont="1" applyAlignment="1" applyProtection="1">
      <alignment horizontal="left" vertical="center"/>
    </xf>
    <xf numFmtId="0" fontId="9" fillId="0" borderId="25" xfId="0" applyNumberFormat="1" applyFont="1" applyBorder="1" applyAlignment="1"/>
    <xf numFmtId="0" fontId="9" fillId="0" borderId="26" xfId="0" applyNumberFormat="1" applyFont="1" applyBorder="1" applyAlignment="1"/>
    <xf numFmtId="0" fontId="6" fillId="0" borderId="8" xfId="0" applyFont="1" applyFill="1" applyBorder="1" applyAlignment="1">
      <alignment vertical="center"/>
    </xf>
    <xf numFmtId="0" fontId="6" fillId="0" borderId="10" xfId="0" applyFont="1" applyFill="1" applyBorder="1" applyAlignment="1"/>
    <xf numFmtId="0" fontId="6" fillId="0" borderId="11" xfId="0" applyFont="1" applyFill="1" applyBorder="1" applyAlignment="1"/>
    <xf numFmtId="0" fontId="6" fillId="0" borderId="0" xfId="0" applyFont="1" applyFill="1" applyAlignment="1">
      <alignment horizontal="right"/>
    </xf>
    <xf numFmtId="4" fontId="9" fillId="0" borderId="25" xfId="0" applyNumberFormat="1" applyFont="1" applyBorder="1" applyAlignment="1"/>
    <xf numFmtId="3" fontId="27" fillId="0" borderId="0" xfId="0" applyNumberFormat="1" applyFont="1" applyFill="1" applyAlignment="1"/>
    <xf numFmtId="3" fontId="4" fillId="0" borderId="0" xfId="0" applyNumberFormat="1" applyFont="1"/>
    <xf numFmtId="3" fontId="4" fillId="0" borderId="0" xfId="0" applyNumberFormat="1" applyFont="1" applyFill="1"/>
    <xf numFmtId="3" fontId="28" fillId="0" borderId="0" xfId="0" applyNumberFormat="1" applyFont="1" applyFill="1" applyAlignment="1"/>
    <xf numFmtId="0" fontId="27" fillId="0" borderId="0" xfId="0" applyFont="1" applyFill="1" applyAlignment="1"/>
    <xf numFmtId="3" fontId="27" fillId="0" borderId="0" xfId="0" applyNumberFormat="1" applyFont="1" applyFill="1" applyAlignment="1">
      <alignment horizontal="right"/>
    </xf>
    <xf numFmtId="0" fontId="13" fillId="0" borderId="0" xfId="0" applyFont="1" applyFill="1" applyBorder="1" applyAlignment="1"/>
    <xf numFmtId="0" fontId="28" fillId="0" borderId="0" xfId="0" applyFont="1" applyFill="1"/>
    <xf numFmtId="166" fontId="24" fillId="0" borderId="0" xfId="0" applyNumberFormat="1" applyFont="1" applyFill="1"/>
    <xf numFmtId="165" fontId="27" fillId="0" borderId="0" xfId="0" applyNumberFormat="1" applyFont="1" applyFill="1" applyBorder="1" applyAlignment="1"/>
    <xf numFmtId="0" fontId="1" fillId="0" borderId="0" xfId="48" applyFill="1"/>
    <xf numFmtId="0" fontId="1" fillId="0" borderId="0" xfId="65" applyFill="1"/>
    <xf numFmtId="3" fontId="15" fillId="0" borderId="0" xfId="0" applyNumberFormat="1" applyFont="1"/>
    <xf numFmtId="0" fontId="1" fillId="0" borderId="0" xfId="65" applyFill="1"/>
    <xf numFmtId="3" fontId="24" fillId="0" borderId="0" xfId="0" applyNumberFormat="1" applyFont="1" applyFill="1"/>
    <xf numFmtId="3" fontId="51" fillId="0" borderId="27" xfId="0" applyNumberFormat="1" applyFont="1" applyFill="1" applyBorder="1" applyAlignment="1">
      <alignment horizontal="right"/>
    </xf>
    <xf numFmtId="0" fontId="14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8" xfId="0" applyFont="1" applyFill="1" applyBorder="1" applyAlignment="1"/>
    <xf numFmtId="4" fontId="9" fillId="0" borderId="14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67">
    <cellStyle name="20% - Énfasis1" xfId="22" builtinId="30" customBuiltin="1"/>
    <cellStyle name="20% - Énfasis1 2" xfId="50"/>
    <cellStyle name="20% - Énfasis2" xfId="26" builtinId="34" customBuiltin="1"/>
    <cellStyle name="20% - Énfasis2 2" xfId="52"/>
    <cellStyle name="20% - Énfasis3" xfId="30" builtinId="38" customBuiltin="1"/>
    <cellStyle name="20% - Énfasis3 2" xfId="54"/>
    <cellStyle name="20% - Énfasis4" xfId="34" builtinId="42" customBuiltin="1"/>
    <cellStyle name="20% - Énfasis4 2" xfId="56"/>
    <cellStyle name="20% - Énfasis5" xfId="38" builtinId="46" customBuiltin="1"/>
    <cellStyle name="20% - Énfasis5 2" xfId="58"/>
    <cellStyle name="20% - Énfasis6" xfId="42" builtinId="50" customBuiltin="1"/>
    <cellStyle name="20% - Énfasis6 2" xfId="60"/>
    <cellStyle name="40% - Énfasis1" xfId="23" builtinId="31" customBuiltin="1"/>
    <cellStyle name="40% - Énfasis1 2" xfId="51"/>
    <cellStyle name="40% - Énfasis2" xfId="27" builtinId="35" customBuiltin="1"/>
    <cellStyle name="40% - Énfasis2 2" xfId="53"/>
    <cellStyle name="40% - Énfasis3" xfId="31" builtinId="39" customBuiltin="1"/>
    <cellStyle name="40% - Énfasis3 2" xfId="55"/>
    <cellStyle name="40% - Énfasis4" xfId="35" builtinId="43" customBuiltin="1"/>
    <cellStyle name="40% - Énfasis4 2" xfId="57"/>
    <cellStyle name="40% - Énfasis5" xfId="39" builtinId="47" customBuiltin="1"/>
    <cellStyle name="40% - Énfasis5 2" xfId="59"/>
    <cellStyle name="40% - Énfasis6" xfId="43" builtinId="51" customBuiltin="1"/>
    <cellStyle name="40% - Énfasis6 2" xfId="6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a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/>
    <cellStyle name="Incorrecto" xfId="11" builtinId="27" customBuiltin="1"/>
    <cellStyle name="Millares 2" xfId="1"/>
    <cellStyle name="Millares 2 2" xfId="63"/>
    <cellStyle name="Neutral" xfId="12" builtinId="28" customBuiltin="1"/>
    <cellStyle name="Normal" xfId="0" builtinId="0"/>
    <cellStyle name="Normal 2" xfId="2"/>
    <cellStyle name="Normal 2 2" xfId="64"/>
    <cellStyle name="Normal 3" xfId="45"/>
    <cellStyle name="Normal 3 2" xfId="65"/>
    <cellStyle name="Normal 4" xfId="48"/>
    <cellStyle name="Normal 5" xfId="62"/>
    <cellStyle name="Normal_Andalucía" xfId="3"/>
    <cellStyle name="Notas 2" xfId="46"/>
    <cellStyle name="Notas 2 2" xfId="66"/>
    <cellStyle name="Notas 3" xfId="49"/>
    <cellStyle name="porcen_sin%" xfId="4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4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081223749337961E-2"/>
          <c:y val="1.0152296845624858E-2"/>
          <c:w val="0.91171331593700022"/>
          <c:h val="0.81979797028420731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'1.1.1-G.1.1'!$J$60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1270893880793187E-3"/>
                  <c:y val="-2.5824047705797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605160494859653E-2"/>
                  <c:y val="-1.9768308750290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918138093635114E-2"/>
                  <c:y val="-2.2219079330884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5609266803293405E-3"/>
                  <c:y val="-2.215557772848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'1.1.1-G.1.1'!$I$61:$I$64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'1.1.1-G.1.1'!$J$61:$J$64</c:f>
              <c:numCache>
                <c:formatCode>General</c:formatCode>
                <c:ptCount val="4"/>
                <c:pt idx="0">
                  <c:v>5.3552713982788991E-2</c:v>
                </c:pt>
                <c:pt idx="1">
                  <c:v>0.30158721609877792</c:v>
                </c:pt>
                <c:pt idx="2">
                  <c:v>5.6973787147188454E-2</c:v>
                </c:pt>
                <c:pt idx="3">
                  <c:v>0.58788628277124466</c:v>
                </c:pt>
              </c:numCache>
            </c:numRef>
          </c:val>
        </c:ser>
        <c:ser>
          <c:idx val="0"/>
          <c:order val="1"/>
          <c:tx>
            <c:strRef>
              <c:f>'1.1.1-G.1.1'!$L$60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8592418402736478E-2"/>
                  <c:y val="-1.9558371845768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347648100714729E-2"/>
                  <c:y val="-1.946684028431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1015986217960808E-2"/>
                  <c:y val="-1.9841416540131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3417748457118535E-3"/>
                  <c:y val="-2.5178197902927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'1.1.1-G.1.1'!$I$61:$I$64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'1.1.1-G.1.1'!$L$61:$L$64</c:f>
              <c:numCache>
                <c:formatCode>General</c:formatCode>
                <c:ptCount val="4"/>
                <c:pt idx="0">
                  <c:v>2.5130802598839097E-2</c:v>
                </c:pt>
                <c:pt idx="1">
                  <c:v>0.17029851612765234</c:v>
                </c:pt>
                <c:pt idx="2">
                  <c:v>5.5349080231365533E-2</c:v>
                </c:pt>
                <c:pt idx="3">
                  <c:v>0.74922160104214308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8224"/>
        <c:axId val="103003264"/>
        <c:axId val="0"/>
      </c:bar3DChart>
      <c:catAx>
        <c:axId val="1029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3003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003264"/>
        <c:scaling>
          <c:orientation val="minMax"/>
          <c:max val="0.8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2948224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2162237828379556"/>
          <c:y val="0.92132086281093029"/>
          <c:w val="0.23603641436712297"/>
          <c:h val="7.10659898477157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'1.1.3'!#REF!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'1.1.3'!#REF!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86112"/>
        <c:axId val="103396096"/>
      </c:barChart>
      <c:catAx>
        <c:axId val="10338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339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39609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3386112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'1.1.4'!#REF!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'1.1.4'!#REF!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48256"/>
        <c:axId val="103249792"/>
      </c:barChart>
      <c:catAx>
        <c:axId val="1032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324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24979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3248256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'1.1.5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'1.1.5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41856"/>
        <c:axId val="104064128"/>
      </c:barChart>
      <c:catAx>
        <c:axId val="1040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406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06412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4041856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94657762938229E-2"/>
          <c:y val="4.6376942869516727E-2"/>
          <c:w val="0.89482470784641066"/>
          <c:h val="0.75652388055899167"/>
        </c:manualLayout>
      </c:layout>
      <c:lineChart>
        <c:grouping val="standard"/>
        <c:varyColors val="0"/>
        <c:ser>
          <c:idx val="1"/>
          <c:order val="0"/>
          <c:tx>
            <c:strRef>
              <c:f>'1.2.2-G1.2'!$M$31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504340129437075E-2"/>
                  <c:y val="-3.4444340018334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5897931372935636E-2"/>
                  <c:y val="-4.3082116635323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409256021628329E-2"/>
                  <c:y val="-3.3400953480491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243056011988484E-2"/>
                  <c:y val="-3.5082132309113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476905954368341E-2"/>
                  <c:y val="-6.9458940904398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1548293525078937E-2"/>
                  <c:y val="4.2889164878223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8.9464943760160578E-3"/>
                  <c:y val="1.5410760850516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072575026619146E-2"/>
                  <c:y val="-4.8821334322966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5127268106511749E-2"/>
                  <c:y val="3.587466691881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7874234835837507E-2"/>
                  <c:y val="1.1594202898550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3.1163049526989426E-2"/>
                  <c:y val="-3.84657995098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335559265442404E-2"/>
                  <c:y val="-3.6832412523020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'1.2.2-G1.2'!$K$34:$K$49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'1.2.2-G1.2'!$M$34:$M$49</c:f>
              <c:numCache>
                <c:formatCode>0.0</c:formatCode>
                <c:ptCount val="16"/>
                <c:pt idx="0">
                  <c:v>4.5</c:v>
                </c:pt>
                <c:pt idx="1">
                  <c:v>3.6</c:v>
                </c:pt>
                <c:pt idx="2">
                  <c:v>3.8</c:v>
                </c:pt>
                <c:pt idx="3">
                  <c:v>2.4</c:v>
                </c:pt>
                <c:pt idx="4">
                  <c:v>3.3</c:v>
                </c:pt>
                <c:pt idx="5">
                  <c:v>4.4000000000000004</c:v>
                </c:pt>
                <c:pt idx="6">
                  <c:v>3.1</c:v>
                </c:pt>
                <c:pt idx="7">
                  <c:v>3.9</c:v>
                </c:pt>
                <c:pt idx="8">
                  <c:v>1.6</c:v>
                </c:pt>
                <c:pt idx="9">
                  <c:v>0.5</c:v>
                </c:pt>
                <c:pt idx="10">
                  <c:v>3</c:v>
                </c:pt>
                <c:pt idx="11">
                  <c:v>2.7</c:v>
                </c:pt>
                <c:pt idx="12">
                  <c:v>2.8</c:v>
                </c:pt>
                <c:pt idx="13">
                  <c:v>0.1</c:v>
                </c:pt>
                <c:pt idx="14">
                  <c:v>-0.9</c:v>
                </c:pt>
                <c:pt idx="15">
                  <c:v>0.1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'1.2.2-G1.2'!$L$31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9999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999FF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859932783861117E-2"/>
                  <c:y val="-3.473413392330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613726289222187E-2"/>
                  <c:y val="-4.9226928570031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9990623041902741E-2"/>
                  <c:y val="-5.8154499091992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367519794583243E-2"/>
                  <c:y val="2.1033873886280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438907365293835E-2"/>
                  <c:y val="-2.7951529697820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1548293525078937E-2"/>
                  <c:y val="-4.21545304395722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8628028341198636E-2"/>
                  <c:y val="9.555742820781346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6026229192135646E-2"/>
                  <c:y val="-3.82125849723844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8080922272028141E-2"/>
                  <c:y val="3.0425243136139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1.8449471779299755E-2"/>
                  <c:y val="-5.0444308670754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"/>
                  <c:y val="-3.8647342995169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7874234835837507E-2"/>
                  <c:y val="2.318840579710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6.6777963272120202E-3"/>
                  <c:y val="2.2099447513812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'1.2.2-G1.2'!$K$34:$K$49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'1.2.2-G1.2'!$L$34:$L$49</c:f>
              <c:numCache>
                <c:formatCode>0.0</c:formatCode>
                <c:ptCount val="16"/>
                <c:pt idx="0">
                  <c:v>4</c:v>
                </c:pt>
                <c:pt idx="1">
                  <c:v>2.7</c:v>
                </c:pt>
                <c:pt idx="2">
                  <c:v>4</c:v>
                </c:pt>
                <c:pt idx="3">
                  <c:v>2.6</c:v>
                </c:pt>
                <c:pt idx="4">
                  <c:v>3.2</c:v>
                </c:pt>
                <c:pt idx="5">
                  <c:v>3.7</c:v>
                </c:pt>
                <c:pt idx="6">
                  <c:v>2.7</c:v>
                </c:pt>
                <c:pt idx="7">
                  <c:v>4.2</c:v>
                </c:pt>
                <c:pt idx="8">
                  <c:v>1.4</c:v>
                </c:pt>
                <c:pt idx="9">
                  <c:v>0.8</c:v>
                </c:pt>
                <c:pt idx="10">
                  <c:v>3</c:v>
                </c:pt>
                <c:pt idx="11">
                  <c:v>2.4</c:v>
                </c:pt>
                <c:pt idx="12">
                  <c:v>2.9</c:v>
                </c:pt>
                <c:pt idx="13">
                  <c:v>0.3</c:v>
                </c:pt>
                <c:pt idx="14">
                  <c:v>-1</c:v>
                </c:pt>
                <c:pt idx="1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11840"/>
        <c:axId val="104613376"/>
      </c:lineChart>
      <c:catAx>
        <c:axId val="10461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4613376"/>
        <c:crossesAt val="-2"/>
        <c:auto val="1"/>
        <c:lblAlgn val="ctr"/>
        <c:lblOffset val="100"/>
        <c:tickLblSkip val="1"/>
        <c:tickMarkSkip val="1"/>
        <c:noMultiLvlLbl val="0"/>
      </c:catAx>
      <c:valAx>
        <c:axId val="10461337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4611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00667779632721"/>
          <c:y val="0.89275605766670474"/>
          <c:w val="0.2604340567612688"/>
          <c:h val="9.855102894746847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3402470524517768"/>
          <c:y val="4.3025224629464016E-2"/>
          <c:w val="0.74163049330372166"/>
          <c:h val="0.85289532440465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'1.3.2-G3'!$P$33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dLbl>
              <c:idx val="0"/>
              <c:layout>
                <c:manualLayout>
                  <c:x val="-6.7339376695560111E-3"/>
                  <c:y val="6.49672348329342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1774631112287435E-3"/>
                  <c:y val="2.97388550721099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7339376695560111E-3"/>
                  <c:y val="-1.09790493774285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258982333090717E-3"/>
                  <c:y val="7.04567595216485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5647455832726794E-4"/>
                  <c:y val="6.49644609447641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9140695648338074E-3"/>
                  <c:y val="2.97388550721099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3.3763426630494717E-3"/>
                  <c:y val="2.42493303833957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4892917797040074E-3"/>
                  <c:y val="2.42465564952255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4.07172389736434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7340067340067337E-3"/>
                  <c:y val="-4.07172389736434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7658448431650961E-4"/>
                  <c:y val="2.59279703830681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8.978675645342312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6.73400673400673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8.8093533762825093E-3"/>
                  <c:y val="-2.62505181603567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78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'[1]3.2.2-G.3.5'!$N$32:$N$43</c:f>
              <c:strCache>
                <c:ptCount val="12"/>
                <c:pt idx="0">
                  <c:v>De 5.000 y más asal.</c:v>
                </c:pt>
                <c:pt idx="1">
                  <c:v>De 1.000 a 4.999 asal.</c:v>
                </c:pt>
                <c:pt idx="2">
                  <c:v>De 500 a 999 asal.</c:v>
                </c:pt>
                <c:pt idx="3">
                  <c:v>De 200 a 499 asal.</c:v>
                </c:pt>
                <c:pt idx="4">
                  <c:v>De 100 a 199 asal.</c:v>
                </c:pt>
                <c:pt idx="5">
                  <c:v>De 50 a 99 asal.</c:v>
                </c:pt>
                <c:pt idx="6">
                  <c:v>De 20 a 49 asal.</c:v>
                </c:pt>
                <c:pt idx="7">
                  <c:v>De 10 a 19 asal.</c:v>
                </c:pt>
                <c:pt idx="8">
                  <c:v>De 6 a 9 asal.</c:v>
                </c:pt>
                <c:pt idx="9">
                  <c:v>De 3 a 5 asal.</c:v>
                </c:pt>
                <c:pt idx="10">
                  <c:v>De 1 a 2 asal.</c:v>
                </c:pt>
                <c:pt idx="11">
                  <c:v>Sin asalariados</c:v>
                </c:pt>
              </c:strCache>
            </c:strRef>
          </c:cat>
          <c:val>
            <c:numRef>
              <c:f>'1.3.2-G3'!$P$34:$P$45</c:f>
              <c:numCache>
                <c:formatCode>General</c:formatCode>
                <c:ptCount val="12"/>
                <c:pt idx="0" formatCode="#,##0.00">
                  <c:v>3.3677502995443959E-3</c:v>
                </c:pt>
                <c:pt idx="1">
                  <c:v>2.0824437632045164E-2</c:v>
                </c:pt>
                <c:pt idx="2">
                  <c:v>2.9382848943731381E-2</c:v>
                </c:pt>
                <c:pt idx="3">
                  <c:v>0.1077989063771596</c:v>
                </c:pt>
                <c:pt idx="4">
                  <c:v>0.19288867082619876</c:v>
                </c:pt>
                <c:pt idx="5">
                  <c:v>0.3713794367020517</c:v>
                </c:pt>
                <c:pt idx="6">
                  <c:v>1.2635242981639272</c:v>
                </c:pt>
                <c:pt idx="7">
                  <c:v>2.3179391098387123</c:v>
                </c:pt>
                <c:pt idx="8">
                  <c:v>3.6239773934354202</c:v>
                </c:pt>
                <c:pt idx="9">
                  <c:v>9.034314594841101</c:v>
                </c:pt>
                <c:pt idx="10">
                  <c:v>27.670363364808924</c:v>
                </c:pt>
                <c:pt idx="11" formatCode="#,##0.00">
                  <c:v>55.36423918813118</c:v>
                </c:pt>
              </c:numCache>
            </c:numRef>
          </c:val>
        </c:ser>
        <c:ser>
          <c:idx val="2"/>
          <c:order val="1"/>
          <c:tx>
            <c:strRef>
              <c:f>'1.3.2-G3'!$O$33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7.2716645713403472E-3"/>
                  <c:y val="3.52283797608242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602240896358543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403361344537814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367521367521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2378526213635061E-3"/>
                  <c:y val="3.52283797608249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4893378226711564E-3"/>
                  <c:y val="4.07172389736441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7340067340067337E-3"/>
                  <c:y val="4.07172389736434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5472396758485992E-3"/>
                  <c:y val="1.958915985267412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5.752222148702001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3225334538100771E-3"/>
                  <c:y val="-3.31050268741174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0"/>
                  <c:y val="4.26761549589108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8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'[1]3.2.2-G.3.5'!$N$32:$N$43</c:f>
              <c:strCache>
                <c:ptCount val="12"/>
                <c:pt idx="0">
                  <c:v>De 5.000 y más asal.</c:v>
                </c:pt>
                <c:pt idx="1">
                  <c:v>De 1.000 a 4.999 asal.</c:v>
                </c:pt>
                <c:pt idx="2">
                  <c:v>De 500 a 999 asal.</c:v>
                </c:pt>
                <c:pt idx="3">
                  <c:v>De 200 a 499 asal.</c:v>
                </c:pt>
                <c:pt idx="4">
                  <c:v>De 100 a 199 asal.</c:v>
                </c:pt>
                <c:pt idx="5">
                  <c:v>De 50 a 99 asal.</c:v>
                </c:pt>
                <c:pt idx="6">
                  <c:v>De 20 a 49 asal.</c:v>
                </c:pt>
                <c:pt idx="7">
                  <c:v>De 10 a 19 asal.</c:v>
                </c:pt>
                <c:pt idx="8">
                  <c:v>De 6 a 9 asal.</c:v>
                </c:pt>
                <c:pt idx="9">
                  <c:v>De 3 a 5 asal.</c:v>
                </c:pt>
                <c:pt idx="10">
                  <c:v>De 1 a 2 asal.</c:v>
                </c:pt>
                <c:pt idx="11">
                  <c:v>Sin asalariados</c:v>
                </c:pt>
              </c:strCache>
            </c:strRef>
          </c:cat>
          <c:val>
            <c:numRef>
              <c:f>'1.3.2-G3'!$O$34:$O$45</c:f>
              <c:numCache>
                <c:formatCode>General</c:formatCode>
                <c:ptCount val="12"/>
                <c:pt idx="0">
                  <c:v>0</c:v>
                </c:pt>
                <c:pt idx="1">
                  <c:v>1.3000520020800833E-2</c:v>
                </c:pt>
                <c:pt idx="2">
                  <c:v>2.6001040041601666E-2</c:v>
                </c:pt>
                <c:pt idx="3">
                  <c:v>3.9001560062402497E-2</c:v>
                </c:pt>
                <c:pt idx="4">
                  <c:v>0.15600624024960999</c:v>
                </c:pt>
                <c:pt idx="5">
                  <c:v>0.41601664066562666</c:v>
                </c:pt>
                <c:pt idx="6">
                  <c:v>1.6033974692321027</c:v>
                </c:pt>
                <c:pt idx="7">
                  <c:v>2.7127751776737736</c:v>
                </c:pt>
                <c:pt idx="8">
                  <c:v>3.5664759923730283</c:v>
                </c:pt>
                <c:pt idx="9">
                  <c:v>9.7070549488646218</c:v>
                </c:pt>
                <c:pt idx="10">
                  <c:v>28.1677933784018</c:v>
                </c:pt>
                <c:pt idx="11">
                  <c:v>53.592477032414635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04744448"/>
        <c:axId val="104745984"/>
      </c:barChart>
      <c:catAx>
        <c:axId val="104744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4745984"/>
        <c:crosses val="autoZero"/>
        <c:auto val="1"/>
        <c:lblAlgn val="ctr"/>
        <c:lblOffset val="100"/>
        <c:tickMarkSkip val="1"/>
        <c:noMultiLvlLbl val="0"/>
      </c:catAx>
      <c:valAx>
        <c:axId val="10474598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047444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8798342576017425"/>
          <c:y val="0.86393866447972112"/>
          <c:w val="0.20707501387445806"/>
          <c:h val="5.023756001751229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888675623800381E-2"/>
          <c:y val="5.0541605337610943E-2"/>
          <c:w val="0.8426103646833013"/>
          <c:h val="0.70397236005958097"/>
        </c:manualLayout>
      </c:layout>
      <c:lineChart>
        <c:grouping val="standard"/>
        <c:varyColors val="0"/>
        <c:ser>
          <c:idx val="1"/>
          <c:order val="0"/>
          <c:tx>
            <c:strRef>
              <c:f>'1.6.3 -G1.5'!$M$6</c:f>
              <c:strCache>
                <c:ptCount val="1"/>
                <c:pt idx="0">
                  <c:v>La Rioja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'G1.4'!$K$35:$L$54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2011</c:v>
                  </c:pt>
                  <c:pt idx="4">
                    <c:v>2012</c:v>
                  </c:pt>
                  <c:pt idx="8">
                    <c:v>2013</c:v>
                  </c:pt>
                  <c:pt idx="12">
                    <c:v>2014</c:v>
                  </c:pt>
                  <c:pt idx="16">
                    <c:v>2015</c:v>
                  </c:pt>
                </c:lvl>
              </c:multiLvlStrCache>
            </c:multiLvlStrRef>
          </c:cat>
          <c:val>
            <c:numRef>
              <c:f>'G1.4'!$M$35:$M$54</c:f>
              <c:numCache>
                <c:formatCode>0.00</c:formatCode>
                <c:ptCount val="20"/>
                <c:pt idx="0">
                  <c:v>6.4691142177467187</c:v>
                </c:pt>
                <c:pt idx="1">
                  <c:v>0.310490619479036</c:v>
                </c:pt>
                <c:pt idx="2">
                  <c:v>-2.8673241614923879</c:v>
                </c:pt>
                <c:pt idx="3">
                  <c:v>-7.2809973493815709</c:v>
                </c:pt>
                <c:pt idx="4">
                  <c:v>-9.1780353935181296</c:v>
                </c:pt>
                <c:pt idx="5">
                  <c:v>-8.4654390567505704</c:v>
                </c:pt>
                <c:pt idx="6">
                  <c:v>-8.3249080543895939</c:v>
                </c:pt>
                <c:pt idx="7">
                  <c:v>-3.5899604411763422</c:v>
                </c:pt>
                <c:pt idx="8">
                  <c:v>-0.37721066678655801</c:v>
                </c:pt>
                <c:pt idx="9">
                  <c:v>5.2101268421626683</c:v>
                </c:pt>
                <c:pt idx="10">
                  <c:v>6.1190471236099535</c:v>
                </c:pt>
                <c:pt idx="11">
                  <c:v>8.9065360325047074</c:v>
                </c:pt>
                <c:pt idx="12">
                  <c:v>5.5906327602358985</c:v>
                </c:pt>
                <c:pt idx="13">
                  <c:v>0.75824627892803464</c:v>
                </c:pt>
                <c:pt idx="14">
                  <c:v>1.1922480791400147</c:v>
                </c:pt>
                <c:pt idx="15">
                  <c:v>-2.7727635342117365</c:v>
                </c:pt>
                <c:pt idx="16">
                  <c:v>-2.0098627510309823</c:v>
                </c:pt>
                <c:pt idx="17">
                  <c:v>-1.4267154544782192</c:v>
                </c:pt>
                <c:pt idx="18">
                  <c:v>-1.7967111478384215E-2</c:v>
                </c:pt>
                <c:pt idx="19">
                  <c:v>1.2102575979617023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'1.6.3 -G1.5'!$N$6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multiLvlStrRef>
              <c:f>'G1.4'!$K$35:$L$54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2011</c:v>
                  </c:pt>
                  <c:pt idx="4">
                    <c:v>2012</c:v>
                  </c:pt>
                  <c:pt idx="8">
                    <c:v>2013</c:v>
                  </c:pt>
                  <c:pt idx="12">
                    <c:v>2014</c:v>
                  </c:pt>
                  <c:pt idx="16">
                    <c:v>2015</c:v>
                  </c:pt>
                </c:lvl>
              </c:multiLvlStrCache>
            </c:multiLvlStrRef>
          </c:cat>
          <c:val>
            <c:numRef>
              <c:f>'G1.4'!$N$35:$N$54</c:f>
              <c:numCache>
                <c:formatCode>0.00</c:formatCode>
                <c:ptCount val="20"/>
                <c:pt idx="0">
                  <c:v>3.1767777109019733</c:v>
                </c:pt>
                <c:pt idx="1">
                  <c:v>1.8737132647176908</c:v>
                </c:pt>
                <c:pt idx="2">
                  <c:v>-1.2072309815216979</c:v>
                </c:pt>
                <c:pt idx="3">
                  <c:v>-3.8716992258557417</c:v>
                </c:pt>
                <c:pt idx="4">
                  <c:v>-4.369064758861434</c:v>
                </c:pt>
                <c:pt idx="5">
                  <c:v>-6.1506808578388066</c:v>
                </c:pt>
                <c:pt idx="6">
                  <c:v>-5.2239863270338249</c:v>
                </c:pt>
                <c:pt idx="7">
                  <c:v>-0.70919457199159786</c:v>
                </c:pt>
                <c:pt idx="8">
                  <c:v>2.3341225230295644</c:v>
                </c:pt>
                <c:pt idx="9">
                  <c:v>4.5872180492322654</c:v>
                </c:pt>
                <c:pt idx="10">
                  <c:v>6.5861271952973155</c:v>
                </c:pt>
                <c:pt idx="11">
                  <c:v>2.4769691919312207</c:v>
                </c:pt>
                <c:pt idx="12">
                  <c:v>0.65369989037670839</c:v>
                </c:pt>
                <c:pt idx="13">
                  <c:v>1.3362118922339266</c:v>
                </c:pt>
                <c:pt idx="14">
                  <c:v>0.59156601469314773</c:v>
                </c:pt>
                <c:pt idx="15">
                  <c:v>1.378288433904252</c:v>
                </c:pt>
                <c:pt idx="16">
                  <c:v>0.8921755417596039</c:v>
                </c:pt>
                <c:pt idx="17">
                  <c:v>-0.77810862257386704</c:v>
                </c:pt>
                <c:pt idx="18">
                  <c:v>-1.1894584776370059</c:v>
                </c:pt>
                <c:pt idx="19">
                  <c:v>-0.11441777885528386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56960"/>
        <c:axId val="104458880"/>
      </c:lineChart>
      <c:catAx>
        <c:axId val="10445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4458880"/>
        <c:crossesAt val="-12"/>
        <c:auto val="1"/>
        <c:lblAlgn val="ctr"/>
        <c:lblOffset val="100"/>
        <c:tickLblSkip val="2"/>
        <c:tickMarkSkip val="1"/>
        <c:noMultiLvlLbl val="0"/>
      </c:catAx>
      <c:valAx>
        <c:axId val="104458880"/>
        <c:scaling>
          <c:orientation val="minMax"/>
          <c:max val="12"/>
          <c:min val="-1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4456960"/>
        <c:crosses val="autoZero"/>
        <c:crossBetween val="between"/>
        <c:majorUnit val="3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82150329034958"/>
          <c:y val="0.92659595236545844"/>
          <c:w val="0.28598843622808018"/>
          <c:h val="6.97954491225787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077015171476087E-2"/>
          <c:y val="4.3210006781704467E-2"/>
          <c:w val="0.84230848323738283"/>
          <c:h val="0.74691583151232011"/>
        </c:manualLayout>
      </c:layout>
      <c:lineChart>
        <c:grouping val="standard"/>
        <c:varyColors val="0"/>
        <c:ser>
          <c:idx val="1"/>
          <c:order val="0"/>
          <c:tx>
            <c:strRef>
              <c:f>'1.6.3 -G1.5'!$M$6</c:f>
              <c:strCache>
                <c:ptCount val="1"/>
                <c:pt idx="0">
                  <c:v>La Rioja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'1.6.3 -G1.5'!$K$33:$L$52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2011</c:v>
                  </c:pt>
                  <c:pt idx="4">
                    <c:v>2012</c:v>
                  </c:pt>
                  <c:pt idx="8">
                    <c:v>2013</c:v>
                  </c:pt>
                  <c:pt idx="12">
                    <c:v>2014</c:v>
                  </c:pt>
                  <c:pt idx="16">
                    <c:v>2015</c:v>
                  </c:pt>
                </c:lvl>
              </c:multiLvlStrCache>
            </c:multiLvlStrRef>
          </c:cat>
          <c:val>
            <c:numRef>
              <c:f>'1.6.3 -G1.5'!$M$33:$M$52</c:f>
              <c:numCache>
                <c:formatCode>#,##0.00</c:formatCode>
                <c:ptCount val="20"/>
                <c:pt idx="0">
                  <c:v>-1.012017671522293</c:v>
                </c:pt>
                <c:pt idx="1">
                  <c:v>-2.0835338354880975</c:v>
                </c:pt>
                <c:pt idx="2">
                  <c:v>-2.8196279051943822</c:v>
                </c:pt>
                <c:pt idx="3">
                  <c:v>-4.4623651365027284</c:v>
                </c:pt>
                <c:pt idx="4">
                  <c:v>-5.3948326407558911</c:v>
                </c:pt>
                <c:pt idx="5">
                  <c:v>-5.7159951160142874</c:v>
                </c:pt>
                <c:pt idx="6">
                  <c:v>-7.105090816517416</c:v>
                </c:pt>
                <c:pt idx="7">
                  <c:v>-15.17019919894024</c:v>
                </c:pt>
                <c:pt idx="8">
                  <c:v>-19.370257554863819</c:v>
                </c:pt>
                <c:pt idx="9">
                  <c:v>-16.345633119997441</c:v>
                </c:pt>
                <c:pt idx="10">
                  <c:v>-18.463100702550665</c:v>
                </c:pt>
                <c:pt idx="11">
                  <c:v>-9.4683214384162433</c:v>
                </c:pt>
                <c:pt idx="12">
                  <c:v>-4.6431544452656111</c:v>
                </c:pt>
                <c:pt idx="13">
                  <c:v>-6.7702860491766064</c:v>
                </c:pt>
                <c:pt idx="14">
                  <c:v>-4.1182485126267938</c:v>
                </c:pt>
                <c:pt idx="15">
                  <c:v>-4.488414940893743</c:v>
                </c:pt>
                <c:pt idx="16">
                  <c:v>-7.0256838339007537</c:v>
                </c:pt>
                <c:pt idx="17">
                  <c:v>-8.3351180484988419</c:v>
                </c:pt>
                <c:pt idx="18">
                  <c:v>-8.4169503128360965</c:v>
                </c:pt>
                <c:pt idx="19">
                  <c:v>-8.6752605674163288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'1.6.3 -G1.5'!$N$6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multiLvlStrRef>
              <c:f>'1.6.3 -G1.5'!$K$33:$L$52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2011</c:v>
                  </c:pt>
                  <c:pt idx="4">
                    <c:v>2012</c:v>
                  </c:pt>
                  <c:pt idx="8">
                    <c:v>2013</c:v>
                  </c:pt>
                  <c:pt idx="12">
                    <c:v>2014</c:v>
                  </c:pt>
                  <c:pt idx="16">
                    <c:v>2015</c:v>
                  </c:pt>
                </c:lvl>
              </c:multiLvlStrCache>
            </c:multiLvlStrRef>
          </c:cat>
          <c:val>
            <c:numRef>
              <c:f>'1.6.3 -G1.5'!$N$33:$N$52</c:f>
              <c:numCache>
                <c:formatCode>#,##0.00</c:formatCode>
                <c:ptCount val="20"/>
                <c:pt idx="0">
                  <c:v>0.53682422302184385</c:v>
                </c:pt>
                <c:pt idx="1">
                  <c:v>-0.9736139574825794</c:v>
                </c:pt>
                <c:pt idx="2">
                  <c:v>-2.0872913981755454</c:v>
                </c:pt>
                <c:pt idx="3">
                  <c:v>-3.1644803479703887</c:v>
                </c:pt>
                <c:pt idx="4">
                  <c:v>-3.3491593510895936</c:v>
                </c:pt>
                <c:pt idx="5">
                  <c:v>-3.2729145933683554</c:v>
                </c:pt>
                <c:pt idx="6">
                  <c:v>-4.1519690725279172</c:v>
                </c:pt>
                <c:pt idx="7">
                  <c:v>-9.0861246614702242</c:v>
                </c:pt>
                <c:pt idx="8">
                  <c:v>-10.66966875946105</c:v>
                </c:pt>
                <c:pt idx="9">
                  <c:v>-12.968461335822546</c:v>
                </c:pt>
                <c:pt idx="10">
                  <c:v>-12.818063509514591</c:v>
                </c:pt>
                <c:pt idx="11">
                  <c:v>-10.133299770448549</c:v>
                </c:pt>
                <c:pt idx="12">
                  <c:v>-7.3248347507829683</c:v>
                </c:pt>
                <c:pt idx="13">
                  <c:v>-5.8741510104803485</c:v>
                </c:pt>
                <c:pt idx="14">
                  <c:v>-5.8559979407860139</c:v>
                </c:pt>
                <c:pt idx="15">
                  <c:v>-3.1395372035075706</c:v>
                </c:pt>
                <c:pt idx="16">
                  <c:v>-3.7276732735546325</c:v>
                </c:pt>
                <c:pt idx="17">
                  <c:v>-3.9913995585783049</c:v>
                </c:pt>
                <c:pt idx="18">
                  <c:v>-3.1771648793206833</c:v>
                </c:pt>
                <c:pt idx="19">
                  <c:v>-4.394534088426556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8320"/>
        <c:axId val="104268928"/>
      </c:lineChart>
      <c:catAx>
        <c:axId val="10448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4268928"/>
        <c:crossesAt val="-20"/>
        <c:auto val="1"/>
        <c:lblAlgn val="ctr"/>
        <c:lblOffset val="100"/>
        <c:tickLblSkip val="2"/>
        <c:tickMarkSkip val="1"/>
        <c:noMultiLvlLbl val="0"/>
      </c:catAx>
      <c:valAx>
        <c:axId val="104268928"/>
        <c:scaling>
          <c:orientation val="minMax"/>
          <c:max val="5"/>
          <c:min val="-2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4488320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692348071875627"/>
          <c:y val="0.94238943569553812"/>
          <c:w val="0.30000020189783966"/>
          <c:h val="5.555577427821523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1</xdr:row>
      <xdr:rowOff>9525</xdr:rowOff>
    </xdr:from>
    <xdr:to>
      <xdr:col>6</xdr:col>
      <xdr:colOff>552450</xdr:colOff>
      <xdr:row>3</xdr:row>
      <xdr:rowOff>186309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3812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60</xdr:row>
      <xdr:rowOff>123825</xdr:rowOff>
    </xdr:from>
    <xdr:to>
      <xdr:col>6</xdr:col>
      <xdr:colOff>190500</xdr:colOff>
      <xdr:row>83</xdr:row>
      <xdr:rowOff>152400</xdr:rowOff>
    </xdr:to>
    <xdr:graphicFrame macro="">
      <xdr:nvGraphicFramePr>
        <xdr:cNvPr id="106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35</xdr:row>
      <xdr:rowOff>0</xdr:rowOff>
    </xdr:from>
    <xdr:to>
      <xdr:col>5</xdr:col>
      <xdr:colOff>190500</xdr:colOff>
      <xdr:row>35</xdr:row>
      <xdr:rowOff>0</xdr:rowOff>
    </xdr:to>
    <xdr:graphicFrame macro="">
      <xdr:nvGraphicFramePr>
        <xdr:cNvPr id="2293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35</xdr:row>
      <xdr:rowOff>0</xdr:rowOff>
    </xdr:from>
    <xdr:to>
      <xdr:col>5</xdr:col>
      <xdr:colOff>190500</xdr:colOff>
      <xdr:row>35</xdr:row>
      <xdr:rowOff>0</xdr:rowOff>
    </xdr:to>
    <xdr:graphicFrame macro="">
      <xdr:nvGraphicFramePr>
        <xdr:cNvPr id="2395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35</xdr:row>
      <xdr:rowOff>0</xdr:rowOff>
    </xdr:from>
    <xdr:to>
      <xdr:col>5</xdr:col>
      <xdr:colOff>190500</xdr:colOff>
      <xdr:row>35</xdr:row>
      <xdr:rowOff>0</xdr:rowOff>
    </xdr:to>
    <xdr:graphicFrame macro="">
      <xdr:nvGraphicFramePr>
        <xdr:cNvPr id="2498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29</xdr:row>
      <xdr:rowOff>85725</xdr:rowOff>
    </xdr:from>
    <xdr:to>
      <xdr:col>7</xdr:col>
      <xdr:colOff>485775</xdr:colOff>
      <xdr:row>50</xdr:row>
      <xdr:rowOff>133350</xdr:rowOff>
    </xdr:to>
    <xdr:graphicFrame macro="">
      <xdr:nvGraphicFramePr>
        <xdr:cNvPr id="450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28</xdr:row>
      <xdr:rowOff>104776</xdr:rowOff>
    </xdr:from>
    <xdr:to>
      <xdr:col>11</xdr:col>
      <xdr:colOff>323851</xdr:colOff>
      <xdr:row>53</xdr:row>
      <xdr:rowOff>9525</xdr:rowOff>
    </xdr:to>
    <xdr:graphicFrame macro="">
      <xdr:nvGraphicFramePr>
        <xdr:cNvPr id="13426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6</xdr:row>
      <xdr:rowOff>28575</xdr:rowOff>
    </xdr:from>
    <xdr:to>
      <xdr:col>7</xdr:col>
      <xdr:colOff>152400</xdr:colOff>
      <xdr:row>26</xdr:row>
      <xdr:rowOff>57150</xdr:rowOff>
    </xdr:to>
    <xdr:graphicFrame macro="">
      <xdr:nvGraphicFramePr>
        <xdr:cNvPr id="145429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19</xdr:row>
      <xdr:rowOff>19050</xdr:rowOff>
    </xdr:from>
    <xdr:to>
      <xdr:col>7</xdr:col>
      <xdr:colOff>266700</xdr:colOff>
      <xdr:row>34</xdr:row>
      <xdr:rowOff>38100</xdr:rowOff>
    </xdr:to>
    <xdr:graphicFrame macro="">
      <xdr:nvGraphicFramePr>
        <xdr:cNvPr id="145531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ublicaciones\Anuario\Anuario2014\Cap3_AntesDeQuitarTablasEncIndustEmpresas\Datos_03_Industria_Energia_PrevioPasoDIRCE-InversExtranjACap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iente3.1.1-G.3.1"/>
      <sheetName val="3.1.2-G.3.1"/>
      <sheetName val="03.1.3-G.3.2"/>
      <sheetName val="3.1.4-G.3.3"/>
      <sheetName val="3.1.5-G.3.4"/>
      <sheetName val="3.2.1"/>
      <sheetName val="3.2.2-G.3.5"/>
      <sheetName val="3.2.3A"/>
      <sheetName val="3.2.3B"/>
      <sheetName val="3.2.4"/>
      <sheetName val="3.2.5"/>
      <sheetName val="3.2.6"/>
      <sheetName val="3.2.7A"/>
      <sheetName val="3.2.7B"/>
      <sheetName val="3.2.8"/>
      <sheetName val="3.3.1"/>
      <sheetName val="3.4.1-G.3.6"/>
      <sheetName val="3.5.1"/>
      <sheetName val="3.5.2"/>
      <sheetName val="3.5.3"/>
      <sheetName val="3.5.4"/>
      <sheetName val="3.5.5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O31" t="str">
            <v>La Rioja</v>
          </cell>
        </row>
        <row r="32">
          <cell r="N32" t="str">
            <v>De 5.000 y más asal.</v>
          </cell>
        </row>
        <row r="33">
          <cell r="N33" t="str">
            <v>De 1.000 a 4.999 asal.</v>
          </cell>
        </row>
        <row r="34">
          <cell r="N34" t="str">
            <v>De 500 a 999 asal.</v>
          </cell>
        </row>
        <row r="35">
          <cell r="N35" t="str">
            <v>De 200 a 499 asal.</v>
          </cell>
        </row>
        <row r="36">
          <cell r="N36" t="str">
            <v>De 100 a 199 asal.</v>
          </cell>
        </row>
        <row r="37">
          <cell r="N37" t="str">
            <v>De 50 a 99 asal.</v>
          </cell>
        </row>
        <row r="38">
          <cell r="N38" t="str">
            <v>De 20 a 49 asal.</v>
          </cell>
        </row>
        <row r="39">
          <cell r="N39" t="str">
            <v>De 10 a 19 asal.</v>
          </cell>
        </row>
        <row r="40">
          <cell r="N40" t="str">
            <v>De 6 a 9 asal.</v>
          </cell>
        </row>
        <row r="41">
          <cell r="N41" t="str">
            <v>De 3 a 5 asal.</v>
          </cell>
        </row>
        <row r="42">
          <cell r="N42" t="str">
            <v>De 1 a 2 asal.</v>
          </cell>
        </row>
        <row r="43">
          <cell r="N43" t="str">
            <v>Sin asalariados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28515625" style="284" customWidth="1"/>
    <col min="2" max="2" width="59.85546875" style="284" customWidth="1"/>
    <col min="3" max="7" width="11.42578125" style="284" customWidth="1"/>
    <col min="8" max="8" width="6.28515625" style="284" customWidth="1"/>
    <col min="9" max="255" width="0" style="284" hidden="1" customWidth="1"/>
    <col min="256" max="256" width="1.42578125" style="284" hidden="1"/>
    <col min="257" max="257" width="4.28515625" style="284" hidden="1"/>
    <col min="258" max="258" width="59.85546875" style="284" hidden="1"/>
    <col min="259" max="263" width="11.42578125" style="284" hidden="1"/>
    <col min="264" max="264" width="6.28515625" style="284" hidden="1"/>
    <col min="265" max="512" width="1.42578125" style="284" hidden="1"/>
    <col min="513" max="513" width="4.28515625" style="284" hidden="1"/>
    <col min="514" max="514" width="59.85546875" style="284" hidden="1"/>
    <col min="515" max="519" width="11.42578125" style="284" hidden="1"/>
    <col min="520" max="520" width="6.28515625" style="284" hidden="1"/>
    <col min="521" max="768" width="1.42578125" style="284" hidden="1"/>
    <col min="769" max="769" width="4.28515625" style="284" hidden="1"/>
    <col min="770" max="770" width="59.85546875" style="284" hidden="1"/>
    <col min="771" max="775" width="11.42578125" style="284" hidden="1"/>
    <col min="776" max="776" width="6.28515625" style="284" hidden="1"/>
    <col min="777" max="1024" width="1.42578125" style="284" hidden="1"/>
    <col min="1025" max="1025" width="4.28515625" style="284" hidden="1"/>
    <col min="1026" max="1026" width="59.85546875" style="284" hidden="1"/>
    <col min="1027" max="1031" width="11.42578125" style="284" hidden="1"/>
    <col min="1032" max="1032" width="6.28515625" style="284" hidden="1"/>
    <col min="1033" max="1280" width="1.42578125" style="284" hidden="1"/>
    <col min="1281" max="1281" width="4.28515625" style="284" hidden="1"/>
    <col min="1282" max="1282" width="59.85546875" style="284" hidden="1"/>
    <col min="1283" max="1287" width="11.42578125" style="284" hidden="1"/>
    <col min="1288" max="1288" width="6.28515625" style="284" hidden="1"/>
    <col min="1289" max="1536" width="1.42578125" style="284" hidden="1"/>
    <col min="1537" max="1537" width="4.28515625" style="284" hidden="1"/>
    <col min="1538" max="1538" width="59.85546875" style="284" hidden="1"/>
    <col min="1539" max="1543" width="11.42578125" style="284" hidden="1"/>
    <col min="1544" max="1544" width="6.28515625" style="284" hidden="1"/>
    <col min="1545" max="1792" width="1.42578125" style="284" hidden="1"/>
    <col min="1793" max="1793" width="4.28515625" style="284" hidden="1"/>
    <col min="1794" max="1794" width="59.85546875" style="284" hidden="1"/>
    <col min="1795" max="1799" width="11.42578125" style="284" hidden="1"/>
    <col min="1800" max="1800" width="6.28515625" style="284" hidden="1"/>
    <col min="1801" max="2048" width="1.42578125" style="284" hidden="1"/>
    <col min="2049" max="2049" width="4.28515625" style="284" hidden="1"/>
    <col min="2050" max="2050" width="59.85546875" style="284" hidden="1"/>
    <col min="2051" max="2055" width="11.42578125" style="284" hidden="1"/>
    <col min="2056" max="2056" width="6.28515625" style="284" hidden="1"/>
    <col min="2057" max="2304" width="1.42578125" style="284" hidden="1"/>
    <col min="2305" max="2305" width="4.28515625" style="284" hidden="1"/>
    <col min="2306" max="2306" width="59.85546875" style="284" hidden="1"/>
    <col min="2307" max="2311" width="11.42578125" style="284" hidden="1"/>
    <col min="2312" max="2312" width="6.28515625" style="284" hidden="1"/>
    <col min="2313" max="2560" width="1.42578125" style="284" hidden="1"/>
    <col min="2561" max="2561" width="4.28515625" style="284" hidden="1"/>
    <col min="2562" max="2562" width="59.85546875" style="284" hidden="1"/>
    <col min="2563" max="2567" width="11.42578125" style="284" hidden="1"/>
    <col min="2568" max="2568" width="6.28515625" style="284" hidden="1"/>
    <col min="2569" max="2816" width="1.42578125" style="284" hidden="1"/>
    <col min="2817" max="2817" width="4.28515625" style="284" hidden="1"/>
    <col min="2818" max="2818" width="59.85546875" style="284" hidden="1"/>
    <col min="2819" max="2823" width="11.42578125" style="284" hidden="1"/>
    <col min="2824" max="2824" width="6.28515625" style="284" hidden="1"/>
    <col min="2825" max="3072" width="1.42578125" style="284" hidden="1"/>
    <col min="3073" max="3073" width="4.28515625" style="284" hidden="1"/>
    <col min="3074" max="3074" width="59.85546875" style="284" hidden="1"/>
    <col min="3075" max="3079" width="11.42578125" style="284" hidden="1"/>
    <col min="3080" max="3080" width="6.28515625" style="284" hidden="1"/>
    <col min="3081" max="3328" width="1.42578125" style="284" hidden="1"/>
    <col min="3329" max="3329" width="4.28515625" style="284" hidden="1"/>
    <col min="3330" max="3330" width="59.85546875" style="284" hidden="1"/>
    <col min="3331" max="3335" width="11.42578125" style="284" hidden="1"/>
    <col min="3336" max="3336" width="6.28515625" style="284" hidden="1"/>
    <col min="3337" max="3584" width="1.42578125" style="284" hidden="1"/>
    <col min="3585" max="3585" width="4.28515625" style="284" hidden="1"/>
    <col min="3586" max="3586" width="59.85546875" style="284" hidden="1"/>
    <col min="3587" max="3591" width="11.42578125" style="284" hidden="1"/>
    <col min="3592" max="3592" width="6.28515625" style="284" hidden="1"/>
    <col min="3593" max="3840" width="1.42578125" style="284" hidden="1"/>
    <col min="3841" max="3841" width="4.28515625" style="284" hidden="1"/>
    <col min="3842" max="3842" width="59.85546875" style="284" hidden="1"/>
    <col min="3843" max="3847" width="11.42578125" style="284" hidden="1"/>
    <col min="3848" max="3848" width="6.28515625" style="284" hidden="1"/>
    <col min="3849" max="4096" width="1.42578125" style="284" hidden="1"/>
    <col min="4097" max="4097" width="4.28515625" style="284" hidden="1"/>
    <col min="4098" max="4098" width="59.85546875" style="284" hidden="1"/>
    <col min="4099" max="4103" width="11.42578125" style="284" hidden="1"/>
    <col min="4104" max="4104" width="6.28515625" style="284" hidden="1"/>
    <col min="4105" max="4352" width="1.42578125" style="284" hidden="1"/>
    <col min="4353" max="4353" width="4.28515625" style="284" hidden="1"/>
    <col min="4354" max="4354" width="59.85546875" style="284" hidden="1"/>
    <col min="4355" max="4359" width="11.42578125" style="284" hidden="1"/>
    <col min="4360" max="4360" width="6.28515625" style="284" hidden="1"/>
    <col min="4361" max="4608" width="1.42578125" style="284" hidden="1"/>
    <col min="4609" max="4609" width="4.28515625" style="284" hidden="1"/>
    <col min="4610" max="4610" width="59.85546875" style="284" hidden="1"/>
    <col min="4611" max="4615" width="11.42578125" style="284" hidden="1"/>
    <col min="4616" max="4616" width="6.28515625" style="284" hidden="1"/>
    <col min="4617" max="4864" width="1.42578125" style="284" hidden="1"/>
    <col min="4865" max="4865" width="4.28515625" style="284" hidden="1"/>
    <col min="4866" max="4866" width="59.85546875" style="284" hidden="1"/>
    <col min="4867" max="4871" width="11.42578125" style="284" hidden="1"/>
    <col min="4872" max="4872" width="6.28515625" style="284" hidden="1"/>
    <col min="4873" max="5120" width="1.42578125" style="284" hidden="1"/>
    <col min="5121" max="5121" width="4.28515625" style="284" hidden="1"/>
    <col min="5122" max="5122" width="59.85546875" style="284" hidden="1"/>
    <col min="5123" max="5127" width="11.42578125" style="284" hidden="1"/>
    <col min="5128" max="5128" width="6.28515625" style="284" hidden="1"/>
    <col min="5129" max="5376" width="1.42578125" style="284" hidden="1"/>
    <col min="5377" max="5377" width="4.28515625" style="284" hidden="1"/>
    <col min="5378" max="5378" width="59.85546875" style="284" hidden="1"/>
    <col min="5379" max="5383" width="11.42578125" style="284" hidden="1"/>
    <col min="5384" max="5384" width="6.28515625" style="284" hidden="1"/>
    <col min="5385" max="5632" width="1.42578125" style="284" hidden="1"/>
    <col min="5633" max="5633" width="4.28515625" style="284" hidden="1"/>
    <col min="5634" max="5634" width="59.85546875" style="284" hidden="1"/>
    <col min="5635" max="5639" width="11.42578125" style="284" hidden="1"/>
    <col min="5640" max="5640" width="6.28515625" style="284" hidden="1"/>
    <col min="5641" max="5888" width="1.42578125" style="284" hidden="1"/>
    <col min="5889" max="5889" width="4.28515625" style="284" hidden="1"/>
    <col min="5890" max="5890" width="59.85546875" style="284" hidden="1"/>
    <col min="5891" max="5895" width="11.42578125" style="284" hidden="1"/>
    <col min="5896" max="5896" width="6.28515625" style="284" hidden="1"/>
    <col min="5897" max="6144" width="1.42578125" style="284" hidden="1"/>
    <col min="6145" max="6145" width="4.28515625" style="284" hidden="1"/>
    <col min="6146" max="6146" width="59.85546875" style="284" hidden="1"/>
    <col min="6147" max="6151" width="11.42578125" style="284" hidden="1"/>
    <col min="6152" max="6152" width="6.28515625" style="284" hidden="1"/>
    <col min="6153" max="6400" width="1.42578125" style="284" hidden="1"/>
    <col min="6401" max="6401" width="4.28515625" style="284" hidden="1"/>
    <col min="6402" max="6402" width="59.85546875" style="284" hidden="1"/>
    <col min="6403" max="6407" width="11.42578125" style="284" hidden="1"/>
    <col min="6408" max="6408" width="6.28515625" style="284" hidden="1"/>
    <col min="6409" max="6656" width="1.42578125" style="284" hidden="1"/>
    <col min="6657" max="6657" width="4.28515625" style="284" hidden="1"/>
    <col min="6658" max="6658" width="59.85546875" style="284" hidden="1"/>
    <col min="6659" max="6663" width="11.42578125" style="284" hidden="1"/>
    <col min="6664" max="6664" width="6.28515625" style="284" hidden="1"/>
    <col min="6665" max="6912" width="1.42578125" style="284" hidden="1"/>
    <col min="6913" max="6913" width="4.28515625" style="284" hidden="1"/>
    <col min="6914" max="6914" width="59.85546875" style="284" hidden="1"/>
    <col min="6915" max="6919" width="11.42578125" style="284" hidden="1"/>
    <col min="6920" max="6920" width="6.28515625" style="284" hidden="1"/>
    <col min="6921" max="7168" width="1.42578125" style="284" hidden="1"/>
    <col min="7169" max="7169" width="4.28515625" style="284" hidden="1"/>
    <col min="7170" max="7170" width="59.85546875" style="284" hidden="1"/>
    <col min="7171" max="7175" width="11.42578125" style="284" hidden="1"/>
    <col min="7176" max="7176" width="6.28515625" style="284" hidden="1"/>
    <col min="7177" max="7424" width="1.42578125" style="284" hidden="1"/>
    <col min="7425" max="7425" width="4.28515625" style="284" hidden="1"/>
    <col min="7426" max="7426" width="59.85546875" style="284" hidden="1"/>
    <col min="7427" max="7431" width="11.42578125" style="284" hidden="1"/>
    <col min="7432" max="7432" width="6.28515625" style="284" hidden="1"/>
    <col min="7433" max="7680" width="1.42578125" style="284" hidden="1"/>
    <col min="7681" max="7681" width="4.28515625" style="284" hidden="1"/>
    <col min="7682" max="7682" width="59.85546875" style="284" hidden="1"/>
    <col min="7683" max="7687" width="11.42578125" style="284" hidden="1"/>
    <col min="7688" max="7688" width="6.28515625" style="284" hidden="1"/>
    <col min="7689" max="7936" width="1.42578125" style="284" hidden="1"/>
    <col min="7937" max="7937" width="4.28515625" style="284" hidden="1"/>
    <col min="7938" max="7938" width="59.85546875" style="284" hidden="1"/>
    <col min="7939" max="7943" width="11.42578125" style="284" hidden="1"/>
    <col min="7944" max="7944" width="6.28515625" style="284" hidden="1"/>
    <col min="7945" max="8192" width="1.42578125" style="284" hidden="1"/>
    <col min="8193" max="8193" width="4.28515625" style="284" hidden="1"/>
    <col min="8194" max="8194" width="59.85546875" style="284" hidden="1"/>
    <col min="8195" max="8199" width="11.42578125" style="284" hidden="1"/>
    <col min="8200" max="8200" width="6.28515625" style="284" hidden="1"/>
    <col min="8201" max="8448" width="1.42578125" style="284" hidden="1"/>
    <col min="8449" max="8449" width="4.28515625" style="284" hidden="1"/>
    <col min="8450" max="8450" width="59.85546875" style="284" hidden="1"/>
    <col min="8451" max="8455" width="11.42578125" style="284" hidden="1"/>
    <col min="8456" max="8456" width="6.28515625" style="284" hidden="1"/>
    <col min="8457" max="8704" width="1.42578125" style="284" hidden="1"/>
    <col min="8705" max="8705" width="4.28515625" style="284" hidden="1"/>
    <col min="8706" max="8706" width="59.85546875" style="284" hidden="1"/>
    <col min="8707" max="8711" width="11.42578125" style="284" hidden="1"/>
    <col min="8712" max="8712" width="6.28515625" style="284" hidden="1"/>
    <col min="8713" max="8960" width="1.42578125" style="284" hidden="1"/>
    <col min="8961" max="8961" width="4.28515625" style="284" hidden="1"/>
    <col min="8962" max="8962" width="59.85546875" style="284" hidden="1"/>
    <col min="8963" max="8967" width="11.42578125" style="284" hidden="1"/>
    <col min="8968" max="8968" width="6.28515625" style="284" hidden="1"/>
    <col min="8969" max="9216" width="1.42578125" style="284" hidden="1"/>
    <col min="9217" max="9217" width="4.28515625" style="284" hidden="1"/>
    <col min="9218" max="9218" width="59.85546875" style="284" hidden="1"/>
    <col min="9219" max="9223" width="11.42578125" style="284" hidden="1"/>
    <col min="9224" max="9224" width="6.28515625" style="284" hidden="1"/>
    <col min="9225" max="9472" width="1.42578125" style="284" hidden="1"/>
    <col min="9473" max="9473" width="4.28515625" style="284" hidden="1"/>
    <col min="9474" max="9474" width="59.85546875" style="284" hidden="1"/>
    <col min="9475" max="9479" width="11.42578125" style="284" hidden="1"/>
    <col min="9480" max="9480" width="6.28515625" style="284" hidden="1"/>
    <col min="9481" max="9728" width="1.42578125" style="284" hidden="1"/>
    <col min="9729" max="9729" width="4.28515625" style="284" hidden="1"/>
    <col min="9730" max="9730" width="59.85546875" style="284" hidden="1"/>
    <col min="9731" max="9735" width="11.42578125" style="284" hidden="1"/>
    <col min="9736" max="9736" width="6.28515625" style="284" hidden="1"/>
    <col min="9737" max="9984" width="1.42578125" style="284" hidden="1"/>
    <col min="9985" max="9985" width="4.28515625" style="284" hidden="1"/>
    <col min="9986" max="9986" width="59.85546875" style="284" hidden="1"/>
    <col min="9987" max="9991" width="11.42578125" style="284" hidden="1"/>
    <col min="9992" max="9992" width="6.28515625" style="284" hidden="1"/>
    <col min="9993" max="10240" width="1.42578125" style="284" hidden="1"/>
    <col min="10241" max="10241" width="4.28515625" style="284" hidden="1"/>
    <col min="10242" max="10242" width="59.85546875" style="284" hidden="1"/>
    <col min="10243" max="10247" width="11.42578125" style="284" hidden="1"/>
    <col min="10248" max="10248" width="6.28515625" style="284" hidden="1"/>
    <col min="10249" max="10496" width="1.42578125" style="284" hidden="1"/>
    <col min="10497" max="10497" width="4.28515625" style="284" hidden="1"/>
    <col min="10498" max="10498" width="59.85546875" style="284" hidden="1"/>
    <col min="10499" max="10503" width="11.42578125" style="284" hidden="1"/>
    <col min="10504" max="10504" width="6.28515625" style="284" hidden="1"/>
    <col min="10505" max="10752" width="1.42578125" style="284" hidden="1"/>
    <col min="10753" max="10753" width="4.28515625" style="284" hidden="1"/>
    <col min="10754" max="10754" width="59.85546875" style="284" hidden="1"/>
    <col min="10755" max="10759" width="11.42578125" style="284" hidden="1"/>
    <col min="10760" max="10760" width="6.28515625" style="284" hidden="1"/>
    <col min="10761" max="11008" width="1.42578125" style="284" hidden="1"/>
    <col min="11009" max="11009" width="4.28515625" style="284" hidden="1"/>
    <col min="11010" max="11010" width="59.85546875" style="284" hidden="1"/>
    <col min="11011" max="11015" width="11.42578125" style="284" hidden="1"/>
    <col min="11016" max="11016" width="6.28515625" style="284" hidden="1"/>
    <col min="11017" max="11264" width="1.42578125" style="284" hidden="1"/>
    <col min="11265" max="11265" width="4.28515625" style="284" hidden="1"/>
    <col min="11266" max="11266" width="59.85546875" style="284" hidden="1"/>
    <col min="11267" max="11271" width="11.42578125" style="284" hidden="1"/>
    <col min="11272" max="11272" width="6.28515625" style="284" hidden="1"/>
    <col min="11273" max="11520" width="1.42578125" style="284" hidden="1"/>
    <col min="11521" max="11521" width="4.28515625" style="284" hidden="1"/>
    <col min="11522" max="11522" width="59.85546875" style="284" hidden="1"/>
    <col min="11523" max="11527" width="11.42578125" style="284" hidden="1"/>
    <col min="11528" max="11528" width="6.28515625" style="284" hidden="1"/>
    <col min="11529" max="11776" width="1.42578125" style="284" hidden="1"/>
    <col min="11777" max="11777" width="4.28515625" style="284" hidden="1"/>
    <col min="11778" max="11778" width="59.85546875" style="284" hidden="1"/>
    <col min="11779" max="11783" width="11.42578125" style="284" hidden="1"/>
    <col min="11784" max="11784" width="6.28515625" style="284" hidden="1"/>
    <col min="11785" max="12032" width="1.42578125" style="284" hidden="1"/>
    <col min="12033" max="12033" width="4.28515625" style="284" hidden="1"/>
    <col min="12034" max="12034" width="59.85546875" style="284" hidden="1"/>
    <col min="12035" max="12039" width="11.42578125" style="284" hidden="1"/>
    <col min="12040" max="12040" width="6.28515625" style="284" hidden="1"/>
    <col min="12041" max="12288" width="1.42578125" style="284" hidden="1"/>
    <col min="12289" max="12289" width="4.28515625" style="284" hidden="1"/>
    <col min="12290" max="12290" width="59.85546875" style="284" hidden="1"/>
    <col min="12291" max="12295" width="11.42578125" style="284" hidden="1"/>
    <col min="12296" max="12296" width="6.28515625" style="284" hidden="1"/>
    <col min="12297" max="12544" width="1.42578125" style="284" hidden="1"/>
    <col min="12545" max="12545" width="4.28515625" style="284" hidden="1"/>
    <col min="12546" max="12546" width="59.85546875" style="284" hidden="1"/>
    <col min="12547" max="12551" width="11.42578125" style="284" hidden="1"/>
    <col min="12552" max="12552" width="6.28515625" style="284" hidden="1"/>
    <col min="12553" max="12800" width="1.42578125" style="284" hidden="1"/>
    <col min="12801" max="12801" width="4.28515625" style="284" hidden="1"/>
    <col min="12802" max="12802" width="59.85546875" style="284" hidden="1"/>
    <col min="12803" max="12807" width="11.42578125" style="284" hidden="1"/>
    <col min="12808" max="12808" width="6.28515625" style="284" hidden="1"/>
    <col min="12809" max="13056" width="1.42578125" style="284" hidden="1"/>
    <col min="13057" max="13057" width="4.28515625" style="284" hidden="1"/>
    <col min="13058" max="13058" width="59.85546875" style="284" hidden="1"/>
    <col min="13059" max="13063" width="11.42578125" style="284" hidden="1"/>
    <col min="13064" max="13064" width="6.28515625" style="284" hidden="1"/>
    <col min="13065" max="13312" width="1.42578125" style="284" hidden="1"/>
    <col min="13313" max="13313" width="4.28515625" style="284" hidden="1"/>
    <col min="13314" max="13314" width="59.85546875" style="284" hidden="1"/>
    <col min="13315" max="13319" width="11.42578125" style="284" hidden="1"/>
    <col min="13320" max="13320" width="6.28515625" style="284" hidden="1"/>
    <col min="13321" max="13568" width="1.42578125" style="284" hidden="1"/>
    <col min="13569" max="13569" width="4.28515625" style="284" hidden="1"/>
    <col min="13570" max="13570" width="59.85546875" style="284" hidden="1"/>
    <col min="13571" max="13575" width="11.42578125" style="284" hidden="1"/>
    <col min="13576" max="13576" width="6.28515625" style="284" hidden="1"/>
    <col min="13577" max="13824" width="1.42578125" style="284" hidden="1"/>
    <col min="13825" max="13825" width="4.28515625" style="284" hidden="1"/>
    <col min="13826" max="13826" width="59.85546875" style="284" hidden="1"/>
    <col min="13827" max="13831" width="11.42578125" style="284" hidden="1"/>
    <col min="13832" max="13832" width="6.28515625" style="284" hidden="1"/>
    <col min="13833" max="14080" width="1.42578125" style="284" hidden="1"/>
    <col min="14081" max="14081" width="4.28515625" style="284" hidden="1"/>
    <col min="14082" max="14082" width="59.85546875" style="284" hidden="1"/>
    <col min="14083" max="14087" width="11.42578125" style="284" hidden="1"/>
    <col min="14088" max="14088" width="6.28515625" style="284" hidden="1"/>
    <col min="14089" max="14336" width="1.42578125" style="284" hidden="1"/>
    <col min="14337" max="14337" width="4.28515625" style="284" hidden="1"/>
    <col min="14338" max="14338" width="59.85546875" style="284" hidden="1"/>
    <col min="14339" max="14343" width="11.42578125" style="284" hidden="1"/>
    <col min="14344" max="14344" width="6.28515625" style="284" hidden="1"/>
    <col min="14345" max="14592" width="1.42578125" style="284" hidden="1"/>
    <col min="14593" max="14593" width="4.28515625" style="284" hidden="1"/>
    <col min="14594" max="14594" width="59.85546875" style="284" hidden="1"/>
    <col min="14595" max="14599" width="11.42578125" style="284" hidden="1"/>
    <col min="14600" max="14600" width="6.28515625" style="284" hidden="1"/>
    <col min="14601" max="14848" width="1.42578125" style="284" hidden="1"/>
    <col min="14849" max="14849" width="4.28515625" style="284" hidden="1"/>
    <col min="14850" max="14850" width="59.85546875" style="284" hidden="1"/>
    <col min="14851" max="14855" width="11.42578125" style="284" hidden="1"/>
    <col min="14856" max="14856" width="6.28515625" style="284" hidden="1"/>
    <col min="14857" max="15104" width="1.42578125" style="284" hidden="1"/>
    <col min="15105" max="15105" width="4.28515625" style="284" hidden="1"/>
    <col min="15106" max="15106" width="59.85546875" style="284" hidden="1"/>
    <col min="15107" max="15111" width="11.42578125" style="284" hidden="1"/>
    <col min="15112" max="15112" width="6.28515625" style="284" hidden="1"/>
    <col min="15113" max="15360" width="1.42578125" style="284" hidden="1"/>
    <col min="15361" max="15361" width="4.28515625" style="284" hidden="1"/>
    <col min="15362" max="15362" width="59.85546875" style="284" hidden="1"/>
    <col min="15363" max="15367" width="11.42578125" style="284" hidden="1"/>
    <col min="15368" max="15368" width="6.28515625" style="284" hidden="1"/>
    <col min="15369" max="15616" width="1.42578125" style="284" hidden="1"/>
    <col min="15617" max="15617" width="4.28515625" style="284" hidden="1"/>
    <col min="15618" max="15618" width="59.85546875" style="284" hidden="1"/>
    <col min="15619" max="15623" width="11.42578125" style="284" hidden="1"/>
    <col min="15624" max="15624" width="6.28515625" style="284" hidden="1"/>
    <col min="15625" max="15872" width="1.42578125" style="284" hidden="1"/>
    <col min="15873" max="15873" width="4.28515625" style="284" hidden="1"/>
    <col min="15874" max="15874" width="59.85546875" style="284" hidden="1"/>
    <col min="15875" max="15879" width="11.42578125" style="284" hidden="1"/>
    <col min="15880" max="15880" width="6.28515625" style="284" hidden="1"/>
    <col min="15881" max="16128" width="1.42578125" style="284" hidden="1"/>
    <col min="16129" max="16129" width="4.28515625" style="284" hidden="1"/>
    <col min="16130" max="16130" width="59.85546875" style="284" hidden="1"/>
    <col min="16131" max="16135" width="11.42578125" style="284" hidden="1"/>
    <col min="16136" max="16136" width="6.28515625" style="284" hidden="1"/>
    <col min="16137" max="16384" width="1.42578125" style="284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285" t="s">
        <v>269</v>
      </c>
      <c r="C8" s="286"/>
      <c r="D8" s="286"/>
      <c r="E8" s="286"/>
      <c r="F8" s="286"/>
      <c r="G8" s="286"/>
      <c r="H8" s="286"/>
    </row>
    <row r="9" spans="2:8" ht="18" customHeight="1"/>
    <row r="10" spans="2:8" ht="18" customHeight="1">
      <c r="B10" s="287" t="s">
        <v>270</v>
      </c>
    </row>
    <row r="11" spans="2:8" ht="18" customHeight="1">
      <c r="B11" s="287" t="s">
        <v>271</v>
      </c>
    </row>
    <row r="12" spans="2:8" ht="18" customHeight="1">
      <c r="B12" s="287" t="s">
        <v>272</v>
      </c>
      <c r="E12" s="290"/>
      <c r="F12" s="290"/>
    </row>
    <row r="13" spans="2:8" ht="18" customHeight="1">
      <c r="B13" s="287" t="s">
        <v>273</v>
      </c>
      <c r="E13" s="291"/>
      <c r="F13" s="290"/>
    </row>
    <row r="14" spans="2:8" ht="18" customHeight="1">
      <c r="B14" s="287" t="s">
        <v>274</v>
      </c>
      <c r="E14" s="290"/>
      <c r="F14" s="290"/>
    </row>
    <row r="15" spans="2:8" ht="18" customHeight="1">
      <c r="B15" s="287" t="s">
        <v>275</v>
      </c>
    </row>
    <row r="16" spans="2:8" ht="18" customHeight="1">
      <c r="B16" s="287" t="s">
        <v>276</v>
      </c>
    </row>
    <row r="17" spans="2:2" ht="18" customHeight="1">
      <c r="B17" s="287" t="s">
        <v>277</v>
      </c>
    </row>
    <row r="18" spans="2:2" ht="18" customHeight="1">
      <c r="B18" s="287" t="s">
        <v>278</v>
      </c>
    </row>
    <row r="19" spans="2:2" ht="18" customHeight="1">
      <c r="B19" s="287" t="s">
        <v>279</v>
      </c>
    </row>
    <row r="20" spans="2:2" ht="18" customHeight="1"/>
    <row r="21" spans="2:2" ht="18" customHeight="1"/>
    <row r="22" spans="2:2" ht="18" customHeight="1"/>
    <row r="23" spans="2:2" ht="18" customHeight="1"/>
    <row r="24" spans="2:2" customFormat="1" ht="18" customHeight="1"/>
    <row r="25" spans="2:2" ht="18" customHeight="1"/>
  </sheetData>
  <hyperlinks>
    <hyperlink ref="B10" location="'1.1.1-G.1.1'!A1" display="Estimaciones de la contabilidad regional. INE"/>
    <hyperlink ref="B11" location="'1.2.1-4.2.2'!A1" display="1.2: Índices de precios de consumo"/>
    <hyperlink ref="B12" location="'1.3.1'!A1" display="1.3: Directorio Central de Empresas"/>
    <hyperlink ref="B13" location="'1.4.1'!A1" display="1.4: Sociedades mercantiles "/>
    <hyperlink ref="B14" location="'1.5'!A1" display="1.5: Inversiones brutas extranjeras "/>
    <hyperlink ref="B15" location="'1.6.1 1.6.2'!A1" display="1.6: Sistema financiero"/>
    <hyperlink ref="B16" location="'1.7.1'!A1" display="1.7: Hipotecas"/>
    <hyperlink ref="B17" location="'1.8.1-1.8.2'!A1" display="1.8: Transmisiones de derechos de la propiedad"/>
    <hyperlink ref="B18" location="'1.9.1'!A1" display="1.9: Efectos de comercio impagados"/>
    <hyperlink ref="B19" location="'1.10'!A1" display="1.10: Procedimiento concursal 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4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23.140625" style="23" customWidth="1"/>
    <col min="2" max="2" width="7.140625" style="23" customWidth="1"/>
    <col min="3" max="3" width="7" style="23" customWidth="1"/>
    <col min="4" max="4" width="2.85546875" style="23" customWidth="1"/>
    <col min="5" max="5" width="6.7109375" style="23" customWidth="1"/>
    <col min="6" max="6" width="7" style="23" customWidth="1"/>
    <col min="7" max="7" width="2.85546875" style="23" customWidth="1"/>
    <col min="8" max="8" width="6.7109375" style="23" customWidth="1"/>
    <col min="9" max="9" width="7" style="23" customWidth="1"/>
    <col min="10" max="10" width="4.28515625" style="23" customWidth="1"/>
    <col min="11" max="11" width="9.42578125" style="23" customWidth="1"/>
    <col min="12" max="12" width="8" style="23" customWidth="1"/>
    <col min="13" max="13" width="21.42578125" style="23" customWidth="1"/>
    <col min="14" max="14" width="16" style="23" customWidth="1"/>
    <col min="15" max="17" width="11.42578125" style="23"/>
    <col min="18" max="18" width="12.140625" style="23" bestFit="1" customWidth="1"/>
    <col min="19" max="16384" width="11.42578125" style="23"/>
  </cols>
  <sheetData>
    <row r="1" spans="1:39" s="4" customFormat="1" ht="13.5" thickBot="1">
      <c r="A1" s="1" t="s">
        <v>233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39" ht="14.25">
      <c r="N2" s="292" t="s">
        <v>280</v>
      </c>
    </row>
    <row r="3" spans="1:39" s="4" customFormat="1">
      <c r="A3" s="67" t="s">
        <v>122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18"/>
      <c r="AG3" s="18"/>
      <c r="AH3" s="18"/>
      <c r="AI3" s="18"/>
      <c r="AJ3" s="50"/>
      <c r="AK3" s="50"/>
      <c r="AL3" s="50"/>
      <c r="AM3" s="50"/>
    </row>
    <row r="4" spans="1:39" s="4" customFormat="1">
      <c r="A4" s="67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18"/>
      <c r="AG4" s="18"/>
      <c r="AH4" s="18"/>
      <c r="AI4" s="18"/>
      <c r="AJ4" s="50"/>
      <c r="AK4" s="50"/>
      <c r="AL4" s="50"/>
      <c r="AM4" s="50"/>
    </row>
    <row r="5" spans="1:39" s="4" customFormat="1">
      <c r="A5" s="99" t="s">
        <v>65</v>
      </c>
      <c r="N5" s="138"/>
    </row>
    <row r="6" spans="1:39" s="4" customFormat="1">
      <c r="A6" s="70"/>
      <c r="B6" s="70"/>
      <c r="C6" s="70"/>
      <c r="D6" s="69"/>
      <c r="E6" s="70"/>
      <c r="F6" s="70"/>
      <c r="G6" s="70"/>
      <c r="H6" s="69"/>
      <c r="I6" s="53"/>
      <c r="J6" s="70"/>
      <c r="K6" s="70"/>
      <c r="L6" s="69"/>
    </row>
    <row r="7" spans="1:39" s="4" customFormat="1">
      <c r="A7" s="100"/>
      <c r="B7" s="100" t="s">
        <v>18</v>
      </c>
      <c r="C7" s="124"/>
      <c r="D7" s="10"/>
      <c r="E7" s="10"/>
      <c r="F7" s="10"/>
      <c r="G7" s="10"/>
      <c r="H7" s="10"/>
      <c r="I7" s="10"/>
      <c r="J7" s="71"/>
      <c r="K7" s="10" t="s">
        <v>19</v>
      </c>
      <c r="L7" s="124"/>
    </row>
    <row r="8" spans="1:39" s="4" customFormat="1">
      <c r="A8" s="72"/>
      <c r="B8" s="100">
        <v>2014</v>
      </c>
      <c r="C8" s="100"/>
      <c r="D8" s="100"/>
      <c r="E8" s="100">
        <v>2015</v>
      </c>
      <c r="F8" s="100"/>
      <c r="G8" s="100"/>
      <c r="H8" s="100">
        <v>2016</v>
      </c>
      <c r="I8" s="100"/>
      <c r="J8" s="125"/>
      <c r="K8" s="100">
        <v>2016</v>
      </c>
      <c r="L8" s="71"/>
    </row>
    <row r="9" spans="1:39" s="4" customFormat="1">
      <c r="A9" s="14"/>
      <c r="B9" s="15" t="s">
        <v>109</v>
      </c>
      <c r="C9" s="15" t="s">
        <v>97</v>
      </c>
      <c r="D9" s="68"/>
      <c r="E9" s="15" t="s">
        <v>109</v>
      </c>
      <c r="F9" s="15" t="s">
        <v>97</v>
      </c>
      <c r="G9" s="68"/>
      <c r="H9" s="15" t="s">
        <v>109</v>
      </c>
      <c r="I9" s="15" t="s">
        <v>97</v>
      </c>
      <c r="J9" s="68"/>
      <c r="K9" s="15" t="s">
        <v>109</v>
      </c>
      <c r="L9" s="15" t="s">
        <v>97</v>
      </c>
    </row>
    <row r="10" spans="1:39" s="4" customFormat="1" ht="14.1" customHeight="1">
      <c r="A10" s="9"/>
      <c r="B10" s="50"/>
      <c r="C10" s="50"/>
      <c r="D10" s="50"/>
      <c r="E10" s="50"/>
      <c r="F10" s="50"/>
      <c r="G10" s="50"/>
      <c r="H10" s="50"/>
      <c r="I10" s="50"/>
      <c r="J10" s="50"/>
      <c r="K10" s="18"/>
      <c r="L10" s="50"/>
    </row>
    <row r="11" spans="1:39" s="4" customFormat="1" ht="14.1" customHeight="1">
      <c r="A11" s="66" t="s">
        <v>17</v>
      </c>
      <c r="B11" s="120">
        <v>22314</v>
      </c>
      <c r="C11" s="139">
        <f>SUM(C12:C23)</f>
        <v>100</v>
      </c>
      <c r="D11" s="139"/>
      <c r="E11" s="120">
        <v>23083</v>
      </c>
      <c r="F11" s="139">
        <f>SUM(F12:F23)</f>
        <v>100.00000000000001</v>
      </c>
      <c r="G11" s="139"/>
      <c r="H11" s="264">
        <v>23076</v>
      </c>
      <c r="I11" s="139">
        <f>SUM(I12:I23)</f>
        <v>100.00000000000001</v>
      </c>
      <c r="J11" s="273"/>
      <c r="K11" s="264">
        <v>3236582</v>
      </c>
      <c r="L11" s="139">
        <f>SUM(L12:L23)</f>
        <v>100</v>
      </c>
      <c r="M11"/>
      <c r="N11"/>
      <c r="O11" s="278"/>
      <c r="P11"/>
    </row>
    <row r="12" spans="1:39" s="4" customFormat="1" ht="14.1" customHeight="1">
      <c r="A12" s="66" t="s">
        <v>98</v>
      </c>
      <c r="B12" s="120">
        <v>11407</v>
      </c>
      <c r="C12" s="139">
        <f>B12/$B$11*100</f>
        <v>51.120372860087841</v>
      </c>
      <c r="D12" s="139"/>
      <c r="E12" s="120">
        <v>12314</v>
      </c>
      <c r="F12" s="139">
        <f>E12/$E$11*100</f>
        <v>53.346618723736086</v>
      </c>
      <c r="G12" s="139"/>
      <c r="H12" s="264">
        <v>12367</v>
      </c>
      <c r="I12" s="139">
        <f>H12/$H$11*100</f>
        <v>53.592477032414635</v>
      </c>
      <c r="J12" s="273"/>
      <c r="K12" s="264">
        <v>1791909</v>
      </c>
      <c r="L12" s="139">
        <f>K12/$K$11*100</f>
        <v>55.36423918813118</v>
      </c>
      <c r="M12"/>
      <c r="N12"/>
      <c r="O12" s="278"/>
      <c r="P12"/>
    </row>
    <row r="13" spans="1:39" s="6" customFormat="1" ht="14.1" customHeight="1">
      <c r="A13" s="66" t="s">
        <v>99</v>
      </c>
      <c r="B13" s="120">
        <v>6780</v>
      </c>
      <c r="C13" s="139">
        <f t="shared" ref="C13:C22" si="0">B13/$B$11*100</f>
        <v>30.384511965582146</v>
      </c>
      <c r="D13" s="139"/>
      <c r="E13" s="120">
        <v>6681</v>
      </c>
      <c r="F13" s="139">
        <f t="shared" ref="F13:F21" si="1">E13/$E$11*100</f>
        <v>28.94337824372915</v>
      </c>
      <c r="G13" s="139"/>
      <c r="H13" s="264">
        <v>6500</v>
      </c>
      <c r="I13" s="139">
        <f t="shared" ref="I13:I21" si="2">H13/$H$11*100</f>
        <v>28.1677933784018</v>
      </c>
      <c r="J13" s="253"/>
      <c r="K13" s="264">
        <v>895574</v>
      </c>
      <c r="L13" s="139">
        <f t="shared" ref="L13:L23" si="3">K13/$K$11*100</f>
        <v>27.670363364808924</v>
      </c>
      <c r="M13"/>
      <c r="N13"/>
      <c r="O13" s="278"/>
      <c r="P13"/>
      <c r="Q13"/>
      <c r="R13"/>
      <c r="S13"/>
      <c r="T13"/>
      <c r="U13"/>
    </row>
    <row r="14" spans="1:39" s="4" customFormat="1" ht="14.1" customHeight="1">
      <c r="A14" s="66" t="s">
        <v>100</v>
      </c>
      <c r="B14" s="120">
        <v>2194</v>
      </c>
      <c r="C14" s="139">
        <f t="shared" si="0"/>
        <v>9.8323922201308598</v>
      </c>
      <c r="D14" s="139"/>
      <c r="E14" s="120">
        <v>2155</v>
      </c>
      <c r="F14" s="139">
        <f t="shared" si="1"/>
        <v>9.3358748862799459</v>
      </c>
      <c r="G14" s="139"/>
      <c r="H14" s="264">
        <v>2240</v>
      </c>
      <c r="I14" s="139">
        <f t="shared" si="2"/>
        <v>9.7070549488646218</v>
      </c>
      <c r="J14" s="273"/>
      <c r="K14" s="264">
        <v>292403</v>
      </c>
      <c r="L14" s="139">
        <f t="shared" si="3"/>
        <v>9.034314594841101</v>
      </c>
      <c r="M14"/>
      <c r="N14"/>
      <c r="O14" s="278"/>
      <c r="P14"/>
    </row>
    <row r="15" spans="1:39" s="20" customFormat="1" ht="14.1" customHeight="1">
      <c r="A15" s="66" t="s">
        <v>101</v>
      </c>
      <c r="B15" s="17">
        <v>850</v>
      </c>
      <c r="C15" s="139">
        <f t="shared" si="0"/>
        <v>3.8092677242986461</v>
      </c>
      <c r="D15" s="140"/>
      <c r="E15" s="17">
        <v>830</v>
      </c>
      <c r="F15" s="139">
        <f t="shared" si="1"/>
        <v>3.5957197937876355</v>
      </c>
      <c r="G15" s="140"/>
      <c r="H15" s="183">
        <v>823</v>
      </c>
      <c r="I15" s="139">
        <f t="shared" si="2"/>
        <v>3.5664759923730283</v>
      </c>
      <c r="J15" s="274"/>
      <c r="K15" s="183">
        <v>117293</v>
      </c>
      <c r="L15" s="139">
        <f t="shared" si="3"/>
        <v>3.6239773934354202</v>
      </c>
      <c r="M15"/>
      <c r="N15"/>
      <c r="O15" s="278"/>
      <c r="P15"/>
      <c r="Q15" s="4"/>
    </row>
    <row r="16" spans="1:39" s="4" customFormat="1" ht="14.1" customHeight="1">
      <c r="A16" s="66" t="s">
        <v>102</v>
      </c>
      <c r="B16" s="17">
        <v>580</v>
      </c>
      <c r="C16" s="139">
        <f t="shared" si="0"/>
        <v>2.5992650354037821</v>
      </c>
      <c r="D16" s="140"/>
      <c r="E16" s="17">
        <v>592</v>
      </c>
      <c r="F16" s="139">
        <f t="shared" si="1"/>
        <v>2.5646579734003376</v>
      </c>
      <c r="G16" s="140"/>
      <c r="H16" s="183">
        <v>626</v>
      </c>
      <c r="I16" s="139">
        <f t="shared" si="2"/>
        <v>2.7127751776737736</v>
      </c>
      <c r="J16" s="273"/>
      <c r="K16" s="183">
        <v>75022</v>
      </c>
      <c r="L16" s="139">
        <f t="shared" si="3"/>
        <v>2.3179391098387123</v>
      </c>
      <c r="M16"/>
      <c r="N16"/>
      <c r="O16" s="278"/>
      <c r="P16"/>
    </row>
    <row r="17" spans="1:43" s="4" customFormat="1" ht="14.1" customHeight="1">
      <c r="A17" s="66" t="s">
        <v>103</v>
      </c>
      <c r="B17" s="17">
        <v>360</v>
      </c>
      <c r="C17" s="139">
        <f t="shared" si="0"/>
        <v>1.6133369185264856</v>
      </c>
      <c r="D17" s="140"/>
      <c r="E17" s="17">
        <v>363</v>
      </c>
      <c r="F17" s="139">
        <f t="shared" si="1"/>
        <v>1.5725858857167614</v>
      </c>
      <c r="G17" s="140"/>
      <c r="H17" s="183">
        <v>370</v>
      </c>
      <c r="I17" s="139">
        <f t="shared" si="2"/>
        <v>1.6033974692321027</v>
      </c>
      <c r="J17" s="273"/>
      <c r="K17" s="183">
        <v>40895</v>
      </c>
      <c r="L17" s="139">
        <f t="shared" si="3"/>
        <v>1.2635242981639272</v>
      </c>
      <c r="M17"/>
      <c r="N17"/>
      <c r="O17" s="278"/>
      <c r="P17"/>
    </row>
    <row r="18" spans="1:43" s="4" customFormat="1" ht="14.1" customHeight="1">
      <c r="A18" s="66" t="s">
        <v>104</v>
      </c>
      <c r="B18" s="17">
        <v>92</v>
      </c>
      <c r="C18" s="139">
        <f t="shared" si="0"/>
        <v>0.4122972125123241</v>
      </c>
      <c r="D18" s="140"/>
      <c r="E18" s="17">
        <v>95</v>
      </c>
      <c r="F18" s="139">
        <f t="shared" si="1"/>
        <v>0.4115582896503921</v>
      </c>
      <c r="G18" s="140"/>
      <c r="H18" s="183">
        <v>96</v>
      </c>
      <c r="I18" s="139">
        <f t="shared" si="2"/>
        <v>0.41601664066562666</v>
      </c>
      <c r="J18" s="273"/>
      <c r="K18" s="183">
        <v>12020</v>
      </c>
      <c r="L18" s="139">
        <f t="shared" si="3"/>
        <v>0.3713794367020517</v>
      </c>
      <c r="M18"/>
      <c r="N18"/>
      <c r="O18" s="278"/>
      <c r="P18"/>
    </row>
    <row r="19" spans="1:43" s="4" customFormat="1" ht="14.1" customHeight="1">
      <c r="A19" s="66" t="s">
        <v>105</v>
      </c>
      <c r="B19" s="17">
        <v>32</v>
      </c>
      <c r="C19" s="139">
        <f t="shared" si="0"/>
        <v>0.14340772609124317</v>
      </c>
      <c r="D19" s="140"/>
      <c r="E19" s="17">
        <v>34</v>
      </c>
      <c r="F19" s="139">
        <f t="shared" si="1"/>
        <v>0.14729454576961398</v>
      </c>
      <c r="G19" s="140"/>
      <c r="H19" s="183">
        <v>36</v>
      </c>
      <c r="I19" s="139">
        <f t="shared" si="2"/>
        <v>0.15600624024960999</v>
      </c>
      <c r="J19" s="273"/>
      <c r="K19" s="183">
        <v>6243</v>
      </c>
      <c r="L19" s="139">
        <f t="shared" si="3"/>
        <v>0.19288867082619876</v>
      </c>
      <c r="M19"/>
      <c r="N19"/>
      <c r="O19" s="278"/>
      <c r="P19"/>
    </row>
    <row r="20" spans="1:43" s="4" customFormat="1" ht="14.1" customHeight="1">
      <c r="A20" s="66" t="s">
        <v>106</v>
      </c>
      <c r="B20" s="17">
        <v>13</v>
      </c>
      <c r="C20" s="139">
        <f t="shared" si="0"/>
        <v>5.8259388724567533E-2</v>
      </c>
      <c r="D20" s="140"/>
      <c r="E20" s="17">
        <v>12</v>
      </c>
      <c r="F20" s="139">
        <f t="shared" si="1"/>
        <v>5.1986310271628464E-2</v>
      </c>
      <c r="G20" s="140"/>
      <c r="H20" s="183">
        <v>9</v>
      </c>
      <c r="I20" s="139">
        <f t="shared" si="2"/>
        <v>3.9001560062402497E-2</v>
      </c>
      <c r="J20" s="273"/>
      <c r="K20" s="183">
        <v>3489</v>
      </c>
      <c r="L20" s="139">
        <f t="shared" si="3"/>
        <v>0.1077989063771596</v>
      </c>
      <c r="M20"/>
      <c r="N20"/>
      <c r="O20" s="278"/>
      <c r="P20"/>
    </row>
    <row r="21" spans="1:43" s="4" customFormat="1" ht="14.1" customHeight="1">
      <c r="A21" s="66" t="s">
        <v>110</v>
      </c>
      <c r="B21" s="17">
        <v>5</v>
      </c>
      <c r="C21" s="139">
        <f t="shared" si="0"/>
        <v>2.2407457201756745E-2</v>
      </c>
      <c r="D21" s="140"/>
      <c r="E21" s="17">
        <v>5</v>
      </c>
      <c r="F21" s="139">
        <f t="shared" si="1"/>
        <v>2.1660962613178528E-2</v>
      </c>
      <c r="G21" s="140"/>
      <c r="H21" s="183">
        <v>6</v>
      </c>
      <c r="I21" s="139">
        <f t="shared" si="2"/>
        <v>2.6001040041601666E-2</v>
      </c>
      <c r="J21" s="273"/>
      <c r="K21" s="264">
        <v>951</v>
      </c>
      <c r="L21" s="139">
        <f t="shared" si="3"/>
        <v>2.9382848943731381E-2</v>
      </c>
      <c r="M21"/>
      <c r="N21"/>
      <c r="O21" s="278"/>
      <c r="P21"/>
    </row>
    <row r="22" spans="1:43" s="4" customFormat="1" ht="14.1" customHeight="1">
      <c r="A22" s="66" t="s">
        <v>111</v>
      </c>
      <c r="B22" s="18">
        <v>1</v>
      </c>
      <c r="C22" s="139">
        <f t="shared" si="0"/>
        <v>4.4814914403513489E-3</v>
      </c>
      <c r="D22" s="141"/>
      <c r="E22" s="18">
        <v>2</v>
      </c>
      <c r="F22" s="139">
        <f>E22/$E$11*100</f>
        <v>8.6643850452714118E-3</v>
      </c>
      <c r="G22" s="141"/>
      <c r="H22" s="207">
        <v>3</v>
      </c>
      <c r="I22" s="139">
        <f>H22/$H$11*100</f>
        <v>1.3000520020800833E-2</v>
      </c>
      <c r="J22" s="273"/>
      <c r="K22" s="264">
        <v>674</v>
      </c>
      <c r="L22" s="139">
        <f>K22/$K$11*100</f>
        <v>2.0824437632045164E-2</v>
      </c>
      <c r="M22"/>
      <c r="N22"/>
      <c r="O22" s="278"/>
      <c r="P22"/>
    </row>
    <row r="23" spans="1:43" s="4" customFormat="1" ht="14.1" customHeight="1">
      <c r="A23" s="66" t="s">
        <v>260</v>
      </c>
      <c r="B23" s="141" t="s">
        <v>70</v>
      </c>
      <c r="C23" s="139">
        <v>0</v>
      </c>
      <c r="D23" s="141"/>
      <c r="E23" s="18" t="s">
        <v>70</v>
      </c>
      <c r="F23" s="139">
        <v>0</v>
      </c>
      <c r="G23" s="141"/>
      <c r="H23" s="207" t="s">
        <v>70</v>
      </c>
      <c r="I23" s="139">
        <v>0</v>
      </c>
      <c r="J23" s="273"/>
      <c r="K23" s="264">
        <v>109</v>
      </c>
      <c r="L23" s="139">
        <f t="shared" si="3"/>
        <v>3.3677502995443959E-3</v>
      </c>
      <c r="M23"/>
      <c r="N23"/>
      <c r="O23" s="278"/>
      <c r="P23"/>
    </row>
    <row r="24" spans="1:43" s="4" customFormat="1" ht="14.1" customHeight="1">
      <c r="A24" s="64"/>
      <c r="B24" s="50"/>
      <c r="C24" s="50"/>
      <c r="D24" s="50"/>
      <c r="E24" s="103"/>
      <c r="F24" s="8"/>
      <c r="G24" s="8"/>
      <c r="H24" s="18"/>
      <c r="I24" s="18"/>
      <c r="J24" s="18"/>
      <c r="K24" s="18"/>
      <c r="L24" s="18"/>
      <c r="M24"/>
      <c r="N24"/>
      <c r="O24"/>
      <c r="P24"/>
    </row>
    <row r="25" spans="1:43" s="4" customFormat="1">
      <c r="A25" s="104" t="s">
        <v>76</v>
      </c>
      <c r="B25" s="75"/>
      <c r="C25" s="75"/>
      <c r="D25" s="75"/>
      <c r="E25" s="75"/>
      <c r="F25" s="75"/>
      <c r="G25" s="75"/>
      <c r="H25" s="75"/>
      <c r="I25" s="75"/>
      <c r="J25" s="75"/>
      <c r="K25" s="142"/>
      <c r="L25" s="143"/>
      <c r="M25"/>
      <c r="N25"/>
      <c r="O25"/>
      <c r="P25"/>
    </row>
    <row r="26" spans="1:43" s="4" customFormat="1">
      <c r="A26" s="47" t="s">
        <v>77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N26" s="139"/>
      <c r="R26" s="139"/>
      <c r="S26" s="139"/>
    </row>
    <row r="27" spans="1:43" s="4" customFormat="1">
      <c r="A27" s="47"/>
      <c r="B27" s="50"/>
      <c r="C27" s="50"/>
      <c r="D27" s="50"/>
      <c r="E27" s="50"/>
      <c r="F27" s="50"/>
      <c r="G27" s="50"/>
      <c r="H27" s="50"/>
      <c r="I27" s="50"/>
      <c r="J27" s="50"/>
      <c r="N27" s="139"/>
      <c r="R27" s="139"/>
      <c r="S27" s="139"/>
    </row>
    <row r="28" spans="1:43" s="4" customFormat="1" ht="15">
      <c r="A28" s="316" t="s">
        <v>287</v>
      </c>
      <c r="B28" s="316"/>
      <c r="C28" s="316"/>
      <c r="D28" s="316"/>
      <c r="E28" s="316"/>
      <c r="F28" s="316"/>
      <c r="G28" s="316"/>
      <c r="H28" s="316"/>
      <c r="I28" s="316"/>
      <c r="J28" s="316"/>
      <c r="K28" s="316"/>
      <c r="N28" s="139"/>
      <c r="R28" s="139"/>
      <c r="S28" s="139"/>
    </row>
    <row r="29" spans="1:43" s="4" customFormat="1">
      <c r="A29" s="9"/>
      <c r="B29" s="9"/>
      <c r="C29" s="9"/>
      <c r="D29" s="9"/>
      <c r="E29" s="9"/>
      <c r="F29" s="9"/>
      <c r="G29" s="9"/>
      <c r="H29" s="9"/>
      <c r="I29" s="9"/>
      <c r="J29" s="9"/>
      <c r="N29" s="139"/>
      <c r="Q29" s="23"/>
      <c r="R29" s="23"/>
      <c r="S29" s="23"/>
      <c r="T29" s="23"/>
      <c r="U29" s="23"/>
    </row>
    <row r="30" spans="1:43"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N30" s="139"/>
    </row>
    <row r="31" spans="1:43" s="4" customFormat="1">
      <c r="A31" s="201"/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144"/>
      <c r="N31" s="139"/>
      <c r="O31" s="144"/>
      <c r="P31" s="144"/>
      <c r="Q31" s="23"/>
      <c r="R31" s="23"/>
      <c r="S31" s="23"/>
      <c r="T31" s="23"/>
      <c r="U31" s="23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18"/>
      <c r="AK31" s="18"/>
      <c r="AL31" s="18"/>
      <c r="AM31" s="18"/>
      <c r="AN31" s="50"/>
      <c r="AO31" s="50"/>
      <c r="AP31" s="50"/>
      <c r="AQ31" s="50"/>
    </row>
    <row r="32" spans="1:43">
      <c r="A32" s="201"/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3" t="s">
        <v>47</v>
      </c>
      <c r="N32" s="96" t="s">
        <v>64</v>
      </c>
      <c r="O32" s="87"/>
      <c r="P32" s="88"/>
    </row>
    <row r="33" spans="1:18">
      <c r="A33" s="201"/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N33" s="89"/>
      <c r="O33" s="8" t="s">
        <v>26</v>
      </c>
      <c r="P33" s="85" t="s">
        <v>27</v>
      </c>
    </row>
    <row r="34" spans="1:18">
      <c r="A34" s="201"/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N34" s="91" t="s">
        <v>112</v>
      </c>
      <c r="O34" s="275">
        <f>I23</f>
        <v>0</v>
      </c>
      <c r="P34" s="234">
        <f>L23</f>
        <v>3.3677502995443959E-3</v>
      </c>
    </row>
    <row r="35" spans="1:18">
      <c r="A35" s="201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N35" s="91" t="s">
        <v>111</v>
      </c>
      <c r="O35" s="275">
        <f>I22</f>
        <v>1.3000520020800833E-2</v>
      </c>
      <c r="P35" s="275">
        <f>L22</f>
        <v>2.0824437632045164E-2</v>
      </c>
    </row>
    <row r="36" spans="1:18">
      <c r="A36" s="201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N36" s="91" t="s">
        <v>110</v>
      </c>
      <c r="O36" s="275">
        <f>I21</f>
        <v>2.6001040041601666E-2</v>
      </c>
      <c r="P36" s="275">
        <f>L21</f>
        <v>2.9382848943731381E-2</v>
      </c>
    </row>
    <row r="37" spans="1:18">
      <c r="A37" s="201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N37" s="91" t="s">
        <v>106</v>
      </c>
      <c r="O37" s="275">
        <f>I20</f>
        <v>3.9001560062402497E-2</v>
      </c>
      <c r="P37" s="275">
        <f>L20</f>
        <v>0.1077989063771596</v>
      </c>
    </row>
    <row r="38" spans="1:18">
      <c r="A38" s="201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N38" s="91" t="s">
        <v>105</v>
      </c>
      <c r="O38" s="275">
        <f>I19</f>
        <v>0.15600624024960999</v>
      </c>
      <c r="P38" s="275">
        <f>L19</f>
        <v>0.19288867082619876</v>
      </c>
    </row>
    <row r="39" spans="1:18">
      <c r="A39" s="201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N39" s="91" t="s">
        <v>104</v>
      </c>
      <c r="O39" s="275">
        <f>I18</f>
        <v>0.41601664066562666</v>
      </c>
      <c r="P39" s="275">
        <f>L18</f>
        <v>0.3713794367020517</v>
      </c>
    </row>
    <row r="40" spans="1:18">
      <c r="A40" s="201"/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N40" s="91" t="s">
        <v>103</v>
      </c>
      <c r="O40" s="275">
        <f>I17</f>
        <v>1.6033974692321027</v>
      </c>
      <c r="P40" s="275">
        <f>L17</f>
        <v>1.2635242981639272</v>
      </c>
    </row>
    <row r="41" spans="1:18">
      <c r="A41" s="201"/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N41" s="91" t="s">
        <v>102</v>
      </c>
      <c r="O41" s="275">
        <f>I16</f>
        <v>2.7127751776737736</v>
      </c>
      <c r="P41" s="275">
        <f>L16</f>
        <v>2.3179391098387123</v>
      </c>
    </row>
    <row r="42" spans="1:18">
      <c r="A42" s="201"/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N42" s="91" t="s">
        <v>101</v>
      </c>
      <c r="O42" s="275">
        <f>I15</f>
        <v>3.5664759923730283</v>
      </c>
      <c r="P42" s="275">
        <f>L15</f>
        <v>3.6239773934354202</v>
      </c>
    </row>
    <row r="43" spans="1:18">
      <c r="A43" s="201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N43" s="91" t="s">
        <v>100</v>
      </c>
      <c r="O43" s="275">
        <f>I14</f>
        <v>9.7070549488646218</v>
      </c>
      <c r="P43" s="275">
        <f>L14</f>
        <v>9.034314594841101</v>
      </c>
    </row>
    <row r="44" spans="1:18">
      <c r="A44" s="201"/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N44" s="91" t="s">
        <v>99</v>
      </c>
      <c r="O44" s="275">
        <f>I13</f>
        <v>28.1677933784018</v>
      </c>
      <c r="P44" s="294">
        <f>L13</f>
        <v>27.670363364808924</v>
      </c>
    </row>
    <row r="45" spans="1:18">
      <c r="N45" s="93" t="s">
        <v>98</v>
      </c>
      <c r="O45" s="293">
        <f>I12</f>
        <v>53.592477032414635</v>
      </c>
      <c r="P45" s="299">
        <f>L12</f>
        <v>55.36423918813118</v>
      </c>
    </row>
    <row r="46" spans="1:18">
      <c r="N46" s="146"/>
      <c r="O46" s="147"/>
      <c r="P46" s="147"/>
    </row>
    <row r="47" spans="1:18">
      <c r="N47" s="146"/>
      <c r="O47" s="147"/>
      <c r="P47" s="147"/>
      <c r="Q47" s="148"/>
      <c r="R47" s="148"/>
    </row>
    <row r="48" spans="1:18">
      <c r="N48" s="146"/>
      <c r="O48" s="147"/>
      <c r="P48" s="147"/>
      <c r="Q48" s="148"/>
      <c r="R48" s="148"/>
    </row>
    <row r="49" spans="14:18">
      <c r="N49" s="146"/>
      <c r="O49" s="147"/>
      <c r="P49" s="147"/>
      <c r="Q49" s="148"/>
      <c r="R49" s="148"/>
    </row>
    <row r="50" spans="14:18">
      <c r="N50" s="146"/>
      <c r="O50" s="147"/>
      <c r="P50" s="147"/>
      <c r="Q50" s="148"/>
      <c r="R50" s="148"/>
    </row>
    <row r="51" spans="14:18">
      <c r="N51" s="146"/>
      <c r="O51" s="147"/>
      <c r="P51" s="147"/>
      <c r="Q51" s="148"/>
      <c r="R51" s="148"/>
    </row>
    <row r="52" spans="14:18">
      <c r="N52" s="146"/>
      <c r="O52" s="147"/>
      <c r="P52" s="147"/>
    </row>
    <row r="53" spans="14:18">
      <c r="N53" s="146"/>
      <c r="O53" s="147"/>
      <c r="P53" s="147"/>
    </row>
    <row r="54" spans="14:18">
      <c r="N54" s="146"/>
      <c r="O54" s="147"/>
      <c r="P54" s="147"/>
    </row>
  </sheetData>
  <sortState ref="N35:P46">
    <sortCondition ref="O35:O46"/>
  </sortState>
  <mergeCells count="1">
    <mergeCell ref="A28:K28"/>
  </mergeCells>
  <hyperlinks>
    <hyperlink ref="N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21" style="23" customWidth="1"/>
    <col min="2" max="2" width="7" style="23" customWidth="1"/>
    <col min="3" max="10" width="8" style="23" customWidth="1"/>
    <col min="11" max="11" width="12.5703125" style="23" customWidth="1"/>
    <col min="12" max="12" width="11.42578125" style="34"/>
    <col min="13" max="16384" width="11.42578125" style="23"/>
  </cols>
  <sheetData>
    <row r="1" spans="1:18" s="4" customFormat="1" ht="13.5" thickBot="1">
      <c r="A1" s="1" t="s">
        <v>233</v>
      </c>
      <c r="B1" s="1"/>
      <c r="C1" s="1"/>
      <c r="D1" s="1"/>
      <c r="E1" s="1"/>
      <c r="F1" s="1"/>
      <c r="G1" s="1"/>
      <c r="H1" s="1"/>
      <c r="I1" s="1"/>
      <c r="J1" s="1"/>
      <c r="L1" s="34"/>
      <c r="M1" s="23"/>
      <c r="N1" s="23"/>
    </row>
    <row r="2" spans="1:18" ht="14.25">
      <c r="L2" s="292" t="s">
        <v>280</v>
      </c>
      <c r="M2" s="4"/>
      <c r="N2" s="4"/>
    </row>
    <row r="3" spans="1:18" s="4" customFormat="1">
      <c r="A3" s="107" t="s">
        <v>291</v>
      </c>
      <c r="L3" s="3"/>
    </row>
    <row r="4" spans="1:18" s="4" customFormat="1">
      <c r="A4" s="107"/>
      <c r="L4" s="3"/>
    </row>
    <row r="5" spans="1:18" s="4" customFormat="1">
      <c r="A5" s="99" t="s">
        <v>65</v>
      </c>
      <c r="D5" s="6"/>
      <c r="L5" s="129"/>
      <c r="M5" s="69"/>
      <c r="N5" s="70"/>
    </row>
    <row r="6" spans="1:18" s="4" customFormat="1">
      <c r="A6" s="70"/>
      <c r="B6" s="69"/>
      <c r="C6" s="70"/>
      <c r="D6" s="69"/>
      <c r="E6" s="70"/>
      <c r="F6" s="70"/>
      <c r="G6" s="69"/>
      <c r="H6" s="70"/>
      <c r="I6" s="70"/>
      <c r="J6" s="69"/>
      <c r="K6" s="70"/>
      <c r="L6" s="130"/>
      <c r="M6" s="20"/>
      <c r="N6" s="20"/>
    </row>
    <row r="7" spans="1:18" s="20" customFormat="1">
      <c r="A7" s="10"/>
      <c r="B7" s="71"/>
      <c r="C7" s="121" t="s">
        <v>79</v>
      </c>
      <c r="D7" s="121" t="s">
        <v>80</v>
      </c>
      <c r="E7" s="121" t="s">
        <v>81</v>
      </c>
      <c r="F7" s="121" t="s">
        <v>82</v>
      </c>
      <c r="G7" s="71" t="s">
        <v>83</v>
      </c>
      <c r="H7" s="71" t="s">
        <v>84</v>
      </c>
      <c r="I7" s="71" t="s">
        <v>85</v>
      </c>
      <c r="J7" s="71" t="s">
        <v>86</v>
      </c>
      <c r="L7" s="3"/>
      <c r="M7" s="4"/>
      <c r="N7" s="4"/>
    </row>
    <row r="8" spans="1:18" s="4" customFormat="1">
      <c r="A8" s="102"/>
      <c r="B8" s="68" t="s">
        <v>16</v>
      </c>
      <c r="C8" s="68" t="s">
        <v>87</v>
      </c>
      <c r="D8" s="68" t="s">
        <v>88</v>
      </c>
      <c r="E8" s="68" t="s">
        <v>89</v>
      </c>
      <c r="F8" s="122" t="s">
        <v>90</v>
      </c>
      <c r="G8" s="68" t="s">
        <v>91</v>
      </c>
      <c r="H8" s="68" t="s">
        <v>92</v>
      </c>
      <c r="I8" s="68" t="s">
        <v>93</v>
      </c>
      <c r="J8" s="68" t="s">
        <v>259</v>
      </c>
      <c r="L8" s="3"/>
    </row>
    <row r="9" spans="1:18" s="4" customFormat="1">
      <c r="A9" s="9"/>
      <c r="B9" s="50"/>
      <c r="C9" s="50"/>
      <c r="D9" s="50"/>
      <c r="E9" s="50"/>
      <c r="G9" s="50"/>
      <c r="H9" s="50"/>
      <c r="I9" s="18"/>
      <c r="J9" s="50"/>
      <c r="L9" s="3"/>
    </row>
    <row r="10" spans="1:18" s="4" customFormat="1">
      <c r="A10" s="131" t="s">
        <v>108</v>
      </c>
      <c r="B10" s="183">
        <v>23076</v>
      </c>
      <c r="C10" s="183">
        <v>12367</v>
      </c>
      <c r="D10" s="183">
        <v>6500</v>
      </c>
      <c r="E10" s="183">
        <v>2240</v>
      </c>
      <c r="F10" s="183">
        <v>823</v>
      </c>
      <c r="G10" s="183">
        <v>626</v>
      </c>
      <c r="H10" s="183">
        <v>370</v>
      </c>
      <c r="I10" s="183">
        <v>96</v>
      </c>
      <c r="J10" s="183">
        <v>54</v>
      </c>
      <c r="L10" s="278"/>
      <c r="M10" s="278"/>
      <c r="N10"/>
      <c r="O10"/>
      <c r="P10"/>
      <c r="Q10"/>
      <c r="R10"/>
    </row>
    <row r="11" spans="1:18" s="4" customFormat="1">
      <c r="B11" s="173"/>
      <c r="C11" s="173"/>
      <c r="D11" s="173"/>
      <c r="E11" s="173"/>
      <c r="F11" s="173"/>
      <c r="G11" s="173"/>
      <c r="H11" s="173"/>
      <c r="I11" s="173"/>
      <c r="J11" s="173"/>
      <c r="L11" s="278"/>
      <c r="M11" s="278"/>
    </row>
    <row r="12" spans="1:18" s="4" customFormat="1">
      <c r="A12" s="64" t="s">
        <v>23</v>
      </c>
      <c r="B12" s="207">
        <v>2343</v>
      </c>
      <c r="C12" s="207">
        <v>693</v>
      </c>
      <c r="D12" s="207">
        <v>610</v>
      </c>
      <c r="E12" s="207">
        <v>332</v>
      </c>
      <c r="F12" s="207">
        <v>210</v>
      </c>
      <c r="G12" s="207">
        <v>241</v>
      </c>
      <c r="H12" s="207">
        <v>177</v>
      </c>
      <c r="I12" s="207">
        <v>52</v>
      </c>
      <c r="J12" s="207">
        <v>28</v>
      </c>
      <c r="L12" s="278"/>
      <c r="M12" s="278"/>
    </row>
    <row r="13" spans="1:18" s="4" customFormat="1">
      <c r="A13" s="64" t="s">
        <v>24</v>
      </c>
      <c r="B13" s="183">
        <v>3018</v>
      </c>
      <c r="C13" s="183">
        <v>1978</v>
      </c>
      <c r="D13" s="183">
        <v>676</v>
      </c>
      <c r="E13" s="183">
        <v>197</v>
      </c>
      <c r="F13" s="183">
        <v>80</v>
      </c>
      <c r="G13" s="183">
        <v>55</v>
      </c>
      <c r="H13" s="183">
        <v>30</v>
      </c>
      <c r="I13" s="183">
        <v>2</v>
      </c>
      <c r="J13" s="207" t="s">
        <v>70</v>
      </c>
      <c r="L13" s="278"/>
      <c r="M13" s="278"/>
    </row>
    <row r="14" spans="1:18" s="4" customFormat="1">
      <c r="A14" s="64" t="s">
        <v>94</v>
      </c>
      <c r="B14" s="183">
        <v>5411</v>
      </c>
      <c r="C14" s="183">
        <v>2662</v>
      </c>
      <c r="D14" s="183">
        <v>1828</v>
      </c>
      <c r="E14" s="183">
        <v>577</v>
      </c>
      <c r="F14" s="183">
        <v>178</v>
      </c>
      <c r="G14" s="183">
        <v>99</v>
      </c>
      <c r="H14" s="183">
        <v>52</v>
      </c>
      <c r="I14" s="183">
        <v>11</v>
      </c>
      <c r="J14" s="183">
        <v>4</v>
      </c>
      <c r="L14" s="278"/>
      <c r="M14" s="278"/>
    </row>
    <row r="15" spans="1:18" s="4" customFormat="1">
      <c r="A15" s="64" t="s">
        <v>95</v>
      </c>
      <c r="B15" s="183">
        <v>12304</v>
      </c>
      <c r="C15" s="183">
        <v>7034</v>
      </c>
      <c r="D15" s="183">
        <v>3386</v>
      </c>
      <c r="E15" s="183">
        <v>1134</v>
      </c>
      <c r="F15" s="183">
        <v>355</v>
      </c>
      <c r="G15" s="183">
        <v>231</v>
      </c>
      <c r="H15" s="183">
        <v>111</v>
      </c>
      <c r="I15" s="183">
        <v>31</v>
      </c>
      <c r="J15" s="183">
        <v>22</v>
      </c>
      <c r="L15" s="278"/>
      <c r="M15" s="278"/>
    </row>
    <row r="16" spans="1:18" s="4" customFormat="1">
      <c r="A16" s="64"/>
      <c r="B16" s="50"/>
      <c r="C16" s="50"/>
      <c r="D16" s="103"/>
      <c r="E16" s="50"/>
      <c r="F16" s="18"/>
      <c r="G16" s="18"/>
      <c r="H16" s="18"/>
      <c r="I16" s="64"/>
      <c r="J16" s="50"/>
      <c r="L16" s="132"/>
      <c r="M16" s="8"/>
      <c r="N16" s="50"/>
    </row>
    <row r="17" spans="1:43" s="4" customFormat="1">
      <c r="A17" s="104" t="s">
        <v>76</v>
      </c>
      <c r="B17" s="105"/>
      <c r="C17" s="105"/>
      <c r="D17" s="105"/>
      <c r="E17" s="105"/>
      <c r="F17" s="105"/>
      <c r="G17" s="105"/>
      <c r="H17" s="105"/>
      <c r="I17" s="133"/>
      <c r="J17" s="134"/>
      <c r="K17" s="50"/>
      <c r="L17" s="135"/>
      <c r="M17" s="50"/>
      <c r="N17" s="50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43" s="4" customFormat="1">
      <c r="A18" s="117" t="s">
        <v>77</v>
      </c>
      <c r="B18" s="17"/>
      <c r="C18" s="17"/>
      <c r="D18" s="17"/>
      <c r="E18" s="17"/>
      <c r="F18" s="17"/>
      <c r="G18" s="17"/>
      <c r="H18" s="17"/>
      <c r="I18" s="17"/>
      <c r="J18" s="17"/>
      <c r="K18" s="9"/>
      <c r="L18" s="132"/>
      <c r="M18" s="50"/>
      <c r="N18" s="50"/>
      <c r="O18" s="50"/>
      <c r="P18" s="50"/>
      <c r="Q18" s="50"/>
      <c r="R18" s="8"/>
      <c r="S18" s="103"/>
      <c r="T18" s="103"/>
      <c r="U18" s="103"/>
      <c r="V18" s="103"/>
      <c r="W18" s="103"/>
      <c r="X18" s="8"/>
      <c r="Y18" s="50"/>
      <c r="Z18" s="50"/>
      <c r="AA18" s="50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3">
      <c r="B19" s="119"/>
      <c r="C19" s="119"/>
      <c r="D19" s="119"/>
      <c r="E19" s="119"/>
      <c r="F19" s="119"/>
      <c r="G19" s="119"/>
      <c r="H19" s="119"/>
      <c r="I19" s="119"/>
      <c r="J19" s="119"/>
    </row>
    <row r="20" spans="1:43" s="4" customFormat="1">
      <c r="B20" s="76"/>
      <c r="C20" s="76"/>
      <c r="D20" s="76"/>
      <c r="E20" s="76"/>
      <c r="F20" s="76"/>
      <c r="G20" s="76"/>
      <c r="H20" s="76"/>
      <c r="I20" s="76"/>
      <c r="J20" s="76"/>
      <c r="L20" s="3"/>
    </row>
    <row r="21" spans="1:43" s="4" customFormat="1">
      <c r="A21"/>
      <c r="B21" s="278"/>
      <c r="C21" s="278"/>
      <c r="D21" s="278"/>
      <c r="E21" s="278"/>
      <c r="F21" s="278"/>
      <c r="G21" s="278"/>
      <c r="H21" s="278"/>
      <c r="I21" s="278"/>
      <c r="J21" s="278"/>
      <c r="L21" s="3"/>
    </row>
    <row r="22" spans="1:43" s="4" customFormat="1">
      <c r="A22"/>
      <c r="B22"/>
      <c r="C22"/>
      <c r="D22"/>
      <c r="E22"/>
      <c r="F22"/>
      <c r="G22"/>
      <c r="H22"/>
      <c r="I22"/>
      <c r="J22"/>
      <c r="L22" s="3"/>
    </row>
    <row r="23" spans="1:43" s="4" customFormat="1">
      <c r="A23"/>
      <c r="B23"/>
      <c r="C23"/>
      <c r="D23"/>
      <c r="E23"/>
      <c r="F23"/>
      <c r="G23"/>
      <c r="H23"/>
      <c r="I23"/>
      <c r="J23"/>
      <c r="L23" s="3"/>
    </row>
    <row r="24" spans="1:43" s="4" customFormat="1">
      <c r="A24"/>
      <c r="B24"/>
      <c r="C24"/>
      <c r="D24"/>
      <c r="E24"/>
      <c r="F24"/>
      <c r="G24"/>
      <c r="H24"/>
      <c r="I24"/>
      <c r="J24"/>
      <c r="L24" s="3"/>
    </row>
    <row r="25" spans="1:43" s="4" customFormat="1">
      <c r="A25"/>
      <c r="B25"/>
      <c r="C25"/>
      <c r="D25"/>
      <c r="E25"/>
      <c r="F25"/>
      <c r="G25"/>
      <c r="H25"/>
      <c r="I25"/>
      <c r="J25"/>
      <c r="L25" s="3"/>
    </row>
    <row r="26" spans="1:43" s="4" customFormat="1">
      <c r="A26"/>
      <c r="B26"/>
      <c r="C26"/>
      <c r="D26"/>
      <c r="E26"/>
      <c r="F26"/>
      <c r="G26"/>
      <c r="H26"/>
      <c r="I26"/>
      <c r="J26"/>
      <c r="L26" s="3"/>
    </row>
    <row r="27" spans="1:43" s="4" customFormat="1">
      <c r="L27" s="3"/>
    </row>
    <row r="28" spans="1:43" s="4" customFormat="1">
      <c r="L28" s="132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43" s="4" customFormat="1">
      <c r="L29" s="132"/>
      <c r="M29" s="50"/>
      <c r="N29" s="50"/>
      <c r="O29" s="50"/>
      <c r="P29" s="50"/>
      <c r="Q29" s="50"/>
      <c r="R29" s="8"/>
      <c r="S29" s="103"/>
      <c r="T29" s="103"/>
      <c r="U29" s="103"/>
      <c r="V29" s="103"/>
      <c r="W29" s="103"/>
      <c r="X29" s="8"/>
      <c r="Y29" s="50"/>
      <c r="Z29" s="50"/>
      <c r="AA29" s="50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</row>
  </sheetData>
  <hyperlinks>
    <hyperlink ref="L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4"/>
  <sheetViews>
    <sheetView zoomScaleNormal="100" workbookViewId="0">
      <selection activeCell="A2" sqref="A2"/>
    </sheetView>
  </sheetViews>
  <sheetFormatPr baseColWidth="10" defaultColWidth="11.42578125" defaultRowHeight="16.5" customHeight="1"/>
  <cols>
    <col min="1" max="1" width="30.42578125" style="4" customWidth="1"/>
    <col min="2" max="6" width="9.28515625" style="4" customWidth="1"/>
    <col min="7" max="7" width="2.85546875" style="4" customWidth="1"/>
    <col min="8" max="8" width="12" style="4" customWidth="1"/>
    <col min="9" max="16384" width="11.42578125" style="4"/>
  </cols>
  <sheetData>
    <row r="1" spans="1:17" ht="16.5" customHeight="1">
      <c r="A1" s="67"/>
    </row>
    <row r="2" spans="1:17" ht="14.25">
      <c r="A2" s="6" t="s">
        <v>292</v>
      </c>
      <c r="J2" s="292" t="s">
        <v>280</v>
      </c>
    </row>
    <row r="3" spans="1:17" ht="12.75">
      <c r="A3" s="6"/>
    </row>
    <row r="4" spans="1:17" ht="12.75">
      <c r="A4" s="99" t="s">
        <v>78</v>
      </c>
    </row>
    <row r="5" spans="1:17" ht="12.75">
      <c r="A5" s="70"/>
      <c r="B5" s="70"/>
      <c r="C5" s="70"/>
      <c r="D5" s="69"/>
      <c r="E5" s="70"/>
      <c r="F5" s="70"/>
      <c r="G5" s="70"/>
      <c r="H5" s="69"/>
    </row>
    <row r="6" spans="1:17" s="20" customFormat="1" ht="10.5">
      <c r="A6" s="10"/>
      <c r="B6" s="100" t="s">
        <v>18</v>
      </c>
      <c r="C6" s="101"/>
      <c r="D6" s="101"/>
      <c r="E6" s="101"/>
      <c r="F6" s="101"/>
      <c r="G6" s="10"/>
      <c r="H6" s="10" t="s">
        <v>19</v>
      </c>
    </row>
    <row r="7" spans="1:17" ht="12.75">
      <c r="A7" s="102"/>
      <c r="B7" s="59">
        <v>2012</v>
      </c>
      <c r="C7" s="59">
        <v>2013</v>
      </c>
      <c r="D7" s="59">
        <v>2014</v>
      </c>
      <c r="E7" s="59">
        <v>2015</v>
      </c>
      <c r="F7" s="59">
        <v>2016</v>
      </c>
      <c r="G7" s="68"/>
      <c r="H7" s="56">
        <v>2016</v>
      </c>
    </row>
    <row r="8" spans="1:17" ht="12.75">
      <c r="A8" s="9"/>
      <c r="B8" s="50"/>
      <c r="C8" s="50"/>
      <c r="D8" s="50"/>
      <c r="E8" s="50"/>
      <c r="F8" s="50"/>
      <c r="G8" s="18"/>
      <c r="H8" s="18"/>
    </row>
    <row r="9" spans="1:17" ht="12.75">
      <c r="A9" s="64" t="s">
        <v>17</v>
      </c>
      <c r="B9" s="183">
        <v>25857</v>
      </c>
      <c r="C9" s="183">
        <v>25734</v>
      </c>
      <c r="D9" s="183">
        <v>25663</v>
      </c>
      <c r="E9" s="183">
        <v>26421</v>
      </c>
      <c r="F9" s="183">
        <v>26435</v>
      </c>
      <c r="G9" s="258"/>
      <c r="H9" s="183">
        <v>3653493</v>
      </c>
      <c r="K9" s="76"/>
    </row>
    <row r="10" spans="1:17" ht="12.75">
      <c r="A10" s="64" t="s">
        <v>66</v>
      </c>
      <c r="B10" s="183">
        <v>1733</v>
      </c>
      <c r="C10" s="183">
        <v>1943</v>
      </c>
      <c r="D10" s="183">
        <v>1852</v>
      </c>
      <c r="E10" s="183">
        <v>1786</v>
      </c>
      <c r="F10" s="183">
        <v>1741</v>
      </c>
      <c r="G10" s="258"/>
      <c r="H10" s="183">
        <v>198482</v>
      </c>
      <c r="K10" s="76"/>
    </row>
    <row r="11" spans="1:17" ht="12.75">
      <c r="A11" s="64" t="s">
        <v>67</v>
      </c>
      <c r="B11" s="183">
        <v>8396</v>
      </c>
      <c r="C11" s="183">
        <v>8533</v>
      </c>
      <c r="D11" s="183">
        <v>8575</v>
      </c>
      <c r="E11" s="183">
        <v>8664</v>
      </c>
      <c r="F11" s="183">
        <v>8763</v>
      </c>
      <c r="G11" s="258"/>
      <c r="H11" s="183">
        <v>1431479</v>
      </c>
      <c r="K11" s="76"/>
    </row>
    <row r="12" spans="1:17" ht="12.75">
      <c r="A12" s="64" t="s">
        <v>68</v>
      </c>
      <c r="B12" s="183">
        <v>1</v>
      </c>
      <c r="C12" s="183">
        <v>1</v>
      </c>
      <c r="D12" s="183">
        <v>1</v>
      </c>
      <c r="E12" s="183">
        <v>1</v>
      </c>
      <c r="F12" s="183">
        <v>1</v>
      </c>
      <c r="G12" s="258"/>
      <c r="H12" s="183">
        <v>306</v>
      </c>
      <c r="K12" s="76"/>
    </row>
    <row r="13" spans="1:17" ht="12.75">
      <c r="A13" s="64" t="s">
        <v>69</v>
      </c>
      <c r="B13" s="183">
        <v>1</v>
      </c>
      <c r="C13" s="183">
        <v>1</v>
      </c>
      <c r="D13" s="183">
        <v>1</v>
      </c>
      <c r="E13" s="183">
        <v>2</v>
      </c>
      <c r="F13" s="183">
        <v>3</v>
      </c>
      <c r="G13" s="258"/>
      <c r="H13" s="183">
        <v>378</v>
      </c>
      <c r="J13"/>
      <c r="K13" s="76"/>
      <c r="L13"/>
      <c r="M13"/>
      <c r="N13"/>
      <c r="O13"/>
      <c r="P13"/>
      <c r="Q13"/>
    </row>
    <row r="14" spans="1:17" ht="12.75">
      <c r="A14" s="64" t="s">
        <v>71</v>
      </c>
      <c r="B14" s="183">
        <v>788</v>
      </c>
      <c r="C14" s="183">
        <v>798</v>
      </c>
      <c r="D14" s="183">
        <v>813</v>
      </c>
      <c r="E14" s="183">
        <v>1265</v>
      </c>
      <c r="F14" s="183">
        <v>1265</v>
      </c>
      <c r="G14" s="258"/>
      <c r="H14" s="183">
        <v>116542</v>
      </c>
      <c r="K14" s="76"/>
    </row>
    <row r="15" spans="1:17" ht="12.75">
      <c r="A15" s="64" t="s">
        <v>72</v>
      </c>
      <c r="B15" s="183">
        <v>258</v>
      </c>
      <c r="C15" s="183">
        <v>247</v>
      </c>
      <c r="D15" s="183">
        <v>241</v>
      </c>
      <c r="E15" s="183">
        <v>241</v>
      </c>
      <c r="F15" s="183">
        <v>243</v>
      </c>
      <c r="G15" s="258"/>
      <c r="H15" s="183">
        <v>28452</v>
      </c>
      <c r="K15" s="76"/>
    </row>
    <row r="16" spans="1:17" ht="12.75">
      <c r="A16" s="64" t="s">
        <v>73</v>
      </c>
      <c r="B16" s="183">
        <v>2972</v>
      </c>
      <c r="C16" s="183">
        <v>2766</v>
      </c>
      <c r="D16" s="183">
        <v>2845</v>
      </c>
      <c r="E16" s="183">
        <v>2958</v>
      </c>
      <c r="F16" s="183">
        <v>2660</v>
      </c>
      <c r="G16" s="258"/>
      <c r="H16" s="183">
        <v>179837</v>
      </c>
      <c r="K16" s="76"/>
    </row>
    <row r="17" spans="1:41" ht="12.75">
      <c r="A17" s="64" t="s">
        <v>74</v>
      </c>
      <c r="B17" s="183">
        <v>117</v>
      </c>
      <c r="C17" s="183">
        <v>114</v>
      </c>
      <c r="D17" s="183">
        <v>118</v>
      </c>
      <c r="E17" s="183">
        <v>126</v>
      </c>
      <c r="F17" s="183">
        <v>128</v>
      </c>
      <c r="G17" s="258"/>
      <c r="H17" s="183">
        <v>10715</v>
      </c>
      <c r="K17" s="76"/>
    </row>
    <row r="18" spans="1:41" ht="12.75">
      <c r="A18" s="64" t="s">
        <v>75</v>
      </c>
      <c r="B18" s="183">
        <v>11591</v>
      </c>
      <c r="C18" s="183">
        <v>11331</v>
      </c>
      <c r="D18" s="183">
        <v>11217</v>
      </c>
      <c r="E18" s="183">
        <v>11378</v>
      </c>
      <c r="F18" s="183">
        <v>11631</v>
      </c>
      <c r="G18" s="258"/>
      <c r="H18" s="183">
        <v>1687302</v>
      </c>
      <c r="K18" s="76"/>
    </row>
    <row r="19" spans="1:41" ht="12.75">
      <c r="A19" s="127"/>
      <c r="B19" s="73"/>
      <c r="C19" s="73"/>
      <c r="D19" s="73"/>
      <c r="E19" s="73"/>
      <c r="F19" s="74"/>
      <c r="G19" s="74"/>
      <c r="H19" s="74"/>
    </row>
    <row r="20" spans="1:41" ht="12.75">
      <c r="A20" s="128" t="s">
        <v>76</v>
      </c>
      <c r="B20" s="50"/>
      <c r="C20" s="50"/>
      <c r="D20" s="50"/>
      <c r="E20" s="50"/>
      <c r="F20" s="50"/>
      <c r="G20" s="50"/>
      <c r="H20" s="50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41" ht="12.75">
      <c r="A21" s="117" t="s">
        <v>77</v>
      </c>
      <c r="B21" s="50"/>
      <c r="C21" s="50"/>
      <c r="D21" s="50"/>
      <c r="E21" s="50"/>
      <c r="F21" s="50"/>
      <c r="G21" s="50"/>
      <c r="H21" s="50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41" ht="12.75">
      <c r="A22" s="9"/>
      <c r="B22" s="17"/>
      <c r="C22" s="17"/>
      <c r="D22" s="17"/>
      <c r="E22" s="17"/>
      <c r="F22" s="17"/>
      <c r="G22" s="17"/>
      <c r="H22" s="17"/>
      <c r="I22" s="50"/>
      <c r="J22" s="50"/>
      <c r="K22" s="50"/>
      <c r="L22" s="50"/>
      <c r="M22" s="50"/>
      <c r="N22" s="50"/>
      <c r="O22" s="50"/>
      <c r="P22" s="8"/>
      <c r="Q22" s="50"/>
      <c r="R22" s="50"/>
      <c r="S22" s="50"/>
      <c r="T22" s="50"/>
      <c r="U22" s="50"/>
      <c r="V22" s="8"/>
      <c r="W22" s="50"/>
      <c r="X22" s="50"/>
      <c r="Y22" s="50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</row>
    <row r="23" spans="1:41" ht="16.5" customHeight="1">
      <c r="B23" s="76"/>
      <c r="C23" s="76"/>
      <c r="D23" s="76"/>
      <c r="E23" s="76"/>
      <c r="F23" s="76"/>
      <c r="G23" s="76"/>
      <c r="H23" s="76"/>
    </row>
    <row r="24" spans="1:41" ht="16.5" customHeight="1">
      <c r="B24" s="76"/>
      <c r="C24" s="76"/>
      <c r="D24" s="76"/>
      <c r="E24" s="76"/>
      <c r="F24" s="76"/>
      <c r="G24" s="76"/>
      <c r="H24" s="76"/>
    </row>
  </sheetData>
  <hyperlinks>
    <hyperlink ref="J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22.140625" style="23" customWidth="1"/>
    <col min="2" max="2" width="7.42578125" style="23" customWidth="1"/>
    <col min="3" max="3" width="6.5703125" style="23" customWidth="1"/>
    <col min="4" max="4" width="2.85546875" style="23" customWidth="1"/>
    <col min="5" max="5" width="6.85546875" style="23" customWidth="1"/>
    <col min="6" max="6" width="6.5703125" style="23" customWidth="1"/>
    <col min="7" max="7" width="2.85546875" style="23" customWidth="1"/>
    <col min="8" max="8" width="7.42578125" style="23" customWidth="1"/>
    <col min="9" max="9" width="6.5703125" style="23" customWidth="1"/>
    <col min="10" max="10" width="4.140625" style="23" customWidth="1"/>
    <col min="11" max="11" width="9.85546875" style="23" customWidth="1"/>
    <col min="12" max="12" width="8.42578125" style="23" customWidth="1"/>
    <col min="13" max="16384" width="11.42578125" style="23"/>
  </cols>
  <sheetData>
    <row r="1" spans="1:33" ht="13.5" thickBot="1">
      <c r="A1" s="1" t="s">
        <v>233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33" ht="14.25">
      <c r="N2" s="292" t="s">
        <v>280</v>
      </c>
    </row>
    <row r="3" spans="1:33" s="4" customFormat="1">
      <c r="A3" s="67" t="s">
        <v>293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18"/>
      <c r="AA3" s="18"/>
      <c r="AB3" s="18"/>
      <c r="AC3" s="18"/>
      <c r="AD3" s="50"/>
      <c r="AE3" s="50"/>
      <c r="AF3" s="50"/>
      <c r="AG3" s="50"/>
    </row>
    <row r="4" spans="1:33" s="4" customFormat="1">
      <c r="A4" s="67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18"/>
      <c r="AA4" s="18"/>
      <c r="AB4" s="18"/>
      <c r="AC4" s="18"/>
      <c r="AD4" s="50"/>
      <c r="AE4" s="50"/>
      <c r="AF4" s="50"/>
      <c r="AG4" s="50"/>
    </row>
    <row r="5" spans="1:33" s="4" customFormat="1">
      <c r="A5" s="99" t="s">
        <v>78</v>
      </c>
    </row>
    <row r="6" spans="1:33" s="4" customFormat="1">
      <c r="A6" s="70"/>
      <c r="B6" s="70"/>
      <c r="C6" s="70"/>
      <c r="D6" s="69"/>
      <c r="E6" s="70"/>
      <c r="F6" s="70"/>
      <c r="G6" s="70"/>
      <c r="H6" s="69"/>
      <c r="I6" s="53"/>
      <c r="J6" s="70"/>
      <c r="K6" s="70"/>
      <c r="L6" s="69"/>
    </row>
    <row r="7" spans="1:33" s="4" customFormat="1">
      <c r="A7" s="100"/>
      <c r="B7" s="100" t="s">
        <v>18</v>
      </c>
      <c r="C7" s="124"/>
      <c r="D7" s="10"/>
      <c r="E7" s="10"/>
      <c r="F7" s="10"/>
      <c r="G7" s="10"/>
      <c r="H7" s="10"/>
      <c r="I7" s="10"/>
      <c r="J7" s="71"/>
      <c r="K7" s="10" t="s">
        <v>19</v>
      </c>
      <c r="L7" s="124"/>
    </row>
    <row r="8" spans="1:33" s="4" customFormat="1">
      <c r="A8" s="72"/>
      <c r="B8" s="100">
        <v>2014</v>
      </c>
      <c r="C8" s="100"/>
      <c r="D8" s="100"/>
      <c r="E8" s="100">
        <v>2015</v>
      </c>
      <c r="F8" s="100"/>
      <c r="G8" s="100"/>
      <c r="H8" s="100">
        <v>2016</v>
      </c>
      <c r="I8" s="100"/>
      <c r="J8" s="125"/>
      <c r="K8" s="100">
        <v>2016</v>
      </c>
      <c r="L8" s="71"/>
    </row>
    <row r="9" spans="1:33" s="4" customFormat="1">
      <c r="A9" s="14"/>
      <c r="B9" s="15" t="s">
        <v>96</v>
      </c>
      <c r="C9" s="15" t="s">
        <v>97</v>
      </c>
      <c r="D9" s="68"/>
      <c r="E9" s="15" t="s">
        <v>96</v>
      </c>
      <c r="F9" s="15" t="s">
        <v>97</v>
      </c>
      <c r="G9" s="68"/>
      <c r="H9" s="15" t="s">
        <v>96</v>
      </c>
      <c r="I9" s="15" t="s">
        <v>97</v>
      </c>
      <c r="J9" s="68"/>
      <c r="K9" s="15" t="s">
        <v>96</v>
      </c>
      <c r="L9" s="15" t="s">
        <v>97</v>
      </c>
    </row>
    <row r="10" spans="1:33" s="4" customFormat="1">
      <c r="A10" s="9"/>
      <c r="B10" s="50"/>
      <c r="C10" s="50"/>
      <c r="D10" s="50"/>
      <c r="E10" s="50"/>
      <c r="F10" s="50"/>
      <c r="G10" s="50"/>
      <c r="H10" s="50"/>
      <c r="I10" s="50"/>
      <c r="J10" s="50"/>
      <c r="K10" s="18"/>
      <c r="L10" s="50"/>
    </row>
    <row r="11" spans="1:33" s="4" customFormat="1">
      <c r="A11" s="66" t="s">
        <v>17</v>
      </c>
      <c r="B11" s="17">
        <v>25663</v>
      </c>
      <c r="C11" s="280">
        <v>100</v>
      </c>
      <c r="D11" s="16"/>
      <c r="E11" s="17">
        <v>26421</v>
      </c>
      <c r="F11" s="280">
        <v>100</v>
      </c>
      <c r="G11" s="16"/>
      <c r="H11" s="17">
        <v>26435</v>
      </c>
      <c r="I11" s="280">
        <f>SUM(I12:I21)</f>
        <v>99.999999999999986</v>
      </c>
      <c r="J11" s="276"/>
      <c r="K11" s="17">
        <v>3653493</v>
      </c>
      <c r="L11" s="280">
        <f>SUM(L12:L21)</f>
        <v>100</v>
      </c>
      <c r="O11" s="76"/>
    </row>
    <row r="12" spans="1:33" s="4" customFormat="1">
      <c r="A12" s="66" t="s">
        <v>98</v>
      </c>
      <c r="B12" s="17">
        <v>13411</v>
      </c>
      <c r="C12" s="140">
        <v>51.426128856765366</v>
      </c>
      <c r="D12" s="16"/>
      <c r="E12" s="17">
        <v>14333</v>
      </c>
      <c r="F12" s="140">
        <v>52.258114795620159</v>
      </c>
      <c r="G12" s="16"/>
      <c r="H12" s="17">
        <v>14429</v>
      </c>
      <c r="I12" s="140">
        <f>H12/$H$11*100</f>
        <v>54.582939285038776</v>
      </c>
      <c r="J12" s="276"/>
      <c r="K12" s="17">
        <v>2039799</v>
      </c>
      <c r="L12" s="140">
        <f>K12/$K$11*100</f>
        <v>55.83147415363873</v>
      </c>
      <c r="M12" s="16"/>
      <c r="O12" s="76"/>
    </row>
    <row r="13" spans="1:33" s="6" customFormat="1">
      <c r="A13" s="66" t="s">
        <v>99</v>
      </c>
      <c r="B13" s="17">
        <v>7425</v>
      </c>
      <c r="C13" s="140">
        <v>28.988886298282427</v>
      </c>
      <c r="D13" s="16"/>
      <c r="E13" s="17">
        <v>7283</v>
      </c>
      <c r="F13" s="140">
        <v>28.932704672096015</v>
      </c>
      <c r="G13" s="16"/>
      <c r="H13" s="17">
        <v>7081</v>
      </c>
      <c r="I13" s="140">
        <f t="shared" ref="I13:I21" si="0">H13/$H$11*100</f>
        <v>26.786457348212593</v>
      </c>
      <c r="J13" s="277"/>
      <c r="K13" s="17">
        <v>959567</v>
      </c>
      <c r="L13" s="140">
        <f t="shared" ref="L13:L21" si="1">K13/$K$11*100</f>
        <v>26.264372204900898</v>
      </c>
      <c r="M13" s="16"/>
      <c r="O13" s="76"/>
    </row>
    <row r="14" spans="1:33" s="4" customFormat="1">
      <c r="A14" s="66" t="s">
        <v>100</v>
      </c>
      <c r="B14" s="17">
        <v>2504</v>
      </c>
      <c r="C14" s="140">
        <v>9.9012978938369471</v>
      </c>
      <c r="D14" s="16"/>
      <c r="E14" s="17">
        <v>2457</v>
      </c>
      <c r="F14" s="140">
        <v>9.7572380469937272</v>
      </c>
      <c r="G14" s="16"/>
      <c r="H14" s="17">
        <v>2520</v>
      </c>
      <c r="I14" s="140">
        <f t="shared" si="0"/>
        <v>9.5328163419708716</v>
      </c>
      <c r="J14" s="276"/>
      <c r="K14" s="17">
        <v>335631</v>
      </c>
      <c r="L14" s="140">
        <f t="shared" si="1"/>
        <v>9.1865784332965745</v>
      </c>
      <c r="M14" s="16"/>
      <c r="O14" s="76"/>
    </row>
    <row r="15" spans="1:33" s="20" customFormat="1">
      <c r="A15" s="66" t="s">
        <v>101</v>
      </c>
      <c r="B15" s="17">
        <v>1033</v>
      </c>
      <c r="C15" s="140">
        <v>4.5309707002409265</v>
      </c>
      <c r="D15" s="16"/>
      <c r="E15" s="17">
        <v>1015</v>
      </c>
      <c r="F15" s="140">
        <v>4.0252503604411025</v>
      </c>
      <c r="G15" s="16"/>
      <c r="H15" s="17">
        <v>1033</v>
      </c>
      <c r="I15" s="140">
        <f t="shared" si="0"/>
        <v>3.907698127482504</v>
      </c>
      <c r="J15" s="272"/>
      <c r="K15" s="17">
        <v>141281</v>
      </c>
      <c r="L15" s="140">
        <f t="shared" si="1"/>
        <v>3.8670116515893147</v>
      </c>
      <c r="M15" s="16"/>
      <c r="N15"/>
      <c r="O15" s="76"/>
      <c r="P15"/>
      <c r="Q15"/>
      <c r="R15"/>
      <c r="S15"/>
    </row>
    <row r="16" spans="1:33" s="4" customFormat="1">
      <c r="A16" s="66" t="s">
        <v>102</v>
      </c>
      <c r="B16" s="17">
        <v>696</v>
      </c>
      <c r="C16" s="140">
        <v>2.7978549778503146</v>
      </c>
      <c r="D16" s="16"/>
      <c r="E16" s="17">
        <v>719</v>
      </c>
      <c r="F16" s="140">
        <v>2.7120757510813234</v>
      </c>
      <c r="G16" s="16"/>
      <c r="H16" s="17">
        <v>749</v>
      </c>
      <c r="I16" s="140">
        <f t="shared" si="0"/>
        <v>2.8333648571968983</v>
      </c>
      <c r="J16" s="276"/>
      <c r="K16" s="17">
        <v>95873</v>
      </c>
      <c r="L16" s="140">
        <f t="shared" si="1"/>
        <v>2.6241462622208389</v>
      </c>
      <c r="M16" s="16"/>
      <c r="O16" s="76"/>
    </row>
    <row r="17" spans="1:47" s="4" customFormat="1">
      <c r="A17" s="66" t="s">
        <v>103</v>
      </c>
      <c r="B17" s="17">
        <v>413</v>
      </c>
      <c r="C17" s="140">
        <v>1.6476257091785187</v>
      </c>
      <c r="D17" s="16"/>
      <c r="E17" s="17">
        <v>426</v>
      </c>
      <c r="F17" s="140">
        <v>1.609320812064061</v>
      </c>
      <c r="G17" s="16"/>
      <c r="H17" s="17">
        <v>428</v>
      </c>
      <c r="I17" s="140">
        <f t="shared" si="0"/>
        <v>1.6190656326839419</v>
      </c>
      <c r="J17" s="276"/>
      <c r="K17" s="17">
        <v>53329</v>
      </c>
      <c r="L17" s="140">
        <f t="shared" si="1"/>
        <v>1.4596716074178875</v>
      </c>
      <c r="M17" s="16"/>
      <c r="O17" s="76"/>
    </row>
    <row r="18" spans="1:47" s="4" customFormat="1">
      <c r="A18" s="66" t="s">
        <v>104</v>
      </c>
      <c r="B18" s="17">
        <v>118</v>
      </c>
      <c r="C18" s="140">
        <v>0.45465143390067614</v>
      </c>
      <c r="D18" s="16"/>
      <c r="E18" s="17">
        <v>117</v>
      </c>
      <c r="F18" s="140">
        <v>0.45980594630401744</v>
      </c>
      <c r="G18" s="16"/>
      <c r="H18" s="17">
        <v>123</v>
      </c>
      <c r="I18" s="140">
        <f t="shared" si="0"/>
        <v>0.46529222621524491</v>
      </c>
      <c r="J18" s="276"/>
      <c r="K18" s="17">
        <v>15198</v>
      </c>
      <c r="L18" s="140">
        <f t="shared" si="1"/>
        <v>0.41598546924819618</v>
      </c>
      <c r="M18" s="16"/>
      <c r="O18" s="76"/>
    </row>
    <row r="19" spans="1:47" s="4" customFormat="1">
      <c r="A19" s="66" t="s">
        <v>105</v>
      </c>
      <c r="B19" s="17">
        <v>37</v>
      </c>
      <c r="C19" s="140">
        <v>0.15543638765835083</v>
      </c>
      <c r="D19" s="16"/>
      <c r="E19" s="17">
        <v>43</v>
      </c>
      <c r="F19" s="140">
        <v>0.14417644079024278</v>
      </c>
      <c r="G19" s="16"/>
      <c r="H19" s="17">
        <v>46</v>
      </c>
      <c r="I19" s="140">
        <f t="shared" si="0"/>
        <v>0.17401172687724606</v>
      </c>
      <c r="J19" s="276"/>
      <c r="K19" s="17">
        <v>7572</v>
      </c>
      <c r="L19" s="140">
        <f t="shared" si="1"/>
        <v>0.20725371582756558</v>
      </c>
      <c r="M19" s="16"/>
      <c r="O19" s="76"/>
    </row>
    <row r="20" spans="1:47" s="4" customFormat="1">
      <c r="A20" s="66" t="s">
        <v>106</v>
      </c>
      <c r="B20" s="17">
        <v>21</v>
      </c>
      <c r="C20" s="140">
        <v>7.7718193829175414E-2</v>
      </c>
      <c r="D20" s="16"/>
      <c r="E20" s="17">
        <v>22</v>
      </c>
      <c r="F20" s="140">
        <v>8.1829871799867518E-2</v>
      </c>
      <c r="G20" s="16"/>
      <c r="H20" s="17">
        <v>19</v>
      </c>
      <c r="I20" s="140">
        <f t="shared" si="0"/>
        <v>7.1874408927558156E-2</v>
      </c>
      <c r="J20" s="276"/>
      <c r="K20" s="17">
        <v>3863</v>
      </c>
      <c r="L20" s="140">
        <f t="shared" si="1"/>
        <v>0.10573443003722739</v>
      </c>
      <c r="M20" s="16"/>
      <c r="O20" s="76"/>
    </row>
    <row r="21" spans="1:47" s="4" customFormat="1">
      <c r="A21" s="66" t="s">
        <v>107</v>
      </c>
      <c r="B21" s="17">
        <v>5</v>
      </c>
      <c r="C21" s="140">
        <v>1.9429548457293853E-2</v>
      </c>
      <c r="D21" s="16"/>
      <c r="E21" s="17">
        <v>6</v>
      </c>
      <c r="F21" s="140">
        <v>1.9483302809492266E-2</v>
      </c>
      <c r="G21" s="16"/>
      <c r="H21" s="17">
        <v>7</v>
      </c>
      <c r="I21" s="140">
        <f t="shared" si="0"/>
        <v>2.6480045394363532E-2</v>
      </c>
      <c r="J21" s="276"/>
      <c r="K21" s="17">
        <v>1380</v>
      </c>
      <c r="L21" s="140">
        <f t="shared" si="1"/>
        <v>3.7772071822773437E-2</v>
      </c>
      <c r="M21" s="16"/>
      <c r="O21" s="76"/>
    </row>
    <row r="22" spans="1:47" s="4" customFormat="1">
      <c r="A22" s="127"/>
      <c r="B22" s="73"/>
      <c r="C22" s="73"/>
      <c r="D22" s="73"/>
      <c r="E22" s="73"/>
      <c r="F22" s="74"/>
      <c r="G22" s="74"/>
      <c r="H22" s="74"/>
      <c r="I22" s="127"/>
      <c r="J22" s="73"/>
      <c r="K22" s="73"/>
      <c r="L22" s="73"/>
    </row>
    <row r="23" spans="1:47" s="4" customFormat="1">
      <c r="A23" s="104" t="s">
        <v>76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8"/>
      <c r="M23" s="50"/>
      <c r="N23" s="50"/>
      <c r="O23" s="50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47" s="4" customFormat="1">
      <c r="A24" s="117" t="s">
        <v>77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8"/>
      <c r="M24" s="50"/>
      <c r="N24" s="50"/>
      <c r="O24" s="50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47" s="4" customForma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8"/>
      <c r="W25" s="50"/>
      <c r="X25" s="50"/>
      <c r="Y25" s="50"/>
      <c r="Z25" s="50"/>
      <c r="AA25" s="50"/>
      <c r="AB25" s="8"/>
      <c r="AC25" s="50"/>
      <c r="AD25" s="50"/>
      <c r="AE25" s="50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</row>
    <row r="26" spans="1:47"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</row>
    <row r="27" spans="1:47"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</row>
  </sheetData>
  <hyperlinks>
    <hyperlink ref="N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24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23.28515625" style="23" customWidth="1"/>
    <col min="2" max="2" width="7" style="23" customWidth="1"/>
    <col min="3" max="10" width="7.7109375" style="23" customWidth="1"/>
    <col min="11" max="16384" width="11.42578125" style="23"/>
  </cols>
  <sheetData>
    <row r="2" spans="1:53" s="4" customFormat="1" ht="14.1" customHeight="1">
      <c r="M2" s="292" t="s">
        <v>280</v>
      </c>
    </row>
    <row r="3" spans="1:53" s="4" customFormat="1" ht="14.1" customHeight="1">
      <c r="A3" s="107" t="s">
        <v>295</v>
      </c>
      <c r="B3" s="9"/>
      <c r="C3" s="9"/>
      <c r="D3" s="9"/>
      <c r="E3" s="9"/>
      <c r="F3" s="9"/>
      <c r="G3" s="9"/>
      <c r="H3" s="9"/>
      <c r="I3" s="9"/>
      <c r="J3" s="9"/>
      <c r="K3" s="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18"/>
      <c r="AU3" s="18"/>
      <c r="AV3" s="18"/>
      <c r="AW3" s="18"/>
      <c r="AX3" s="50"/>
      <c r="AY3" s="50"/>
      <c r="AZ3" s="50"/>
      <c r="BA3" s="50"/>
    </row>
    <row r="4" spans="1:53" s="4" customFormat="1" ht="14.1" customHeight="1">
      <c r="A4" s="107"/>
      <c r="B4" s="9"/>
      <c r="C4" s="9"/>
      <c r="D4" s="9"/>
      <c r="E4" s="9"/>
      <c r="F4" s="9"/>
      <c r="G4" s="9"/>
      <c r="H4" s="9"/>
      <c r="I4" s="9"/>
      <c r="J4" s="9"/>
      <c r="K4" s="9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18"/>
      <c r="AU4" s="18"/>
      <c r="AV4" s="18"/>
      <c r="AW4" s="18"/>
      <c r="AX4" s="50"/>
      <c r="AY4" s="50"/>
      <c r="AZ4" s="50"/>
      <c r="BA4" s="50"/>
    </row>
    <row r="5" spans="1:53" s="4" customFormat="1" ht="14.1" customHeight="1">
      <c r="A5" s="99" t="s">
        <v>78</v>
      </c>
      <c r="D5" s="6"/>
    </row>
    <row r="6" spans="1:53" s="4" customFormat="1" ht="9.9499999999999993" customHeight="1">
      <c r="A6" s="8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18"/>
      <c r="AE6" s="18"/>
      <c r="AF6" s="18"/>
      <c r="AG6" s="18"/>
      <c r="AH6" s="50"/>
      <c r="AI6" s="50"/>
      <c r="AJ6" s="50"/>
      <c r="AK6" s="50"/>
    </row>
    <row r="7" spans="1:53" s="4" customFormat="1" ht="14.1" customHeight="1">
      <c r="A7" s="108"/>
      <c r="B7" s="108"/>
      <c r="C7" s="108" t="s">
        <v>79</v>
      </c>
      <c r="D7" s="108" t="s">
        <v>80</v>
      </c>
      <c r="E7" s="109" t="s">
        <v>81</v>
      </c>
      <c r="F7" s="108" t="s">
        <v>82</v>
      </c>
      <c r="G7" s="108" t="s">
        <v>83</v>
      </c>
      <c r="H7" s="108" t="s">
        <v>84</v>
      </c>
      <c r="I7" s="108" t="s">
        <v>85</v>
      </c>
      <c r="J7" s="109" t="s">
        <v>86</v>
      </c>
    </row>
    <row r="8" spans="1:53" s="4" customFormat="1" ht="14.1" customHeight="1">
      <c r="A8" s="110"/>
      <c r="B8" s="111" t="s">
        <v>16</v>
      </c>
      <c r="C8" s="111" t="s">
        <v>87</v>
      </c>
      <c r="D8" s="111" t="s">
        <v>88</v>
      </c>
      <c r="E8" s="112" t="s">
        <v>89</v>
      </c>
      <c r="F8" s="111" t="s">
        <v>90</v>
      </c>
      <c r="G8" s="111" t="s">
        <v>91</v>
      </c>
      <c r="H8" s="111" t="s">
        <v>92</v>
      </c>
      <c r="I8" s="111" t="s">
        <v>93</v>
      </c>
      <c r="J8" s="112" t="s">
        <v>259</v>
      </c>
    </row>
    <row r="9" spans="1:53" s="4" customFormat="1" ht="14.1" customHeight="1">
      <c r="A9" s="9"/>
      <c r="B9" s="50"/>
      <c r="C9" s="50"/>
      <c r="D9" s="50"/>
      <c r="E9" s="50"/>
      <c r="F9" s="50"/>
      <c r="G9" s="50"/>
      <c r="H9" s="50"/>
      <c r="I9" s="18"/>
      <c r="J9" s="50"/>
    </row>
    <row r="10" spans="1:53" s="4" customFormat="1" ht="14.1" customHeight="1">
      <c r="A10" s="64" t="s">
        <v>17</v>
      </c>
      <c r="B10" s="183">
        <v>26435</v>
      </c>
      <c r="C10" s="183">
        <v>14429</v>
      </c>
      <c r="D10" s="183">
        <v>7081</v>
      </c>
      <c r="E10" s="183">
        <v>2520</v>
      </c>
      <c r="F10" s="183">
        <v>1033</v>
      </c>
      <c r="G10" s="183">
        <v>749</v>
      </c>
      <c r="H10" s="183">
        <v>428</v>
      </c>
      <c r="I10" s="183">
        <v>123</v>
      </c>
      <c r="J10" s="183">
        <v>72</v>
      </c>
      <c r="L10" s="278"/>
      <c r="M10" s="278"/>
      <c r="N10"/>
      <c r="O10"/>
      <c r="P10"/>
      <c r="Q10"/>
      <c r="R10"/>
    </row>
    <row r="11" spans="1:53" s="4" customFormat="1" ht="14.1" customHeight="1">
      <c r="A11" s="64"/>
      <c r="B11" s="17"/>
      <c r="C11" s="17"/>
      <c r="D11" s="17"/>
      <c r="E11" s="17"/>
      <c r="F11" s="17"/>
      <c r="G11" s="17"/>
      <c r="H11" s="17"/>
      <c r="I11" s="17"/>
      <c r="J11" s="17"/>
      <c r="L11" s="278"/>
      <c r="M11" s="278"/>
    </row>
    <row r="12" spans="1:53" s="4" customFormat="1" ht="14.1" customHeight="1">
      <c r="A12" s="64" t="s">
        <v>23</v>
      </c>
      <c r="B12" s="183">
        <v>2687</v>
      </c>
      <c r="C12" s="183">
        <v>894</v>
      </c>
      <c r="D12" s="183">
        <v>687</v>
      </c>
      <c r="E12" s="183">
        <v>350</v>
      </c>
      <c r="F12" s="183">
        <v>237</v>
      </c>
      <c r="G12" s="183">
        <v>245</v>
      </c>
      <c r="H12" s="183">
        <v>191</v>
      </c>
      <c r="I12" s="183">
        <v>54</v>
      </c>
      <c r="J12" s="183">
        <v>29</v>
      </c>
      <c r="L12" s="278"/>
      <c r="M12" s="278"/>
    </row>
    <row r="13" spans="1:53" s="4" customFormat="1" ht="14.1" customHeight="1">
      <c r="A13" s="64" t="s">
        <v>24</v>
      </c>
      <c r="B13" s="183">
        <v>3435</v>
      </c>
      <c r="C13" s="183">
        <v>2290</v>
      </c>
      <c r="D13" s="183">
        <v>752</v>
      </c>
      <c r="E13" s="183">
        <v>209</v>
      </c>
      <c r="F13" s="183">
        <v>89</v>
      </c>
      <c r="G13" s="183">
        <v>56</v>
      </c>
      <c r="H13" s="183">
        <v>36</v>
      </c>
      <c r="I13" s="207">
        <v>2</v>
      </c>
      <c r="J13" s="183">
        <v>1</v>
      </c>
      <c r="L13" s="278"/>
      <c r="M13" s="278"/>
    </row>
    <row r="14" spans="1:53" s="4" customFormat="1" ht="14.1" customHeight="1">
      <c r="A14" s="64" t="s">
        <v>94</v>
      </c>
      <c r="B14" s="183">
        <v>6567</v>
      </c>
      <c r="C14" s="183">
        <v>3326</v>
      </c>
      <c r="D14" s="183">
        <v>2064</v>
      </c>
      <c r="E14" s="183">
        <v>720</v>
      </c>
      <c r="F14" s="183">
        <v>233</v>
      </c>
      <c r="G14" s="183">
        <v>146</v>
      </c>
      <c r="H14" s="183">
        <v>59</v>
      </c>
      <c r="I14" s="183">
        <v>15</v>
      </c>
      <c r="J14" s="183">
        <v>4</v>
      </c>
      <c r="L14" s="278"/>
      <c r="M14" s="278"/>
    </row>
    <row r="15" spans="1:53" s="6" customFormat="1" ht="14.1" customHeight="1">
      <c r="A15" s="64" t="s">
        <v>95</v>
      </c>
      <c r="B15" s="183">
        <v>13746</v>
      </c>
      <c r="C15" s="183">
        <v>7919</v>
      </c>
      <c r="D15" s="183">
        <v>3578</v>
      </c>
      <c r="E15" s="183">
        <v>1241</v>
      </c>
      <c r="F15" s="183">
        <v>474</v>
      </c>
      <c r="G15" s="183">
        <v>302</v>
      </c>
      <c r="H15" s="183">
        <v>142</v>
      </c>
      <c r="I15" s="183">
        <v>52</v>
      </c>
      <c r="J15" s="183">
        <v>38</v>
      </c>
      <c r="L15" s="278"/>
      <c r="M15" s="278"/>
    </row>
    <row r="16" spans="1:53" s="4" customFormat="1" ht="14.1" customHeight="1">
      <c r="A16" s="113"/>
      <c r="B16" s="73"/>
      <c r="C16" s="73"/>
      <c r="D16" s="73"/>
      <c r="E16" s="73"/>
      <c r="F16" s="73"/>
      <c r="G16" s="73"/>
      <c r="H16" s="73"/>
      <c r="I16" s="74"/>
      <c r="J16" s="73"/>
    </row>
    <row r="17" spans="1:25" s="20" customFormat="1" ht="14.1" customHeight="1">
      <c r="A17" s="104" t="s">
        <v>76</v>
      </c>
      <c r="B17" s="69"/>
      <c r="C17" s="69"/>
      <c r="D17" s="69"/>
      <c r="E17" s="69"/>
      <c r="F17" s="114"/>
      <c r="G17" s="114"/>
      <c r="H17" s="115"/>
      <c r="I17" s="115"/>
      <c r="J17" s="115"/>
      <c r="K17" s="115"/>
      <c r="L17" s="114"/>
      <c r="M17" s="114"/>
      <c r="N17" s="114"/>
      <c r="O17" s="114"/>
      <c r="P17" s="115"/>
      <c r="Q17" s="115"/>
      <c r="R17" s="115"/>
      <c r="S17" s="116"/>
    </row>
    <row r="18" spans="1:25" s="4" customFormat="1" ht="14.1" customHeight="1">
      <c r="A18" s="117" t="s">
        <v>77</v>
      </c>
      <c r="B18" s="18"/>
      <c r="C18" s="18"/>
      <c r="D18" s="18"/>
      <c r="E18" s="18"/>
      <c r="F18" s="82"/>
      <c r="G18" s="82"/>
      <c r="H18" s="114"/>
      <c r="I18" s="118"/>
      <c r="J18" s="118"/>
      <c r="K18" s="118"/>
      <c r="L18" s="118"/>
      <c r="M18" s="118"/>
      <c r="N18" s="118"/>
      <c r="O18" s="115"/>
      <c r="P18" s="82"/>
      <c r="Q18" s="118"/>
      <c r="R18" s="118"/>
      <c r="S18" s="118"/>
      <c r="T18" s="118"/>
      <c r="U18" s="118"/>
      <c r="V18" s="118"/>
      <c r="W18" s="118"/>
      <c r="X18" s="118"/>
      <c r="Y18" s="115"/>
    </row>
    <row r="19" spans="1:25">
      <c r="B19" s="119"/>
      <c r="C19" s="119"/>
      <c r="D19" s="119"/>
      <c r="E19" s="119"/>
      <c r="F19" s="119"/>
      <c r="G19" s="119"/>
      <c r="H19" s="119"/>
      <c r="I19" s="119"/>
      <c r="J19" s="119"/>
    </row>
    <row r="20" spans="1:25">
      <c r="B20" s="119"/>
      <c r="C20" s="119"/>
      <c r="D20" s="119"/>
      <c r="E20" s="119"/>
      <c r="F20" s="119"/>
      <c r="G20" s="119"/>
      <c r="H20" s="119"/>
      <c r="I20" s="119"/>
      <c r="J20" s="119"/>
    </row>
    <row r="24" spans="1:25">
      <c r="B24" s="119"/>
      <c r="C24" s="119"/>
      <c r="D24" s="119"/>
      <c r="E24" s="119"/>
      <c r="F24" s="119"/>
      <c r="G24" s="119"/>
      <c r="H24" s="119"/>
      <c r="I24" s="119"/>
      <c r="J24" s="119"/>
    </row>
  </sheetData>
  <hyperlinks>
    <hyperlink ref="M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zoomScaleNormal="100" zoomScaleSheetLayoutView="40" workbookViewId="0">
      <selection activeCell="A3" sqref="A3"/>
    </sheetView>
  </sheetViews>
  <sheetFormatPr baseColWidth="10" defaultColWidth="11.5703125" defaultRowHeight="16.5" customHeight="1"/>
  <cols>
    <col min="1" max="1" width="29.42578125" style="4" customWidth="1"/>
    <col min="2" max="2" width="8.28515625" style="4" customWidth="1"/>
    <col min="3" max="4" width="9.7109375" style="4" customWidth="1"/>
    <col min="5" max="5" width="9.7109375" style="157" customWidth="1"/>
    <col min="6" max="6" width="9.7109375" style="4" customWidth="1"/>
    <col min="7" max="7" width="1.85546875" style="4" customWidth="1"/>
    <col min="8" max="8" width="12.85546875" style="4" customWidth="1"/>
    <col min="9" max="9" width="4.28515625" style="4" customWidth="1"/>
    <col min="10" max="16384" width="11.5703125" style="4"/>
  </cols>
  <sheetData>
    <row r="1" spans="1:11" ht="14.1" customHeight="1" thickBot="1">
      <c r="A1" s="1" t="s">
        <v>233</v>
      </c>
      <c r="B1" s="2"/>
      <c r="C1" s="2"/>
      <c r="D1" s="2"/>
      <c r="E1" s="154"/>
      <c r="F1" s="2"/>
      <c r="G1" s="2"/>
      <c r="H1" s="2"/>
    </row>
    <row r="2" spans="1:11" ht="14.1" customHeight="1">
      <c r="D2" s="23"/>
      <c r="E2" s="155"/>
      <c r="K2" s="292" t="s">
        <v>280</v>
      </c>
    </row>
    <row r="3" spans="1:11" ht="14.1" customHeight="1">
      <c r="A3" s="55" t="s">
        <v>234</v>
      </c>
      <c r="B3" s="50"/>
      <c r="C3" s="50"/>
      <c r="D3" s="50"/>
      <c r="E3" s="156"/>
      <c r="F3" s="50"/>
      <c r="G3" s="18"/>
      <c r="H3" s="18"/>
    </row>
    <row r="4" spans="1:11" ht="14.1" customHeight="1">
      <c r="A4" s="6"/>
    </row>
    <row r="5" spans="1:11" ht="14.1" customHeight="1">
      <c r="A5" s="158" t="s">
        <v>123</v>
      </c>
    </row>
    <row r="6" spans="1:11" ht="9.9499999999999993" customHeight="1">
      <c r="A6" s="70"/>
      <c r="B6" s="70"/>
      <c r="C6" s="70"/>
      <c r="D6" s="69"/>
      <c r="E6" s="159"/>
      <c r="F6" s="70"/>
      <c r="G6" s="70"/>
      <c r="H6" s="70"/>
    </row>
    <row r="7" spans="1:11" ht="14.1" customHeight="1">
      <c r="A7" s="41"/>
      <c r="B7" s="10" t="s">
        <v>18</v>
      </c>
      <c r="C7" s="10"/>
      <c r="D7" s="10"/>
      <c r="E7" s="160"/>
      <c r="F7" s="10"/>
      <c r="G7" s="10"/>
      <c r="H7" s="10" t="s">
        <v>19</v>
      </c>
    </row>
    <row r="8" spans="1:11" ht="14.1" customHeight="1">
      <c r="A8" s="42"/>
      <c r="B8" s="161">
        <v>2011</v>
      </c>
      <c r="C8" s="161">
        <v>2012</v>
      </c>
      <c r="D8" s="161">
        <v>2013</v>
      </c>
      <c r="E8" s="161">
        <v>2014</v>
      </c>
      <c r="F8" s="161">
        <v>2015</v>
      </c>
      <c r="G8" s="14"/>
      <c r="H8" s="161">
        <v>2015</v>
      </c>
    </row>
    <row r="9" spans="1:11" ht="14.1" customHeight="1">
      <c r="A9" s="9"/>
      <c r="B9" s="162"/>
      <c r="C9" s="16"/>
      <c r="D9" s="16"/>
      <c r="E9" s="16"/>
      <c r="F9" s="265"/>
      <c r="G9" s="17"/>
      <c r="H9" s="266"/>
    </row>
    <row r="10" spans="1:11" ht="14.1" customHeight="1">
      <c r="A10" s="163" t="s">
        <v>124</v>
      </c>
      <c r="B10" s="165"/>
      <c r="C10" s="165"/>
      <c r="D10" s="165"/>
      <c r="E10" s="165"/>
      <c r="F10" s="190"/>
      <c r="G10" s="164"/>
      <c r="H10" s="254"/>
    </row>
    <row r="11" spans="1:11" ht="14.1" customHeight="1">
      <c r="A11" s="64" t="s">
        <v>125</v>
      </c>
      <c r="B11" s="189">
        <v>382</v>
      </c>
      <c r="C11" s="189">
        <v>439</v>
      </c>
      <c r="D11" s="189">
        <v>410</v>
      </c>
      <c r="E11" s="189">
        <v>448</v>
      </c>
      <c r="F11" s="189">
        <v>425</v>
      </c>
      <c r="G11" s="189"/>
      <c r="H11" s="189">
        <v>94644</v>
      </c>
    </row>
    <row r="12" spans="1:11" ht="14.1" customHeight="1">
      <c r="A12" s="64" t="s">
        <v>126</v>
      </c>
      <c r="B12" s="189">
        <v>52287</v>
      </c>
      <c r="C12" s="189">
        <v>11549</v>
      </c>
      <c r="D12" s="189">
        <v>17042</v>
      </c>
      <c r="E12" s="189">
        <v>65669</v>
      </c>
      <c r="F12" s="189">
        <v>49228</v>
      </c>
      <c r="G12" s="189"/>
      <c r="H12" s="189">
        <v>7355949</v>
      </c>
    </row>
    <row r="13" spans="1:11" ht="6" customHeight="1">
      <c r="A13" s="64"/>
      <c r="B13" s="207"/>
      <c r="C13" s="207"/>
      <c r="D13" s="207"/>
      <c r="E13" s="207"/>
      <c r="F13" s="259"/>
      <c r="G13" s="207"/>
      <c r="H13" s="259"/>
    </row>
    <row r="14" spans="1:11" ht="14.1" customHeight="1">
      <c r="A14" s="166" t="s">
        <v>127</v>
      </c>
      <c r="B14" s="189"/>
      <c r="C14" s="189"/>
      <c r="D14" s="189"/>
      <c r="E14" s="189"/>
      <c r="F14" s="189"/>
      <c r="G14" s="189"/>
      <c r="H14" s="254"/>
    </row>
    <row r="15" spans="1:11" ht="14.1" customHeight="1">
      <c r="A15" s="167" t="s">
        <v>128</v>
      </c>
      <c r="B15" s="189" t="s">
        <v>70</v>
      </c>
      <c r="C15" s="189">
        <v>3</v>
      </c>
      <c r="D15" s="189">
        <v>1</v>
      </c>
      <c r="E15" s="189">
        <v>2</v>
      </c>
      <c r="F15" s="189">
        <v>2</v>
      </c>
      <c r="G15" s="189"/>
      <c r="H15" s="189">
        <v>650</v>
      </c>
    </row>
    <row r="16" spans="1:11" ht="14.1" customHeight="1">
      <c r="A16" s="167" t="s">
        <v>129</v>
      </c>
      <c r="B16" s="189" t="s">
        <v>70</v>
      </c>
      <c r="C16" s="189">
        <v>2560</v>
      </c>
      <c r="D16" s="189">
        <v>300</v>
      </c>
      <c r="E16" s="189">
        <v>2000</v>
      </c>
      <c r="F16" s="189">
        <v>1400</v>
      </c>
      <c r="G16" s="189"/>
      <c r="H16" s="189">
        <v>2309197</v>
      </c>
    </row>
    <row r="17" spans="1:8" ht="6" customHeight="1">
      <c r="A17" s="168"/>
      <c r="B17" s="189"/>
      <c r="C17" s="189"/>
      <c r="D17" s="189"/>
      <c r="E17" s="189"/>
      <c r="F17" s="254"/>
      <c r="G17" s="189"/>
      <c r="H17" s="254"/>
    </row>
    <row r="18" spans="1:8" ht="14.1" customHeight="1">
      <c r="A18" s="168" t="s">
        <v>130</v>
      </c>
      <c r="B18" s="189"/>
      <c r="C18" s="189"/>
      <c r="D18" s="189"/>
      <c r="E18" s="189"/>
      <c r="F18" s="254"/>
      <c r="G18" s="189"/>
      <c r="H18" s="254"/>
    </row>
    <row r="19" spans="1:8" ht="14.1" customHeight="1">
      <c r="A19" s="167" t="s">
        <v>128</v>
      </c>
      <c r="B19" s="189">
        <v>382</v>
      </c>
      <c r="C19" s="189">
        <v>436</v>
      </c>
      <c r="D19" s="189">
        <v>409</v>
      </c>
      <c r="E19" s="189">
        <v>446</v>
      </c>
      <c r="F19" s="189">
        <v>423</v>
      </c>
      <c r="G19" s="189"/>
      <c r="H19" s="189">
        <v>93982</v>
      </c>
    </row>
    <row r="20" spans="1:8" ht="14.1" customHeight="1">
      <c r="A20" s="167" t="s">
        <v>129</v>
      </c>
      <c r="B20" s="189">
        <v>52287</v>
      </c>
      <c r="C20" s="189">
        <v>8989</v>
      </c>
      <c r="D20" s="189">
        <v>16742</v>
      </c>
      <c r="E20" s="189">
        <v>63669</v>
      </c>
      <c r="F20" s="189">
        <v>47828</v>
      </c>
      <c r="G20" s="189"/>
      <c r="H20" s="189">
        <v>5046496</v>
      </c>
    </row>
    <row r="21" spans="1:8" ht="14.1" customHeight="1">
      <c r="A21" s="167"/>
      <c r="B21" s="189"/>
      <c r="C21" s="189"/>
      <c r="D21" s="189"/>
      <c r="E21" s="189"/>
      <c r="F21" s="254"/>
      <c r="G21" s="189"/>
      <c r="H21" s="254"/>
    </row>
    <row r="22" spans="1:8" ht="14.1" customHeight="1">
      <c r="A22" s="131" t="s">
        <v>131</v>
      </c>
      <c r="B22" s="189"/>
      <c r="C22" s="189"/>
      <c r="D22" s="189"/>
      <c r="E22" s="189"/>
      <c r="F22" s="254"/>
      <c r="G22" s="189"/>
      <c r="H22" s="254"/>
    </row>
    <row r="23" spans="1:8" ht="14.1" customHeight="1">
      <c r="A23" s="64" t="s">
        <v>125</v>
      </c>
      <c r="B23" s="189">
        <v>209</v>
      </c>
      <c r="C23" s="189">
        <v>241</v>
      </c>
      <c r="D23" s="189">
        <v>231</v>
      </c>
      <c r="E23" s="189">
        <v>157</v>
      </c>
      <c r="F23" s="189">
        <v>165</v>
      </c>
      <c r="G23" s="189"/>
      <c r="H23" s="189">
        <v>32397</v>
      </c>
    </row>
    <row r="24" spans="1:8" ht="14.1" customHeight="1">
      <c r="A24" s="64" t="s">
        <v>132</v>
      </c>
      <c r="B24" s="189">
        <v>179336</v>
      </c>
      <c r="C24" s="189">
        <v>79354</v>
      </c>
      <c r="D24" s="189">
        <v>81064</v>
      </c>
      <c r="E24" s="189">
        <v>45238</v>
      </c>
      <c r="F24" s="189">
        <v>94476</v>
      </c>
      <c r="G24" s="189"/>
      <c r="H24" s="189">
        <v>34544392</v>
      </c>
    </row>
    <row r="25" spans="1:8" ht="6" customHeight="1">
      <c r="A25" s="64"/>
      <c r="B25" s="189"/>
      <c r="C25" s="189"/>
      <c r="D25" s="189"/>
      <c r="E25" s="189"/>
      <c r="F25" s="254"/>
      <c r="G25" s="189"/>
      <c r="H25" s="254"/>
    </row>
    <row r="26" spans="1:8" ht="14.1" customHeight="1">
      <c r="A26" s="166" t="s">
        <v>127</v>
      </c>
      <c r="B26" s="189"/>
      <c r="C26" s="189"/>
      <c r="D26" s="189"/>
      <c r="E26" s="189"/>
      <c r="F26" s="254"/>
      <c r="G26" s="189"/>
      <c r="H26" s="254"/>
    </row>
    <row r="27" spans="1:8" ht="14.1" customHeight="1">
      <c r="A27" s="167" t="s">
        <v>128</v>
      </c>
      <c r="B27" s="189">
        <v>15</v>
      </c>
      <c r="C27" s="189">
        <v>26</v>
      </c>
      <c r="D27" s="189">
        <v>15</v>
      </c>
      <c r="E27" s="189">
        <v>15</v>
      </c>
      <c r="F27" s="189">
        <v>13</v>
      </c>
      <c r="G27" s="189"/>
      <c r="H27" s="189">
        <v>2254</v>
      </c>
    </row>
    <row r="28" spans="1:8" ht="14.1" customHeight="1">
      <c r="A28" s="167" t="s">
        <v>133</v>
      </c>
      <c r="B28" s="189">
        <v>33034</v>
      </c>
      <c r="C28" s="189">
        <v>22715</v>
      </c>
      <c r="D28" s="189">
        <v>13269</v>
      </c>
      <c r="E28" s="189">
        <v>8193</v>
      </c>
      <c r="F28" s="189">
        <v>33005</v>
      </c>
      <c r="G28" s="189"/>
      <c r="H28" s="189">
        <v>14494814</v>
      </c>
    </row>
    <row r="29" spans="1:8" ht="6" customHeight="1">
      <c r="A29" s="168"/>
      <c r="B29" s="189"/>
      <c r="C29" s="189"/>
      <c r="D29" s="189"/>
      <c r="E29" s="189"/>
      <c r="F29" s="254"/>
      <c r="G29" s="189"/>
      <c r="H29" s="254"/>
    </row>
    <row r="30" spans="1:8" ht="14.1" customHeight="1">
      <c r="A30" s="166" t="s">
        <v>130</v>
      </c>
      <c r="B30" s="189"/>
      <c r="C30" s="189"/>
      <c r="D30" s="189"/>
      <c r="E30" s="189"/>
      <c r="F30" s="254"/>
      <c r="G30" s="189"/>
      <c r="H30" s="254"/>
    </row>
    <row r="31" spans="1:8" ht="14.1" customHeight="1">
      <c r="A31" s="167" t="s">
        <v>128</v>
      </c>
      <c r="B31" s="189">
        <v>194</v>
      </c>
      <c r="C31" s="189">
        <v>215</v>
      </c>
      <c r="D31" s="189">
        <v>216</v>
      </c>
      <c r="E31" s="189">
        <v>142</v>
      </c>
      <c r="F31" s="189">
        <v>152</v>
      </c>
      <c r="G31" s="189"/>
      <c r="H31" s="189">
        <v>30133</v>
      </c>
    </row>
    <row r="32" spans="1:8" ht="14.1" customHeight="1">
      <c r="A32" s="167" t="s">
        <v>133</v>
      </c>
      <c r="B32" s="189">
        <v>146301</v>
      </c>
      <c r="C32" s="189">
        <v>56637</v>
      </c>
      <c r="D32" s="189">
        <v>67795</v>
      </c>
      <c r="E32" s="189">
        <v>37046</v>
      </c>
      <c r="F32" s="189">
        <v>61468</v>
      </c>
      <c r="G32" s="189"/>
      <c r="H32" s="189">
        <v>20028740</v>
      </c>
    </row>
    <row r="33" spans="1:8" ht="14.1" customHeight="1">
      <c r="A33" s="64"/>
      <c r="B33" s="189"/>
      <c r="C33" s="189"/>
      <c r="D33" s="189"/>
      <c r="E33" s="189"/>
      <c r="F33" s="254"/>
      <c r="G33" s="189"/>
      <c r="H33" s="254"/>
    </row>
    <row r="34" spans="1:8" ht="14.1" customHeight="1">
      <c r="A34" s="131" t="s">
        <v>134</v>
      </c>
      <c r="B34" s="189"/>
      <c r="C34" s="189"/>
      <c r="D34" s="189"/>
      <c r="E34" s="189"/>
      <c r="F34" s="254"/>
      <c r="G34" s="189"/>
      <c r="H34" s="254"/>
    </row>
    <row r="35" spans="1:8" ht="14.1" customHeight="1">
      <c r="A35" s="64" t="s">
        <v>125</v>
      </c>
      <c r="B35" s="189">
        <v>42</v>
      </c>
      <c r="C35" s="189">
        <v>53</v>
      </c>
      <c r="D35" s="189">
        <v>60</v>
      </c>
      <c r="E35" s="189">
        <v>45</v>
      </c>
      <c r="F35" s="189">
        <v>69</v>
      </c>
      <c r="G35" s="189"/>
      <c r="H35" s="189">
        <v>8045</v>
      </c>
    </row>
    <row r="36" spans="1:8" ht="14.1" customHeight="1">
      <c r="A36" s="64" t="s">
        <v>132</v>
      </c>
      <c r="B36" s="189">
        <v>22281</v>
      </c>
      <c r="C36" s="189">
        <v>54788</v>
      </c>
      <c r="D36" s="189">
        <v>28125</v>
      </c>
      <c r="E36" s="189">
        <v>123775</v>
      </c>
      <c r="F36" s="189">
        <v>61230</v>
      </c>
      <c r="G36" s="189"/>
      <c r="H36" s="189">
        <v>22120754</v>
      </c>
    </row>
    <row r="37" spans="1:8" ht="6" customHeight="1">
      <c r="A37" s="64"/>
      <c r="B37" s="189"/>
      <c r="C37" s="189"/>
      <c r="D37" s="189"/>
      <c r="E37" s="189"/>
      <c r="F37" s="254"/>
      <c r="G37" s="189"/>
      <c r="H37" s="254"/>
    </row>
    <row r="38" spans="1:8" ht="14.1" customHeight="1">
      <c r="A38" s="166" t="s">
        <v>127</v>
      </c>
      <c r="B38" s="189"/>
      <c r="C38" s="189"/>
      <c r="D38" s="189"/>
      <c r="E38" s="189"/>
      <c r="F38" s="254"/>
      <c r="G38" s="189"/>
      <c r="H38" s="254"/>
    </row>
    <row r="39" spans="1:8" ht="14.1" customHeight="1">
      <c r="A39" s="167" t="s">
        <v>128</v>
      </c>
      <c r="B39" s="189">
        <v>7</v>
      </c>
      <c r="C39" s="189">
        <v>14</v>
      </c>
      <c r="D39" s="189">
        <v>8</v>
      </c>
      <c r="E39" s="189">
        <v>8</v>
      </c>
      <c r="F39" s="189">
        <v>10</v>
      </c>
      <c r="G39" s="189"/>
      <c r="H39" s="189">
        <v>1460</v>
      </c>
    </row>
    <row r="40" spans="1:8" ht="14.1" customHeight="1">
      <c r="A40" s="167" t="s">
        <v>133</v>
      </c>
      <c r="B40" s="189">
        <v>1046</v>
      </c>
      <c r="C40" s="189">
        <v>29170</v>
      </c>
      <c r="D40" s="189">
        <v>1892</v>
      </c>
      <c r="E40" s="189">
        <v>6064</v>
      </c>
      <c r="F40" s="189">
        <v>7793</v>
      </c>
      <c r="G40" s="189"/>
      <c r="H40" s="189">
        <v>11704431</v>
      </c>
    </row>
    <row r="41" spans="1:8" ht="6" customHeight="1">
      <c r="A41" s="167"/>
      <c r="B41" s="189"/>
      <c r="C41" s="189"/>
      <c r="D41" s="189"/>
      <c r="E41" s="189"/>
      <c r="F41" s="254"/>
      <c r="G41" s="189"/>
      <c r="H41" s="254"/>
    </row>
    <row r="42" spans="1:8" ht="14.1" customHeight="1">
      <c r="A42" s="166" t="s">
        <v>130</v>
      </c>
      <c r="B42" s="189"/>
      <c r="C42" s="189"/>
      <c r="D42" s="189"/>
      <c r="E42" s="189"/>
      <c r="F42" s="254"/>
      <c r="G42" s="189"/>
      <c r="H42" s="254"/>
    </row>
    <row r="43" spans="1:8" ht="14.1" customHeight="1">
      <c r="A43" s="167" t="s">
        <v>128</v>
      </c>
      <c r="B43" s="189">
        <v>35</v>
      </c>
      <c r="C43" s="189">
        <v>39</v>
      </c>
      <c r="D43" s="189">
        <v>52</v>
      </c>
      <c r="E43" s="189">
        <v>37</v>
      </c>
      <c r="F43" s="189">
        <v>59</v>
      </c>
      <c r="G43" s="189"/>
      <c r="H43" s="189">
        <v>6580</v>
      </c>
    </row>
    <row r="44" spans="1:8" ht="14.1" customHeight="1">
      <c r="A44" s="167" t="s">
        <v>133</v>
      </c>
      <c r="B44" s="189">
        <v>21236</v>
      </c>
      <c r="C44" s="189">
        <v>25617</v>
      </c>
      <c r="D44" s="189">
        <v>26234</v>
      </c>
      <c r="E44" s="189">
        <v>117711</v>
      </c>
      <c r="F44" s="189">
        <v>53438</v>
      </c>
      <c r="G44" s="189"/>
      <c r="H44" s="189">
        <v>10408612</v>
      </c>
    </row>
    <row r="45" spans="1:8" ht="14.1" customHeight="1">
      <c r="A45" s="64"/>
      <c r="B45" s="189"/>
      <c r="C45" s="189"/>
      <c r="D45" s="189"/>
      <c r="E45" s="189"/>
      <c r="F45" s="254"/>
      <c r="G45" s="189"/>
      <c r="H45" s="254"/>
    </row>
    <row r="46" spans="1:8" ht="14.1" customHeight="1">
      <c r="A46" s="131" t="s">
        <v>135</v>
      </c>
      <c r="B46" s="189">
        <v>130</v>
      </c>
      <c r="C46" s="189">
        <v>176</v>
      </c>
      <c r="D46" s="189">
        <v>248</v>
      </c>
      <c r="E46" s="189">
        <v>196</v>
      </c>
      <c r="F46" s="189">
        <v>183</v>
      </c>
      <c r="G46" s="189"/>
      <c r="H46" s="189">
        <v>20758</v>
      </c>
    </row>
    <row r="47" spans="1:8" ht="14.1" customHeight="1">
      <c r="A47" s="53" t="s">
        <v>136</v>
      </c>
      <c r="B47" s="189">
        <v>100</v>
      </c>
      <c r="C47" s="189">
        <v>138</v>
      </c>
      <c r="D47" s="189">
        <v>168</v>
      </c>
      <c r="E47" s="189">
        <v>134</v>
      </c>
      <c r="F47" s="189">
        <v>136</v>
      </c>
      <c r="G47" s="189"/>
      <c r="H47" s="189">
        <v>14602</v>
      </c>
    </row>
    <row r="48" spans="1:8" ht="14.1" customHeight="1">
      <c r="A48" s="169" t="s">
        <v>137</v>
      </c>
      <c r="B48" s="189">
        <v>18</v>
      </c>
      <c r="C48" s="189">
        <v>31</v>
      </c>
      <c r="D48" s="189">
        <v>17</v>
      </c>
      <c r="E48" s="189">
        <v>5</v>
      </c>
      <c r="F48" s="189">
        <v>3</v>
      </c>
      <c r="G48" s="189"/>
      <c r="H48" s="189">
        <v>1931</v>
      </c>
    </row>
    <row r="49" spans="1:8" ht="14.1" customHeight="1">
      <c r="A49" s="53" t="s">
        <v>138</v>
      </c>
      <c r="B49" s="189">
        <v>12</v>
      </c>
      <c r="C49" s="189">
        <v>7</v>
      </c>
      <c r="D49" s="189">
        <v>63</v>
      </c>
      <c r="E49" s="189">
        <v>57</v>
      </c>
      <c r="F49" s="189">
        <v>44</v>
      </c>
      <c r="G49" s="189"/>
      <c r="H49" s="189">
        <v>4225</v>
      </c>
    </row>
    <row r="50" spans="1:8" ht="14.1" customHeight="1">
      <c r="A50" s="23"/>
      <c r="B50" s="170"/>
      <c r="C50" s="23"/>
      <c r="D50" s="23"/>
      <c r="E50" s="155"/>
      <c r="F50" s="23"/>
      <c r="G50" s="23"/>
      <c r="H50" s="23"/>
    </row>
    <row r="51" spans="1:8" ht="14.1" customHeight="1">
      <c r="A51" s="35" t="s">
        <v>139</v>
      </c>
      <c r="B51" s="36"/>
      <c r="C51" s="36"/>
      <c r="D51" s="36"/>
      <c r="E51" s="171"/>
      <c r="F51" s="36"/>
      <c r="G51" s="37"/>
      <c r="H51" s="37"/>
    </row>
    <row r="52" spans="1:8" ht="14.1" customHeight="1">
      <c r="A52" s="77" t="s">
        <v>140</v>
      </c>
      <c r="B52" s="50"/>
      <c r="C52" s="50"/>
      <c r="D52" s="50"/>
      <c r="E52" s="156"/>
      <c r="F52" s="18"/>
      <c r="G52" s="18"/>
      <c r="H52" s="18"/>
    </row>
    <row r="53" spans="1:8" ht="14.1" customHeight="1">
      <c r="A53" s="9"/>
      <c r="B53" s="50"/>
      <c r="C53" s="103"/>
      <c r="D53" s="50"/>
      <c r="E53" s="156"/>
      <c r="F53" s="18"/>
      <c r="G53" s="18"/>
      <c r="H53" s="18"/>
    </row>
    <row r="54" spans="1:8" ht="14.1" customHeight="1">
      <c r="A54" s="9"/>
      <c r="B54" s="50"/>
      <c r="C54" s="103"/>
      <c r="D54" s="8"/>
      <c r="E54" s="48"/>
      <c r="F54" s="18"/>
      <c r="G54" s="18"/>
      <c r="H54" s="18"/>
    </row>
    <row r="55" spans="1:8" ht="16.5" customHeight="1">
      <c r="A55" s="9"/>
      <c r="B55" s="50"/>
      <c r="C55" s="50"/>
      <c r="D55" s="8"/>
      <c r="E55" s="48"/>
      <c r="F55" s="18"/>
      <c r="G55" s="18"/>
      <c r="H55" s="18"/>
    </row>
    <row r="56" spans="1:8" ht="16.5" customHeight="1">
      <c r="A56" s="9"/>
      <c r="B56" s="50"/>
      <c r="C56" s="103"/>
      <c r="D56" s="50"/>
      <c r="E56" s="156"/>
      <c r="F56" s="18"/>
      <c r="G56" s="18"/>
      <c r="H56" s="18"/>
    </row>
    <row r="57" spans="1:8" s="8" customFormat="1" ht="16.5" customHeight="1">
      <c r="A57" s="9"/>
      <c r="B57" s="50"/>
      <c r="C57" s="50"/>
      <c r="D57" s="50"/>
      <c r="E57" s="156"/>
      <c r="F57" s="18"/>
      <c r="G57" s="18"/>
      <c r="H57" s="18"/>
    </row>
    <row r="58" spans="1:8" ht="16.5" customHeight="1">
      <c r="A58" s="9"/>
      <c r="B58" s="50"/>
      <c r="C58" s="50"/>
      <c r="D58" s="50"/>
      <c r="E58" s="156"/>
      <c r="F58" s="50"/>
      <c r="G58" s="18"/>
      <c r="H58" s="18"/>
    </row>
    <row r="59" spans="1:8" ht="16.5" customHeight="1">
      <c r="A59" s="172"/>
      <c r="B59" s="50"/>
      <c r="C59" s="50"/>
      <c r="D59" s="50"/>
      <c r="E59" s="156"/>
      <c r="F59" s="50"/>
      <c r="G59" s="18"/>
      <c r="H59" s="18"/>
    </row>
    <row r="60" spans="1:8" ht="16.5" customHeight="1">
      <c r="A60" s="106"/>
      <c r="B60" s="50"/>
      <c r="C60" s="50"/>
      <c r="D60" s="50"/>
      <c r="E60" s="156"/>
      <c r="F60" s="50"/>
      <c r="G60" s="18"/>
      <c r="H60" s="18"/>
    </row>
    <row r="61" spans="1:8" ht="16.5" customHeight="1">
      <c r="A61" s="9"/>
      <c r="B61" s="50"/>
      <c r="C61" s="50"/>
      <c r="D61" s="50"/>
      <c r="E61" s="156"/>
      <c r="F61" s="50"/>
      <c r="G61" s="18"/>
      <c r="H61" s="18"/>
    </row>
    <row r="62" spans="1:8" ht="16.5" customHeight="1">
      <c r="A62" s="9"/>
      <c r="B62" s="50"/>
      <c r="C62" s="50"/>
      <c r="D62" s="50"/>
      <c r="E62" s="156"/>
      <c r="F62" s="50"/>
      <c r="G62" s="18"/>
      <c r="H62" s="18"/>
    </row>
    <row r="63" spans="1:8" ht="16.5" customHeight="1">
      <c r="A63" s="9"/>
      <c r="B63" s="50"/>
      <c r="C63" s="50"/>
      <c r="D63" s="50"/>
      <c r="E63" s="156"/>
      <c r="F63" s="50"/>
      <c r="G63" s="18"/>
      <c r="H63" s="18"/>
    </row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40.42578125" style="4" customWidth="1"/>
    <col min="2" max="6" width="7.42578125" style="4" customWidth="1"/>
    <col min="7" max="7" width="3" style="4" customWidth="1"/>
    <col min="8" max="8" width="11.5703125" style="4" customWidth="1"/>
    <col min="9" max="9" width="12" style="4" customWidth="1"/>
    <col min="10" max="10" width="9.7109375" style="4" customWidth="1"/>
    <col min="11" max="16384" width="11.42578125" style="4"/>
  </cols>
  <sheetData>
    <row r="1" spans="1:19" ht="13.15" customHeight="1" thickBot="1">
      <c r="A1" s="1" t="s">
        <v>233</v>
      </c>
      <c r="B1" s="1"/>
      <c r="C1" s="1"/>
      <c r="D1" s="1"/>
      <c r="E1" s="1"/>
      <c r="F1" s="1"/>
      <c r="G1" s="1"/>
      <c r="H1" s="1"/>
    </row>
    <row r="2" spans="1:19" ht="13.15" customHeight="1">
      <c r="K2" s="292" t="s">
        <v>280</v>
      </c>
    </row>
    <row r="3" spans="1:19" ht="13.15" customHeight="1">
      <c r="A3" s="107" t="s">
        <v>235</v>
      </c>
    </row>
    <row r="4" spans="1:19" ht="13.15" customHeight="1">
      <c r="A4" s="107"/>
    </row>
    <row r="5" spans="1:19" ht="12" customHeight="1">
      <c r="A5" s="99" t="s">
        <v>113</v>
      </c>
    </row>
    <row r="6" spans="1:19" ht="9.9499999999999993" customHeight="1">
      <c r="A6" s="70"/>
      <c r="B6" s="70"/>
      <c r="C6" s="70"/>
      <c r="D6" s="69"/>
      <c r="E6" s="69"/>
      <c r="F6" s="69"/>
      <c r="G6" s="70"/>
      <c r="H6" s="70"/>
    </row>
    <row r="7" spans="1:19" s="20" customFormat="1" ht="14.1" customHeight="1">
      <c r="A7" s="10"/>
      <c r="B7" s="100" t="s">
        <v>18</v>
      </c>
      <c r="C7" s="101"/>
      <c r="D7" s="101"/>
      <c r="E7" s="101"/>
      <c r="F7" s="101"/>
      <c r="G7" s="10"/>
      <c r="H7" s="10" t="s">
        <v>19</v>
      </c>
      <c r="I7"/>
      <c r="J7"/>
    </row>
    <row r="8" spans="1:19" ht="14.1" customHeight="1">
      <c r="A8" s="102"/>
      <c r="B8" s="59">
        <v>2011</v>
      </c>
      <c r="C8" s="59">
        <v>2012</v>
      </c>
      <c r="D8" s="59">
        <v>2013</v>
      </c>
      <c r="E8" s="59">
        <v>2014</v>
      </c>
      <c r="F8" s="59">
        <v>2015</v>
      </c>
      <c r="G8" s="68"/>
      <c r="H8" s="56">
        <v>2015</v>
      </c>
      <c r="I8" s="223"/>
      <c r="J8" s="223"/>
      <c r="K8"/>
      <c r="L8"/>
      <c r="M8"/>
      <c r="N8"/>
      <c r="O8"/>
      <c r="P8"/>
      <c r="Q8"/>
      <c r="R8"/>
      <c r="S8"/>
    </row>
    <row r="9" spans="1:19" ht="12.95" customHeight="1">
      <c r="A9" s="149"/>
      <c r="B9" s="150"/>
      <c r="C9" s="150"/>
      <c r="D9" s="150"/>
      <c r="E9" s="150"/>
      <c r="F9" s="150"/>
      <c r="G9" s="151"/>
      <c r="H9" s="150"/>
      <c r="I9" s="223"/>
      <c r="J9" s="223"/>
    </row>
    <row r="10" spans="1:19" ht="14.1" customHeight="1">
      <c r="A10" s="57" t="s">
        <v>17</v>
      </c>
      <c r="B10" s="18">
        <v>2549.5600000000004</v>
      </c>
      <c r="C10" s="18">
        <v>10267.530000000001</v>
      </c>
      <c r="D10" s="18">
        <v>62219.26</v>
      </c>
      <c r="E10" s="18">
        <v>3358.3</v>
      </c>
      <c r="F10" s="18">
        <v>30751.17</v>
      </c>
      <c r="G10" s="281"/>
      <c r="H10" s="18">
        <v>27609330.169999994</v>
      </c>
      <c r="I10" s="223"/>
      <c r="J10" s="223"/>
      <c r="K10" s="152"/>
    </row>
    <row r="11" spans="1:19" ht="14.1" customHeight="1">
      <c r="A11" s="9" t="s">
        <v>239</v>
      </c>
      <c r="B11" s="18">
        <v>5</v>
      </c>
      <c r="C11" s="18" t="s">
        <v>70</v>
      </c>
      <c r="D11" s="18">
        <v>3.1</v>
      </c>
      <c r="E11" s="18">
        <v>1000.43</v>
      </c>
      <c r="F11" s="18">
        <v>15.6</v>
      </c>
      <c r="G11" s="281"/>
      <c r="H11" s="18">
        <v>116067.45000000001</v>
      </c>
      <c r="I11" s="223"/>
      <c r="J11" s="223"/>
      <c r="K11" s="152"/>
    </row>
    <row r="12" spans="1:19" ht="14.1" customHeight="1">
      <c r="A12" s="9" t="s">
        <v>240</v>
      </c>
      <c r="B12" s="18">
        <v>786.11</v>
      </c>
      <c r="C12" s="18">
        <v>8925.51</v>
      </c>
      <c r="D12" s="18">
        <v>1388</v>
      </c>
      <c r="E12" s="18">
        <v>290.24</v>
      </c>
      <c r="F12" s="18">
        <v>28732.82</v>
      </c>
      <c r="G12" s="281"/>
      <c r="H12" s="18">
        <v>7343310.6599999992</v>
      </c>
      <c r="I12" s="223"/>
      <c r="J12" s="223"/>
      <c r="K12" s="152"/>
    </row>
    <row r="13" spans="1:19" ht="14.1" customHeight="1">
      <c r="A13" s="9" t="s">
        <v>241</v>
      </c>
      <c r="B13" s="18" t="s">
        <v>70</v>
      </c>
      <c r="C13" s="18" t="s">
        <v>70</v>
      </c>
      <c r="D13" s="18" t="s">
        <v>70</v>
      </c>
      <c r="E13" s="18" t="s">
        <v>70</v>
      </c>
      <c r="F13" s="18" t="s">
        <v>70</v>
      </c>
      <c r="G13" s="281"/>
      <c r="H13" s="18">
        <v>26403.54</v>
      </c>
      <c r="I13" s="223"/>
      <c r="J13" s="223"/>
      <c r="K13" s="152"/>
    </row>
    <row r="14" spans="1:19" ht="14.1" customHeight="1">
      <c r="A14" s="9" t="s">
        <v>24</v>
      </c>
      <c r="B14" s="18">
        <v>719</v>
      </c>
      <c r="C14" s="18">
        <v>300</v>
      </c>
      <c r="D14" s="18" t="s">
        <v>70</v>
      </c>
      <c r="E14" s="18">
        <v>156.6</v>
      </c>
      <c r="F14" s="18">
        <v>200</v>
      </c>
      <c r="G14" s="281"/>
      <c r="H14" s="18">
        <v>7916672.5200000005</v>
      </c>
      <c r="I14" s="223"/>
      <c r="J14" s="223"/>
      <c r="K14" s="152"/>
    </row>
    <row r="15" spans="1:19" ht="14.1" customHeight="1">
      <c r="A15" s="9" t="s">
        <v>25</v>
      </c>
      <c r="B15" s="18">
        <v>1039.45</v>
      </c>
      <c r="C15" s="18">
        <v>1042.02</v>
      </c>
      <c r="D15" s="18">
        <v>60828.160000000003</v>
      </c>
      <c r="E15" s="18">
        <v>1911.03</v>
      </c>
      <c r="F15" s="18">
        <v>1802.75</v>
      </c>
      <c r="G15" s="281"/>
      <c r="H15" s="18">
        <v>12206875.999999996</v>
      </c>
      <c r="I15" s="223"/>
      <c r="J15" s="223"/>
      <c r="K15" s="152"/>
    </row>
    <row r="16" spans="1:19" ht="14.1" customHeight="1">
      <c r="A16" s="137"/>
      <c r="B16" s="137"/>
      <c r="C16" s="137"/>
      <c r="D16" s="137"/>
      <c r="E16" s="137"/>
      <c r="F16" s="137"/>
      <c r="G16" s="137"/>
      <c r="H16" s="137"/>
      <c r="I16"/>
      <c r="J16"/>
    </row>
    <row r="17" spans="1:10" ht="12.95" customHeight="1">
      <c r="A17" s="104" t="s">
        <v>114</v>
      </c>
      <c r="B17" s="104"/>
      <c r="C17" s="104"/>
      <c r="D17" s="104"/>
      <c r="E17" s="104"/>
      <c r="F17" s="104"/>
      <c r="G17" s="104"/>
      <c r="H17" s="104"/>
      <c r="I17"/>
      <c r="J17"/>
    </row>
    <row r="18" spans="1:10" ht="12.95" customHeight="1">
      <c r="A18" s="20"/>
      <c r="B18" s="20"/>
      <c r="C18" s="20"/>
      <c r="D18" s="20"/>
      <c r="E18" s="20"/>
      <c r="F18" s="20"/>
      <c r="G18" s="20"/>
      <c r="H18" s="20"/>
      <c r="I18"/>
      <c r="J18"/>
    </row>
    <row r="19" spans="1:10" ht="16.5" customHeight="1">
      <c r="A19" s="20"/>
      <c r="B19" s="20"/>
      <c r="C19" s="20"/>
      <c r="D19" s="20"/>
      <c r="E19" s="20"/>
      <c r="F19" s="20"/>
      <c r="G19" s="20"/>
      <c r="H19" s="23"/>
      <c r="I19"/>
      <c r="J19"/>
    </row>
    <row r="20" spans="1:10" ht="16.5" customHeight="1">
      <c r="H20" s="23"/>
      <c r="I20"/>
      <c r="J20"/>
    </row>
    <row r="21" spans="1:10" ht="16.5" customHeight="1">
      <c r="H21" s="23"/>
      <c r="I21"/>
      <c r="J21"/>
    </row>
    <row r="22" spans="1:10" ht="16.5" customHeight="1">
      <c r="H22" s="23"/>
      <c r="I22"/>
      <c r="J22"/>
    </row>
    <row r="23" spans="1:10" ht="16.5" customHeight="1">
      <c r="H23" s="23"/>
      <c r="I23"/>
      <c r="J23"/>
    </row>
    <row r="24" spans="1:10" ht="16.5" customHeight="1">
      <c r="H24" s="23"/>
      <c r="I24"/>
      <c r="J24"/>
    </row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zoomScaleNormal="100" workbookViewId="0">
      <selection activeCell="A5" sqref="A5"/>
    </sheetView>
  </sheetViews>
  <sheetFormatPr baseColWidth="10" defaultColWidth="11.5703125" defaultRowHeight="16.5" customHeight="1"/>
  <cols>
    <col min="1" max="1" width="25.85546875" style="4" customWidth="1"/>
    <col min="2" max="6" width="9.7109375" style="4" customWidth="1"/>
    <col min="7" max="7" width="5.140625" style="4" customWidth="1"/>
    <col min="8" max="8" width="11.42578125" style="4" customWidth="1"/>
    <col min="9" max="9" width="8.42578125" style="4" customWidth="1"/>
    <col min="10" max="16384" width="11.5703125" style="4"/>
  </cols>
  <sheetData>
    <row r="1" spans="1:15" ht="14.1" customHeight="1" thickBot="1">
      <c r="A1" s="1" t="s">
        <v>233</v>
      </c>
      <c r="B1" s="2"/>
      <c r="C1" s="2"/>
      <c r="D1" s="2"/>
      <c r="E1" s="2"/>
      <c r="F1" s="2"/>
      <c r="G1" s="2"/>
      <c r="H1" s="2"/>
    </row>
    <row r="2" spans="1:15" ht="14.1" customHeight="1">
      <c r="A2" s="67"/>
      <c r="B2" s="8"/>
      <c r="C2" s="8"/>
      <c r="D2" s="8"/>
      <c r="E2" s="8"/>
      <c r="F2" s="8"/>
      <c r="G2" s="8"/>
      <c r="H2" s="8"/>
      <c r="K2" s="292" t="s">
        <v>280</v>
      </c>
    </row>
    <row r="3" spans="1:15" ht="14.1" customHeight="1">
      <c r="A3" s="55" t="s">
        <v>223</v>
      </c>
      <c r="B3" s="8"/>
      <c r="C3" s="8"/>
      <c r="D3" s="8"/>
      <c r="E3" s="8"/>
      <c r="F3" s="8"/>
      <c r="G3" s="8"/>
      <c r="H3" s="8"/>
    </row>
    <row r="4" spans="1:15" ht="14.1" customHeight="1">
      <c r="D4" s="23"/>
      <c r="J4" s="173"/>
    </row>
    <row r="5" spans="1:15" ht="14.1" customHeight="1">
      <c r="A5" s="55" t="s">
        <v>242</v>
      </c>
      <c r="D5" s="23"/>
      <c r="J5" s="173"/>
    </row>
    <row r="6" spans="1:15" ht="14.1" customHeight="1">
      <c r="A6" s="55"/>
      <c r="D6" s="23"/>
      <c r="J6" s="173"/>
    </row>
    <row r="7" spans="1:15" s="20" customFormat="1" ht="14.1" customHeight="1">
      <c r="A7" s="41"/>
      <c r="B7" s="10" t="s">
        <v>18</v>
      </c>
      <c r="C7" s="10"/>
      <c r="D7" s="10"/>
      <c r="E7" s="10"/>
      <c r="F7" s="176"/>
      <c r="G7" s="10"/>
      <c r="H7" s="10" t="s">
        <v>19</v>
      </c>
      <c r="J7" s="153"/>
      <c r="K7" s="4"/>
    </row>
    <row r="8" spans="1:15" ht="14.1" customHeight="1">
      <c r="A8" s="42"/>
      <c r="B8" s="161">
        <v>2011</v>
      </c>
      <c r="C8" s="161">
        <v>2012</v>
      </c>
      <c r="D8" s="161">
        <v>2013</v>
      </c>
      <c r="E8" s="161">
        <v>2014</v>
      </c>
      <c r="F8" s="161">
        <v>2015</v>
      </c>
      <c r="G8" s="14"/>
      <c r="H8" s="161">
        <v>2015</v>
      </c>
      <c r="J8" s="151"/>
    </row>
    <row r="9" spans="1:15" ht="13.5" customHeight="1">
      <c r="A9" s="9"/>
      <c r="B9" s="126"/>
      <c r="C9" s="126"/>
      <c r="D9" s="126"/>
      <c r="E9" s="126"/>
      <c r="F9" s="309"/>
      <c r="G9" s="258"/>
      <c r="H9" s="258"/>
      <c r="J9" s="183"/>
      <c r="M9" s="76"/>
      <c r="O9" s="76"/>
    </row>
    <row r="10" spans="1:15" ht="14.1" customHeight="1">
      <c r="A10" s="188" t="s">
        <v>145</v>
      </c>
      <c r="B10" s="189" t="s">
        <v>70</v>
      </c>
      <c r="C10" s="189" t="s">
        <v>70</v>
      </c>
      <c r="D10" s="189" t="s">
        <v>70</v>
      </c>
      <c r="E10" s="189" t="s">
        <v>70</v>
      </c>
      <c r="F10" s="189" t="s">
        <v>70</v>
      </c>
      <c r="G10" s="254"/>
      <c r="H10" s="189">
        <v>16</v>
      </c>
      <c r="I10" s="136"/>
      <c r="J10" s="189"/>
      <c r="K10" s="173"/>
      <c r="L10" s="173"/>
      <c r="M10" s="76"/>
      <c r="O10" s="76"/>
    </row>
    <row r="11" spans="1:15" ht="14.1" customHeight="1">
      <c r="A11" s="188"/>
      <c r="B11" s="189"/>
      <c r="C11" s="189"/>
      <c r="D11" s="189"/>
      <c r="E11" s="189"/>
      <c r="F11" s="254"/>
      <c r="G11" s="254"/>
      <c r="H11" s="254"/>
      <c r="I11" s="136"/>
      <c r="J11" s="189"/>
      <c r="K11" s="173"/>
      <c r="L11" s="173"/>
      <c r="M11" s="76"/>
      <c r="O11" s="76"/>
    </row>
    <row r="12" spans="1:15" ht="14.1" customHeight="1">
      <c r="A12" s="188" t="s">
        <v>148</v>
      </c>
      <c r="B12" s="189">
        <v>447</v>
      </c>
      <c r="C12" s="189">
        <v>426</v>
      </c>
      <c r="D12" s="189">
        <v>391</v>
      </c>
      <c r="E12" s="189">
        <v>362</v>
      </c>
      <c r="F12" s="189">
        <v>342</v>
      </c>
      <c r="G12" s="254"/>
      <c r="H12" s="189">
        <v>31087</v>
      </c>
      <c r="I12" s="136"/>
      <c r="J12" s="310"/>
      <c r="K12" s="310"/>
      <c r="L12" s="173"/>
      <c r="M12" s="76"/>
      <c r="O12" s="76"/>
    </row>
    <row r="13" spans="1:15" ht="14.1" customHeight="1">
      <c r="A13" s="191" t="s">
        <v>150</v>
      </c>
      <c r="B13" s="189">
        <v>446</v>
      </c>
      <c r="C13" s="189">
        <v>425</v>
      </c>
      <c r="D13" s="189">
        <v>390</v>
      </c>
      <c r="E13" s="189">
        <v>361</v>
      </c>
      <c r="F13" s="189">
        <v>341</v>
      </c>
      <c r="G13" s="254"/>
      <c r="H13" s="189">
        <v>30921</v>
      </c>
      <c r="I13" s="136"/>
      <c r="J13" s="310"/>
      <c r="K13" s="310"/>
      <c r="L13" s="173"/>
      <c r="M13" s="76"/>
      <c r="O13" s="76"/>
    </row>
    <row r="14" spans="1:15" ht="14.1" customHeight="1">
      <c r="A14" s="191" t="s">
        <v>151</v>
      </c>
      <c r="B14" s="189">
        <v>1</v>
      </c>
      <c r="C14" s="189">
        <v>1</v>
      </c>
      <c r="D14" s="189">
        <v>1</v>
      </c>
      <c r="E14" s="189">
        <v>1</v>
      </c>
      <c r="F14" s="189">
        <v>1</v>
      </c>
      <c r="G14" s="254"/>
      <c r="H14" s="189">
        <v>166</v>
      </c>
      <c r="I14" s="136"/>
      <c r="J14" s="310"/>
      <c r="K14" s="173"/>
      <c r="L14" s="173"/>
      <c r="M14" s="76"/>
      <c r="O14" s="76"/>
    </row>
    <row r="15" spans="1:15" ht="14.1" customHeight="1">
      <c r="A15" s="23"/>
      <c r="B15" s="170"/>
      <c r="C15" s="23"/>
      <c r="D15" s="23"/>
      <c r="E15" s="23"/>
      <c r="F15" s="23"/>
      <c r="G15" s="23"/>
      <c r="H15" s="189"/>
      <c r="J15" s="173"/>
      <c r="K15" s="173"/>
      <c r="L15" s="173"/>
      <c r="M15" s="76"/>
      <c r="O15" s="76"/>
    </row>
    <row r="16" spans="1:15" ht="14.1" customHeight="1">
      <c r="A16" s="35" t="s">
        <v>152</v>
      </c>
      <c r="B16" s="36"/>
      <c r="C16" s="36"/>
      <c r="D16" s="36"/>
      <c r="E16" s="36"/>
      <c r="F16" s="37"/>
      <c r="G16" s="37"/>
      <c r="H16" s="37"/>
      <c r="J16" s="173"/>
      <c r="K16" s="173"/>
      <c r="L16" s="173"/>
      <c r="M16" s="76"/>
      <c r="O16" s="76"/>
    </row>
    <row r="17" spans="1:15" ht="12" customHeight="1">
      <c r="A17" s="77" t="s">
        <v>257</v>
      </c>
      <c r="B17" s="50"/>
      <c r="C17" s="103"/>
      <c r="D17" s="50"/>
      <c r="E17" s="18"/>
      <c r="F17" s="18"/>
      <c r="G17" s="18"/>
      <c r="H17" s="18"/>
      <c r="J17" s="173"/>
      <c r="K17" s="173"/>
      <c r="L17" s="173"/>
      <c r="M17" s="76"/>
      <c r="O17" s="76"/>
    </row>
    <row r="18" spans="1:15" ht="12.75" customHeight="1">
      <c r="A18" s="77"/>
      <c r="B18" s="50"/>
      <c r="C18" s="103"/>
      <c r="D18" s="50"/>
      <c r="E18" s="18"/>
      <c r="F18" s="18"/>
      <c r="G18" s="18"/>
      <c r="H18" s="18"/>
      <c r="J18" s="173"/>
      <c r="M18" s="76"/>
      <c r="O18" s="76"/>
    </row>
    <row r="19" spans="1:15" ht="12.75" customHeight="1">
      <c r="A19" s="172"/>
      <c r="B19" s="50"/>
      <c r="C19" s="50"/>
      <c r="D19" s="50"/>
      <c r="E19" s="50"/>
      <c r="F19" s="50"/>
      <c r="G19" s="18"/>
      <c r="H19" s="18"/>
      <c r="M19" s="76"/>
      <c r="O19" s="76"/>
    </row>
    <row r="20" spans="1:15" ht="14.1" customHeight="1">
      <c r="A20" s="55" t="s">
        <v>243</v>
      </c>
      <c r="B20" s="50"/>
      <c r="C20" s="50"/>
      <c r="D20" s="50"/>
      <c r="E20" s="50"/>
      <c r="F20" s="50"/>
      <c r="G20" s="18"/>
      <c r="H20" s="18"/>
      <c r="M20" s="76"/>
      <c r="O20" s="76"/>
    </row>
    <row r="21" spans="1:15" ht="14.1" customHeight="1">
      <c r="A21" s="6"/>
      <c r="M21" s="76"/>
      <c r="O21" s="76"/>
    </row>
    <row r="22" spans="1:15" ht="14.1" customHeight="1">
      <c r="A22" s="158" t="s">
        <v>153</v>
      </c>
      <c r="M22" s="76"/>
      <c r="O22" s="76"/>
    </row>
    <row r="23" spans="1:15" ht="9.9499999999999993" customHeight="1">
      <c r="A23" s="70"/>
      <c r="B23" s="70"/>
      <c r="C23" s="70"/>
      <c r="D23" s="69"/>
      <c r="E23" s="70"/>
      <c r="F23" s="70"/>
      <c r="G23" s="70"/>
      <c r="H23" s="70"/>
      <c r="J23" s="173"/>
      <c r="M23" s="76"/>
      <c r="O23" s="76"/>
    </row>
    <row r="24" spans="1:15" ht="14.1" customHeight="1">
      <c r="A24" s="41"/>
      <c r="B24" s="10" t="s">
        <v>18</v>
      </c>
      <c r="C24" s="10"/>
      <c r="D24" s="10"/>
      <c r="E24" s="10"/>
      <c r="F24" s="176"/>
      <c r="G24" s="10"/>
      <c r="H24" s="10" t="s">
        <v>19</v>
      </c>
      <c r="J24" s="173"/>
      <c r="M24" s="76"/>
      <c r="O24" s="76"/>
    </row>
    <row r="25" spans="1:15" ht="14.1" customHeight="1">
      <c r="A25" s="42"/>
      <c r="B25" s="161">
        <v>2011</v>
      </c>
      <c r="C25" s="161">
        <v>2012</v>
      </c>
      <c r="D25" s="161">
        <v>2013</v>
      </c>
      <c r="E25" s="161">
        <v>2014</v>
      </c>
      <c r="F25" s="161">
        <v>2015</v>
      </c>
      <c r="G25" s="14"/>
      <c r="H25" s="161">
        <v>2015</v>
      </c>
      <c r="J25" s="173"/>
      <c r="M25" s="76"/>
      <c r="O25" s="76"/>
    </row>
    <row r="26" spans="1:15" ht="14.1" customHeight="1">
      <c r="A26" s="9"/>
      <c r="B26" s="16"/>
      <c r="C26" s="16"/>
      <c r="D26" s="16"/>
      <c r="E26" s="16"/>
      <c r="F26" s="16"/>
      <c r="G26" s="17"/>
      <c r="H26" s="17"/>
      <c r="J26" s="173"/>
      <c r="M26" s="76"/>
      <c r="O26" s="76"/>
    </row>
    <row r="27" spans="1:15" ht="14.1" customHeight="1">
      <c r="A27" s="65" t="s">
        <v>17</v>
      </c>
      <c r="B27" s="189">
        <v>8019.1970000000001</v>
      </c>
      <c r="C27" s="189">
        <v>7731.3109999999997</v>
      </c>
      <c r="D27" s="189">
        <v>8419.9030000000002</v>
      </c>
      <c r="E27" s="189">
        <v>8186.4390000000003</v>
      </c>
      <c r="F27" s="189">
        <v>8285.5159999999996</v>
      </c>
      <c r="G27" s="254"/>
      <c r="H27" s="189">
        <v>1211969.2180000001</v>
      </c>
      <c r="J27" s="308"/>
      <c r="M27" s="76"/>
      <c r="O27" s="76"/>
    </row>
    <row r="28" spans="1:15" ht="11.25" customHeight="1">
      <c r="A28" s="65"/>
      <c r="B28" s="314"/>
      <c r="C28" s="314"/>
      <c r="D28" s="314"/>
      <c r="E28" s="268"/>
      <c r="F28" s="268"/>
      <c r="G28" s="268"/>
      <c r="H28" s="268"/>
      <c r="J28" s="308"/>
      <c r="M28" s="76"/>
      <c r="O28" s="76"/>
    </row>
    <row r="29" spans="1:15" ht="14.1" customHeight="1">
      <c r="A29" s="222" t="s">
        <v>229</v>
      </c>
      <c r="B29" s="189">
        <v>98.313000000000002</v>
      </c>
      <c r="C29" s="189">
        <v>106.515</v>
      </c>
      <c r="D29" s="189">
        <v>160.333</v>
      </c>
      <c r="E29" s="189">
        <v>173.63300000000001</v>
      </c>
      <c r="F29" s="189">
        <v>200.357</v>
      </c>
      <c r="G29" s="254"/>
      <c r="H29" s="189">
        <v>76097.152000000002</v>
      </c>
      <c r="J29" s="189"/>
      <c r="K29" s="164"/>
      <c r="M29" s="76"/>
      <c r="O29" s="76"/>
    </row>
    <row r="30" spans="1:15" ht="7.5" customHeight="1">
      <c r="A30" s="222"/>
      <c r="B30" s="189"/>
      <c r="C30" s="189"/>
      <c r="D30" s="189"/>
      <c r="E30" s="254"/>
      <c r="F30" s="254"/>
      <c r="G30" s="254"/>
      <c r="H30" s="254"/>
      <c r="I30" s="194"/>
      <c r="J30" s="308"/>
      <c r="M30" s="76"/>
      <c r="O30" s="76"/>
    </row>
    <row r="31" spans="1:15" ht="14.1" customHeight="1">
      <c r="A31" s="222" t="s">
        <v>230</v>
      </c>
      <c r="B31" s="189">
        <v>7920.884</v>
      </c>
      <c r="C31" s="189">
        <v>7624.7960000000003</v>
      </c>
      <c r="D31" s="189">
        <v>8259.57</v>
      </c>
      <c r="E31" s="189">
        <v>8012.8059999999996</v>
      </c>
      <c r="F31" s="189">
        <v>8085.1589999999997</v>
      </c>
      <c r="G31" s="254"/>
      <c r="H31" s="189">
        <v>1135872.0660000001</v>
      </c>
      <c r="J31" s="313"/>
      <c r="M31" s="76"/>
      <c r="O31" s="76"/>
    </row>
    <row r="32" spans="1:15" ht="14.1" customHeight="1">
      <c r="A32" s="195" t="s">
        <v>154</v>
      </c>
      <c r="B32" s="189">
        <v>1419.5640000000001</v>
      </c>
      <c r="C32" s="189">
        <v>1372.49</v>
      </c>
      <c r="D32" s="189">
        <v>1445.61</v>
      </c>
      <c r="E32" s="189">
        <v>1629.808</v>
      </c>
      <c r="F32" s="189">
        <v>2113.9290000000001</v>
      </c>
      <c r="G32" s="254"/>
      <c r="H32" s="189">
        <v>395588.07699999999</v>
      </c>
      <c r="J32" s="313"/>
      <c r="M32" s="76"/>
      <c r="O32" s="76"/>
    </row>
    <row r="33" spans="1:15" ht="14.1" customHeight="1">
      <c r="A33" s="195" t="s">
        <v>155</v>
      </c>
      <c r="B33" s="189">
        <v>1642.963</v>
      </c>
      <c r="C33" s="189">
        <v>1680.4770000000001</v>
      </c>
      <c r="D33" s="189">
        <v>1845.914</v>
      </c>
      <c r="E33" s="189">
        <v>1989.5360000000001</v>
      </c>
      <c r="F33" s="189">
        <v>2312.9940000000001</v>
      </c>
      <c r="G33" s="254"/>
      <c r="H33" s="189">
        <v>254287.72899999999</v>
      </c>
      <c r="J33" s="313"/>
      <c r="M33" s="76"/>
      <c r="O33" s="76"/>
    </row>
    <row r="34" spans="1:15" ht="14.1" customHeight="1">
      <c r="A34" s="195" t="s">
        <v>156</v>
      </c>
      <c r="B34" s="189">
        <v>4858.357</v>
      </c>
      <c r="C34" s="189">
        <v>4571.8310000000001</v>
      </c>
      <c r="D34" s="189">
        <v>4968.0450000000001</v>
      </c>
      <c r="E34" s="189">
        <v>4393.4610000000002</v>
      </c>
      <c r="F34" s="189">
        <v>3658.2370000000001</v>
      </c>
      <c r="G34" s="254"/>
      <c r="H34" s="189">
        <v>485996.26899999997</v>
      </c>
      <c r="J34" s="313"/>
      <c r="O34" s="76"/>
    </row>
    <row r="35" spans="1:15" ht="5.25" customHeight="1">
      <c r="A35" s="23"/>
      <c r="B35" s="170"/>
      <c r="C35" s="23"/>
      <c r="D35" s="23"/>
      <c r="E35" s="23"/>
      <c r="F35" s="23"/>
      <c r="G35" s="23"/>
      <c r="H35" s="23"/>
      <c r="J35" s="173"/>
    </row>
    <row r="36" spans="1:15" ht="14.1" customHeight="1">
      <c r="A36" s="35" t="s">
        <v>152</v>
      </c>
      <c r="B36" s="36"/>
      <c r="C36" s="36"/>
      <c r="D36" s="36"/>
      <c r="E36" s="36"/>
      <c r="F36" s="37"/>
      <c r="G36" s="37"/>
      <c r="H36" s="37"/>
      <c r="J36" s="173"/>
      <c r="K36" s="8"/>
    </row>
    <row r="37" spans="1:15" ht="14.1" customHeight="1">
      <c r="A37" s="77" t="s">
        <v>257</v>
      </c>
      <c r="B37" s="312"/>
      <c r="C37" s="312"/>
      <c r="D37" s="312"/>
      <c r="E37" s="312"/>
      <c r="F37" s="312"/>
      <c r="G37" s="312"/>
      <c r="H37" s="18"/>
      <c r="J37" s="173"/>
      <c r="K37" s="8"/>
    </row>
    <row r="38" spans="1:15" s="289" customFormat="1" ht="14.1" customHeight="1">
      <c r="A38" s="77"/>
      <c r="B38" s="312"/>
      <c r="C38" s="312"/>
      <c r="D38" s="312"/>
      <c r="E38" s="312"/>
      <c r="F38" s="312"/>
      <c r="G38" s="312"/>
      <c r="H38" s="18"/>
      <c r="J38" s="173"/>
      <c r="K38" s="8"/>
    </row>
    <row r="39" spans="1:15" ht="14.1" customHeight="1">
      <c r="A39" s="316"/>
      <c r="B39" s="317"/>
      <c r="C39" s="317"/>
      <c r="D39" s="317"/>
      <c r="E39" s="317"/>
      <c r="F39" s="317"/>
      <c r="G39" s="317"/>
      <c r="H39" s="317"/>
      <c r="J39" s="173"/>
      <c r="K39" s="8"/>
    </row>
    <row r="40" spans="1:15" ht="14.1" customHeight="1">
      <c r="A40" s="55" t="s">
        <v>224</v>
      </c>
      <c r="B40" s="50"/>
      <c r="C40" s="50"/>
      <c r="D40" s="50"/>
      <c r="E40" s="50"/>
      <c r="F40" s="50"/>
      <c r="G40" s="18"/>
      <c r="H40" s="18"/>
      <c r="I40" s="312"/>
      <c r="J40" s="173"/>
      <c r="K40" s="8"/>
    </row>
    <row r="41" spans="1:15" ht="14.1" customHeight="1">
      <c r="A41" s="6"/>
      <c r="B41" s="289"/>
      <c r="C41" s="289"/>
      <c r="D41" s="289"/>
      <c r="E41" s="289"/>
      <c r="F41" s="289"/>
      <c r="G41" s="289"/>
      <c r="H41" s="289"/>
      <c r="J41" s="173"/>
      <c r="K41" s="8"/>
    </row>
    <row r="42" spans="1:15" ht="14.1" customHeight="1">
      <c r="A42" s="158" t="s">
        <v>153</v>
      </c>
      <c r="B42" s="289"/>
      <c r="C42" s="289"/>
      <c r="D42" s="289"/>
      <c r="E42" s="289"/>
      <c r="F42" s="289"/>
      <c r="G42" s="289"/>
      <c r="H42" s="289"/>
      <c r="J42" s="173"/>
      <c r="K42" s="8"/>
    </row>
    <row r="43" spans="1:15" ht="14.1" customHeight="1">
      <c r="A43" s="70"/>
      <c r="B43" s="70"/>
      <c r="C43" s="70"/>
      <c r="D43" s="69"/>
      <c r="E43" s="70"/>
      <c r="F43" s="70"/>
      <c r="G43" s="70"/>
      <c r="H43" s="70"/>
      <c r="J43" s="173"/>
      <c r="K43" s="8"/>
    </row>
    <row r="44" spans="1:15" ht="14.1" customHeight="1">
      <c r="A44" s="41"/>
      <c r="B44" s="10" t="s">
        <v>18</v>
      </c>
      <c r="C44" s="10"/>
      <c r="D44" s="10"/>
      <c r="E44" s="10"/>
      <c r="F44" s="176"/>
      <c r="G44" s="10"/>
      <c r="H44" s="10" t="s">
        <v>19</v>
      </c>
      <c r="J44" s="173"/>
      <c r="K44" s="8"/>
    </row>
    <row r="45" spans="1:15" ht="14.1" customHeight="1">
      <c r="A45" s="42"/>
      <c r="B45" s="161">
        <v>2011</v>
      </c>
      <c r="C45" s="161">
        <v>2012</v>
      </c>
      <c r="D45" s="161">
        <v>2013</v>
      </c>
      <c r="E45" s="161">
        <v>2014</v>
      </c>
      <c r="F45" s="161">
        <v>2015</v>
      </c>
      <c r="G45" s="14"/>
      <c r="H45" s="161">
        <v>2015</v>
      </c>
      <c r="J45" s="173"/>
      <c r="K45" s="8"/>
    </row>
    <row r="46" spans="1:15" ht="14.1" customHeight="1">
      <c r="A46" s="9"/>
      <c r="B46" s="16"/>
      <c r="C46" s="194"/>
      <c r="D46" s="16"/>
      <c r="E46" s="16"/>
      <c r="F46" s="16"/>
      <c r="G46" s="17"/>
      <c r="H46" s="17"/>
      <c r="J46" s="173"/>
      <c r="K46" s="8"/>
    </row>
    <row r="47" spans="1:15" ht="16.5" customHeight="1">
      <c r="A47" s="123" t="s">
        <v>17</v>
      </c>
      <c r="B47" s="207">
        <v>12307.696</v>
      </c>
      <c r="C47" s="207">
        <v>10440.593999999999</v>
      </c>
      <c r="D47" s="207">
        <v>9452.0439999999999</v>
      </c>
      <c r="E47" s="207">
        <v>9027.7980000000007</v>
      </c>
      <c r="F47" s="207">
        <v>8245.2649999999994</v>
      </c>
      <c r="G47" s="173"/>
      <c r="H47" s="207">
        <v>1360361.1270000001</v>
      </c>
      <c r="K47" s="8"/>
    </row>
    <row r="48" spans="1:15" ht="16.5" customHeight="1">
      <c r="A48" s="20" t="s">
        <v>159</v>
      </c>
      <c r="B48" s="207">
        <v>858.27499999999998</v>
      </c>
      <c r="C48" s="207">
        <v>826.88800000000003</v>
      </c>
      <c r="D48" s="207">
        <v>823.12800000000004</v>
      </c>
      <c r="E48" s="207">
        <v>940.49800000000005</v>
      </c>
      <c r="F48" s="207">
        <v>791.46600000000001</v>
      </c>
      <c r="G48" s="207"/>
      <c r="H48" s="207">
        <v>85708.585999999996</v>
      </c>
      <c r="K48" s="8"/>
    </row>
    <row r="49" spans="1:14" s="8" customFormat="1" ht="16.5" customHeight="1">
      <c r="A49" s="20" t="s">
        <v>160</v>
      </c>
      <c r="B49" s="207">
        <v>11449.421</v>
      </c>
      <c r="C49" s="207">
        <v>9613.7060000000001</v>
      </c>
      <c r="D49" s="207">
        <v>8628.9169999999995</v>
      </c>
      <c r="E49" s="207">
        <v>8087.3</v>
      </c>
      <c r="F49" s="207">
        <v>7453.799</v>
      </c>
      <c r="G49" s="207"/>
      <c r="H49" s="207">
        <v>1274652.541</v>
      </c>
      <c r="L49" s="4"/>
      <c r="M49" s="4"/>
      <c r="N49" s="4"/>
    </row>
    <row r="50" spans="1:14" ht="16.5" customHeight="1">
      <c r="A50" s="23"/>
      <c r="B50" s="170"/>
      <c r="C50" s="23"/>
      <c r="D50" s="23"/>
      <c r="E50" s="23"/>
      <c r="F50" s="23"/>
      <c r="G50" s="23"/>
      <c r="H50" s="23"/>
      <c r="K50" s="8"/>
    </row>
    <row r="51" spans="1:14" ht="16.5" customHeight="1">
      <c r="A51" s="35" t="s">
        <v>152</v>
      </c>
      <c r="B51" s="36"/>
      <c r="C51" s="36"/>
      <c r="D51" s="36"/>
      <c r="E51" s="36"/>
      <c r="F51" s="37"/>
      <c r="G51" s="37"/>
      <c r="H51" s="37"/>
      <c r="K51" s="8"/>
    </row>
    <row r="52" spans="1:14" ht="16.5" customHeight="1">
      <c r="A52" s="77" t="s">
        <v>257</v>
      </c>
      <c r="B52" s="50"/>
      <c r="C52" s="103"/>
      <c r="D52" s="50"/>
      <c r="E52" s="18"/>
      <c r="F52" s="18"/>
      <c r="G52" s="18"/>
      <c r="H52" s="18"/>
      <c r="K52" s="8"/>
    </row>
    <row r="53" spans="1:14" ht="16.5" customHeight="1">
      <c r="A53" s="9"/>
      <c r="B53" s="50"/>
      <c r="C53" s="50"/>
      <c r="D53" s="50"/>
      <c r="E53" s="50"/>
      <c r="F53" s="50"/>
      <c r="G53" s="18"/>
      <c r="H53" s="18"/>
    </row>
    <row r="54" spans="1:14" ht="16.5" customHeight="1">
      <c r="A54" s="9"/>
      <c r="B54" s="50"/>
      <c r="C54" s="50"/>
      <c r="D54" s="50"/>
      <c r="E54" s="50"/>
      <c r="F54" s="50"/>
      <c r="G54" s="18"/>
      <c r="H54" s="18"/>
    </row>
    <row r="65" spans="12:13" ht="16.5" customHeight="1">
      <c r="L65" s="199"/>
      <c r="M65" s="199"/>
    </row>
    <row r="66" spans="12:13" ht="16.5" customHeight="1">
      <c r="L66" s="199"/>
      <c r="M66" s="199"/>
    </row>
    <row r="67" spans="12:13" ht="16.5" customHeight="1">
      <c r="L67" s="199"/>
      <c r="M67" s="199"/>
    </row>
    <row r="68" spans="12:13" ht="16.5" customHeight="1">
      <c r="L68" s="199"/>
      <c r="M68" s="199"/>
    </row>
    <row r="69" spans="12:13" ht="16.5" customHeight="1">
      <c r="L69" s="199"/>
      <c r="M69" s="199"/>
    </row>
    <row r="70" spans="12:13" ht="16.5" customHeight="1">
      <c r="L70" s="199"/>
      <c r="M70" s="199"/>
    </row>
    <row r="71" spans="12:13" ht="16.5" customHeight="1">
      <c r="M71" s="199"/>
    </row>
    <row r="72" spans="12:13" ht="16.5" customHeight="1">
      <c r="M72" s="199"/>
    </row>
    <row r="73" spans="12:13" ht="16.5" customHeight="1">
      <c r="M73" s="199"/>
    </row>
    <row r="74" spans="12:13" ht="16.5" customHeight="1">
      <c r="M74" s="199"/>
    </row>
    <row r="75" spans="12:13" ht="16.5" customHeight="1">
      <c r="M75" s="199"/>
    </row>
    <row r="76" spans="12:13" ht="16.5" customHeight="1">
      <c r="M76" s="199"/>
    </row>
    <row r="77" spans="12:13" ht="16.5" customHeight="1">
      <c r="M77" s="201"/>
    </row>
  </sheetData>
  <mergeCells count="1">
    <mergeCell ref="A39:H39"/>
  </mergeCells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zoomScaleNormal="100" zoomScaleSheetLayoutView="75" workbookViewId="0"/>
  </sheetViews>
  <sheetFormatPr baseColWidth="10" defaultColWidth="11.5703125" defaultRowHeight="16.5" customHeight="1"/>
  <cols>
    <col min="1" max="1" width="27.7109375" style="4" customWidth="1"/>
    <col min="2" max="6" width="9.7109375" style="4" customWidth="1"/>
    <col min="7" max="7" width="4.42578125" style="4" customWidth="1"/>
    <col min="8" max="8" width="11.42578125" style="4" customWidth="1"/>
    <col min="9" max="9" width="8.42578125" style="4" customWidth="1"/>
    <col min="10" max="17" width="11.5703125" style="4"/>
    <col min="18" max="18" width="3.42578125" style="4" customWidth="1"/>
    <col min="19" max="19" width="12.28515625" style="4" bestFit="1" customWidth="1"/>
    <col min="20" max="16384" width="11.5703125" style="4"/>
  </cols>
  <sheetData>
    <row r="1" spans="1:19" ht="14.1" customHeight="1" thickBot="1">
      <c r="A1" s="1" t="s">
        <v>233</v>
      </c>
      <c r="B1" s="2"/>
      <c r="C1" s="2"/>
      <c r="D1" s="2"/>
      <c r="E1" s="2"/>
      <c r="F1" s="2"/>
      <c r="G1" s="2"/>
      <c r="H1" s="2"/>
      <c r="K1" s="292" t="s">
        <v>280</v>
      </c>
    </row>
    <row r="2" spans="1:19" ht="14.1" customHeight="1">
      <c r="A2" s="67"/>
      <c r="B2" s="8"/>
      <c r="C2" s="8"/>
      <c r="D2" s="8"/>
      <c r="E2" s="8"/>
      <c r="F2" s="8"/>
      <c r="G2" s="8"/>
      <c r="H2" s="8"/>
    </row>
    <row r="3" spans="1:19" ht="14.1" customHeight="1">
      <c r="A3" s="67"/>
      <c r="B3" s="8"/>
      <c r="C3" s="8"/>
      <c r="D3" s="8"/>
      <c r="E3" s="8"/>
      <c r="F3" s="8"/>
      <c r="G3" s="8"/>
      <c r="H3" s="8"/>
      <c r="K3" s="96" t="s">
        <v>64</v>
      </c>
      <c r="L3" s="87"/>
      <c r="M3" s="87"/>
      <c r="N3" s="88"/>
    </row>
    <row r="4" spans="1:19" ht="14.1" customHeight="1">
      <c r="A4" s="67"/>
      <c r="B4" s="8"/>
      <c r="C4" s="8"/>
      <c r="D4" s="8"/>
      <c r="E4" s="8"/>
      <c r="F4" s="8"/>
      <c r="G4" s="8"/>
      <c r="H4" s="8"/>
      <c r="J4" s="173"/>
      <c r="K4" s="318" t="s">
        <v>247</v>
      </c>
      <c r="L4" s="319"/>
      <c r="M4" s="319"/>
      <c r="N4" s="320"/>
    </row>
    <row r="5" spans="1:19" ht="14.1" customHeight="1">
      <c r="A5" s="316" t="s">
        <v>265</v>
      </c>
      <c r="B5" s="317"/>
      <c r="C5" s="317"/>
      <c r="D5" s="317"/>
      <c r="E5" s="317"/>
      <c r="F5" s="317"/>
      <c r="G5" s="317"/>
      <c r="H5" s="317"/>
      <c r="J5" s="173"/>
      <c r="K5" s="318" t="s">
        <v>248</v>
      </c>
      <c r="L5" s="319"/>
      <c r="M5" s="319"/>
      <c r="N5" s="320"/>
    </row>
    <row r="6" spans="1:19" ht="14.1" customHeight="1">
      <c r="A6" s="67"/>
      <c r="B6" s="8"/>
      <c r="C6" s="8"/>
      <c r="D6" s="8"/>
      <c r="E6" s="8"/>
      <c r="F6" s="8"/>
      <c r="G6" s="8"/>
      <c r="H6" s="8"/>
      <c r="J6" s="173"/>
      <c r="K6" s="91" t="s">
        <v>141</v>
      </c>
      <c r="L6" s="117"/>
      <c r="M6" s="117"/>
      <c r="N6" s="175"/>
    </row>
    <row r="7" spans="1:19" s="20" customFormat="1" ht="14.1" customHeight="1">
      <c r="A7" s="9"/>
      <c r="B7" s="155"/>
      <c r="C7" s="155"/>
      <c r="D7" s="155"/>
      <c r="E7" s="155"/>
      <c r="F7" s="18"/>
      <c r="G7" s="18"/>
      <c r="H7" s="18"/>
      <c r="J7" s="153"/>
      <c r="K7" s="177"/>
      <c r="L7" s="178"/>
      <c r="M7" s="321" t="s">
        <v>142</v>
      </c>
      <c r="N7" s="322"/>
      <c r="O7" s="4"/>
    </row>
    <row r="8" spans="1:19" ht="14.1" customHeight="1">
      <c r="J8" s="151"/>
      <c r="K8" s="179"/>
      <c r="L8" s="180"/>
      <c r="M8" s="181" t="s">
        <v>143</v>
      </c>
      <c r="N8" s="182" t="s">
        <v>27</v>
      </c>
    </row>
    <row r="9" spans="1:19" ht="14.1" customHeight="1">
      <c r="A9" s="9"/>
      <c r="B9" s="155"/>
      <c r="C9" s="155"/>
      <c r="D9" s="155"/>
      <c r="E9" s="155"/>
      <c r="F9" s="18"/>
      <c r="G9" s="18"/>
      <c r="H9" s="18"/>
      <c r="J9" s="183"/>
      <c r="K9" s="184">
        <v>2010</v>
      </c>
      <c r="L9" s="185" t="s">
        <v>144</v>
      </c>
      <c r="M9" s="186">
        <v>8096719</v>
      </c>
      <c r="N9" s="187">
        <v>1190402302</v>
      </c>
      <c r="Q9" s="76"/>
      <c r="S9" s="76"/>
    </row>
    <row r="10" spans="1:19" ht="14.1" customHeight="1">
      <c r="A10" s="316"/>
      <c r="B10" s="317"/>
      <c r="C10" s="317"/>
      <c r="D10" s="317"/>
      <c r="E10" s="317"/>
      <c r="F10" s="317"/>
      <c r="G10" s="317"/>
      <c r="H10" s="317"/>
      <c r="I10" s="136"/>
      <c r="J10" s="189"/>
      <c r="K10" s="184"/>
      <c r="L10" s="185" t="s">
        <v>146</v>
      </c>
      <c r="M10" s="186">
        <v>8487535</v>
      </c>
      <c r="N10" s="187">
        <v>1208414832</v>
      </c>
      <c r="Q10" s="76"/>
      <c r="S10" s="76"/>
    </row>
    <row r="11" spans="1:19" ht="14.1" customHeight="1">
      <c r="A11" s="9"/>
      <c r="B11" s="50"/>
      <c r="C11" s="50"/>
      <c r="D11" s="50"/>
      <c r="E11" s="18"/>
      <c r="F11" s="18"/>
      <c r="G11" s="18"/>
      <c r="H11" s="18"/>
      <c r="I11" s="136"/>
      <c r="J11" s="189"/>
      <c r="K11" s="184"/>
      <c r="L11" s="185" t="s">
        <v>147</v>
      </c>
      <c r="M11" s="186">
        <v>8527114</v>
      </c>
      <c r="N11" s="187">
        <v>1207284457</v>
      </c>
      <c r="Q11" s="76"/>
      <c r="S11" s="76"/>
    </row>
    <row r="12" spans="1:19" ht="14.1" customHeight="1">
      <c r="A12" s="9"/>
      <c r="B12" s="50"/>
      <c r="C12" s="50"/>
      <c r="D12" s="50"/>
      <c r="E12" s="18"/>
      <c r="F12" s="18"/>
      <c r="G12" s="18"/>
      <c r="H12" s="18"/>
      <c r="I12" s="136"/>
      <c r="J12" s="189"/>
      <c r="K12" s="184"/>
      <c r="L12" s="185" t="s">
        <v>149</v>
      </c>
      <c r="M12" s="186">
        <v>8648925</v>
      </c>
      <c r="N12" s="187">
        <v>1223496125</v>
      </c>
      <c r="Q12" s="76"/>
      <c r="S12" s="76"/>
    </row>
    <row r="13" spans="1:19" ht="14.1" customHeight="1">
      <c r="A13" s="9"/>
      <c r="B13" s="50"/>
      <c r="C13" s="50"/>
      <c r="D13" s="50"/>
      <c r="E13" s="18"/>
      <c r="F13" s="18"/>
      <c r="G13" s="18"/>
      <c r="H13" s="18"/>
      <c r="I13" s="136"/>
      <c r="J13" s="189"/>
      <c r="K13" s="184">
        <v>2011</v>
      </c>
      <c r="L13" s="185" t="s">
        <v>144</v>
      </c>
      <c r="M13" s="267">
        <v>8620505</v>
      </c>
      <c r="N13" s="271">
        <v>1228218737</v>
      </c>
      <c r="O13" s="8"/>
      <c r="Q13" s="76"/>
      <c r="S13" s="76"/>
    </row>
    <row r="14" spans="1:19" ht="14.1" customHeight="1">
      <c r="A14" s="9"/>
      <c r="B14" s="50"/>
      <c r="C14" s="50"/>
      <c r="D14" s="50"/>
      <c r="E14" s="18"/>
      <c r="F14" s="18"/>
      <c r="G14" s="18"/>
      <c r="H14" s="18"/>
      <c r="I14" s="136"/>
      <c r="J14" s="189"/>
      <c r="K14" s="184"/>
      <c r="L14" s="185" t="s">
        <v>146</v>
      </c>
      <c r="M14" s="267">
        <v>8513888</v>
      </c>
      <c r="N14" s="271">
        <v>1231057061</v>
      </c>
      <c r="Q14" s="76"/>
      <c r="S14" s="76"/>
    </row>
    <row r="15" spans="1:19" ht="14.1" customHeight="1">
      <c r="A15" s="9"/>
      <c r="B15" s="50"/>
      <c r="C15" s="103"/>
      <c r="D15" s="8"/>
      <c r="E15" s="18"/>
      <c r="F15" s="18"/>
      <c r="G15" s="18"/>
      <c r="H15" s="18"/>
      <c r="J15" s="173"/>
      <c r="K15" s="184"/>
      <c r="L15" s="185" t="s">
        <v>147</v>
      </c>
      <c r="M15" s="267">
        <v>8282614</v>
      </c>
      <c r="N15" s="271">
        <v>1192709745</v>
      </c>
      <c r="Q15" s="76"/>
      <c r="S15" s="76"/>
    </row>
    <row r="16" spans="1:19" ht="14.1" customHeight="1">
      <c r="A16" s="9"/>
      <c r="B16" s="50"/>
      <c r="C16" s="50"/>
      <c r="D16" s="8"/>
      <c r="E16" s="18"/>
      <c r="F16" s="18"/>
      <c r="G16" s="18"/>
      <c r="H16" s="18"/>
      <c r="J16" s="173"/>
      <c r="K16" s="184"/>
      <c r="L16" s="185" t="s">
        <v>149</v>
      </c>
      <c r="M16" s="267">
        <v>8019197</v>
      </c>
      <c r="N16" s="271">
        <v>1176126035</v>
      </c>
      <c r="Q16" s="76"/>
      <c r="S16" s="76"/>
    </row>
    <row r="17" spans="1:19" ht="14.1" customHeight="1">
      <c r="A17" s="9"/>
      <c r="B17" s="50"/>
      <c r="C17" s="103"/>
      <c r="D17" s="50"/>
      <c r="E17" s="18"/>
      <c r="F17" s="18"/>
      <c r="G17" s="18"/>
      <c r="H17" s="18"/>
      <c r="J17" s="173"/>
      <c r="K17" s="184">
        <v>2012</v>
      </c>
      <c r="L17" s="185" t="s">
        <v>144</v>
      </c>
      <c r="M17" s="267">
        <v>7829312</v>
      </c>
      <c r="N17" s="271">
        <v>1174557065</v>
      </c>
      <c r="Q17" s="76"/>
      <c r="S17" s="76"/>
    </row>
    <row r="18" spans="1:19" ht="14.1" customHeight="1">
      <c r="A18" s="9"/>
      <c r="B18" s="50"/>
      <c r="C18" s="50"/>
      <c r="D18" s="50"/>
      <c r="E18" s="18"/>
      <c r="F18" s="18"/>
      <c r="G18" s="18"/>
      <c r="H18" s="18"/>
      <c r="K18" s="184"/>
      <c r="L18" s="185" t="s">
        <v>146</v>
      </c>
      <c r="M18" s="267">
        <v>7793150</v>
      </c>
      <c r="N18" s="271">
        <v>1155338670</v>
      </c>
      <c r="Q18" s="76"/>
      <c r="S18" s="76"/>
    </row>
    <row r="19" spans="1:19" ht="14.1" customHeight="1">
      <c r="A19" s="9"/>
      <c r="B19" s="50"/>
      <c r="C19" s="50"/>
      <c r="D19" s="50"/>
      <c r="E19" s="50"/>
      <c r="F19" s="50"/>
      <c r="G19" s="18"/>
      <c r="H19" s="18"/>
      <c r="K19" s="192"/>
      <c r="L19" s="185" t="s">
        <v>147</v>
      </c>
      <c r="M19" s="267">
        <v>7593094</v>
      </c>
      <c r="N19" s="271">
        <v>1130402751</v>
      </c>
      <c r="Q19" s="76"/>
      <c r="S19" s="76"/>
    </row>
    <row r="20" spans="1:19" ht="14.1" customHeight="1">
      <c r="A20" s="172"/>
      <c r="B20" s="50"/>
      <c r="C20" s="50"/>
      <c r="D20" s="50"/>
      <c r="E20" s="50"/>
      <c r="F20" s="50"/>
      <c r="G20" s="18"/>
      <c r="H20" s="18"/>
      <c r="K20" s="192"/>
      <c r="L20" s="185" t="s">
        <v>149</v>
      </c>
      <c r="M20" s="267">
        <v>7731311</v>
      </c>
      <c r="N20" s="271">
        <v>1167785013</v>
      </c>
      <c r="Q20" s="76"/>
      <c r="S20" s="76"/>
    </row>
    <row r="21" spans="1:19" ht="14.1" customHeight="1">
      <c r="A21" s="106"/>
      <c r="B21" s="50"/>
      <c r="C21" s="50"/>
      <c r="D21" s="50"/>
      <c r="E21" s="50"/>
      <c r="F21" s="50"/>
      <c r="G21" s="18"/>
      <c r="H21" s="18"/>
      <c r="K21" s="184">
        <v>2013</v>
      </c>
      <c r="L21" s="185" t="s">
        <v>144</v>
      </c>
      <c r="M21" s="267">
        <v>7799779</v>
      </c>
      <c r="N21" s="271">
        <v>1201972666</v>
      </c>
      <c r="Q21" s="76"/>
      <c r="S21" s="76"/>
    </row>
    <row r="22" spans="1:19" ht="14.1" customHeight="1">
      <c r="A22" s="9"/>
      <c r="B22" s="50"/>
      <c r="C22" s="50"/>
      <c r="D22" s="50"/>
      <c r="E22" s="50"/>
      <c r="F22" s="50"/>
      <c r="G22" s="18"/>
      <c r="H22" s="18"/>
      <c r="K22" s="184"/>
      <c r="L22" s="185" t="s">
        <v>146</v>
      </c>
      <c r="M22" s="267">
        <v>8199183</v>
      </c>
      <c r="N22" s="271">
        <v>1208336574</v>
      </c>
      <c r="Q22" s="76"/>
      <c r="S22" s="76"/>
    </row>
    <row r="23" spans="1:19" ht="14.1" customHeight="1">
      <c r="A23" s="9"/>
      <c r="B23" s="50"/>
      <c r="C23" s="50"/>
      <c r="D23" s="50"/>
      <c r="E23" s="50"/>
      <c r="F23" s="50"/>
      <c r="G23" s="18"/>
      <c r="H23" s="18"/>
      <c r="K23" s="192"/>
      <c r="L23" s="185" t="s">
        <v>147</v>
      </c>
      <c r="M23" s="267">
        <v>8057719</v>
      </c>
      <c r="N23" s="271">
        <v>1204852514</v>
      </c>
      <c r="Q23" s="76"/>
      <c r="S23" s="76"/>
    </row>
    <row r="24" spans="1:19" ht="14.1" customHeight="1">
      <c r="K24" s="192"/>
      <c r="L24" s="185" t="s">
        <v>149</v>
      </c>
      <c r="M24" s="267">
        <v>8419903</v>
      </c>
      <c r="N24" s="271">
        <v>1196710688</v>
      </c>
      <c r="Q24" s="76"/>
      <c r="S24" s="76"/>
    </row>
    <row r="25" spans="1:19" ht="14.1" customHeight="1">
      <c r="K25" s="184">
        <v>2014</v>
      </c>
      <c r="L25" s="185" t="s">
        <v>144</v>
      </c>
      <c r="M25" s="267">
        <v>8235836</v>
      </c>
      <c r="N25" s="271">
        <v>1209829960</v>
      </c>
      <c r="Q25" s="76"/>
      <c r="S25" s="76"/>
    </row>
    <row r="26" spans="1:19" ht="14.1" customHeight="1">
      <c r="J26" s="193"/>
      <c r="K26" s="184"/>
      <c r="L26" s="185" t="s">
        <v>146</v>
      </c>
      <c r="M26" s="267">
        <v>8261353</v>
      </c>
      <c r="N26" s="271">
        <v>1224482511</v>
      </c>
      <c r="Q26" s="76"/>
      <c r="S26" s="76"/>
    </row>
    <row r="27" spans="1:19" ht="14.1" customHeight="1">
      <c r="J27" s="193"/>
      <c r="K27" s="192"/>
      <c r="L27" s="185" t="s">
        <v>147</v>
      </c>
      <c r="M27" s="267">
        <v>8153787</v>
      </c>
      <c r="N27" s="271">
        <v>1211980012</v>
      </c>
      <c r="Q27" s="76"/>
      <c r="S27" s="76"/>
    </row>
    <row r="28" spans="1:19" ht="14.1" customHeight="1">
      <c r="J28" s="193"/>
      <c r="K28" s="192"/>
      <c r="L28" s="185" t="s">
        <v>149</v>
      </c>
      <c r="M28" s="267">
        <v>8186439</v>
      </c>
      <c r="N28" s="271">
        <v>1213204813</v>
      </c>
      <c r="Q28" s="76"/>
      <c r="S28" s="76"/>
    </row>
    <row r="29" spans="1:19" ht="14.1" customHeight="1">
      <c r="I29" s="194"/>
      <c r="J29" s="193"/>
      <c r="K29" s="184">
        <v>2015</v>
      </c>
      <c r="L29" s="185" t="s">
        <v>144</v>
      </c>
      <c r="M29" s="267">
        <v>8070307</v>
      </c>
      <c r="N29" s="271">
        <v>1220623767</v>
      </c>
      <c r="Q29" s="76"/>
      <c r="S29" s="76"/>
    </row>
    <row r="30" spans="1:19" ht="14.1" customHeight="1">
      <c r="J30" s="193"/>
      <c r="K30" s="90"/>
      <c r="L30" s="185" t="s">
        <v>146</v>
      </c>
      <c r="M30" s="267">
        <v>8143487</v>
      </c>
      <c r="N30" s="271">
        <v>1214954707</v>
      </c>
      <c r="Q30" s="76"/>
      <c r="S30" s="76"/>
    </row>
    <row r="31" spans="1:19" ht="14.1" customHeight="1">
      <c r="J31" s="164"/>
      <c r="K31" s="196"/>
      <c r="L31" s="185" t="s">
        <v>147</v>
      </c>
      <c r="M31" s="267">
        <v>8152322</v>
      </c>
      <c r="N31" s="271">
        <v>1197564013</v>
      </c>
      <c r="Q31" s="76"/>
      <c r="S31" s="76"/>
    </row>
    <row r="32" spans="1:19" ht="14.1" customHeight="1">
      <c r="J32" s="164"/>
      <c r="K32" s="196"/>
      <c r="L32" s="185" t="s">
        <v>149</v>
      </c>
      <c r="M32" s="267">
        <v>8285516</v>
      </c>
      <c r="N32" s="271">
        <v>1211816691</v>
      </c>
      <c r="Q32" s="76"/>
      <c r="S32" s="76"/>
    </row>
    <row r="33" spans="1:21" ht="14.1" customHeight="1">
      <c r="J33" s="164"/>
      <c r="K33" s="237" t="s">
        <v>157</v>
      </c>
      <c r="L33" s="238"/>
      <c r="M33" s="239"/>
      <c r="N33" s="240"/>
      <c r="P33" s="260"/>
      <c r="Q33" s="260"/>
      <c r="R33" s="260"/>
      <c r="S33" s="260"/>
      <c r="T33" s="260"/>
      <c r="U33" s="260"/>
    </row>
    <row r="34" spans="1:21" ht="5.25" customHeight="1">
      <c r="K34" s="89"/>
      <c r="L34" s="8"/>
      <c r="M34" s="8"/>
      <c r="N34" s="85"/>
    </row>
    <row r="35" spans="1:21" ht="14.1" customHeight="1">
      <c r="K35" s="196">
        <v>2011</v>
      </c>
      <c r="L35" s="64" t="s">
        <v>144</v>
      </c>
      <c r="M35" s="135">
        <f t="shared" ref="M35:N54" si="0">((M13-M9)/M9)*100</f>
        <v>6.4691142177467187</v>
      </c>
      <c r="N35" s="230">
        <f t="shared" si="0"/>
        <v>3.1767777109019733</v>
      </c>
      <c r="O35" s="8"/>
    </row>
    <row r="36" spans="1:21" ht="14.1" customHeight="1">
      <c r="K36" s="196"/>
      <c r="L36" s="64" t="s">
        <v>146</v>
      </c>
      <c r="M36" s="135">
        <f t="shared" si="0"/>
        <v>0.310490619479036</v>
      </c>
      <c r="N36" s="230">
        <f t="shared" si="0"/>
        <v>1.8737132647176908</v>
      </c>
      <c r="O36" s="8"/>
    </row>
    <row r="37" spans="1:21" ht="14.1" customHeight="1">
      <c r="K37" s="196"/>
      <c r="L37" s="64" t="s">
        <v>147</v>
      </c>
      <c r="M37" s="135">
        <f t="shared" si="0"/>
        <v>-2.8673241614923879</v>
      </c>
      <c r="N37" s="230">
        <f t="shared" si="0"/>
        <v>-1.2072309815216979</v>
      </c>
      <c r="O37" s="8"/>
    </row>
    <row r="38" spans="1:21" ht="14.1" customHeight="1">
      <c r="K38" s="90"/>
      <c r="L38" s="64" t="s">
        <v>149</v>
      </c>
      <c r="M38" s="135">
        <f t="shared" si="0"/>
        <v>-7.2809973493815709</v>
      </c>
      <c r="N38" s="230">
        <f t="shared" si="0"/>
        <v>-3.8716992258557417</v>
      </c>
      <c r="O38" s="8"/>
    </row>
    <row r="39" spans="1:21" ht="14.1" customHeight="1">
      <c r="K39" s="196">
        <v>2012</v>
      </c>
      <c r="L39" s="64" t="s">
        <v>144</v>
      </c>
      <c r="M39" s="135">
        <f t="shared" si="0"/>
        <v>-9.1780353935181296</v>
      </c>
      <c r="N39" s="230">
        <f t="shared" si="0"/>
        <v>-4.369064758861434</v>
      </c>
      <c r="O39" s="8"/>
    </row>
    <row r="40" spans="1:21" ht="14.1" customHeight="1">
      <c r="K40" s="196"/>
      <c r="L40" s="64" t="s">
        <v>146</v>
      </c>
      <c r="M40" s="135">
        <f t="shared" si="0"/>
        <v>-8.4654390567505704</v>
      </c>
      <c r="N40" s="230">
        <f t="shared" si="0"/>
        <v>-6.1506808578388066</v>
      </c>
      <c r="O40" s="8"/>
    </row>
    <row r="41" spans="1:21" ht="14.1" customHeight="1">
      <c r="K41" s="196"/>
      <c r="L41" s="64" t="s">
        <v>147</v>
      </c>
      <c r="M41" s="135">
        <f t="shared" si="0"/>
        <v>-8.3249080543895939</v>
      </c>
      <c r="N41" s="230">
        <f t="shared" si="0"/>
        <v>-5.2239863270338249</v>
      </c>
      <c r="O41" s="8"/>
    </row>
    <row r="42" spans="1:21" ht="14.1" customHeight="1">
      <c r="K42" s="90"/>
      <c r="L42" s="64" t="s">
        <v>149</v>
      </c>
      <c r="M42" s="135">
        <f t="shared" si="0"/>
        <v>-3.5899604411763422</v>
      </c>
      <c r="N42" s="230">
        <f t="shared" si="0"/>
        <v>-0.70919457199159786</v>
      </c>
      <c r="O42" s="8"/>
    </row>
    <row r="43" spans="1:21" ht="14.1" customHeight="1">
      <c r="K43" s="196">
        <v>2013</v>
      </c>
      <c r="L43" s="64" t="s">
        <v>144</v>
      </c>
      <c r="M43" s="135">
        <f t="shared" si="0"/>
        <v>-0.37721066678655801</v>
      </c>
      <c r="N43" s="230">
        <f t="shared" si="0"/>
        <v>2.3341225230295644</v>
      </c>
      <c r="O43" s="8"/>
    </row>
    <row r="44" spans="1:21" ht="14.1" customHeight="1">
      <c r="K44" s="196"/>
      <c r="L44" s="64" t="s">
        <v>146</v>
      </c>
      <c r="M44" s="135">
        <f t="shared" si="0"/>
        <v>5.2101268421626683</v>
      </c>
      <c r="N44" s="230">
        <f t="shared" si="0"/>
        <v>4.5872180492322654</v>
      </c>
      <c r="O44" s="8"/>
    </row>
    <row r="45" spans="1:21" ht="16.5" customHeight="1">
      <c r="K45" s="196"/>
      <c r="L45" s="64" t="s">
        <v>147</v>
      </c>
      <c r="M45" s="135">
        <f t="shared" si="0"/>
        <v>6.1190471236099535</v>
      </c>
      <c r="N45" s="230">
        <f t="shared" si="0"/>
        <v>6.5861271952973155</v>
      </c>
      <c r="O45" s="8"/>
    </row>
    <row r="46" spans="1:21" ht="16.5" customHeight="1">
      <c r="K46" s="90"/>
      <c r="L46" s="64" t="s">
        <v>149</v>
      </c>
      <c r="M46" s="135">
        <f t="shared" si="0"/>
        <v>8.9065360325047074</v>
      </c>
      <c r="N46" s="230">
        <f t="shared" si="0"/>
        <v>2.4769691919312207</v>
      </c>
      <c r="O46" s="8"/>
    </row>
    <row r="47" spans="1:21" s="8" customFormat="1" ht="16.5" customHeight="1">
      <c r="A47" s="4"/>
      <c r="B47" s="4"/>
      <c r="C47" s="4"/>
      <c r="D47" s="4"/>
      <c r="E47" s="4"/>
      <c r="F47" s="4"/>
      <c r="G47" s="4"/>
      <c r="H47" s="4"/>
      <c r="K47" s="196">
        <v>2014</v>
      </c>
      <c r="L47" s="64" t="s">
        <v>144</v>
      </c>
      <c r="M47" s="135">
        <f t="shared" si="0"/>
        <v>5.5906327602358985</v>
      </c>
      <c r="N47" s="230">
        <f t="shared" si="0"/>
        <v>0.65369989037670839</v>
      </c>
      <c r="P47" s="4"/>
      <c r="Q47" s="4"/>
      <c r="R47" s="4"/>
    </row>
    <row r="48" spans="1:21" ht="16.5" customHeight="1">
      <c r="K48" s="196"/>
      <c r="L48" s="64" t="s">
        <v>146</v>
      </c>
      <c r="M48" s="135">
        <f t="shared" si="0"/>
        <v>0.75824627892803464</v>
      </c>
      <c r="N48" s="230">
        <f t="shared" si="0"/>
        <v>1.3362118922339266</v>
      </c>
      <c r="O48" s="8"/>
    </row>
    <row r="49" spans="11:17" ht="16.5" customHeight="1">
      <c r="K49" s="196"/>
      <c r="L49" s="64" t="s">
        <v>147</v>
      </c>
      <c r="M49" s="135">
        <f t="shared" si="0"/>
        <v>1.1922480791400147</v>
      </c>
      <c r="N49" s="230">
        <f t="shared" si="0"/>
        <v>0.59156601469314773</v>
      </c>
      <c r="O49" s="8"/>
    </row>
    <row r="50" spans="11:17" ht="16.5" customHeight="1">
      <c r="K50" s="90"/>
      <c r="L50" s="64" t="s">
        <v>149</v>
      </c>
      <c r="M50" s="135">
        <f t="shared" si="0"/>
        <v>-2.7727635342117365</v>
      </c>
      <c r="N50" s="230">
        <f t="shared" si="0"/>
        <v>1.378288433904252</v>
      </c>
      <c r="O50" s="8"/>
    </row>
    <row r="51" spans="11:17" ht="16.5" customHeight="1">
      <c r="K51" s="196">
        <v>2015</v>
      </c>
      <c r="L51" s="64" t="s">
        <v>144</v>
      </c>
      <c r="M51" s="135">
        <f t="shared" si="0"/>
        <v>-2.0098627510309823</v>
      </c>
      <c r="N51" s="230">
        <f t="shared" si="0"/>
        <v>0.8921755417596039</v>
      </c>
    </row>
    <row r="52" spans="11:17" ht="16.5" customHeight="1">
      <c r="K52" s="89"/>
      <c r="L52" s="64" t="s">
        <v>146</v>
      </c>
      <c r="M52" s="135">
        <f t="shared" si="0"/>
        <v>-1.4267154544782192</v>
      </c>
      <c r="N52" s="230">
        <f t="shared" si="0"/>
        <v>-0.77810862257386704</v>
      </c>
    </row>
    <row r="53" spans="11:17" ht="16.5" customHeight="1">
      <c r="K53" s="89"/>
      <c r="L53" s="64" t="s">
        <v>147</v>
      </c>
      <c r="M53" s="135">
        <f t="shared" si="0"/>
        <v>-1.7967111478384215E-2</v>
      </c>
      <c r="N53" s="230">
        <f t="shared" si="0"/>
        <v>-1.1894584776370059</v>
      </c>
    </row>
    <row r="54" spans="11:17" ht="16.5" customHeight="1">
      <c r="K54" s="198"/>
      <c r="L54" s="94" t="s">
        <v>149</v>
      </c>
      <c r="M54" s="231">
        <f t="shared" si="0"/>
        <v>1.2102575979617023</v>
      </c>
      <c r="N54" s="231">
        <f t="shared" si="0"/>
        <v>-0.11441777885528386</v>
      </c>
    </row>
    <row r="63" spans="11:17" ht="16.5" customHeight="1">
      <c r="P63" s="199"/>
      <c r="Q63" s="199"/>
    </row>
    <row r="64" spans="11:17" ht="16.5" customHeight="1">
      <c r="P64" s="199"/>
      <c r="Q64" s="199"/>
    </row>
    <row r="65" spans="11:17" ht="16.5" customHeight="1">
      <c r="P65" s="199"/>
      <c r="Q65" s="199"/>
    </row>
    <row r="66" spans="11:17" ht="16.5" customHeight="1">
      <c r="P66" s="199"/>
      <c r="Q66" s="199"/>
    </row>
    <row r="67" spans="11:17" ht="16.5" customHeight="1">
      <c r="P67" s="199"/>
      <c r="Q67" s="199"/>
    </row>
    <row r="68" spans="11:17" ht="16.5" customHeight="1">
      <c r="K68" s="200"/>
      <c r="P68" s="199"/>
      <c r="Q68" s="199"/>
    </row>
    <row r="69" spans="11:17" ht="16.5" customHeight="1">
      <c r="K69" s="200"/>
      <c r="Q69" s="199"/>
    </row>
    <row r="70" spans="11:17" ht="16.5" customHeight="1">
      <c r="K70" s="200"/>
      <c r="Q70" s="199"/>
    </row>
    <row r="71" spans="11:17" ht="16.5" customHeight="1">
      <c r="K71" s="200"/>
      <c r="Q71" s="199"/>
    </row>
    <row r="72" spans="11:17" ht="16.5" customHeight="1">
      <c r="K72" s="200"/>
      <c r="Q72" s="199"/>
    </row>
    <row r="73" spans="11:17" ht="16.5" customHeight="1">
      <c r="K73" s="200"/>
      <c r="Q73" s="199"/>
    </row>
    <row r="74" spans="11:17" ht="16.5" customHeight="1">
      <c r="Q74" s="199"/>
    </row>
    <row r="75" spans="11:17" ht="16.5" customHeight="1">
      <c r="Q75" s="201"/>
    </row>
  </sheetData>
  <mergeCells count="5">
    <mergeCell ref="K4:N4"/>
    <mergeCell ref="M7:N7"/>
    <mergeCell ref="A5:H5"/>
    <mergeCell ref="A10:H10"/>
    <mergeCell ref="K5:N5"/>
  </mergeCells>
  <hyperlinks>
    <hyperlink ref="K1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zoomScaleNormal="100" zoomScaleSheetLayoutView="75" workbookViewId="0">
      <selection activeCell="A3" sqref="A3"/>
    </sheetView>
  </sheetViews>
  <sheetFormatPr baseColWidth="10" defaultColWidth="11.5703125" defaultRowHeight="16.5" customHeight="1"/>
  <cols>
    <col min="1" max="1" width="30.28515625" style="4" customWidth="1"/>
    <col min="2" max="2" width="9.7109375" style="4" customWidth="1"/>
    <col min="3" max="6" width="9" style="4" customWidth="1"/>
    <col min="7" max="7" width="3.7109375" style="4" customWidth="1"/>
    <col min="8" max="8" width="12.42578125" style="4" customWidth="1"/>
    <col min="9" max="9" width="4.28515625" style="4" customWidth="1"/>
    <col min="10" max="12" width="11.5703125" style="4"/>
    <col min="13" max="13" width="11.7109375" style="4" bestFit="1" customWidth="1"/>
    <col min="14" max="14" width="12.28515625" style="4" bestFit="1" customWidth="1"/>
    <col min="15" max="16384" width="11.5703125" style="4"/>
  </cols>
  <sheetData>
    <row r="1" spans="1:15" ht="14.1" customHeight="1" thickBot="1">
      <c r="A1" s="1" t="s">
        <v>233</v>
      </c>
      <c r="B1" s="2"/>
      <c r="C1" s="2"/>
      <c r="D1" s="2"/>
      <c r="E1" s="2"/>
      <c r="F1" s="2"/>
      <c r="G1" s="2"/>
      <c r="H1" s="2"/>
      <c r="K1" s="8"/>
      <c r="L1" s="8"/>
      <c r="M1" s="8"/>
      <c r="N1" s="8"/>
      <c r="O1" s="8"/>
    </row>
    <row r="2" spans="1:15" ht="14.1" customHeight="1">
      <c r="D2" s="23"/>
      <c r="K2" s="96" t="s">
        <v>64</v>
      </c>
      <c r="L2" s="87"/>
      <c r="M2" s="87"/>
      <c r="N2" s="88"/>
      <c r="O2" s="8"/>
    </row>
    <row r="3" spans="1:15" ht="14.1" customHeight="1">
      <c r="A3" s="55" t="s">
        <v>224</v>
      </c>
      <c r="B3" s="50"/>
      <c r="C3" s="50"/>
      <c r="D3" s="50"/>
      <c r="E3" s="50"/>
      <c r="F3" s="50"/>
      <c r="G3" s="18"/>
      <c r="H3" s="18"/>
      <c r="K3" s="174"/>
      <c r="L3" s="202"/>
      <c r="M3" s="202"/>
      <c r="N3" s="92"/>
      <c r="O3" s="78"/>
    </row>
    <row r="4" spans="1:15" ht="14.1" customHeight="1">
      <c r="A4" s="6"/>
      <c r="K4" s="93" t="s">
        <v>141</v>
      </c>
      <c r="L4" s="245"/>
      <c r="M4" s="245"/>
      <c r="N4" s="246"/>
      <c r="O4" s="203"/>
    </row>
    <row r="5" spans="1:15" ht="14.1" customHeight="1">
      <c r="A5" s="158" t="s">
        <v>153</v>
      </c>
      <c r="K5" s="243"/>
      <c r="L5" s="244"/>
      <c r="M5" s="323" t="s">
        <v>158</v>
      </c>
      <c r="N5" s="324"/>
      <c r="O5" s="204"/>
    </row>
    <row r="6" spans="1:15" ht="14.1" customHeight="1">
      <c r="A6" s="70"/>
      <c r="B6" s="70"/>
      <c r="C6" s="70"/>
      <c r="D6" s="69"/>
      <c r="E6" s="70"/>
      <c r="F6" s="70"/>
      <c r="G6" s="70"/>
      <c r="H6" s="70"/>
      <c r="K6" s="179"/>
      <c r="L6" s="180"/>
      <c r="M6" s="241" t="s">
        <v>143</v>
      </c>
      <c r="N6" s="242" t="s">
        <v>27</v>
      </c>
      <c r="O6" s="205"/>
    </row>
    <row r="7" spans="1:15" ht="9.9499999999999993" customHeight="1">
      <c r="A7" s="41"/>
      <c r="B7" s="10" t="s">
        <v>18</v>
      </c>
      <c r="C7" s="10"/>
      <c r="D7" s="10"/>
      <c r="E7" s="10"/>
      <c r="F7" s="176"/>
      <c r="G7" s="10"/>
      <c r="H7" s="10" t="s">
        <v>19</v>
      </c>
      <c r="K7" s="196">
        <v>2010</v>
      </c>
      <c r="L7" s="64" t="s">
        <v>144</v>
      </c>
      <c r="M7" s="232">
        <v>13045622</v>
      </c>
      <c r="N7" s="233">
        <v>1832960507</v>
      </c>
      <c r="O7" s="206"/>
    </row>
    <row r="8" spans="1:15" ht="14.1" customHeight="1">
      <c r="A8" s="42"/>
      <c r="B8" s="161">
        <v>2011</v>
      </c>
      <c r="C8" s="161">
        <v>2012</v>
      </c>
      <c r="D8" s="161">
        <v>2013</v>
      </c>
      <c r="E8" s="161">
        <v>2014</v>
      </c>
      <c r="F8" s="161">
        <v>2015</v>
      </c>
      <c r="G8" s="14"/>
      <c r="H8" s="161">
        <v>2015</v>
      </c>
      <c r="K8" s="196"/>
      <c r="L8" s="64" t="s">
        <v>146</v>
      </c>
      <c r="M8" s="232">
        <v>13009004</v>
      </c>
      <c r="N8" s="233">
        <v>1859563933</v>
      </c>
      <c r="O8" s="206"/>
    </row>
    <row r="9" spans="1:15" ht="14.1" customHeight="1">
      <c r="A9" s="9"/>
      <c r="B9" s="16"/>
      <c r="C9" s="194"/>
      <c r="D9" s="16"/>
      <c r="E9" s="16"/>
      <c r="F9" s="16"/>
      <c r="G9" s="17"/>
      <c r="H9" s="17"/>
      <c r="J9" s="151"/>
      <c r="K9" s="196"/>
      <c r="L9" s="64" t="s">
        <v>147</v>
      </c>
      <c r="M9" s="232">
        <v>13047750</v>
      </c>
      <c r="N9" s="233">
        <v>1850837120</v>
      </c>
      <c r="O9" s="206"/>
    </row>
    <row r="10" spans="1:15" ht="14.1" customHeight="1">
      <c r="A10" s="123" t="s">
        <v>17</v>
      </c>
      <c r="B10" s="207">
        <v>12307.696</v>
      </c>
      <c r="C10" s="207">
        <v>10440.593999999999</v>
      </c>
      <c r="D10" s="207">
        <v>9452.0439999999999</v>
      </c>
      <c r="E10" s="207">
        <v>9027.7980000000007</v>
      </c>
      <c r="F10" s="207">
        <v>8245.2649999999994</v>
      </c>
      <c r="G10" s="173"/>
      <c r="H10" s="207">
        <v>1360361.1270000001</v>
      </c>
      <c r="J10" s="183"/>
      <c r="K10" s="196"/>
      <c r="L10" s="64" t="s">
        <v>149</v>
      </c>
      <c r="M10" s="232">
        <v>12882563</v>
      </c>
      <c r="N10" s="233">
        <v>1856783280</v>
      </c>
      <c r="O10" s="206"/>
    </row>
    <row r="11" spans="1:15" ht="14.1" customHeight="1">
      <c r="A11" s="20" t="s">
        <v>159</v>
      </c>
      <c r="B11" s="207">
        <v>858.27499999999998</v>
      </c>
      <c r="C11" s="207">
        <v>826.88800000000003</v>
      </c>
      <c r="D11" s="207">
        <v>823.12800000000004</v>
      </c>
      <c r="E11" s="207">
        <v>940.49800000000005</v>
      </c>
      <c r="F11" s="207">
        <v>791.46600000000001</v>
      </c>
      <c r="G11" s="207"/>
      <c r="H11" s="207">
        <v>85708.585999999996</v>
      </c>
      <c r="J11" s="207"/>
      <c r="K11" s="196">
        <v>2011</v>
      </c>
      <c r="L11" s="64" t="s">
        <v>144</v>
      </c>
      <c r="M11" s="270">
        <v>12913598</v>
      </c>
      <c r="N11" s="269">
        <v>1842800283</v>
      </c>
      <c r="O11" s="208"/>
    </row>
    <row r="12" spans="1:15" ht="14.1" customHeight="1">
      <c r="A12" s="20" t="s">
        <v>160</v>
      </c>
      <c r="B12" s="207">
        <v>11449.421</v>
      </c>
      <c r="C12" s="207">
        <v>9613.7060000000001</v>
      </c>
      <c r="D12" s="207">
        <v>8628.9169999999995</v>
      </c>
      <c r="E12" s="207">
        <v>8087.3</v>
      </c>
      <c r="F12" s="207">
        <v>7453.799</v>
      </c>
      <c r="G12" s="207"/>
      <c r="H12" s="207">
        <v>1274652.541</v>
      </c>
      <c r="J12" s="207"/>
      <c r="K12" s="196"/>
      <c r="L12" s="64" t="s">
        <v>146</v>
      </c>
      <c r="M12" s="270">
        <v>12737957</v>
      </c>
      <c r="N12" s="269">
        <v>1841458959</v>
      </c>
      <c r="O12" s="208"/>
    </row>
    <row r="13" spans="1:15" ht="14.1" customHeight="1">
      <c r="A13" s="23"/>
      <c r="B13" s="170"/>
      <c r="C13" s="23"/>
      <c r="D13" s="23"/>
      <c r="E13" s="23"/>
      <c r="F13" s="23"/>
      <c r="G13" s="23"/>
      <c r="H13" s="23"/>
      <c r="J13" s="207"/>
      <c r="K13" s="90"/>
      <c r="L13" s="64" t="s">
        <v>147</v>
      </c>
      <c r="M13" s="270">
        <v>12679852</v>
      </c>
      <c r="N13" s="269">
        <v>1812204756</v>
      </c>
      <c r="O13" s="208"/>
    </row>
    <row r="14" spans="1:15" ht="14.1" customHeight="1">
      <c r="A14" s="35" t="s">
        <v>152</v>
      </c>
      <c r="B14" s="36"/>
      <c r="C14" s="36"/>
      <c r="D14" s="36"/>
      <c r="E14" s="36"/>
      <c r="F14" s="37"/>
      <c r="G14" s="37"/>
      <c r="H14" s="37"/>
      <c r="J14" s="78"/>
      <c r="K14" s="90"/>
      <c r="L14" s="64" t="s">
        <v>149</v>
      </c>
      <c r="M14" s="270">
        <v>12307696</v>
      </c>
      <c r="N14" s="269">
        <v>1798025738</v>
      </c>
      <c r="O14" s="208"/>
    </row>
    <row r="15" spans="1:15" ht="14.1" customHeight="1">
      <c r="A15" s="77" t="s">
        <v>257</v>
      </c>
      <c r="B15" s="50"/>
      <c r="C15" s="103"/>
      <c r="D15" s="50"/>
      <c r="E15" s="18"/>
      <c r="F15" s="18"/>
      <c r="G15" s="18"/>
      <c r="H15" s="18"/>
      <c r="K15" s="196">
        <v>2012</v>
      </c>
      <c r="L15" s="64" t="s">
        <v>144</v>
      </c>
      <c r="M15" s="270">
        <v>12216931</v>
      </c>
      <c r="N15" s="269">
        <v>1781081965</v>
      </c>
      <c r="O15" s="208"/>
    </row>
    <row r="16" spans="1:15" ht="14.1" customHeight="1">
      <c r="A16" s="77"/>
      <c r="B16" s="50"/>
      <c r="C16" s="50"/>
      <c r="D16" s="50"/>
      <c r="E16" s="50"/>
      <c r="F16" s="50"/>
      <c r="G16" s="50"/>
      <c r="H16" s="50"/>
      <c r="J16" s="289"/>
      <c r="K16" s="196"/>
      <c r="L16" s="64" t="s">
        <v>146</v>
      </c>
      <c r="M16" s="270">
        <v>12009856</v>
      </c>
      <c r="N16" s="269">
        <v>1781189580</v>
      </c>
      <c r="O16" s="208"/>
    </row>
    <row r="17" spans="1:18" ht="14.1" customHeight="1">
      <c r="J17" s="289"/>
      <c r="K17" s="90"/>
      <c r="L17" s="64" t="s">
        <v>147</v>
      </c>
      <c r="M17" s="270">
        <v>11778937</v>
      </c>
      <c r="N17" s="269">
        <v>1736962575</v>
      </c>
      <c r="O17" s="208"/>
    </row>
    <row r="18" spans="1:18" ht="14.1" customHeight="1">
      <c r="J18" s="289"/>
      <c r="K18" s="90"/>
      <c r="L18" s="64" t="s">
        <v>149</v>
      </c>
      <c r="M18" s="270">
        <v>10440594</v>
      </c>
      <c r="N18" s="269">
        <v>1634654878</v>
      </c>
      <c r="O18" s="208"/>
    </row>
    <row r="19" spans="1:18" ht="14.1" customHeight="1">
      <c r="A19" s="316" t="s">
        <v>263</v>
      </c>
      <c r="B19" s="317"/>
      <c r="C19" s="317"/>
      <c r="D19" s="317"/>
      <c r="E19" s="317"/>
      <c r="F19" s="317"/>
      <c r="G19" s="317"/>
      <c r="H19" s="317"/>
      <c r="J19" s="289"/>
      <c r="K19" s="196">
        <v>2013</v>
      </c>
      <c r="L19" s="64" t="s">
        <v>144</v>
      </c>
      <c r="M19" s="267">
        <v>9850480</v>
      </c>
      <c r="N19" s="271">
        <v>1591046419</v>
      </c>
      <c r="O19" s="208"/>
    </row>
    <row r="20" spans="1:18" ht="14.1" customHeight="1">
      <c r="A20" s="9"/>
      <c r="B20" s="50"/>
      <c r="C20" s="50"/>
      <c r="D20" s="50"/>
      <c r="E20" s="18"/>
      <c r="F20" s="18"/>
      <c r="G20" s="18"/>
      <c r="H20" s="18"/>
      <c r="J20" s="289"/>
      <c r="K20" s="196"/>
      <c r="L20" s="64" t="s">
        <v>146</v>
      </c>
      <c r="M20" s="267">
        <v>10046769</v>
      </c>
      <c r="N20" s="271">
        <v>1550196698</v>
      </c>
      <c r="O20" s="208"/>
    </row>
    <row r="21" spans="1:18" ht="14.1" customHeight="1">
      <c r="A21" s="9"/>
      <c r="B21" s="50"/>
      <c r="C21" s="50"/>
      <c r="D21" s="50"/>
      <c r="E21" s="18"/>
      <c r="F21" s="18"/>
      <c r="G21" s="18"/>
      <c r="H21" s="18"/>
      <c r="K21" s="90"/>
      <c r="L21" s="64" t="s">
        <v>147</v>
      </c>
      <c r="M21" s="267">
        <v>9604180</v>
      </c>
      <c r="N21" s="271">
        <v>1514317609</v>
      </c>
      <c r="O21" s="208"/>
    </row>
    <row r="22" spans="1:18" ht="14.1" customHeight="1">
      <c r="A22" s="9"/>
      <c r="B22" s="50"/>
      <c r="C22" s="103"/>
      <c r="D22" s="8"/>
      <c r="E22" s="18"/>
      <c r="F22" s="18"/>
      <c r="G22" s="18"/>
      <c r="H22" s="18"/>
      <c r="K22" s="90"/>
      <c r="L22" s="64" t="s">
        <v>149</v>
      </c>
      <c r="M22" s="267">
        <v>9452045</v>
      </c>
      <c r="N22" s="271">
        <v>1469010399</v>
      </c>
      <c r="O22" s="208"/>
    </row>
    <row r="23" spans="1:18" ht="16.5" customHeight="1">
      <c r="A23" s="9"/>
      <c r="B23" s="50"/>
      <c r="C23" s="50"/>
      <c r="D23" s="8"/>
      <c r="E23" s="18"/>
      <c r="F23" s="18"/>
      <c r="G23" s="18"/>
      <c r="H23" s="18"/>
      <c r="K23" s="209">
        <v>2014</v>
      </c>
      <c r="L23" s="64" t="s">
        <v>144</v>
      </c>
      <c r="M23" s="267">
        <v>9393107</v>
      </c>
      <c r="N23" s="271">
        <v>1474504898</v>
      </c>
      <c r="O23" s="301"/>
      <c r="P23" s="301"/>
    </row>
    <row r="24" spans="1:18" ht="16.5" customHeight="1">
      <c r="A24" s="9"/>
      <c r="B24" s="50"/>
      <c r="C24" s="103"/>
      <c r="D24" s="50"/>
      <c r="E24" s="18"/>
      <c r="F24" s="18"/>
      <c r="G24" s="18"/>
      <c r="H24" s="18"/>
      <c r="K24" s="196"/>
      <c r="L24" s="64" t="s">
        <v>146</v>
      </c>
      <c r="M24" s="267">
        <v>9366574</v>
      </c>
      <c r="N24" s="271">
        <v>1459135803</v>
      </c>
      <c r="O24" s="302"/>
      <c r="P24" s="302"/>
    </row>
    <row r="25" spans="1:18" s="8" customFormat="1" ht="16.5" customHeight="1">
      <c r="A25" s="9"/>
      <c r="B25" s="50"/>
      <c r="C25" s="50"/>
      <c r="D25" s="50"/>
      <c r="E25" s="18"/>
      <c r="F25" s="18"/>
      <c r="G25" s="18"/>
      <c r="H25" s="18"/>
      <c r="K25" s="90"/>
      <c r="L25" s="64" t="s">
        <v>147</v>
      </c>
      <c r="M25" s="267">
        <v>9208656</v>
      </c>
      <c r="N25" s="271">
        <v>1425639201</v>
      </c>
      <c r="O25" s="302"/>
      <c r="P25" s="302"/>
      <c r="Q25" s="4"/>
      <c r="R25" s="4"/>
    </row>
    <row r="26" spans="1:18" ht="16.5" customHeight="1">
      <c r="A26" s="9"/>
      <c r="B26" s="50"/>
      <c r="C26" s="50"/>
      <c r="D26" s="50"/>
      <c r="E26" s="50"/>
      <c r="F26" s="50"/>
      <c r="G26" s="18"/>
      <c r="H26" s="18"/>
      <c r="K26" s="90"/>
      <c r="L26" s="64" t="s">
        <v>149</v>
      </c>
      <c r="M26" s="267">
        <v>9027798</v>
      </c>
      <c r="N26" s="271">
        <v>1422890271</v>
      </c>
      <c r="O26" s="302"/>
      <c r="P26" s="302"/>
    </row>
    <row r="27" spans="1:18" ht="16.5" customHeight="1">
      <c r="A27" s="172"/>
      <c r="B27" s="50"/>
      <c r="C27" s="50"/>
      <c r="D27" s="50"/>
      <c r="E27" s="50"/>
      <c r="F27" s="50"/>
      <c r="G27" s="18"/>
      <c r="H27" s="18"/>
      <c r="K27" s="209">
        <v>2015</v>
      </c>
      <c r="L27" s="64" t="s">
        <v>144</v>
      </c>
      <c r="M27" s="264">
        <v>8733177</v>
      </c>
      <c r="N27" s="271">
        <v>1419540173</v>
      </c>
      <c r="O27" s="302"/>
      <c r="P27" s="302"/>
    </row>
    <row r="28" spans="1:18" ht="16.5" customHeight="1">
      <c r="A28" s="106"/>
      <c r="B28" s="50"/>
      <c r="C28" s="50"/>
      <c r="D28" s="50"/>
      <c r="E28" s="50"/>
      <c r="F28" s="50"/>
      <c r="G28" s="18"/>
      <c r="H28" s="18"/>
      <c r="K28" s="89"/>
      <c r="L28" s="64" t="s">
        <v>146</v>
      </c>
      <c r="M28" s="264">
        <v>8585859</v>
      </c>
      <c r="N28" s="271">
        <v>1400895863</v>
      </c>
      <c r="O28" s="301"/>
      <c r="P28" s="301"/>
    </row>
    <row r="29" spans="1:18" ht="16.5" customHeight="1">
      <c r="A29" s="9"/>
      <c r="B29" s="50"/>
      <c r="C29" s="50"/>
      <c r="D29" s="50"/>
      <c r="E29" s="50"/>
      <c r="F29" s="50"/>
      <c r="G29" s="18"/>
      <c r="H29" s="18"/>
      <c r="K29" s="89"/>
      <c r="L29" s="64" t="s">
        <v>147</v>
      </c>
      <c r="M29" s="264">
        <v>8433568</v>
      </c>
      <c r="N29" s="271">
        <v>1380344293</v>
      </c>
      <c r="O29" s="302"/>
      <c r="P29" s="302"/>
    </row>
    <row r="30" spans="1:18" ht="16.5" customHeight="1">
      <c r="A30" s="9"/>
      <c r="B30" s="50"/>
      <c r="C30" s="50"/>
      <c r="D30" s="50"/>
      <c r="E30" s="50"/>
      <c r="F30" s="50"/>
      <c r="G30" s="18"/>
      <c r="H30" s="18"/>
      <c r="K30" s="89"/>
      <c r="L30" s="64" t="s">
        <v>149</v>
      </c>
      <c r="M30" s="264">
        <v>8244613</v>
      </c>
      <c r="N30" s="271">
        <v>1360360873</v>
      </c>
      <c r="O30" s="302"/>
      <c r="P30" s="302"/>
    </row>
    <row r="31" spans="1:18" ht="16.5" customHeight="1">
      <c r="A31" s="9"/>
      <c r="B31" s="50"/>
      <c r="C31" s="50"/>
      <c r="D31" s="50"/>
      <c r="E31" s="50"/>
      <c r="F31" s="50"/>
      <c r="G31" s="18"/>
      <c r="H31" s="18"/>
      <c r="K31" s="237" t="s">
        <v>157</v>
      </c>
      <c r="L31" s="238"/>
      <c r="M31" s="238"/>
      <c r="N31" s="240"/>
      <c r="O31" s="208"/>
    </row>
    <row r="32" spans="1:18" ht="16.5" customHeight="1">
      <c r="K32" s="89"/>
      <c r="L32" s="8"/>
      <c r="M32" s="8"/>
      <c r="N32" s="85"/>
      <c r="O32" s="208"/>
    </row>
    <row r="33" spans="1:17" ht="16.5" customHeight="1">
      <c r="K33" s="196">
        <v>2011</v>
      </c>
      <c r="L33" s="64" t="s">
        <v>144</v>
      </c>
      <c r="M33" s="140">
        <f>((M11-M7)/M7)*100</f>
        <v>-1.012017671522293</v>
      </c>
      <c r="N33" s="234">
        <f t="shared" ref="M33:N48" si="0">((N11-N7)/N7)*100</f>
        <v>0.53682422302184385</v>
      </c>
      <c r="O33" s="208"/>
    </row>
    <row r="34" spans="1:17" ht="16.5" customHeight="1">
      <c r="K34" s="196"/>
      <c r="L34" s="64" t="s">
        <v>146</v>
      </c>
      <c r="M34" s="140">
        <f t="shared" si="0"/>
        <v>-2.0835338354880975</v>
      </c>
      <c r="N34" s="234">
        <f t="shared" si="0"/>
        <v>-0.9736139574825794</v>
      </c>
      <c r="O34" s="208"/>
    </row>
    <row r="35" spans="1:17" ht="16.5" customHeight="1">
      <c r="A35" s="316"/>
      <c r="B35" s="317"/>
      <c r="C35" s="317"/>
      <c r="D35" s="317"/>
      <c r="E35" s="317"/>
      <c r="F35" s="317"/>
      <c r="G35" s="317"/>
      <c r="H35" s="317"/>
      <c r="K35" s="196"/>
      <c r="L35" s="64" t="s">
        <v>147</v>
      </c>
      <c r="M35" s="140">
        <f t="shared" si="0"/>
        <v>-2.8196279051943822</v>
      </c>
      <c r="N35" s="234">
        <f t="shared" si="0"/>
        <v>-2.0872913981755454</v>
      </c>
      <c r="O35" s="208"/>
    </row>
    <row r="36" spans="1:17" ht="16.5" customHeight="1">
      <c r="B36" s="173"/>
      <c r="C36" s="173"/>
      <c r="D36" s="173"/>
      <c r="K36" s="90"/>
      <c r="L36" s="64" t="s">
        <v>149</v>
      </c>
      <c r="M36" s="140">
        <f t="shared" si="0"/>
        <v>-4.4623651365027284</v>
      </c>
      <c r="N36" s="234">
        <f t="shared" si="0"/>
        <v>-3.1644803479703887</v>
      </c>
      <c r="O36" s="208"/>
    </row>
    <row r="37" spans="1:17" ht="16.5" customHeight="1">
      <c r="B37" s="311"/>
      <c r="C37" s="311"/>
      <c r="D37" s="173"/>
      <c r="E37" s="289"/>
      <c r="K37" s="196">
        <v>2012</v>
      </c>
      <c r="L37" s="64" t="s">
        <v>144</v>
      </c>
      <c r="M37" s="140">
        <f t="shared" si="0"/>
        <v>-5.3948326407558911</v>
      </c>
      <c r="N37" s="234">
        <f t="shared" si="0"/>
        <v>-3.3491593510895936</v>
      </c>
      <c r="O37" s="208"/>
    </row>
    <row r="38" spans="1:17" ht="16.5" customHeight="1">
      <c r="B38" s="311"/>
      <c r="C38" s="311"/>
      <c r="D38" s="173"/>
      <c r="E38" s="289"/>
      <c r="H38" s="292" t="s">
        <v>280</v>
      </c>
      <c r="K38" s="196"/>
      <c r="L38" s="64" t="s">
        <v>146</v>
      </c>
      <c r="M38" s="140">
        <f t="shared" si="0"/>
        <v>-5.7159951160142874</v>
      </c>
      <c r="N38" s="234">
        <f t="shared" si="0"/>
        <v>-3.2729145933683554</v>
      </c>
      <c r="O38" s="208"/>
    </row>
    <row r="39" spans="1:17" ht="16.5" customHeight="1">
      <c r="B39" s="311"/>
      <c r="C39" s="173"/>
      <c r="D39" s="173"/>
      <c r="E39" s="289"/>
      <c r="K39" s="196"/>
      <c r="L39" s="64" t="s">
        <v>147</v>
      </c>
      <c r="M39" s="140">
        <f t="shared" si="0"/>
        <v>-7.105090816517416</v>
      </c>
      <c r="N39" s="234">
        <f t="shared" si="0"/>
        <v>-4.1519690725279172</v>
      </c>
      <c r="O39" s="208"/>
      <c r="P39" s="199"/>
      <c r="Q39" s="199"/>
    </row>
    <row r="40" spans="1:17" ht="16.5" customHeight="1">
      <c r="B40" s="311"/>
      <c r="C40" s="173"/>
      <c r="D40" s="173"/>
      <c r="E40" s="289"/>
      <c r="K40" s="90"/>
      <c r="L40" s="64" t="s">
        <v>149</v>
      </c>
      <c r="M40" s="140">
        <f t="shared" si="0"/>
        <v>-15.17019919894024</v>
      </c>
      <c r="N40" s="234">
        <f t="shared" si="0"/>
        <v>-9.0861246614702242</v>
      </c>
      <c r="O40" s="208"/>
      <c r="P40" s="199"/>
      <c r="Q40" s="199"/>
    </row>
    <row r="41" spans="1:17" ht="16.5" customHeight="1">
      <c r="B41" s="311"/>
      <c r="C41" s="173"/>
      <c r="D41" s="173"/>
      <c r="E41" s="289"/>
      <c r="K41" s="196">
        <v>2013</v>
      </c>
      <c r="L41" s="64" t="s">
        <v>144</v>
      </c>
      <c r="M41" s="140">
        <f t="shared" si="0"/>
        <v>-19.370257554863819</v>
      </c>
      <c r="N41" s="234">
        <f t="shared" si="0"/>
        <v>-10.66966875946105</v>
      </c>
      <c r="O41" s="208"/>
      <c r="P41" s="199"/>
      <c r="Q41" s="199"/>
    </row>
    <row r="42" spans="1:17" ht="16.5" customHeight="1">
      <c r="K42" s="196"/>
      <c r="L42" s="64" t="s">
        <v>146</v>
      </c>
      <c r="M42" s="140">
        <f t="shared" si="0"/>
        <v>-16.345633119997441</v>
      </c>
      <c r="N42" s="234">
        <f t="shared" si="0"/>
        <v>-12.968461335822546</v>
      </c>
      <c r="O42" s="208"/>
      <c r="P42" s="199"/>
      <c r="Q42" s="199"/>
    </row>
    <row r="43" spans="1:17" ht="16.5" customHeight="1">
      <c r="K43" s="196"/>
      <c r="L43" s="64" t="s">
        <v>147</v>
      </c>
      <c r="M43" s="140">
        <f t="shared" si="0"/>
        <v>-18.463100702550665</v>
      </c>
      <c r="N43" s="234">
        <f t="shared" si="0"/>
        <v>-12.818063509514591</v>
      </c>
      <c r="O43" s="197"/>
      <c r="P43" s="199"/>
      <c r="Q43" s="199"/>
    </row>
    <row r="44" spans="1:17" ht="16.5" customHeight="1">
      <c r="K44" s="90"/>
      <c r="L44" s="64" t="s">
        <v>149</v>
      </c>
      <c r="M44" s="140">
        <f t="shared" si="0"/>
        <v>-9.4683214384162433</v>
      </c>
      <c r="N44" s="234">
        <f t="shared" si="0"/>
        <v>-10.133299770448549</v>
      </c>
      <c r="O44" s="197"/>
      <c r="P44" s="199"/>
      <c r="Q44" s="199"/>
    </row>
    <row r="45" spans="1:17" ht="16.5" customHeight="1">
      <c r="K45" s="196">
        <v>2014</v>
      </c>
      <c r="L45" s="64" t="s">
        <v>144</v>
      </c>
      <c r="M45" s="140">
        <f t="shared" si="0"/>
        <v>-4.6431544452656111</v>
      </c>
      <c r="N45" s="234">
        <f t="shared" si="0"/>
        <v>-7.3248347507829683</v>
      </c>
      <c r="O45" s="8"/>
      <c r="P45" s="199"/>
      <c r="Q45" s="199"/>
    </row>
    <row r="46" spans="1:17" ht="16.5" customHeight="1">
      <c r="K46" s="196"/>
      <c r="L46" s="64" t="s">
        <v>146</v>
      </c>
      <c r="M46" s="140">
        <f t="shared" si="0"/>
        <v>-6.7702860491766064</v>
      </c>
      <c r="N46" s="234">
        <f t="shared" si="0"/>
        <v>-5.8741510104803485</v>
      </c>
      <c r="O46" s="8"/>
      <c r="P46" s="199"/>
      <c r="Q46" s="199"/>
    </row>
    <row r="47" spans="1:17" ht="16.5" customHeight="1">
      <c r="K47" s="196"/>
      <c r="L47" s="64" t="s">
        <v>147</v>
      </c>
      <c r="M47" s="140">
        <f t="shared" si="0"/>
        <v>-4.1182485126267938</v>
      </c>
      <c r="N47" s="234">
        <f t="shared" si="0"/>
        <v>-5.8559979407860139</v>
      </c>
      <c r="O47" s="8"/>
      <c r="P47" s="199"/>
      <c r="Q47" s="199"/>
    </row>
    <row r="48" spans="1:17" ht="16.5" customHeight="1">
      <c r="K48" s="90"/>
      <c r="L48" s="64" t="s">
        <v>149</v>
      </c>
      <c r="M48" s="140">
        <f t="shared" si="0"/>
        <v>-4.488414940893743</v>
      </c>
      <c r="N48" s="234">
        <f t="shared" si="0"/>
        <v>-3.1395372035075706</v>
      </c>
      <c r="O48" s="8"/>
      <c r="P48" s="199"/>
      <c r="Q48" s="199"/>
    </row>
    <row r="49" spans="1:17" ht="16.5" customHeight="1">
      <c r="K49" s="196">
        <v>2015</v>
      </c>
      <c r="L49" s="64" t="s">
        <v>144</v>
      </c>
      <c r="M49" s="140">
        <f t="shared" ref="M49:N52" si="1">((M27-M23)/M23)*100</f>
        <v>-7.0256838339007537</v>
      </c>
      <c r="N49" s="234">
        <f t="shared" si="1"/>
        <v>-3.7276732735546325</v>
      </c>
      <c r="O49" s="8"/>
      <c r="P49" s="199"/>
      <c r="Q49" s="199"/>
    </row>
    <row r="50" spans="1:17" ht="16.5" customHeight="1">
      <c r="K50" s="89"/>
      <c r="L50" s="64" t="s">
        <v>146</v>
      </c>
      <c r="M50" s="140">
        <f t="shared" si="1"/>
        <v>-8.3351180484988419</v>
      </c>
      <c r="N50" s="234">
        <f t="shared" si="1"/>
        <v>-3.9913995585783049</v>
      </c>
      <c r="O50" s="8"/>
      <c r="P50" s="199"/>
      <c r="Q50" s="199"/>
    </row>
    <row r="51" spans="1:17" ht="16.5" customHeight="1">
      <c r="K51" s="89"/>
      <c r="L51" s="64" t="s">
        <v>147</v>
      </c>
      <c r="M51" s="140">
        <f t="shared" si="1"/>
        <v>-8.4169503128360965</v>
      </c>
      <c r="N51" s="234">
        <f t="shared" si="1"/>
        <v>-3.1771648793206833</v>
      </c>
      <c r="O51" s="8"/>
    </row>
    <row r="52" spans="1:17" ht="16.5" customHeight="1">
      <c r="K52" s="198"/>
      <c r="L52" s="94" t="s">
        <v>149</v>
      </c>
      <c r="M52" s="235">
        <f>((M30-M26)/M26)*100</f>
        <v>-8.6752605674163288</v>
      </c>
      <c r="N52" s="236">
        <f t="shared" si="1"/>
        <v>-4.394534088426556</v>
      </c>
      <c r="O52" s="8"/>
    </row>
    <row r="62" spans="1:17" ht="16.5" customHeight="1">
      <c r="A62" s="316"/>
      <c r="B62" s="317"/>
      <c r="C62" s="317"/>
      <c r="D62" s="317"/>
      <c r="E62" s="317"/>
      <c r="F62" s="317"/>
      <c r="G62" s="317"/>
      <c r="H62" s="317"/>
    </row>
    <row r="63" spans="1:17" ht="16.5" customHeight="1">
      <c r="K63" s="200"/>
    </row>
    <row r="64" spans="1:17" ht="16.5" customHeight="1">
      <c r="K64" s="200"/>
    </row>
    <row r="65" spans="1:11" ht="16.5" customHeight="1">
      <c r="K65" s="200"/>
    </row>
    <row r="66" spans="1:11" ht="16.5" customHeight="1">
      <c r="K66" s="200"/>
    </row>
    <row r="67" spans="1:11" ht="16.5" customHeight="1">
      <c r="K67" s="200"/>
    </row>
    <row r="68" spans="1:11" ht="16.5" customHeight="1">
      <c r="K68" s="200"/>
    </row>
    <row r="80" spans="1:11" ht="16.5" customHeight="1">
      <c r="A80" s="316"/>
      <c r="B80" s="317"/>
      <c r="C80" s="317"/>
      <c r="D80" s="317"/>
      <c r="E80" s="317"/>
      <c r="F80" s="317"/>
      <c r="G80" s="317"/>
      <c r="H80" s="317"/>
    </row>
  </sheetData>
  <mergeCells count="5">
    <mergeCell ref="M5:N5"/>
    <mergeCell ref="A19:H19"/>
    <mergeCell ref="A35:H35"/>
    <mergeCell ref="A62:H62"/>
    <mergeCell ref="A80:H80"/>
  </mergeCells>
  <hyperlinks>
    <hyperlink ref="H38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S84"/>
  <sheetViews>
    <sheetView zoomScaleNormal="100" workbookViewId="0">
      <selection activeCell="A5" sqref="A5"/>
    </sheetView>
  </sheetViews>
  <sheetFormatPr baseColWidth="10" defaultColWidth="11.42578125" defaultRowHeight="12.75"/>
  <cols>
    <col min="1" max="1" width="48.28515625" style="23" customWidth="1"/>
    <col min="2" max="5" width="7.85546875" style="23" bestFit="1" customWidth="1"/>
    <col min="6" max="6" width="1.7109375" style="23" customWidth="1"/>
    <col min="7" max="7" width="10.85546875" style="23" bestFit="1" customWidth="1"/>
    <col min="8" max="8" width="11.42578125" style="34"/>
    <col min="9" max="9" width="10" style="23" customWidth="1"/>
    <col min="10" max="10" width="11.42578125" style="23"/>
    <col min="11" max="11" width="1.7109375" style="23" customWidth="1"/>
    <col min="12" max="12" width="11.7109375" style="23" customWidth="1"/>
    <col min="13" max="13" width="1.85546875" style="23" customWidth="1"/>
    <col min="14" max="16384" width="11.42578125" style="23"/>
  </cols>
  <sheetData>
    <row r="1" spans="1:19" s="4" customFormat="1" ht="14.1" customHeight="1" thickBot="1">
      <c r="A1" s="1" t="s">
        <v>233</v>
      </c>
      <c r="B1" s="2"/>
      <c r="C1" s="2"/>
      <c r="D1" s="2"/>
      <c r="E1" s="2"/>
      <c r="F1" s="2"/>
      <c r="G1" s="2"/>
      <c r="H1" s="3"/>
    </row>
    <row r="2" spans="1:19" s="4" customFormat="1" ht="14.1" customHeight="1">
      <c r="H2" s="3"/>
      <c r="I2" s="288"/>
      <c r="J2" s="292" t="s">
        <v>280</v>
      </c>
      <c r="K2" s="289"/>
      <c r="L2" s="289"/>
      <c r="M2" s="289"/>
      <c r="N2" s="289"/>
      <c r="O2" s="289"/>
      <c r="P2" s="289"/>
      <c r="Q2" s="289"/>
      <c r="R2" s="289"/>
      <c r="S2" s="289"/>
    </row>
    <row r="3" spans="1:19" s="4" customFormat="1" ht="14.1" customHeight="1">
      <c r="A3" s="6" t="s">
        <v>231</v>
      </c>
      <c r="H3" s="3"/>
      <c r="I3" s="5"/>
    </row>
    <row r="4" spans="1:19" s="4" customFormat="1" ht="14.1" customHeight="1">
      <c r="H4" s="3"/>
      <c r="I4" s="5"/>
    </row>
    <row r="5" spans="1:19" s="4" customFormat="1" ht="14.1" customHeight="1">
      <c r="A5" s="6" t="s">
        <v>266</v>
      </c>
      <c r="H5" s="3"/>
    </row>
    <row r="6" spans="1:19" s="4" customFormat="1" ht="14.1" customHeight="1">
      <c r="A6" s="6" t="s">
        <v>267</v>
      </c>
      <c r="H6" s="3"/>
    </row>
    <row r="7" spans="1:19" s="4" customFormat="1" ht="8.25" customHeight="1">
      <c r="A7" s="6"/>
      <c r="H7" s="3"/>
    </row>
    <row r="8" spans="1:19" s="4" customFormat="1" ht="14.1" customHeight="1">
      <c r="A8" s="7" t="s">
        <v>20</v>
      </c>
      <c r="H8" s="3"/>
    </row>
    <row r="9" spans="1:19" s="4" customFormat="1" ht="8.25" customHeight="1">
      <c r="A9" s="8"/>
      <c r="B9" s="9"/>
      <c r="C9" s="9"/>
      <c r="D9" s="9"/>
      <c r="E9" s="9"/>
      <c r="F9" s="8"/>
      <c r="G9" s="8"/>
      <c r="H9" s="3"/>
    </row>
    <row r="10" spans="1:19" s="13" customFormat="1" ht="14.1" customHeight="1">
      <c r="A10" s="10"/>
      <c r="B10" s="10" t="s">
        <v>18</v>
      </c>
      <c r="C10" s="10"/>
      <c r="D10" s="10"/>
      <c r="E10" s="10"/>
      <c r="F10" s="10"/>
      <c r="G10" s="10" t="s">
        <v>19</v>
      </c>
      <c r="H10" s="11"/>
      <c r="I10" s="12"/>
    </row>
    <row r="11" spans="1:19" s="13" customFormat="1" ht="14.1" customHeight="1">
      <c r="A11" s="14"/>
      <c r="B11" s="15" t="s">
        <v>237</v>
      </c>
      <c r="C11" s="15" t="s">
        <v>283</v>
      </c>
      <c r="D11" s="15" t="s">
        <v>282</v>
      </c>
      <c r="E11" s="15" t="s">
        <v>281</v>
      </c>
      <c r="F11" s="14"/>
      <c r="G11" s="15" t="s">
        <v>281</v>
      </c>
      <c r="H11" s="11"/>
    </row>
    <row r="12" spans="1:19" s="4" customFormat="1" ht="9" customHeight="1">
      <c r="A12" s="9"/>
      <c r="F12" s="17"/>
      <c r="G12" s="18"/>
      <c r="H12" s="3"/>
      <c r="M12" s="19"/>
    </row>
    <row r="13" spans="1:19" s="4" customFormat="1" ht="14.1" customHeight="1">
      <c r="A13" s="21" t="s">
        <v>58</v>
      </c>
      <c r="B13" s="219">
        <v>7024776</v>
      </c>
      <c r="C13" s="207">
        <v>6915622</v>
      </c>
      <c r="D13" s="207">
        <v>7037633</v>
      </c>
      <c r="E13" s="207">
        <v>7241295</v>
      </c>
      <c r="F13" s="219"/>
      <c r="G13" s="207">
        <v>981823000</v>
      </c>
      <c r="H13" s="3"/>
      <c r="M13" s="19"/>
    </row>
    <row r="14" spans="1:19" s="4" customFormat="1" ht="14.1" customHeight="1">
      <c r="A14" s="21"/>
      <c r="B14" s="207"/>
      <c r="C14" s="207"/>
      <c r="D14" s="207"/>
      <c r="E14" s="207"/>
      <c r="F14" s="207"/>
      <c r="G14" s="207"/>
      <c r="H14" s="3"/>
      <c r="M14" s="19"/>
    </row>
    <row r="15" spans="1:19" s="4" customFormat="1" ht="14.1" customHeight="1">
      <c r="A15" s="22" t="s">
        <v>254</v>
      </c>
      <c r="B15" s="219">
        <v>371254</v>
      </c>
      <c r="C15" s="219">
        <v>410118</v>
      </c>
      <c r="D15" s="219">
        <v>380471</v>
      </c>
      <c r="E15" s="219">
        <v>387791</v>
      </c>
      <c r="F15" s="219"/>
      <c r="G15" s="219">
        <v>24674000</v>
      </c>
      <c r="H15" s="3"/>
      <c r="M15" s="19"/>
    </row>
    <row r="16" spans="1:19" s="279" customFormat="1" ht="14.1" customHeight="1">
      <c r="A16" s="22"/>
      <c r="B16" s="219"/>
      <c r="C16" s="219"/>
      <c r="D16" s="219"/>
      <c r="E16" s="219"/>
      <c r="F16" s="219"/>
      <c r="G16" s="219"/>
      <c r="H16" s="3"/>
      <c r="M16" s="19"/>
    </row>
    <row r="17" spans="1:15" ht="14.1" customHeight="1">
      <c r="A17" s="22" t="s">
        <v>2</v>
      </c>
      <c r="B17" s="219"/>
      <c r="C17" s="219"/>
      <c r="D17" s="219"/>
      <c r="E17" s="219"/>
      <c r="F17" s="173"/>
      <c r="G17" s="219"/>
      <c r="H17" s="3"/>
      <c r="M17" s="4"/>
      <c r="N17" s="4"/>
      <c r="O17" s="4"/>
    </row>
    <row r="18" spans="1:15" ht="14.1" customHeight="1">
      <c r="A18" s="24" t="s">
        <v>55</v>
      </c>
      <c r="B18" s="219"/>
      <c r="C18" s="219"/>
      <c r="D18" s="219"/>
      <c r="E18" s="219"/>
      <c r="F18" s="173"/>
      <c r="G18" s="219"/>
      <c r="H18" s="3"/>
      <c r="J18" s="18"/>
      <c r="K18" s="18"/>
      <c r="L18" s="18"/>
      <c r="M18" s="4"/>
      <c r="N18" s="4"/>
      <c r="O18" s="4"/>
    </row>
    <row r="19" spans="1:15" ht="14.1" customHeight="1">
      <c r="A19" s="24" t="s">
        <v>50</v>
      </c>
      <c r="B19" s="201"/>
      <c r="C19" s="201"/>
      <c r="D19" s="201"/>
      <c r="E19" s="201"/>
      <c r="F19" s="201"/>
      <c r="G19" s="201"/>
      <c r="H19" s="3"/>
      <c r="I19" s="20"/>
      <c r="J19" s="19"/>
      <c r="K19" s="19"/>
      <c r="L19" s="19"/>
      <c r="M19" s="4"/>
      <c r="N19" s="4"/>
      <c r="O19" s="4"/>
    </row>
    <row r="20" spans="1:15" ht="14.1" customHeight="1">
      <c r="A20" s="25" t="s">
        <v>51</v>
      </c>
      <c r="B20" s="219">
        <v>2082736</v>
      </c>
      <c r="C20" s="219">
        <v>2044800</v>
      </c>
      <c r="D20" s="219">
        <v>2134290</v>
      </c>
      <c r="E20" s="219">
        <v>2183882</v>
      </c>
      <c r="F20" s="173"/>
      <c r="G20" s="219">
        <v>167203000</v>
      </c>
      <c r="H20" s="3"/>
      <c r="I20" s="20"/>
      <c r="J20" s="19"/>
      <c r="K20" s="4"/>
      <c r="L20" s="19"/>
      <c r="M20" s="4"/>
      <c r="N20" s="4"/>
      <c r="O20" s="4"/>
    </row>
    <row r="21" spans="1:15" ht="14.1" customHeight="1">
      <c r="A21" s="26" t="s">
        <v>43</v>
      </c>
      <c r="B21" s="219">
        <v>1803670</v>
      </c>
      <c r="C21" s="219">
        <v>1787690</v>
      </c>
      <c r="D21" s="219">
        <v>1929498</v>
      </c>
      <c r="E21" s="219">
        <v>1970020</v>
      </c>
      <c r="F21" s="207"/>
      <c r="G21" s="219">
        <v>130759000</v>
      </c>
      <c r="H21" s="3"/>
      <c r="I21" s="20"/>
      <c r="J21" s="19"/>
      <c r="K21" s="18"/>
      <c r="L21" s="19"/>
      <c r="M21" s="4"/>
      <c r="N21" s="4"/>
      <c r="O21" s="4"/>
    </row>
    <row r="22" spans="1:15" ht="14.1" customHeight="1">
      <c r="A22" s="26"/>
      <c r="B22" s="219"/>
      <c r="C22" s="219"/>
      <c r="D22" s="219"/>
      <c r="E22" s="219"/>
      <c r="F22" s="207"/>
      <c r="G22" s="219"/>
      <c r="H22" s="3"/>
      <c r="I22" s="20"/>
      <c r="J22" s="19"/>
      <c r="K22" s="18"/>
      <c r="L22" s="19"/>
      <c r="M22" s="279"/>
      <c r="N22" s="279"/>
      <c r="O22" s="279"/>
    </row>
    <row r="23" spans="1:15" ht="14.1" customHeight="1">
      <c r="A23" s="22" t="s">
        <v>0</v>
      </c>
      <c r="B23" s="219">
        <v>470276</v>
      </c>
      <c r="C23" s="219">
        <v>400479</v>
      </c>
      <c r="D23" s="219">
        <v>393339</v>
      </c>
      <c r="E23" s="219">
        <v>412564</v>
      </c>
      <c r="F23" s="207"/>
      <c r="G23" s="219">
        <v>54343000</v>
      </c>
      <c r="H23" s="3"/>
      <c r="I23" s="20"/>
      <c r="J23" s="4"/>
      <c r="K23" s="4"/>
      <c r="L23" s="4"/>
      <c r="M23" s="4"/>
      <c r="N23" s="4"/>
      <c r="O23" s="4"/>
    </row>
    <row r="24" spans="1:15" ht="14.1" customHeight="1">
      <c r="A24" s="22"/>
      <c r="B24" s="219"/>
      <c r="C24" s="219"/>
      <c r="D24" s="219"/>
      <c r="E24" s="219"/>
      <c r="F24" s="207"/>
      <c r="G24" s="219"/>
      <c r="H24" s="3"/>
      <c r="I24" s="20"/>
      <c r="J24" s="279"/>
      <c r="K24" s="279"/>
      <c r="L24" s="279"/>
      <c r="M24" s="279"/>
      <c r="N24" s="279"/>
      <c r="O24" s="279"/>
    </row>
    <row r="25" spans="1:15" ht="14.1" customHeight="1">
      <c r="A25" s="22" t="s">
        <v>1</v>
      </c>
      <c r="B25" s="219">
        <f>B27+B28+B29+B30+B31+B33+B35</f>
        <v>4100510</v>
      </c>
      <c r="C25" s="219">
        <f>C27+C28+C29+C30+C31+C33+C35</f>
        <v>4060225</v>
      </c>
      <c r="D25" s="219">
        <f>D27+D28+D29+D30+D31+D33+D35</f>
        <v>4129533</v>
      </c>
      <c r="E25" s="219">
        <f>E27+E28+E29+E30+E31+E33+E35</f>
        <v>4257058</v>
      </c>
      <c r="F25" s="219"/>
      <c r="G25" s="219">
        <f>G27+G28+G29+G30+G31+G33+G35</f>
        <v>735603000</v>
      </c>
      <c r="H25" s="3"/>
      <c r="I25" s="20"/>
      <c r="J25" s="4"/>
      <c r="K25" s="4"/>
      <c r="L25" s="4"/>
      <c r="M25" s="4"/>
      <c r="N25" s="4"/>
      <c r="O25" s="4"/>
    </row>
    <row r="26" spans="1:15" ht="14.1" customHeight="1">
      <c r="A26" s="25" t="s">
        <v>54</v>
      </c>
      <c r="B26" s="201"/>
      <c r="C26" s="201"/>
      <c r="D26" s="201"/>
      <c r="E26" s="201"/>
      <c r="F26" s="219"/>
      <c r="G26" s="201"/>
      <c r="H26" s="3"/>
      <c r="I26" s="20"/>
      <c r="J26" s="4"/>
      <c r="K26" s="4"/>
      <c r="L26" s="4"/>
      <c r="M26" s="4"/>
      <c r="N26" s="4"/>
      <c r="O26" s="4"/>
    </row>
    <row r="27" spans="1:15" ht="14.1" customHeight="1">
      <c r="A27" s="25" t="s">
        <v>49</v>
      </c>
      <c r="B27" s="219">
        <v>1333282</v>
      </c>
      <c r="C27" s="219">
        <v>1330340</v>
      </c>
      <c r="D27" s="219">
        <v>1363207</v>
      </c>
      <c r="E27" s="219">
        <v>1425312</v>
      </c>
      <c r="F27" s="219"/>
      <c r="G27" s="219">
        <v>240105000</v>
      </c>
      <c r="H27" s="3"/>
      <c r="I27" s="20"/>
      <c r="J27" s="4"/>
      <c r="K27" s="4"/>
      <c r="L27" s="4"/>
      <c r="M27" s="4"/>
      <c r="N27" s="4"/>
      <c r="O27" s="4"/>
    </row>
    <row r="28" spans="1:15" ht="14.1" customHeight="1">
      <c r="A28" s="25" t="s">
        <v>34</v>
      </c>
      <c r="B28" s="219">
        <v>140703</v>
      </c>
      <c r="C28" s="219">
        <v>132307</v>
      </c>
      <c r="D28" s="219">
        <v>132700</v>
      </c>
      <c r="E28" s="219">
        <v>135664</v>
      </c>
      <c r="F28" s="219"/>
      <c r="G28" s="219">
        <v>41389000</v>
      </c>
      <c r="H28" s="3"/>
      <c r="I28" s="4"/>
      <c r="J28" s="4"/>
      <c r="K28" s="4"/>
      <c r="L28" s="4"/>
      <c r="M28" s="4"/>
      <c r="N28" s="4"/>
      <c r="O28" s="4"/>
    </row>
    <row r="29" spans="1:15" ht="14.1" customHeight="1">
      <c r="A29" s="25" t="s">
        <v>35</v>
      </c>
      <c r="B29" s="219">
        <v>273833</v>
      </c>
      <c r="C29" s="219">
        <v>235088</v>
      </c>
      <c r="D29" s="219">
        <v>261102</v>
      </c>
      <c r="E29" s="219">
        <v>253427</v>
      </c>
      <c r="F29" s="219"/>
      <c r="G29" s="219">
        <v>38002000</v>
      </c>
      <c r="H29" s="3"/>
      <c r="I29" s="4"/>
      <c r="J29" s="4"/>
      <c r="K29" s="4"/>
      <c r="L29" s="4"/>
      <c r="M29" s="4"/>
      <c r="N29" s="4"/>
      <c r="O29" s="4"/>
    </row>
    <row r="30" spans="1:15" ht="14.1" customHeight="1">
      <c r="A30" s="25" t="s">
        <v>36</v>
      </c>
      <c r="B30" s="219">
        <v>649948</v>
      </c>
      <c r="C30" s="219">
        <v>659141</v>
      </c>
      <c r="D30" s="219">
        <v>656278</v>
      </c>
      <c r="E30" s="219">
        <v>651275</v>
      </c>
      <c r="F30" s="219"/>
      <c r="G30" s="219">
        <v>114798000</v>
      </c>
      <c r="H30" s="3"/>
      <c r="I30" s="4"/>
      <c r="J30" s="4"/>
      <c r="K30" s="4"/>
      <c r="L30" s="4"/>
    </row>
    <row r="31" spans="1:15" ht="14.1" customHeight="1">
      <c r="A31" s="25" t="s">
        <v>251</v>
      </c>
      <c r="B31" s="219">
        <v>290878</v>
      </c>
      <c r="C31" s="219">
        <v>275905</v>
      </c>
      <c r="D31" s="219">
        <v>279968</v>
      </c>
      <c r="E31" s="219">
        <v>301407</v>
      </c>
      <c r="F31" s="219"/>
      <c r="G31" s="219">
        <v>74421000</v>
      </c>
      <c r="H31" s="3"/>
    </row>
    <row r="32" spans="1:15" ht="14.1" customHeight="1">
      <c r="A32" s="25" t="s">
        <v>53</v>
      </c>
      <c r="B32" s="201"/>
      <c r="C32" s="201"/>
      <c r="D32" s="201"/>
      <c r="E32" s="201"/>
      <c r="F32" s="201"/>
      <c r="G32" s="201"/>
      <c r="H32" s="3"/>
    </row>
    <row r="33" spans="1:9" ht="14.1" customHeight="1">
      <c r="A33" s="25" t="s">
        <v>52</v>
      </c>
      <c r="B33" s="219">
        <v>1191354</v>
      </c>
      <c r="C33" s="219">
        <v>1207354</v>
      </c>
      <c r="D33" s="219">
        <v>1214534</v>
      </c>
      <c r="E33" s="219">
        <v>1261466</v>
      </c>
      <c r="F33" s="219"/>
      <c r="G33" s="219">
        <v>184000000</v>
      </c>
      <c r="H33" s="3"/>
    </row>
    <row r="34" spans="1:9" ht="14.1" customHeight="1">
      <c r="A34" s="25" t="s">
        <v>57</v>
      </c>
      <c r="B34" s="201"/>
      <c r="C34" s="201"/>
      <c r="D34" s="201"/>
      <c r="E34" s="201"/>
      <c r="F34" s="219"/>
      <c r="G34" s="201"/>
      <c r="H34" s="3"/>
      <c r="I34" s="5"/>
    </row>
    <row r="35" spans="1:9" ht="14.1" customHeight="1">
      <c r="A35" s="25" t="s">
        <v>252</v>
      </c>
      <c r="B35" s="219">
        <v>220512</v>
      </c>
      <c r="C35" s="219">
        <v>220090</v>
      </c>
      <c r="D35" s="219">
        <v>221744</v>
      </c>
      <c r="E35" s="219">
        <v>228507</v>
      </c>
      <c r="F35" s="219"/>
      <c r="G35" s="219">
        <v>42888000</v>
      </c>
      <c r="H35" s="3"/>
      <c r="I35" s="5"/>
    </row>
    <row r="36" spans="1:9" ht="14.1" customHeight="1">
      <c r="A36" s="24"/>
      <c r="B36" s="219"/>
      <c r="C36" s="219"/>
      <c r="D36" s="219"/>
      <c r="E36" s="219"/>
      <c r="F36" s="207"/>
      <c r="G36" s="219"/>
      <c r="H36" s="3"/>
      <c r="I36" s="27"/>
    </row>
    <row r="37" spans="1:9" ht="14.1" customHeight="1">
      <c r="A37" s="28" t="s">
        <v>21</v>
      </c>
      <c r="B37" s="219">
        <v>629216</v>
      </c>
      <c r="C37" s="219">
        <v>661070</v>
      </c>
      <c r="D37" s="219">
        <v>689070</v>
      </c>
      <c r="E37" s="219">
        <v>732867</v>
      </c>
      <c r="F37" s="219"/>
      <c r="G37" s="219">
        <v>99367000</v>
      </c>
      <c r="H37" s="3"/>
      <c r="I37" s="27"/>
    </row>
    <row r="38" spans="1:9" ht="14.1" customHeight="1">
      <c r="A38" s="28"/>
      <c r="B38" s="219"/>
      <c r="C38" s="219"/>
      <c r="D38" s="219"/>
      <c r="E38" s="219"/>
      <c r="F38" s="219"/>
      <c r="G38" s="219"/>
      <c r="H38" s="3"/>
    </row>
    <row r="39" spans="1:9" ht="14.1" customHeight="1">
      <c r="A39" s="21" t="s">
        <v>48</v>
      </c>
      <c r="B39" s="219">
        <v>7653992</v>
      </c>
      <c r="C39" s="219">
        <v>7576692</v>
      </c>
      <c r="D39" s="219">
        <v>7726703</v>
      </c>
      <c r="E39" s="219">
        <v>7974162</v>
      </c>
      <c r="F39" s="219"/>
      <c r="G39" s="219">
        <v>1081190000</v>
      </c>
      <c r="H39" s="3"/>
    </row>
    <row r="40" spans="1:9" ht="14.1" customHeight="1">
      <c r="A40" s="29"/>
      <c r="B40" s="30"/>
      <c r="C40" s="31"/>
      <c r="D40" s="30"/>
      <c r="E40" s="30"/>
      <c r="F40" s="32"/>
      <c r="G40" s="33"/>
    </row>
    <row r="41" spans="1:9" ht="14.1" customHeight="1">
      <c r="A41" s="35" t="s">
        <v>249</v>
      </c>
      <c r="B41" s="36"/>
      <c r="C41" s="36"/>
      <c r="D41" s="36"/>
      <c r="E41" s="36"/>
      <c r="F41" s="37"/>
      <c r="G41" s="37"/>
    </row>
    <row r="42" spans="1:9" ht="14.1" customHeight="1">
      <c r="A42" s="38" t="s">
        <v>250</v>
      </c>
      <c r="B42" s="16"/>
      <c r="C42" s="16"/>
      <c r="D42" s="16"/>
      <c r="E42" s="16"/>
      <c r="F42" s="17"/>
      <c r="G42" s="17"/>
    </row>
    <row r="43" spans="1:9" ht="14.1" customHeight="1">
      <c r="A43" s="38"/>
      <c r="B43" s="16"/>
      <c r="C43" s="16"/>
      <c r="D43" s="16"/>
      <c r="E43" s="16"/>
      <c r="F43" s="17"/>
      <c r="G43" s="17"/>
    </row>
    <row r="44" spans="1:9" ht="14.1" customHeight="1">
      <c r="A44" s="38"/>
      <c r="B44" s="16"/>
      <c r="C44" s="16"/>
      <c r="D44" s="16"/>
      <c r="E44" s="16"/>
      <c r="F44" s="17"/>
      <c r="G44" s="17"/>
    </row>
    <row r="45" spans="1:9" ht="14.1" customHeight="1">
      <c r="A45" s="38"/>
      <c r="B45" s="16"/>
      <c r="C45" s="16"/>
      <c r="D45" s="16"/>
      <c r="E45" s="16"/>
      <c r="F45" s="17"/>
      <c r="G45" s="17"/>
    </row>
    <row r="46" spans="1:9" ht="14.1" customHeight="1">
      <c r="A46" s="38"/>
      <c r="B46" s="16"/>
      <c r="C46" s="16"/>
      <c r="D46" s="16"/>
      <c r="E46" s="16"/>
      <c r="F46" s="17"/>
      <c r="G46" s="17"/>
    </row>
    <row r="47" spans="1:9" ht="14.1" customHeight="1">
      <c r="A47" s="38"/>
      <c r="B47" s="16"/>
      <c r="C47" s="16"/>
      <c r="D47" s="16"/>
      <c r="E47" s="16"/>
      <c r="F47" s="17"/>
      <c r="G47" s="17"/>
    </row>
    <row r="48" spans="1:9" ht="14.1" customHeight="1">
      <c r="A48" s="38"/>
      <c r="B48" s="16"/>
      <c r="C48" s="16"/>
      <c r="D48" s="16"/>
      <c r="E48" s="16"/>
      <c r="F48" s="17"/>
      <c r="G48" s="17"/>
    </row>
    <row r="49" spans="1:15" ht="14.1" customHeight="1">
      <c r="A49" s="38"/>
      <c r="B49" s="16"/>
      <c r="C49" s="16"/>
      <c r="D49" s="16"/>
      <c r="E49" s="16"/>
      <c r="F49" s="17"/>
      <c r="G49" s="17"/>
    </row>
    <row r="50" spans="1:15" ht="14.1" customHeight="1">
      <c r="A50" s="38"/>
      <c r="B50" s="16"/>
      <c r="C50" s="16"/>
      <c r="D50" s="16"/>
      <c r="E50" s="16"/>
      <c r="F50" s="17"/>
      <c r="G50" s="17"/>
    </row>
    <row r="51" spans="1:15" ht="14.1" customHeight="1">
      <c r="A51" s="38"/>
      <c r="B51" s="16"/>
      <c r="C51" s="16"/>
      <c r="D51" s="16"/>
      <c r="E51" s="16"/>
      <c r="F51" s="17"/>
      <c r="G51" s="17"/>
    </row>
    <row r="52" spans="1:15" ht="14.1" customHeight="1">
      <c r="A52" s="38"/>
      <c r="B52" s="16"/>
      <c r="C52" s="16"/>
      <c r="D52" s="16"/>
      <c r="E52" s="16"/>
      <c r="F52" s="17"/>
      <c r="G52" s="17"/>
    </row>
    <row r="53" spans="1:15" ht="14.1" customHeight="1" thickBot="1">
      <c r="A53" s="1" t="s">
        <v>233</v>
      </c>
      <c r="B53" s="2"/>
      <c r="C53" s="2"/>
      <c r="D53" s="2"/>
      <c r="E53" s="2"/>
      <c r="F53" s="2"/>
      <c r="G53" s="2"/>
    </row>
    <row r="54" spans="1:15" ht="14.1" customHeight="1"/>
    <row r="55" spans="1:15" ht="14.1" customHeight="1"/>
    <row r="59" spans="1:15" ht="15">
      <c r="A59" s="316" t="s">
        <v>285</v>
      </c>
      <c r="B59" s="316"/>
      <c r="C59" s="316"/>
      <c r="D59" s="316"/>
      <c r="E59" s="316"/>
      <c r="F59" s="316"/>
      <c r="G59" s="316"/>
      <c r="I59" s="95" t="s">
        <v>64</v>
      </c>
      <c r="J59" s="79"/>
      <c r="K59" s="79"/>
      <c r="L59" s="80"/>
    </row>
    <row r="60" spans="1:15">
      <c r="I60" s="81"/>
      <c r="J60" s="82" t="s">
        <v>26</v>
      </c>
      <c r="K60" s="82"/>
      <c r="L60" s="83" t="s">
        <v>27</v>
      </c>
    </row>
    <row r="61" spans="1:15">
      <c r="I61" s="84" t="s">
        <v>22</v>
      </c>
      <c r="J61" s="78">
        <v>5.3552713982788991E-2</v>
      </c>
      <c r="K61" s="78"/>
      <c r="L61" s="295">
        <v>2.5130802598839097E-2</v>
      </c>
      <c r="M61" s="39"/>
      <c r="N61" s="23">
        <f>E15/E13</f>
        <v>5.3552713982788991E-2</v>
      </c>
      <c r="O61" s="23">
        <f>G15/G13</f>
        <v>2.5130802598839097E-2</v>
      </c>
    </row>
    <row r="62" spans="1:15">
      <c r="I62" s="84" t="s">
        <v>23</v>
      </c>
      <c r="J62" s="78">
        <v>0.30158721609877792</v>
      </c>
      <c r="K62" s="78"/>
      <c r="L62" s="295">
        <v>0.17029851612765234</v>
      </c>
      <c r="M62" s="39"/>
      <c r="N62" s="23">
        <f>SUM(E20/E13)</f>
        <v>0.30158721609877792</v>
      </c>
      <c r="O62" s="23">
        <f>G20/G13</f>
        <v>0.17029851612765234</v>
      </c>
    </row>
    <row r="63" spans="1:15">
      <c r="I63" s="84" t="s">
        <v>24</v>
      </c>
      <c r="J63" s="78">
        <v>5.6973787147188454E-2</v>
      </c>
      <c r="K63" s="78"/>
      <c r="L63" s="295">
        <v>5.5349080231365533E-2</v>
      </c>
      <c r="M63" s="39"/>
      <c r="N63" s="23">
        <f>E23/E13</f>
        <v>5.6973787147188454E-2</v>
      </c>
      <c r="O63" s="23">
        <f>G23/G13</f>
        <v>5.5349080231365533E-2</v>
      </c>
    </row>
    <row r="64" spans="1:15">
      <c r="I64" s="86" t="s">
        <v>25</v>
      </c>
      <c r="J64" s="296">
        <v>0.58788628277124466</v>
      </c>
      <c r="K64" s="296"/>
      <c r="L64" s="297">
        <v>0.74922160104214308</v>
      </c>
      <c r="M64" s="39"/>
      <c r="N64" s="23">
        <f>E25/E13</f>
        <v>0.58788628277124466</v>
      </c>
      <c r="O64" s="23">
        <f>G25/G13</f>
        <v>0.74922160104214308</v>
      </c>
    </row>
    <row r="65" spans="9:13">
      <c r="I65" s="24"/>
      <c r="J65" s="39"/>
      <c r="K65" s="39"/>
      <c r="L65" s="39"/>
      <c r="M65" s="39"/>
    </row>
    <row r="66" spans="9:13">
      <c r="I66" s="25"/>
      <c r="J66" s="39"/>
      <c r="K66" s="39"/>
      <c r="L66" s="39"/>
      <c r="M66" s="39"/>
    </row>
    <row r="67" spans="9:13">
      <c r="I67" s="25"/>
      <c r="J67" s="39"/>
      <c r="K67" s="39"/>
      <c r="L67" s="39"/>
      <c r="M67" s="39"/>
    </row>
    <row r="68" spans="9:13">
      <c r="I68" s="24"/>
      <c r="J68" s="39"/>
      <c r="K68" s="39"/>
      <c r="L68" s="39"/>
      <c r="M68" s="39"/>
    </row>
    <row r="69" spans="9:13">
      <c r="I69" s="24"/>
      <c r="J69" s="39"/>
      <c r="K69" s="39"/>
      <c r="L69" s="39"/>
      <c r="M69" s="39"/>
    </row>
    <row r="70" spans="9:13">
      <c r="I70" s="24"/>
      <c r="J70" s="39"/>
      <c r="K70" s="39"/>
      <c r="L70" s="39"/>
      <c r="M70" s="39"/>
    </row>
    <row r="71" spans="9:13">
      <c r="I71" s="24"/>
      <c r="J71" s="39"/>
      <c r="K71" s="39"/>
      <c r="L71" s="39"/>
      <c r="M71" s="39"/>
    </row>
    <row r="72" spans="9:13">
      <c r="I72" s="24"/>
      <c r="J72" s="39"/>
      <c r="K72" s="39"/>
      <c r="L72" s="39"/>
      <c r="M72" s="39"/>
    </row>
    <row r="73" spans="9:13">
      <c r="I73" s="24"/>
      <c r="J73" s="39"/>
      <c r="K73" s="39"/>
      <c r="L73" s="39"/>
      <c r="M73" s="39"/>
    </row>
    <row r="74" spans="9:13">
      <c r="I74" s="24"/>
      <c r="J74" s="39"/>
      <c r="K74" s="39"/>
      <c r="L74" s="39"/>
      <c r="M74" s="39"/>
    </row>
    <row r="75" spans="9:13">
      <c r="I75" s="24"/>
      <c r="J75" s="39"/>
      <c r="K75" s="39"/>
      <c r="L75" s="39"/>
      <c r="M75" s="39"/>
    </row>
    <row r="76" spans="9:13">
      <c r="I76" s="40"/>
      <c r="J76" s="39"/>
      <c r="K76" s="39"/>
      <c r="L76" s="39"/>
    </row>
    <row r="84" spans="1:7" ht="15">
      <c r="A84" s="316"/>
      <c r="B84" s="316"/>
      <c r="C84" s="316"/>
      <c r="D84" s="316"/>
      <c r="E84" s="316"/>
      <c r="F84" s="316"/>
      <c r="G84" s="316"/>
    </row>
  </sheetData>
  <mergeCells count="2">
    <mergeCell ref="A59:G59"/>
    <mergeCell ref="A84:G84"/>
  </mergeCells>
  <phoneticPr fontId="4" type="noConversion"/>
  <hyperlinks>
    <hyperlink ref="J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zoomScaleSheetLayoutView="40" workbookViewId="0">
      <selection activeCell="A5" sqref="A5"/>
    </sheetView>
  </sheetViews>
  <sheetFormatPr baseColWidth="10" defaultColWidth="11.5703125" defaultRowHeight="16.5" customHeight="1"/>
  <cols>
    <col min="1" max="1" width="22.140625" style="4" customWidth="1"/>
    <col min="2" max="6" width="10.7109375" style="4" customWidth="1"/>
    <col min="7" max="7" width="4.5703125" style="4" customWidth="1"/>
    <col min="8" max="8" width="11.85546875" style="4" customWidth="1"/>
    <col min="9" max="9" width="4.28515625" style="4" customWidth="1"/>
    <col min="10" max="16384" width="11.5703125" style="4"/>
  </cols>
  <sheetData>
    <row r="1" spans="1:11" ht="14.1" customHeight="1" thickBot="1">
      <c r="A1" s="1" t="s">
        <v>233</v>
      </c>
      <c r="B1" s="2"/>
      <c r="C1" s="2"/>
      <c r="D1" s="2"/>
      <c r="E1" s="2"/>
      <c r="F1" s="2"/>
      <c r="G1" s="2"/>
      <c r="H1" s="2"/>
    </row>
    <row r="2" spans="1:11" ht="14.1" customHeight="1">
      <c r="A2" s="77"/>
      <c r="B2" s="50"/>
      <c r="C2" s="50"/>
      <c r="D2" s="50"/>
      <c r="E2" s="50"/>
      <c r="F2" s="50"/>
      <c r="G2" s="18"/>
      <c r="H2" s="18"/>
      <c r="K2" s="292" t="s">
        <v>280</v>
      </c>
    </row>
    <row r="3" spans="1:11" ht="14.1" customHeight="1">
      <c r="A3" s="55" t="s">
        <v>232</v>
      </c>
      <c r="B3" s="50"/>
      <c r="C3" s="50"/>
      <c r="D3" s="50"/>
      <c r="E3" s="50"/>
      <c r="F3" s="50"/>
      <c r="G3" s="18"/>
      <c r="H3" s="18"/>
    </row>
    <row r="4" spans="1:11" ht="14.1" customHeight="1">
      <c r="A4" s="77"/>
      <c r="B4" s="50"/>
      <c r="C4" s="50"/>
      <c r="D4" s="50"/>
      <c r="E4" s="50"/>
      <c r="F4" s="50"/>
      <c r="G4" s="18"/>
      <c r="H4" s="18"/>
    </row>
    <row r="5" spans="1:11" ht="14.1" customHeight="1">
      <c r="A5" s="55" t="s">
        <v>225</v>
      </c>
      <c r="B5" s="50"/>
      <c r="C5" s="50"/>
      <c r="D5" s="50"/>
      <c r="E5" s="50"/>
      <c r="F5" s="50"/>
      <c r="G5" s="18"/>
      <c r="H5" s="18"/>
    </row>
    <row r="6" spans="1:11" ht="14.1" customHeight="1">
      <c r="A6" s="6"/>
    </row>
    <row r="7" spans="1:11" ht="14.1" customHeight="1">
      <c r="A7" s="158" t="s">
        <v>262</v>
      </c>
    </row>
    <row r="8" spans="1:11" ht="9.9499999999999993" customHeight="1">
      <c r="A8" s="70"/>
      <c r="B8" s="70"/>
      <c r="C8" s="70"/>
      <c r="D8" s="69"/>
      <c r="E8" s="70"/>
      <c r="F8" s="70"/>
      <c r="G8" s="70"/>
      <c r="H8" s="70"/>
    </row>
    <row r="9" spans="1:11" ht="14.1" customHeight="1">
      <c r="A9" s="41"/>
      <c r="B9" s="10" t="s">
        <v>18</v>
      </c>
      <c r="C9" s="10"/>
      <c r="D9" s="10"/>
      <c r="E9" s="10"/>
      <c r="F9" s="10"/>
      <c r="G9" s="10"/>
      <c r="H9" s="10" t="s">
        <v>19</v>
      </c>
    </row>
    <row r="10" spans="1:11" ht="14.1" customHeight="1">
      <c r="A10" s="42"/>
      <c r="B10" s="161">
        <v>2011</v>
      </c>
      <c r="C10" s="161">
        <v>2012</v>
      </c>
      <c r="D10" s="161">
        <v>2013</v>
      </c>
      <c r="E10" s="161">
        <v>2014</v>
      </c>
      <c r="F10" s="161">
        <v>2015</v>
      </c>
      <c r="G10" s="14"/>
      <c r="H10" s="161">
        <v>2015</v>
      </c>
    </row>
    <row r="11" spans="1:11" ht="14.1" customHeight="1">
      <c r="A11" s="9"/>
      <c r="B11" s="16"/>
      <c r="C11" s="16"/>
      <c r="D11" s="16"/>
      <c r="E11" s="16"/>
      <c r="F11" s="16"/>
      <c r="G11" s="17"/>
      <c r="H11" s="17"/>
    </row>
    <row r="12" spans="1:11" ht="14.1" customHeight="1">
      <c r="A12" s="131" t="s">
        <v>17</v>
      </c>
      <c r="B12" s="17"/>
      <c r="C12" s="17"/>
      <c r="D12" s="17"/>
      <c r="E12" s="17"/>
      <c r="F12" s="17"/>
      <c r="G12" s="17"/>
      <c r="H12" s="17"/>
    </row>
    <row r="13" spans="1:11" ht="14.1" customHeight="1">
      <c r="A13" s="64" t="s">
        <v>161</v>
      </c>
      <c r="B13" s="183">
        <v>6971</v>
      </c>
      <c r="C13" s="183">
        <v>4051</v>
      </c>
      <c r="D13" s="183">
        <v>3076</v>
      </c>
      <c r="E13" s="183">
        <v>2367</v>
      </c>
      <c r="F13" s="183">
        <v>2775</v>
      </c>
      <c r="G13" s="183"/>
      <c r="H13" s="183">
        <v>371981</v>
      </c>
    </row>
    <row r="14" spans="1:11" ht="14.1" customHeight="1">
      <c r="A14" s="64" t="s">
        <v>162</v>
      </c>
      <c r="B14" s="207">
        <v>675970</v>
      </c>
      <c r="C14" s="207">
        <v>391326</v>
      </c>
      <c r="D14" s="207">
        <v>350563</v>
      </c>
      <c r="E14" s="207">
        <v>228529</v>
      </c>
      <c r="F14" s="207">
        <v>229787</v>
      </c>
      <c r="G14" s="183"/>
      <c r="H14" s="183">
        <v>48936163</v>
      </c>
    </row>
    <row r="15" spans="1:11" ht="14.1" customHeight="1">
      <c r="A15" s="64"/>
      <c r="B15" s="207"/>
      <c r="C15" s="207"/>
      <c r="D15" s="207"/>
      <c r="E15" s="207"/>
      <c r="F15" s="259"/>
      <c r="G15" s="183"/>
      <c r="H15" s="258"/>
    </row>
    <row r="16" spans="1:11" ht="14.1" customHeight="1">
      <c r="A16" s="131" t="s">
        <v>163</v>
      </c>
      <c r="B16" s="255"/>
      <c r="C16" s="255"/>
      <c r="D16" s="255"/>
      <c r="E16" s="255"/>
      <c r="F16" s="303"/>
      <c r="G16" s="183"/>
      <c r="H16" s="258"/>
    </row>
    <row r="17" spans="1:8" ht="14.1" customHeight="1">
      <c r="A17" s="64" t="s">
        <v>161</v>
      </c>
      <c r="B17" s="183">
        <v>394</v>
      </c>
      <c r="C17" s="183">
        <v>315</v>
      </c>
      <c r="D17" s="183">
        <v>180</v>
      </c>
      <c r="E17" s="183">
        <v>171</v>
      </c>
      <c r="F17" s="183">
        <v>240</v>
      </c>
      <c r="G17" s="183"/>
      <c r="H17" s="183">
        <v>18679</v>
      </c>
    </row>
    <row r="18" spans="1:8" ht="14.1" customHeight="1">
      <c r="A18" s="64" t="s">
        <v>162</v>
      </c>
      <c r="B18" s="183">
        <v>61334</v>
      </c>
      <c r="C18" s="183">
        <v>52738</v>
      </c>
      <c r="D18" s="183">
        <v>24062</v>
      </c>
      <c r="E18" s="183">
        <v>21747</v>
      </c>
      <c r="F18" s="183">
        <v>18152</v>
      </c>
      <c r="G18" s="189"/>
      <c r="H18" s="189">
        <v>2829315</v>
      </c>
    </row>
    <row r="19" spans="1:8" s="8" customFormat="1" ht="14.1" customHeight="1">
      <c r="A19" s="64"/>
      <c r="B19" s="207"/>
      <c r="C19" s="207"/>
      <c r="D19" s="207"/>
      <c r="E19" s="207"/>
      <c r="F19" s="259"/>
      <c r="G19" s="189"/>
      <c r="H19" s="254"/>
    </row>
    <row r="20" spans="1:8" ht="14.1" customHeight="1">
      <c r="A20" s="131" t="s">
        <v>164</v>
      </c>
      <c r="B20" s="255"/>
      <c r="C20" s="255"/>
      <c r="D20" s="255"/>
      <c r="E20" s="255"/>
      <c r="F20" s="303"/>
      <c r="G20" s="189"/>
      <c r="H20" s="254"/>
    </row>
    <row r="21" spans="1:8" ht="14.1" customHeight="1">
      <c r="A21" s="64"/>
      <c r="B21" s="255"/>
      <c r="C21" s="255"/>
      <c r="D21" s="255"/>
      <c r="E21" s="255"/>
      <c r="F21" s="303"/>
      <c r="G21" s="189"/>
      <c r="H21" s="254"/>
    </row>
    <row r="22" spans="1:8" ht="14.1" customHeight="1">
      <c r="A22" s="210" t="s">
        <v>165</v>
      </c>
      <c r="B22" s="255"/>
      <c r="C22" s="255"/>
      <c r="D22" s="255"/>
      <c r="E22" s="255"/>
      <c r="F22" s="303"/>
      <c r="G22" s="255"/>
      <c r="H22" s="303"/>
    </row>
    <row r="23" spans="1:8" ht="14.1" customHeight="1">
      <c r="A23" s="210" t="s">
        <v>161</v>
      </c>
      <c r="B23" s="183">
        <v>3535</v>
      </c>
      <c r="C23" s="183">
        <v>1814</v>
      </c>
      <c r="D23" s="183">
        <v>1694</v>
      </c>
      <c r="E23" s="183">
        <v>1406</v>
      </c>
      <c r="F23" s="183">
        <v>1582</v>
      </c>
      <c r="G23" s="189"/>
      <c r="H23" s="189">
        <v>246767</v>
      </c>
    </row>
    <row r="24" spans="1:8" ht="14.1" customHeight="1">
      <c r="A24" s="210" t="s">
        <v>162</v>
      </c>
      <c r="B24" s="183">
        <v>378855</v>
      </c>
      <c r="C24" s="183">
        <v>178802</v>
      </c>
      <c r="D24" s="183">
        <v>150719</v>
      </c>
      <c r="E24" s="183">
        <v>126349</v>
      </c>
      <c r="F24" s="183">
        <v>126186</v>
      </c>
      <c r="G24" s="183"/>
      <c r="H24" s="183">
        <v>26338940</v>
      </c>
    </row>
    <row r="25" spans="1:8" ht="14.1" customHeight="1">
      <c r="A25" s="210"/>
      <c r="B25" s="183"/>
      <c r="C25" s="183"/>
      <c r="D25" s="183"/>
      <c r="E25" s="183"/>
      <c r="F25" s="258"/>
      <c r="G25" s="189"/>
      <c r="H25" s="254"/>
    </row>
    <row r="26" spans="1:8" ht="14.1" customHeight="1">
      <c r="A26" s="210" t="s">
        <v>166</v>
      </c>
      <c r="B26" s="183"/>
      <c r="C26" s="183"/>
      <c r="D26" s="183"/>
      <c r="E26" s="183"/>
      <c r="F26" s="258"/>
      <c r="G26" s="189"/>
      <c r="H26" s="254"/>
    </row>
    <row r="27" spans="1:8" ht="14.1" customHeight="1">
      <c r="A27" s="210" t="s">
        <v>161</v>
      </c>
      <c r="B27" s="183">
        <v>260</v>
      </c>
      <c r="C27" s="183">
        <v>140</v>
      </c>
      <c r="D27" s="183">
        <v>104</v>
      </c>
      <c r="E27" s="183">
        <v>53</v>
      </c>
      <c r="F27" s="183">
        <v>49</v>
      </c>
      <c r="G27" s="189"/>
      <c r="H27" s="189">
        <v>8018</v>
      </c>
    </row>
    <row r="28" spans="1:8" ht="14.1" customHeight="1">
      <c r="A28" s="210" t="s">
        <v>162</v>
      </c>
      <c r="B28" s="183">
        <v>112410</v>
      </c>
      <c r="C28" s="183">
        <v>63009</v>
      </c>
      <c r="D28" s="183">
        <v>80376</v>
      </c>
      <c r="E28" s="183">
        <v>14890</v>
      </c>
      <c r="F28" s="183">
        <v>22794</v>
      </c>
      <c r="G28" s="189"/>
      <c r="H28" s="189">
        <v>3184602</v>
      </c>
    </row>
    <row r="29" spans="1:8" ht="14.1" customHeight="1">
      <c r="A29" s="210"/>
      <c r="B29" s="183"/>
      <c r="C29" s="183"/>
      <c r="D29" s="183"/>
      <c r="E29" s="183"/>
      <c r="F29" s="258"/>
      <c r="G29" s="189"/>
      <c r="H29" s="254"/>
    </row>
    <row r="30" spans="1:8" ht="14.1" customHeight="1">
      <c r="A30" s="210" t="s">
        <v>15</v>
      </c>
      <c r="B30" s="183"/>
      <c r="C30" s="183"/>
      <c r="D30" s="183"/>
      <c r="E30" s="183"/>
      <c r="F30" s="258"/>
      <c r="G30" s="189"/>
      <c r="H30" s="254"/>
    </row>
    <row r="31" spans="1:8" ht="14.1" customHeight="1">
      <c r="A31" s="210" t="s">
        <v>161</v>
      </c>
      <c r="B31" s="183">
        <v>2782</v>
      </c>
      <c r="C31" s="183">
        <v>1782</v>
      </c>
      <c r="D31" s="183">
        <v>1098</v>
      </c>
      <c r="E31" s="183">
        <v>737</v>
      </c>
      <c r="F31" s="183">
        <v>904</v>
      </c>
      <c r="G31" s="189"/>
      <c r="H31" s="189">
        <v>98517</v>
      </c>
    </row>
    <row r="32" spans="1:8" ht="14.1" customHeight="1">
      <c r="A32" s="210" t="s">
        <v>162</v>
      </c>
      <c r="B32" s="183">
        <v>123371</v>
      </c>
      <c r="C32" s="183">
        <v>96776</v>
      </c>
      <c r="D32" s="183">
        <v>95406</v>
      </c>
      <c r="E32" s="183">
        <v>65543</v>
      </c>
      <c r="F32" s="183">
        <v>62655</v>
      </c>
      <c r="G32" s="201"/>
      <c r="H32" s="189">
        <v>16583306</v>
      </c>
    </row>
    <row r="33" spans="1:8" ht="14.1" customHeight="1">
      <c r="A33" s="64"/>
      <c r="B33" s="170"/>
      <c r="C33" s="23"/>
      <c r="D33" s="23"/>
      <c r="E33" s="23"/>
      <c r="F33" s="23"/>
      <c r="G33" s="23"/>
      <c r="H33" s="164"/>
    </row>
    <row r="34" spans="1:8" ht="14.1" customHeight="1">
      <c r="A34" s="35" t="s">
        <v>167</v>
      </c>
      <c r="B34" s="36"/>
      <c r="C34" s="36"/>
      <c r="D34" s="36"/>
      <c r="E34" s="36"/>
      <c r="F34" s="36"/>
      <c r="G34" s="37"/>
      <c r="H34" s="37"/>
    </row>
    <row r="35" spans="1:8" ht="14.1" customHeight="1">
      <c r="A35" s="77"/>
      <c r="B35" s="16"/>
      <c r="C35" s="16"/>
      <c r="D35" s="16"/>
      <c r="E35" s="16"/>
      <c r="F35" s="16"/>
      <c r="G35" s="17"/>
      <c r="H35" s="17"/>
    </row>
    <row r="36" spans="1:8" ht="9.75" customHeight="1"/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opLeftCell="A4" zoomScaleNormal="100" zoomScaleSheetLayoutView="40" workbookViewId="0">
      <selection activeCell="A3" sqref="A3"/>
    </sheetView>
  </sheetViews>
  <sheetFormatPr baseColWidth="10" defaultColWidth="11.5703125" defaultRowHeight="16.5" customHeight="1"/>
  <cols>
    <col min="1" max="1" width="30" style="4" customWidth="1"/>
    <col min="2" max="2" width="9.5703125" style="4" customWidth="1"/>
    <col min="3" max="6" width="10" style="4" customWidth="1"/>
    <col min="7" max="7" width="2.140625" style="4" customWidth="1"/>
    <col min="8" max="8" width="10.42578125" style="4" customWidth="1"/>
    <col min="9" max="9" width="4.28515625" style="4" customWidth="1"/>
    <col min="10" max="10" width="11.5703125" style="4" customWidth="1"/>
    <col min="11" max="11" width="11.5703125" style="4"/>
    <col min="12" max="12" width="24.140625" style="4" customWidth="1"/>
    <col min="13" max="16384" width="11.5703125" style="4"/>
  </cols>
  <sheetData>
    <row r="1" spans="1:11" ht="14.1" customHeight="1" thickBot="1">
      <c r="A1" s="1" t="s">
        <v>233</v>
      </c>
      <c r="B1" s="2"/>
      <c r="C1" s="2"/>
      <c r="D1" s="2"/>
      <c r="E1" s="2"/>
      <c r="F1" s="2"/>
      <c r="G1" s="2"/>
      <c r="H1" s="2"/>
    </row>
    <row r="2" spans="1:11" ht="14.1" customHeight="1">
      <c r="A2" s="77"/>
      <c r="B2" s="50"/>
      <c r="C2" s="50"/>
      <c r="D2" s="50"/>
      <c r="E2" s="50"/>
      <c r="F2" s="50"/>
      <c r="G2" s="18"/>
      <c r="H2" s="18"/>
      <c r="K2" s="292" t="s">
        <v>280</v>
      </c>
    </row>
    <row r="3" spans="1:11" ht="14.1" customHeight="1">
      <c r="A3" s="55" t="s">
        <v>244</v>
      </c>
      <c r="B3" s="50"/>
      <c r="C3" s="50"/>
      <c r="D3" s="50"/>
      <c r="E3" s="50"/>
      <c r="F3" s="50"/>
      <c r="G3" s="18"/>
      <c r="H3" s="18"/>
    </row>
    <row r="4" spans="1:11" ht="14.1" customHeight="1">
      <c r="A4" s="6"/>
    </row>
    <row r="5" spans="1:11" ht="14.1" customHeight="1">
      <c r="A5" s="41"/>
      <c r="B5" s="10" t="s">
        <v>18</v>
      </c>
      <c r="C5" s="10"/>
      <c r="D5" s="10"/>
      <c r="E5" s="10"/>
      <c r="F5" s="10"/>
      <c r="G5" s="10"/>
      <c r="H5" s="10" t="s">
        <v>19</v>
      </c>
    </row>
    <row r="6" spans="1:11" ht="14.1" customHeight="1">
      <c r="A6" s="42"/>
      <c r="B6" s="161">
        <v>2011</v>
      </c>
      <c r="C6" s="161">
        <v>2012</v>
      </c>
      <c r="D6" s="161">
        <v>2013</v>
      </c>
      <c r="E6" s="161">
        <v>2014</v>
      </c>
      <c r="F6" s="161">
        <v>2015</v>
      </c>
      <c r="G6" s="14"/>
      <c r="H6" s="161">
        <v>2015</v>
      </c>
    </row>
    <row r="7" spans="1:11" ht="14.1" customHeight="1">
      <c r="A7" s="9"/>
      <c r="B7" s="126"/>
      <c r="C7" s="126"/>
      <c r="D7" s="126"/>
      <c r="E7" s="126"/>
      <c r="F7" s="126"/>
      <c r="G7" s="183"/>
      <c r="H7" s="183"/>
    </row>
    <row r="8" spans="1:11" ht="14.1" customHeight="1">
      <c r="A8" s="131" t="s">
        <v>168</v>
      </c>
      <c r="B8" s="183">
        <v>3328</v>
      </c>
      <c r="C8" s="183">
        <v>4076</v>
      </c>
      <c r="D8" s="183">
        <v>2834</v>
      </c>
      <c r="E8" s="183">
        <v>1549</v>
      </c>
      <c r="F8" s="183">
        <v>1417</v>
      </c>
      <c r="G8" s="183"/>
      <c r="H8" s="183">
        <v>177507</v>
      </c>
    </row>
    <row r="9" spans="1:11" ht="14.1" customHeight="1">
      <c r="A9" s="131"/>
      <c r="B9" s="183"/>
      <c r="C9" s="183"/>
      <c r="D9" s="183"/>
      <c r="E9" s="183"/>
      <c r="F9" s="258"/>
      <c r="G9" s="183"/>
      <c r="H9" s="258"/>
    </row>
    <row r="10" spans="1:11" ht="14.1" customHeight="1">
      <c r="A10" s="131" t="s">
        <v>169</v>
      </c>
      <c r="B10" s="207"/>
      <c r="C10" s="207"/>
      <c r="D10" s="207"/>
      <c r="E10" s="207"/>
      <c r="F10" s="259"/>
      <c r="G10" s="183"/>
      <c r="H10" s="258"/>
    </row>
    <row r="11" spans="1:11" ht="14.1" customHeight="1">
      <c r="A11" s="210" t="s">
        <v>170</v>
      </c>
      <c r="B11" s="207">
        <v>247</v>
      </c>
      <c r="C11" s="183">
        <v>217</v>
      </c>
      <c r="D11" s="183">
        <v>99</v>
      </c>
      <c r="E11" s="183">
        <v>103</v>
      </c>
      <c r="F11" s="183">
        <v>87</v>
      </c>
      <c r="G11" s="183"/>
      <c r="H11" s="183">
        <v>9435</v>
      </c>
    </row>
    <row r="12" spans="1:11" ht="14.1" customHeight="1">
      <c r="A12" s="210" t="s">
        <v>171</v>
      </c>
      <c r="B12" s="183">
        <v>3081</v>
      </c>
      <c r="C12" s="183">
        <v>3859</v>
      </c>
      <c r="D12" s="183">
        <v>2735</v>
      </c>
      <c r="E12" s="183">
        <v>1446</v>
      </c>
      <c r="F12" s="183">
        <v>1330</v>
      </c>
      <c r="G12" s="183"/>
      <c r="H12" s="207">
        <v>168072</v>
      </c>
    </row>
    <row r="13" spans="1:11" ht="14.1" customHeight="1">
      <c r="A13" s="168" t="s">
        <v>165</v>
      </c>
      <c r="B13" s="207">
        <v>1757</v>
      </c>
      <c r="C13" s="207">
        <v>1753</v>
      </c>
      <c r="D13" s="207">
        <v>1550</v>
      </c>
      <c r="E13" s="207">
        <v>749</v>
      </c>
      <c r="F13" s="207">
        <v>714</v>
      </c>
      <c r="G13" s="189"/>
      <c r="H13" s="207">
        <v>105550</v>
      </c>
    </row>
    <row r="14" spans="1:11" ht="14.1" customHeight="1">
      <c r="A14" s="210"/>
      <c r="B14" s="207"/>
      <c r="C14" s="207"/>
      <c r="D14" s="207"/>
      <c r="E14" s="207"/>
      <c r="F14" s="259"/>
      <c r="G14" s="189"/>
      <c r="H14" s="254"/>
    </row>
    <row r="15" spans="1:11" ht="14.1" customHeight="1">
      <c r="A15" s="211" t="s">
        <v>172</v>
      </c>
      <c r="B15" s="207"/>
      <c r="C15" s="207"/>
      <c r="D15" s="207"/>
      <c r="E15" s="207"/>
      <c r="F15" s="207"/>
      <c r="G15" s="189"/>
      <c r="H15" s="189"/>
    </row>
    <row r="16" spans="1:11" ht="14.1" customHeight="1">
      <c r="A16" s="210" t="s">
        <v>173</v>
      </c>
      <c r="B16" s="189">
        <v>3130</v>
      </c>
      <c r="C16" s="189">
        <v>3999</v>
      </c>
      <c r="D16" s="189">
        <v>2772</v>
      </c>
      <c r="E16" s="189">
        <v>1505</v>
      </c>
      <c r="F16" s="189">
        <v>1298</v>
      </c>
      <c r="G16" s="189"/>
      <c r="H16" s="189">
        <v>141423</v>
      </c>
    </row>
    <row r="17" spans="1:10" ht="14.1" customHeight="1">
      <c r="A17" s="210" t="s">
        <v>174</v>
      </c>
      <c r="B17" s="189">
        <v>161</v>
      </c>
      <c r="C17" s="189">
        <v>34</v>
      </c>
      <c r="D17" s="189">
        <v>25</v>
      </c>
      <c r="E17" s="189">
        <v>32</v>
      </c>
      <c r="F17" s="189">
        <v>40</v>
      </c>
      <c r="G17" s="189"/>
      <c r="H17" s="189">
        <v>7055</v>
      </c>
    </row>
    <row r="18" spans="1:10" ht="14.1" customHeight="1">
      <c r="A18" s="210" t="s">
        <v>175</v>
      </c>
      <c r="B18" s="189">
        <v>37</v>
      </c>
      <c r="C18" s="189">
        <v>43</v>
      </c>
      <c r="D18" s="189">
        <v>37</v>
      </c>
      <c r="E18" s="189">
        <v>12</v>
      </c>
      <c r="F18" s="189">
        <v>79</v>
      </c>
      <c r="G18" s="189"/>
      <c r="H18" s="189">
        <v>29029</v>
      </c>
    </row>
    <row r="19" spans="1:10" ht="14.1" customHeight="1">
      <c r="A19" s="210"/>
      <c r="B19" s="18"/>
      <c r="C19" s="18"/>
      <c r="D19" s="207"/>
      <c r="E19" s="207"/>
      <c r="F19" s="207"/>
      <c r="G19" s="201"/>
      <c r="H19" s="254"/>
    </row>
    <row r="20" spans="1:10" ht="14.1" customHeight="1">
      <c r="A20" s="35" t="s">
        <v>167</v>
      </c>
      <c r="B20" s="36"/>
      <c r="C20" s="36"/>
      <c r="D20" s="220"/>
      <c r="E20" s="220"/>
      <c r="F20" s="220"/>
      <c r="G20" s="252"/>
      <c r="H20" s="252"/>
      <c r="J20" s="60"/>
    </row>
    <row r="21" spans="1:10" ht="14.1" customHeight="1">
      <c r="A21" s="77"/>
      <c r="D21" s="173"/>
      <c r="E21" s="173"/>
      <c r="F21" s="173"/>
      <c r="G21" s="173"/>
      <c r="H21" s="173"/>
      <c r="J21" s="60"/>
    </row>
    <row r="22" spans="1:10" ht="16.5" customHeight="1">
      <c r="D22" s="173"/>
      <c r="E22" s="173"/>
      <c r="F22" s="173"/>
      <c r="G22" s="173"/>
      <c r="H22" s="173"/>
      <c r="J22" s="60"/>
    </row>
    <row r="23" spans="1:10" ht="16.5" customHeight="1">
      <c r="D23" s="173"/>
      <c r="E23" s="173"/>
      <c r="F23" s="173"/>
      <c r="G23" s="173"/>
      <c r="H23" s="173"/>
      <c r="J23" s="60"/>
    </row>
    <row r="24" spans="1:10" ht="16.5" customHeight="1">
      <c r="D24" s="173"/>
      <c r="E24" s="173"/>
      <c r="F24" s="173"/>
      <c r="G24" s="173"/>
      <c r="H24" s="173"/>
      <c r="J24" s="60"/>
    </row>
    <row r="25" spans="1:10" ht="16.5" customHeight="1">
      <c r="A25" s="55" t="s">
        <v>245</v>
      </c>
      <c r="B25" s="50"/>
      <c r="C25" s="50"/>
      <c r="D25" s="216"/>
      <c r="E25" s="216"/>
      <c r="F25" s="216"/>
      <c r="G25" s="207"/>
      <c r="H25" s="207"/>
      <c r="J25" s="60"/>
    </row>
    <row r="26" spans="1:10" ht="14.1" customHeight="1">
      <c r="A26" s="6"/>
      <c r="D26" s="173"/>
      <c r="E26" s="173"/>
      <c r="F26" s="173"/>
      <c r="G26" s="173"/>
      <c r="H26" s="173"/>
      <c r="J26" s="60"/>
    </row>
    <row r="27" spans="1:10" ht="14.1" customHeight="1">
      <c r="A27" s="41"/>
      <c r="B27" s="10" t="s">
        <v>18</v>
      </c>
      <c r="C27" s="10"/>
      <c r="D27" s="10"/>
      <c r="E27" s="10"/>
      <c r="F27" s="10"/>
      <c r="G27" s="10"/>
      <c r="H27" s="10" t="s">
        <v>19</v>
      </c>
      <c r="J27" s="60"/>
    </row>
    <row r="28" spans="1:10" ht="14.1" customHeight="1">
      <c r="A28" s="42"/>
      <c r="B28" s="161">
        <v>2011</v>
      </c>
      <c r="C28" s="161">
        <v>2012</v>
      </c>
      <c r="D28" s="161">
        <v>2013</v>
      </c>
      <c r="E28" s="161">
        <v>2014</v>
      </c>
      <c r="F28" s="161">
        <v>2015</v>
      </c>
      <c r="G28" s="161"/>
      <c r="H28" s="161">
        <v>2015</v>
      </c>
      <c r="J28" s="60"/>
    </row>
    <row r="29" spans="1:10" ht="14.1" customHeight="1">
      <c r="A29" s="9"/>
      <c r="B29" s="16"/>
      <c r="C29" s="126"/>
      <c r="D29" s="126"/>
      <c r="E29" s="126"/>
      <c r="F29" s="126"/>
      <c r="G29" s="183"/>
      <c r="H29" s="183"/>
      <c r="J29" s="60"/>
    </row>
    <row r="30" spans="1:10" ht="14.1" customHeight="1">
      <c r="A30" s="131" t="s">
        <v>176</v>
      </c>
      <c r="B30" s="207">
        <v>4141</v>
      </c>
      <c r="C30" s="207">
        <v>4593</v>
      </c>
      <c r="D30" s="207">
        <v>5137</v>
      </c>
      <c r="E30" s="207">
        <v>4326</v>
      </c>
      <c r="F30" s="207">
        <v>4514</v>
      </c>
      <c r="G30" s="183"/>
      <c r="H30" s="207">
        <v>477341</v>
      </c>
      <c r="J30" s="60"/>
    </row>
    <row r="31" spans="1:10" ht="14.1" customHeight="1">
      <c r="A31" s="131"/>
      <c r="B31" s="183"/>
      <c r="C31" s="183"/>
      <c r="D31" s="183"/>
      <c r="E31" s="183"/>
      <c r="F31" s="183"/>
      <c r="G31" s="183"/>
      <c r="H31" s="183"/>
      <c r="J31" s="60"/>
    </row>
    <row r="32" spans="1:10" ht="14.1" customHeight="1">
      <c r="A32" s="131" t="s">
        <v>169</v>
      </c>
      <c r="B32" s="173"/>
      <c r="C32" s="173"/>
      <c r="D32" s="173"/>
      <c r="E32" s="173"/>
      <c r="F32" s="173"/>
      <c r="G32" s="183"/>
      <c r="H32" s="173"/>
      <c r="J32" s="60"/>
    </row>
    <row r="33" spans="1:10" ht="14.1" customHeight="1">
      <c r="A33" s="210" t="s">
        <v>170</v>
      </c>
      <c r="B33" s="207">
        <v>117</v>
      </c>
      <c r="C33" s="207">
        <v>202</v>
      </c>
      <c r="D33" s="207">
        <v>180</v>
      </c>
      <c r="E33" s="207">
        <v>167</v>
      </c>
      <c r="F33" s="207">
        <v>228</v>
      </c>
      <c r="G33" s="183"/>
      <c r="H33" s="207">
        <v>20649</v>
      </c>
      <c r="J33" s="60"/>
    </row>
    <row r="34" spans="1:10" ht="14.1" customHeight="1">
      <c r="A34" s="210" t="s">
        <v>171</v>
      </c>
      <c r="B34" s="183">
        <v>4024</v>
      </c>
      <c r="C34" s="207">
        <v>4391</v>
      </c>
      <c r="D34" s="207">
        <v>4957</v>
      </c>
      <c r="E34" s="207">
        <v>4159</v>
      </c>
      <c r="F34" s="207">
        <v>4286</v>
      </c>
      <c r="G34" s="183"/>
      <c r="H34" s="207">
        <v>456692</v>
      </c>
      <c r="J34" s="60"/>
    </row>
    <row r="35" spans="1:10" ht="14.1" customHeight="1">
      <c r="A35" s="168" t="s">
        <v>165</v>
      </c>
      <c r="B35" s="183">
        <v>2653</v>
      </c>
      <c r="C35" s="183">
        <v>2768</v>
      </c>
      <c r="D35" s="183">
        <v>2926</v>
      </c>
      <c r="E35" s="183">
        <v>2591</v>
      </c>
      <c r="F35" s="183">
        <v>2682</v>
      </c>
      <c r="G35" s="183"/>
      <c r="H35" s="207">
        <v>302418</v>
      </c>
      <c r="J35" s="60"/>
    </row>
    <row r="36" spans="1:10" ht="14.1" customHeight="1">
      <c r="A36" s="168" t="s">
        <v>166</v>
      </c>
      <c r="B36" s="183">
        <v>126</v>
      </c>
      <c r="C36" s="183">
        <v>172</v>
      </c>
      <c r="D36" s="183">
        <v>125</v>
      </c>
      <c r="E36" s="183">
        <v>117</v>
      </c>
      <c r="F36" s="183">
        <v>165</v>
      </c>
      <c r="G36" s="183"/>
      <c r="H36" s="207">
        <v>15158</v>
      </c>
      <c r="J36" s="60"/>
    </row>
    <row r="37" spans="1:10" ht="14.1" customHeight="1">
      <c r="A37" s="168" t="s">
        <v>177</v>
      </c>
      <c r="B37" s="183">
        <v>1245</v>
      </c>
      <c r="C37" s="183">
        <v>1451</v>
      </c>
      <c r="D37" s="183">
        <v>1906</v>
      </c>
      <c r="E37" s="183">
        <v>1451</v>
      </c>
      <c r="F37" s="183">
        <v>1439</v>
      </c>
      <c r="G37" s="183"/>
      <c r="H37" s="183">
        <v>139116</v>
      </c>
      <c r="J37" s="60"/>
    </row>
    <row r="38" spans="1:10" ht="14.1" customHeight="1">
      <c r="A38" s="210"/>
      <c r="B38" s="207"/>
      <c r="C38" s="207"/>
      <c r="D38" s="207"/>
      <c r="E38" s="207"/>
      <c r="F38" s="207"/>
      <c r="G38" s="189"/>
      <c r="H38" s="189"/>
      <c r="J38" s="60"/>
    </row>
    <row r="39" spans="1:10" ht="14.1" customHeight="1">
      <c r="A39" s="211" t="s">
        <v>178</v>
      </c>
      <c r="B39" s="315"/>
      <c r="C39" s="315"/>
      <c r="D39" s="315"/>
      <c r="E39" s="315"/>
      <c r="F39" s="315"/>
      <c r="G39" s="189"/>
      <c r="H39" s="189"/>
      <c r="J39" s="60"/>
    </row>
    <row r="40" spans="1:10" ht="14.1" customHeight="1">
      <c r="A40" s="210" t="s">
        <v>179</v>
      </c>
      <c r="B40" s="189">
        <v>1000</v>
      </c>
      <c r="C40" s="189">
        <v>1271</v>
      </c>
      <c r="D40" s="189">
        <v>3106</v>
      </c>
      <c r="E40" s="183">
        <v>3159</v>
      </c>
      <c r="F40" s="183">
        <v>3294</v>
      </c>
      <c r="G40" s="189"/>
      <c r="H40" s="207">
        <v>413816</v>
      </c>
      <c r="J40" s="60"/>
    </row>
    <row r="41" spans="1:10" ht="14.1" customHeight="1">
      <c r="A41" s="210" t="s">
        <v>180</v>
      </c>
      <c r="B41" s="189">
        <v>1653</v>
      </c>
      <c r="C41" s="189">
        <v>1630</v>
      </c>
      <c r="D41" s="189">
        <v>827</v>
      </c>
      <c r="E41" s="207" t="s">
        <v>70</v>
      </c>
      <c r="F41" s="207" t="s">
        <v>70</v>
      </c>
      <c r="G41" s="189"/>
      <c r="H41" s="207" t="s">
        <v>70</v>
      </c>
      <c r="J41" s="60"/>
    </row>
    <row r="42" spans="1:10" ht="14.1" customHeight="1">
      <c r="A42" s="210" t="s">
        <v>181</v>
      </c>
      <c r="B42" s="189">
        <v>1488</v>
      </c>
      <c r="C42" s="189">
        <v>1692</v>
      </c>
      <c r="D42" s="189">
        <v>1204</v>
      </c>
      <c r="E42" s="183">
        <v>1167</v>
      </c>
      <c r="F42" s="183">
        <v>1220</v>
      </c>
      <c r="G42" s="189"/>
      <c r="H42" s="207">
        <v>63525</v>
      </c>
      <c r="J42" s="60"/>
    </row>
    <row r="43" spans="1:10" ht="14.1" customHeight="1">
      <c r="A43" s="210"/>
      <c r="B43" s="18"/>
      <c r="C43" s="18"/>
      <c r="D43" s="207"/>
      <c r="E43" s="207"/>
      <c r="F43" s="207"/>
      <c r="G43" s="201"/>
      <c r="H43" s="189"/>
      <c r="J43" s="60"/>
    </row>
    <row r="44" spans="1:10" ht="14.1" customHeight="1">
      <c r="A44" s="35" t="s">
        <v>167</v>
      </c>
      <c r="B44" s="36"/>
      <c r="C44" s="36"/>
      <c r="D44" s="36"/>
      <c r="E44" s="36"/>
      <c r="F44" s="36"/>
      <c r="G44" s="37"/>
      <c r="H44" s="37"/>
      <c r="J44" s="60"/>
    </row>
    <row r="45" spans="1:10" ht="14.1" customHeight="1">
      <c r="A45" s="77"/>
      <c r="J45" s="60"/>
    </row>
    <row r="46" spans="1:10" ht="16.5" customHeight="1">
      <c r="J46" s="60"/>
    </row>
    <row r="47" spans="1:10" ht="16.5" customHeight="1">
      <c r="J47" s="60"/>
    </row>
    <row r="48" spans="1:10" ht="16.5" customHeight="1">
      <c r="J48" s="60"/>
    </row>
    <row r="49" spans="10:10" ht="16.5" customHeight="1">
      <c r="J49" s="60"/>
    </row>
    <row r="50" spans="10:10" ht="16.5" customHeight="1">
      <c r="J50" s="60"/>
    </row>
    <row r="51" spans="10:10" ht="16.5" customHeight="1">
      <c r="J51" s="60"/>
    </row>
    <row r="52" spans="10:10" ht="16.5" customHeight="1">
      <c r="J52" s="60"/>
    </row>
    <row r="53" spans="10:10" ht="16.5" customHeight="1">
      <c r="J53" s="60"/>
    </row>
    <row r="54" spans="10:10" ht="16.5" customHeight="1">
      <c r="J54" s="60"/>
    </row>
    <row r="55" spans="10:10" ht="16.5" customHeight="1">
      <c r="J55" s="60"/>
    </row>
    <row r="56" spans="10:10" ht="16.5" customHeight="1">
      <c r="J56" s="60"/>
    </row>
    <row r="57" spans="10:10" ht="16.5" customHeight="1">
      <c r="J57" s="60"/>
    </row>
    <row r="58" spans="10:10" ht="16.5" customHeight="1">
      <c r="J58" s="60"/>
    </row>
    <row r="59" spans="10:10" ht="16.5" customHeight="1">
      <c r="J59" s="60"/>
    </row>
    <row r="60" spans="10:10" ht="16.5" customHeight="1">
      <c r="J60" s="60"/>
    </row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zoomScaleNormal="100" zoomScaleSheetLayoutView="40" workbookViewId="0">
      <selection activeCell="A5" sqref="A5"/>
    </sheetView>
  </sheetViews>
  <sheetFormatPr baseColWidth="10" defaultColWidth="11.5703125" defaultRowHeight="16.5" customHeight="1"/>
  <cols>
    <col min="1" max="1" width="35.5703125" style="4" customWidth="1"/>
    <col min="2" max="2" width="9.5703125" style="4" customWidth="1"/>
    <col min="3" max="3" width="8.5703125" style="4" customWidth="1"/>
    <col min="4" max="4" width="8" style="4" customWidth="1"/>
    <col min="5" max="5" width="10" style="4" customWidth="1"/>
    <col min="6" max="6" width="8.7109375" style="4" customWidth="1"/>
    <col min="7" max="7" width="1.85546875" style="4" customWidth="1"/>
    <col min="8" max="8" width="8.85546875" style="4" customWidth="1"/>
    <col min="9" max="9" width="4.28515625" style="4" customWidth="1"/>
    <col min="10" max="10" width="11.5703125" style="4" customWidth="1"/>
    <col min="11" max="16384" width="11.5703125" style="4"/>
  </cols>
  <sheetData>
    <row r="1" spans="1:11" ht="14.1" customHeight="1" thickBot="1">
      <c r="A1" s="1" t="s">
        <v>233</v>
      </c>
      <c r="B1" s="2"/>
      <c r="C1" s="2"/>
      <c r="D1" s="2"/>
      <c r="E1" s="2"/>
      <c r="F1" s="2"/>
      <c r="G1" s="2"/>
      <c r="H1" s="2"/>
    </row>
    <row r="2" spans="1:11" ht="14.1" customHeight="1">
      <c r="A2" s="67"/>
      <c r="B2" s="8"/>
      <c r="C2" s="8"/>
      <c r="D2" s="8"/>
      <c r="E2" s="8"/>
      <c r="F2" s="8"/>
      <c r="G2" s="8"/>
      <c r="H2" s="8"/>
      <c r="K2" s="292" t="s">
        <v>280</v>
      </c>
    </row>
    <row r="3" spans="1:11" ht="14.1" customHeight="1">
      <c r="A3" s="67" t="s">
        <v>236</v>
      </c>
      <c r="B3" s="8"/>
      <c r="C3" s="8"/>
      <c r="D3" s="8"/>
      <c r="E3" s="8"/>
      <c r="F3" s="8"/>
      <c r="G3" s="8"/>
      <c r="H3" s="8"/>
    </row>
    <row r="4" spans="1:11" ht="14.1" customHeight="1">
      <c r="A4" s="67"/>
      <c r="B4" s="8"/>
      <c r="C4" s="8"/>
      <c r="D4" s="8"/>
      <c r="E4" s="8"/>
      <c r="F4" s="8"/>
      <c r="G4" s="8"/>
      <c r="H4" s="8"/>
    </row>
    <row r="5" spans="1:11" ht="14.1" customHeight="1">
      <c r="A5" s="55" t="s">
        <v>226</v>
      </c>
      <c r="B5" s="50"/>
      <c r="C5" s="50"/>
      <c r="D5" s="50"/>
      <c r="E5" s="50"/>
      <c r="F5" s="50"/>
      <c r="G5" s="18"/>
      <c r="H5" s="18"/>
    </row>
    <row r="6" spans="1:11" ht="14.1" customHeight="1">
      <c r="A6" s="6"/>
    </row>
    <row r="7" spans="1:11" ht="14.1" customHeight="1">
      <c r="A7" s="41"/>
      <c r="B7" s="10" t="s">
        <v>18</v>
      </c>
      <c r="C7" s="10"/>
      <c r="D7" s="10"/>
      <c r="E7" s="10"/>
      <c r="F7" s="10"/>
      <c r="G7" s="10"/>
      <c r="H7" s="10" t="s">
        <v>19</v>
      </c>
    </row>
    <row r="8" spans="1:11" ht="14.1" customHeight="1">
      <c r="A8" s="42"/>
      <c r="B8" s="161">
        <v>2011</v>
      </c>
      <c r="C8" s="161">
        <v>2012</v>
      </c>
      <c r="D8" s="161">
        <v>2013</v>
      </c>
      <c r="E8" s="161">
        <v>2014</v>
      </c>
      <c r="F8" s="161">
        <v>2015</v>
      </c>
      <c r="G8" s="14"/>
      <c r="H8" s="161">
        <v>2015</v>
      </c>
    </row>
    <row r="9" spans="1:11" ht="12.6" customHeight="1">
      <c r="A9" s="9"/>
      <c r="B9" s="16"/>
      <c r="C9" s="16"/>
      <c r="D9" s="16"/>
      <c r="E9" s="16"/>
      <c r="F9" s="16"/>
      <c r="G9" s="17"/>
      <c r="H9" s="17"/>
    </row>
    <row r="10" spans="1:11" ht="12.6" customHeight="1">
      <c r="A10" s="131" t="s">
        <v>182</v>
      </c>
      <c r="B10" s="207">
        <v>17943</v>
      </c>
      <c r="C10" s="207">
        <v>17657</v>
      </c>
      <c r="D10" s="207">
        <v>20062</v>
      </c>
      <c r="E10" s="207">
        <v>16961</v>
      </c>
      <c r="F10" s="207">
        <v>20015</v>
      </c>
      <c r="G10" s="259"/>
      <c r="H10" s="207">
        <v>1634670</v>
      </c>
      <c r="I10" s="173"/>
      <c r="J10" s="173"/>
    </row>
    <row r="11" spans="1:11" s="289" customFormat="1" ht="12.6" customHeight="1">
      <c r="A11" s="131"/>
      <c r="B11" s="207"/>
      <c r="C11" s="207"/>
      <c r="D11" s="207"/>
      <c r="E11" s="207"/>
      <c r="F11" s="207"/>
      <c r="G11" s="259"/>
      <c r="H11" s="207"/>
      <c r="I11" s="173"/>
      <c r="J11" s="173"/>
    </row>
    <row r="12" spans="1:11" ht="12.6" customHeight="1">
      <c r="A12" s="131" t="s">
        <v>169</v>
      </c>
      <c r="B12" s="183"/>
      <c r="C12" s="183"/>
      <c r="D12" s="183"/>
      <c r="E12" s="183"/>
      <c r="F12" s="258"/>
      <c r="G12" s="258"/>
      <c r="H12" s="258"/>
      <c r="I12" s="173"/>
      <c r="J12" s="173"/>
    </row>
    <row r="13" spans="1:11" ht="12.6" customHeight="1">
      <c r="A13" s="210" t="s">
        <v>170</v>
      </c>
      <c r="B13" s="183">
        <v>6499</v>
      </c>
      <c r="C13" s="183">
        <v>6850</v>
      </c>
      <c r="D13" s="183">
        <v>7123</v>
      </c>
      <c r="E13" s="183">
        <v>6455</v>
      </c>
      <c r="F13" s="183">
        <v>6969</v>
      </c>
      <c r="G13" s="258"/>
      <c r="H13" s="183">
        <v>378630</v>
      </c>
      <c r="I13" s="173"/>
      <c r="J13" s="173"/>
    </row>
    <row r="14" spans="1:11" ht="12.6" customHeight="1">
      <c r="A14" s="210" t="s">
        <v>171</v>
      </c>
      <c r="B14" s="183">
        <v>11444</v>
      </c>
      <c r="C14" s="183">
        <v>10807</v>
      </c>
      <c r="D14" s="183">
        <v>12939</v>
      </c>
      <c r="E14" s="183">
        <v>10506</v>
      </c>
      <c r="F14" s="183">
        <v>13046</v>
      </c>
      <c r="G14" s="258"/>
      <c r="H14" s="183">
        <v>1256040</v>
      </c>
      <c r="I14" s="173"/>
      <c r="J14" s="173"/>
    </row>
    <row r="15" spans="1:11" ht="12.6" customHeight="1">
      <c r="A15" s="168" t="s">
        <v>165</v>
      </c>
      <c r="B15" s="207">
        <v>5627</v>
      </c>
      <c r="C15" s="207">
        <v>5481</v>
      </c>
      <c r="D15" s="207">
        <v>6410</v>
      </c>
      <c r="E15" s="207">
        <v>5114</v>
      </c>
      <c r="F15" s="207">
        <v>6112</v>
      </c>
      <c r="G15" s="259"/>
      <c r="H15" s="207">
        <v>716835</v>
      </c>
      <c r="I15" s="173"/>
      <c r="J15" s="173"/>
    </row>
    <row r="16" spans="1:11" ht="12.6" customHeight="1">
      <c r="A16" s="168" t="s">
        <v>166</v>
      </c>
      <c r="B16" s="207">
        <v>850</v>
      </c>
      <c r="C16" s="207">
        <v>717</v>
      </c>
      <c r="D16" s="207">
        <v>735</v>
      </c>
      <c r="E16" s="207">
        <v>525</v>
      </c>
      <c r="F16" s="207">
        <v>601</v>
      </c>
      <c r="G16" s="258"/>
      <c r="H16" s="207">
        <v>69457</v>
      </c>
      <c r="I16" s="173"/>
      <c r="J16" s="173"/>
    </row>
    <row r="17" spans="1:10" ht="12.6" customHeight="1">
      <c r="A17" s="168" t="s">
        <v>183</v>
      </c>
      <c r="B17" s="183">
        <v>4967</v>
      </c>
      <c r="C17" s="183">
        <v>4609</v>
      </c>
      <c r="D17" s="183">
        <v>5794</v>
      </c>
      <c r="E17" s="183">
        <v>4867</v>
      </c>
      <c r="F17" s="183">
        <v>6333</v>
      </c>
      <c r="G17" s="258"/>
      <c r="H17" s="183">
        <v>469748</v>
      </c>
      <c r="I17" s="173"/>
      <c r="J17" s="173"/>
    </row>
    <row r="18" spans="1:10" ht="12.6" customHeight="1">
      <c r="A18" s="211" t="s">
        <v>184</v>
      </c>
      <c r="B18" s="17"/>
      <c r="C18" s="183"/>
      <c r="D18" s="183"/>
      <c r="E18" s="183"/>
      <c r="F18" s="258"/>
      <c r="G18" s="258"/>
      <c r="H18" s="258"/>
      <c r="I18" s="173"/>
      <c r="J18" s="173"/>
    </row>
    <row r="19" spans="1:10" ht="12.6" customHeight="1">
      <c r="A19" s="210" t="s">
        <v>170</v>
      </c>
      <c r="B19" s="207">
        <v>6499</v>
      </c>
      <c r="C19" s="207">
        <v>6850</v>
      </c>
      <c r="D19" s="207">
        <v>7123</v>
      </c>
      <c r="E19" s="207">
        <v>6455</v>
      </c>
      <c r="F19" s="207">
        <v>6969</v>
      </c>
      <c r="G19" s="259"/>
      <c r="H19" s="207">
        <v>378630</v>
      </c>
      <c r="I19" s="173"/>
      <c r="J19" s="173"/>
    </row>
    <row r="20" spans="1:10" ht="12.6" customHeight="1">
      <c r="A20" s="212" t="s">
        <v>185</v>
      </c>
      <c r="B20" s="207">
        <v>2147</v>
      </c>
      <c r="C20" s="207">
        <v>1901</v>
      </c>
      <c r="D20" s="207">
        <v>2514</v>
      </c>
      <c r="E20" s="207">
        <v>2574</v>
      </c>
      <c r="F20" s="207">
        <v>2846</v>
      </c>
      <c r="G20" s="258"/>
      <c r="H20" s="207">
        <v>126470</v>
      </c>
      <c r="I20" s="173"/>
      <c r="J20" s="173"/>
    </row>
    <row r="21" spans="1:10" ht="12.6" customHeight="1">
      <c r="A21" s="212" t="s">
        <v>186</v>
      </c>
      <c r="B21" s="183">
        <v>230</v>
      </c>
      <c r="C21" s="183">
        <v>102</v>
      </c>
      <c r="D21" s="183">
        <v>148</v>
      </c>
      <c r="E21" s="183">
        <v>128</v>
      </c>
      <c r="F21" s="183">
        <v>163</v>
      </c>
      <c r="G21" s="258"/>
      <c r="H21" s="183">
        <v>16961</v>
      </c>
      <c r="I21" s="173"/>
      <c r="J21" s="173"/>
    </row>
    <row r="22" spans="1:10" ht="12.6" customHeight="1">
      <c r="A22" s="212" t="s">
        <v>187</v>
      </c>
      <c r="B22" s="183">
        <v>66</v>
      </c>
      <c r="C22" s="183">
        <v>59</v>
      </c>
      <c r="D22" s="183">
        <v>88</v>
      </c>
      <c r="E22" s="183">
        <v>83</v>
      </c>
      <c r="F22" s="183">
        <v>141</v>
      </c>
      <c r="G22" s="258"/>
      <c r="H22" s="183">
        <v>2932</v>
      </c>
      <c r="I22" s="173"/>
      <c r="J22" s="173"/>
    </row>
    <row r="23" spans="1:10" ht="12.6" customHeight="1">
      <c r="A23" s="212" t="s">
        <v>188</v>
      </c>
      <c r="B23" s="183">
        <v>2574</v>
      </c>
      <c r="C23" s="183">
        <v>2805</v>
      </c>
      <c r="D23" s="183">
        <v>2509</v>
      </c>
      <c r="E23" s="183">
        <v>2568</v>
      </c>
      <c r="F23" s="183">
        <v>2637</v>
      </c>
      <c r="G23" s="258"/>
      <c r="H23" s="183">
        <v>149846</v>
      </c>
      <c r="I23" s="173"/>
      <c r="J23" s="173"/>
    </row>
    <row r="24" spans="1:10" ht="12.6" customHeight="1">
      <c r="A24" s="212" t="s">
        <v>15</v>
      </c>
      <c r="B24" s="207">
        <v>1482</v>
      </c>
      <c r="C24" s="207">
        <v>1983</v>
      </c>
      <c r="D24" s="207">
        <v>1864</v>
      </c>
      <c r="E24" s="207">
        <v>1102</v>
      </c>
      <c r="F24" s="207">
        <v>1182</v>
      </c>
      <c r="G24" s="259"/>
      <c r="H24" s="207">
        <v>82421</v>
      </c>
      <c r="I24" s="173"/>
      <c r="J24" s="173"/>
    </row>
    <row r="25" spans="1:10" ht="12.6" customHeight="1">
      <c r="A25" s="210" t="s">
        <v>171</v>
      </c>
      <c r="B25" s="207">
        <v>11444</v>
      </c>
      <c r="C25" s="207">
        <v>10807</v>
      </c>
      <c r="D25" s="207">
        <v>12939</v>
      </c>
      <c r="E25" s="207">
        <v>10506</v>
      </c>
      <c r="F25" s="207">
        <v>13046</v>
      </c>
      <c r="G25" s="258"/>
      <c r="H25" s="207">
        <v>1256040</v>
      </c>
      <c r="I25" s="173"/>
      <c r="J25" s="173"/>
    </row>
    <row r="26" spans="1:10" ht="12.6" customHeight="1">
      <c r="A26" s="212" t="s">
        <v>185</v>
      </c>
      <c r="B26" s="183">
        <v>6456</v>
      </c>
      <c r="C26" s="183">
        <v>5841</v>
      </c>
      <c r="D26" s="183">
        <v>6093</v>
      </c>
      <c r="E26" s="183">
        <v>5087</v>
      </c>
      <c r="F26" s="183">
        <v>6081</v>
      </c>
      <c r="G26" s="258"/>
      <c r="H26" s="183">
        <v>627128</v>
      </c>
      <c r="I26" s="173"/>
      <c r="J26" s="173"/>
    </row>
    <row r="27" spans="1:10" ht="12.6" customHeight="1">
      <c r="A27" s="212" t="s">
        <v>186</v>
      </c>
      <c r="B27" s="183">
        <v>114</v>
      </c>
      <c r="C27" s="183">
        <v>108</v>
      </c>
      <c r="D27" s="183">
        <v>106</v>
      </c>
      <c r="E27" s="183">
        <v>112</v>
      </c>
      <c r="F27" s="183">
        <v>110</v>
      </c>
      <c r="G27" s="258"/>
      <c r="H27" s="183">
        <v>26685</v>
      </c>
      <c r="I27" s="173"/>
      <c r="J27" s="173"/>
    </row>
    <row r="28" spans="1:10" ht="12.6" customHeight="1">
      <c r="A28" s="212" t="s">
        <v>187</v>
      </c>
      <c r="B28" s="183">
        <v>81</v>
      </c>
      <c r="C28" s="183">
        <v>26</v>
      </c>
      <c r="D28" s="183">
        <v>31</v>
      </c>
      <c r="E28" s="183">
        <v>30</v>
      </c>
      <c r="F28" s="183">
        <v>17</v>
      </c>
      <c r="G28" s="258"/>
      <c r="H28" s="183">
        <v>4300</v>
      </c>
      <c r="I28" s="173"/>
      <c r="J28" s="173"/>
    </row>
    <row r="29" spans="1:10" ht="12.6" customHeight="1">
      <c r="A29" s="212" t="s">
        <v>188</v>
      </c>
      <c r="B29" s="207">
        <v>2033</v>
      </c>
      <c r="C29" s="207">
        <v>2198</v>
      </c>
      <c r="D29" s="207">
        <v>2305</v>
      </c>
      <c r="E29" s="207">
        <v>2203</v>
      </c>
      <c r="F29" s="207">
        <v>2427</v>
      </c>
      <c r="G29" s="259"/>
      <c r="H29" s="207">
        <v>231364</v>
      </c>
      <c r="I29" s="173"/>
      <c r="J29" s="173"/>
    </row>
    <row r="30" spans="1:10" ht="12.6" customHeight="1">
      <c r="A30" s="212" t="s">
        <v>15</v>
      </c>
      <c r="B30" s="207">
        <v>2760</v>
      </c>
      <c r="C30" s="207">
        <v>2634</v>
      </c>
      <c r="D30" s="207">
        <v>4404</v>
      </c>
      <c r="E30" s="207">
        <v>3074</v>
      </c>
      <c r="F30" s="207">
        <v>4411</v>
      </c>
      <c r="G30" s="258"/>
      <c r="H30" s="207">
        <v>366563</v>
      </c>
      <c r="I30" s="173"/>
      <c r="J30" s="173"/>
    </row>
    <row r="31" spans="1:10" ht="12.6" customHeight="1">
      <c r="A31" s="167" t="s">
        <v>165</v>
      </c>
      <c r="B31" s="207">
        <v>5627</v>
      </c>
      <c r="C31" s="207">
        <v>5481</v>
      </c>
      <c r="D31" s="207">
        <v>6410</v>
      </c>
      <c r="E31" s="207">
        <v>5114</v>
      </c>
      <c r="F31" s="207">
        <v>6112</v>
      </c>
      <c r="G31" s="259"/>
      <c r="H31" s="207">
        <v>716835</v>
      </c>
      <c r="I31" s="173"/>
      <c r="J31" s="173"/>
    </row>
    <row r="32" spans="1:10" ht="12.6" customHeight="1">
      <c r="A32" s="213" t="s">
        <v>185</v>
      </c>
      <c r="B32" s="207">
        <v>3227</v>
      </c>
      <c r="C32" s="207">
        <v>2998</v>
      </c>
      <c r="D32" s="207">
        <v>3023</v>
      </c>
      <c r="E32" s="207">
        <v>2249</v>
      </c>
      <c r="F32" s="207">
        <v>2561</v>
      </c>
      <c r="G32" s="259"/>
      <c r="H32" s="207">
        <v>354132</v>
      </c>
      <c r="I32" s="173"/>
      <c r="J32" s="173"/>
    </row>
    <row r="33" spans="1:10" ht="12.6" customHeight="1">
      <c r="A33" s="213" t="s">
        <v>186</v>
      </c>
      <c r="B33" s="207">
        <v>55</v>
      </c>
      <c r="C33" s="207">
        <v>47</v>
      </c>
      <c r="D33" s="207">
        <v>48</v>
      </c>
      <c r="E33" s="207">
        <v>60</v>
      </c>
      <c r="F33" s="207">
        <v>51</v>
      </c>
      <c r="G33" s="258"/>
      <c r="H33" s="207">
        <v>14857</v>
      </c>
      <c r="I33" s="173"/>
      <c r="J33" s="173"/>
    </row>
    <row r="34" spans="1:10" ht="12.6" customHeight="1">
      <c r="A34" s="213" t="s">
        <v>187</v>
      </c>
      <c r="B34" s="207">
        <v>28</v>
      </c>
      <c r="C34" s="207">
        <v>13</v>
      </c>
      <c r="D34" s="207">
        <v>2</v>
      </c>
      <c r="E34" s="207">
        <v>17</v>
      </c>
      <c r="F34" s="207">
        <v>2</v>
      </c>
      <c r="G34" s="259"/>
      <c r="H34" s="207">
        <v>1672</v>
      </c>
      <c r="I34" s="173"/>
      <c r="J34" s="173"/>
    </row>
    <row r="35" spans="1:10" ht="12.6" customHeight="1">
      <c r="A35" s="213" t="s">
        <v>188</v>
      </c>
      <c r="B35" s="207">
        <v>1153</v>
      </c>
      <c r="C35" s="207">
        <v>1212</v>
      </c>
      <c r="D35" s="207">
        <v>1306</v>
      </c>
      <c r="E35" s="207">
        <v>1297</v>
      </c>
      <c r="F35" s="207">
        <v>1374</v>
      </c>
      <c r="G35" s="258"/>
      <c r="H35" s="207">
        <v>150161</v>
      </c>
      <c r="I35" s="173"/>
      <c r="J35" s="173"/>
    </row>
    <row r="36" spans="1:10" ht="12.6" customHeight="1">
      <c r="A36" s="213" t="s">
        <v>15</v>
      </c>
      <c r="B36" s="207">
        <v>1164</v>
      </c>
      <c r="C36" s="207">
        <v>1211</v>
      </c>
      <c r="D36" s="207">
        <v>2031</v>
      </c>
      <c r="E36" s="207">
        <v>1491</v>
      </c>
      <c r="F36" s="207">
        <v>2124</v>
      </c>
      <c r="G36" s="259"/>
      <c r="H36" s="207">
        <v>196013</v>
      </c>
      <c r="I36" s="173"/>
      <c r="J36" s="173"/>
    </row>
    <row r="37" spans="1:10" ht="12.6" customHeight="1">
      <c r="A37" s="210"/>
      <c r="B37" s="18"/>
      <c r="C37" s="18"/>
      <c r="D37" s="207"/>
      <c r="E37" s="207"/>
      <c r="F37" s="207"/>
      <c r="G37" s="201"/>
      <c r="H37" s="254"/>
      <c r="I37" s="173"/>
      <c r="J37" s="173"/>
    </row>
    <row r="38" spans="1:10" ht="12.6" customHeight="1">
      <c r="A38" s="35" t="s">
        <v>189</v>
      </c>
      <c r="B38" s="36"/>
      <c r="C38" s="36"/>
      <c r="D38" s="36"/>
      <c r="E38" s="36"/>
      <c r="F38" s="36"/>
      <c r="G38" s="37"/>
      <c r="H38" s="37"/>
      <c r="J38" s="60"/>
    </row>
    <row r="39" spans="1:10" s="282" customFormat="1" ht="12.6" customHeight="1">
      <c r="A39" s="62"/>
      <c r="B39" s="16"/>
      <c r="C39" s="16"/>
      <c r="D39" s="16"/>
      <c r="E39" s="16"/>
      <c r="F39" s="16"/>
      <c r="G39" s="17"/>
      <c r="H39" s="17"/>
      <c r="J39" s="60"/>
    </row>
    <row r="40" spans="1:10" s="289" customFormat="1" ht="12.6" customHeight="1">
      <c r="A40" s="62"/>
      <c r="B40" s="16"/>
      <c r="C40" s="16"/>
      <c r="D40" s="16"/>
      <c r="E40" s="16"/>
      <c r="F40" s="16"/>
      <c r="G40" s="17"/>
      <c r="H40" s="17"/>
      <c r="J40" s="60"/>
    </row>
    <row r="41" spans="1:10" ht="14.1" customHeight="1">
      <c r="A41" s="55" t="s">
        <v>227</v>
      </c>
      <c r="B41" s="50"/>
      <c r="C41" s="50"/>
      <c r="D41" s="50"/>
      <c r="E41" s="50"/>
      <c r="F41" s="50"/>
      <c r="G41" s="18"/>
      <c r="H41" s="18"/>
      <c r="J41" s="60"/>
    </row>
    <row r="42" spans="1:10" ht="14.1" customHeight="1">
      <c r="A42" s="6"/>
      <c r="J42" s="60"/>
    </row>
    <row r="43" spans="1:10" ht="14.1" customHeight="1">
      <c r="A43" s="41"/>
      <c r="B43" s="10" t="s">
        <v>18</v>
      </c>
      <c r="C43" s="10"/>
      <c r="D43" s="10"/>
      <c r="E43" s="10"/>
      <c r="F43" s="10"/>
      <c r="G43" s="10"/>
      <c r="H43" s="10" t="s">
        <v>19</v>
      </c>
      <c r="J43" s="60"/>
    </row>
    <row r="44" spans="1:10" ht="14.1" customHeight="1">
      <c r="A44" s="42"/>
      <c r="B44" s="161">
        <v>2011</v>
      </c>
      <c r="C44" s="161">
        <v>2012</v>
      </c>
      <c r="D44" s="161">
        <v>2013</v>
      </c>
      <c r="E44" s="161">
        <v>2014</v>
      </c>
      <c r="F44" s="161">
        <v>2015</v>
      </c>
      <c r="G44" s="14"/>
      <c r="H44" s="161">
        <v>2015</v>
      </c>
      <c r="J44" s="60"/>
    </row>
    <row r="45" spans="1:10" ht="12.6" customHeight="1">
      <c r="A45" s="9"/>
      <c r="B45" s="16"/>
      <c r="C45" s="16"/>
      <c r="D45" s="16"/>
      <c r="E45" s="16"/>
      <c r="F45" s="16"/>
      <c r="G45" s="17"/>
      <c r="H45" s="17"/>
      <c r="J45" s="60"/>
    </row>
    <row r="46" spans="1:10" ht="12.6" customHeight="1">
      <c r="A46" s="131" t="s">
        <v>190</v>
      </c>
      <c r="B46" s="207">
        <v>3227</v>
      </c>
      <c r="C46" s="207">
        <v>2998</v>
      </c>
      <c r="D46" s="207">
        <v>3023</v>
      </c>
      <c r="E46" s="207">
        <v>2249</v>
      </c>
      <c r="F46" s="207">
        <v>2561</v>
      </c>
      <c r="G46" s="259"/>
      <c r="H46" s="207">
        <v>354132</v>
      </c>
      <c r="J46" s="60"/>
    </row>
    <row r="47" spans="1:10" s="289" customFormat="1" ht="12.6" customHeight="1">
      <c r="A47" s="131"/>
      <c r="B47" s="207"/>
      <c r="C47" s="207"/>
      <c r="D47" s="207"/>
      <c r="E47" s="207"/>
      <c r="F47" s="207"/>
      <c r="G47" s="259"/>
      <c r="H47" s="207"/>
      <c r="J47" s="60"/>
    </row>
    <row r="48" spans="1:10" ht="12.6" customHeight="1">
      <c r="A48" s="131" t="s">
        <v>191</v>
      </c>
      <c r="B48" s="207"/>
      <c r="C48" s="207"/>
      <c r="D48" s="207"/>
      <c r="E48" s="207"/>
      <c r="F48" s="259"/>
      <c r="G48" s="259"/>
      <c r="H48" s="259"/>
      <c r="J48" s="60"/>
    </row>
    <row r="49" spans="1:10" ht="12.6" customHeight="1">
      <c r="A49" s="214" t="s">
        <v>192</v>
      </c>
      <c r="B49" s="207">
        <v>2852</v>
      </c>
      <c r="C49" s="207">
        <v>2545</v>
      </c>
      <c r="D49" s="207">
        <v>2775</v>
      </c>
      <c r="E49" s="207">
        <v>1921</v>
      </c>
      <c r="F49" s="207">
        <v>2144</v>
      </c>
      <c r="G49" s="259"/>
      <c r="H49" s="207">
        <v>318055</v>
      </c>
      <c r="J49" s="60"/>
    </row>
    <row r="50" spans="1:10" ht="12.6" customHeight="1">
      <c r="A50" s="214" t="s">
        <v>193</v>
      </c>
      <c r="B50" s="207">
        <v>375</v>
      </c>
      <c r="C50" s="207">
        <v>453</v>
      </c>
      <c r="D50" s="207">
        <v>248</v>
      </c>
      <c r="E50" s="207">
        <v>328</v>
      </c>
      <c r="F50" s="207">
        <v>417</v>
      </c>
      <c r="G50" s="259"/>
      <c r="H50" s="207">
        <v>36077</v>
      </c>
      <c r="J50" s="60"/>
    </row>
    <row r="51" spans="1:10" ht="12.6" customHeight="1">
      <c r="A51" s="211" t="s">
        <v>194</v>
      </c>
      <c r="B51" s="207"/>
      <c r="C51" s="207"/>
      <c r="D51" s="207"/>
      <c r="E51" s="207"/>
      <c r="F51" s="259"/>
      <c r="G51" s="259"/>
      <c r="H51" s="259"/>
      <c r="J51" s="60"/>
    </row>
    <row r="52" spans="1:10" ht="12.6" customHeight="1">
      <c r="A52" s="214" t="s">
        <v>195</v>
      </c>
      <c r="B52" s="207">
        <v>1410</v>
      </c>
      <c r="C52" s="207">
        <v>1573</v>
      </c>
      <c r="D52" s="207">
        <v>1755</v>
      </c>
      <c r="E52" s="207">
        <v>926</v>
      </c>
      <c r="F52" s="207">
        <v>811</v>
      </c>
      <c r="G52" s="259"/>
      <c r="H52" s="207">
        <v>77865</v>
      </c>
      <c r="J52" s="60"/>
    </row>
    <row r="53" spans="1:10" ht="12.6" customHeight="1">
      <c r="A53" s="214" t="s">
        <v>196</v>
      </c>
      <c r="B53" s="207">
        <v>1817</v>
      </c>
      <c r="C53" s="207">
        <v>1425</v>
      </c>
      <c r="D53" s="207">
        <v>1268</v>
      </c>
      <c r="E53" s="207">
        <v>1323</v>
      </c>
      <c r="F53" s="207">
        <v>1750</v>
      </c>
      <c r="G53" s="259"/>
      <c r="H53" s="207">
        <v>276267</v>
      </c>
      <c r="J53" s="60"/>
    </row>
    <row r="54" spans="1:10" ht="12.6" customHeight="1">
      <c r="A54" s="210"/>
      <c r="B54" s="18"/>
      <c r="C54" s="18"/>
      <c r="D54" s="18"/>
      <c r="E54" s="18"/>
      <c r="F54" s="18"/>
      <c r="G54" s="23"/>
      <c r="H54" s="164"/>
      <c r="J54" s="60"/>
    </row>
    <row r="55" spans="1:10" ht="12.6" customHeight="1">
      <c r="A55" s="35" t="s">
        <v>189</v>
      </c>
      <c r="B55" s="36"/>
      <c r="C55" s="36"/>
      <c r="D55" s="36"/>
      <c r="E55" s="36"/>
      <c r="F55" s="36"/>
      <c r="G55" s="37"/>
      <c r="H55" s="37"/>
      <c r="J55" s="60"/>
    </row>
    <row r="56" spans="1:10" ht="16.5" customHeight="1">
      <c r="J56" s="60"/>
    </row>
    <row r="57" spans="1:10" ht="16.5" customHeight="1">
      <c r="J57" s="60"/>
    </row>
    <row r="58" spans="1:10" ht="16.5" customHeight="1">
      <c r="J58" s="60"/>
    </row>
    <row r="59" spans="1:10" ht="16.5" customHeight="1">
      <c r="J59" s="60"/>
    </row>
    <row r="60" spans="1:10" ht="16.5" customHeight="1">
      <c r="J60" s="60"/>
    </row>
    <row r="61" spans="1:10" ht="16.5" customHeight="1">
      <c r="J61" s="60"/>
    </row>
    <row r="62" spans="1:10" ht="16.5" customHeight="1">
      <c r="J62" s="60"/>
    </row>
    <row r="63" spans="1:10" ht="16.5" customHeight="1">
      <c r="J63" s="60"/>
    </row>
    <row r="64" spans="1:10" ht="16.5" customHeight="1">
      <c r="J64" s="60"/>
    </row>
    <row r="65" spans="10:10" ht="16.5" customHeight="1">
      <c r="J65" s="60"/>
    </row>
    <row r="66" spans="10:10" ht="16.5" customHeight="1">
      <c r="J66" s="60"/>
    </row>
    <row r="67" spans="10:10" ht="16.5" customHeight="1">
      <c r="J67" s="60"/>
    </row>
    <row r="68" spans="10:10" ht="16.5" customHeight="1">
      <c r="J68" s="60"/>
    </row>
    <row r="69" spans="10:10" ht="16.5" customHeight="1">
      <c r="J69" s="60"/>
    </row>
    <row r="70" spans="10:10" ht="16.5" customHeight="1">
      <c r="J70" s="60"/>
    </row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1"/>
  <sheetViews>
    <sheetView zoomScaleNormal="100" zoomScaleSheetLayoutView="40" workbookViewId="0"/>
  </sheetViews>
  <sheetFormatPr baseColWidth="10" defaultColWidth="11.5703125" defaultRowHeight="16.5" customHeight="1"/>
  <cols>
    <col min="1" max="1" width="34" style="4" customWidth="1"/>
    <col min="2" max="2" width="7.5703125" style="4" customWidth="1"/>
    <col min="3" max="4" width="9" style="4" customWidth="1"/>
    <col min="5" max="5" width="8.5703125" style="221" customWidth="1"/>
    <col min="6" max="6" width="11.42578125" style="4" customWidth="1"/>
    <col min="7" max="7" width="1.7109375" style="4" customWidth="1"/>
    <col min="8" max="8" width="10.85546875" style="4" bestFit="1" customWidth="1"/>
    <col min="9" max="9" width="4.28515625" style="4" customWidth="1"/>
    <col min="10" max="11" width="11.5703125" style="4"/>
    <col min="12" max="12" width="14.7109375" style="4" customWidth="1"/>
    <col min="13" max="16384" width="11.5703125" style="4"/>
  </cols>
  <sheetData>
    <row r="1" spans="1:11" ht="14.1" customHeight="1" thickBot="1">
      <c r="A1" s="1" t="s">
        <v>233</v>
      </c>
      <c r="B1" s="2"/>
      <c r="C1" s="2"/>
      <c r="D1" s="2"/>
      <c r="E1" s="215"/>
      <c r="F1" s="2"/>
      <c r="G1" s="2"/>
      <c r="H1" s="2"/>
    </row>
    <row r="2" spans="1:11" ht="14.1" customHeight="1">
      <c r="D2" s="23"/>
      <c r="E2" s="173"/>
      <c r="K2" s="292" t="s">
        <v>280</v>
      </c>
    </row>
    <row r="3" spans="1:11" ht="14.1" customHeight="1">
      <c r="A3" s="55" t="s">
        <v>294</v>
      </c>
      <c r="D3" s="23"/>
      <c r="E3" s="173"/>
    </row>
    <row r="4" spans="1:11" ht="14.1" customHeight="1">
      <c r="D4" s="23"/>
      <c r="E4" s="173"/>
    </row>
    <row r="5" spans="1:11" ht="14.1" customHeight="1">
      <c r="A5" s="158" t="s">
        <v>262</v>
      </c>
      <c r="E5" s="173"/>
    </row>
    <row r="6" spans="1:11" ht="9.9499999999999993" customHeight="1">
      <c r="A6" s="70"/>
      <c r="B6" s="70"/>
      <c r="C6" s="70"/>
      <c r="D6" s="69"/>
      <c r="E6" s="217"/>
      <c r="F6" s="70"/>
      <c r="G6" s="70"/>
      <c r="H6" s="70"/>
    </row>
    <row r="7" spans="1:11" ht="14.1" customHeight="1">
      <c r="A7" s="41"/>
      <c r="B7" s="10" t="s">
        <v>18</v>
      </c>
      <c r="C7" s="10"/>
      <c r="D7" s="10"/>
      <c r="E7" s="10"/>
      <c r="F7" s="10"/>
      <c r="G7" s="10"/>
      <c r="H7" s="10" t="s">
        <v>19</v>
      </c>
    </row>
    <row r="8" spans="1:11" ht="14.1" customHeight="1">
      <c r="A8" s="42"/>
      <c r="B8" s="161">
        <v>2011</v>
      </c>
      <c r="C8" s="161">
        <v>2012</v>
      </c>
      <c r="D8" s="161">
        <v>2013</v>
      </c>
      <c r="E8" s="161">
        <v>2014</v>
      </c>
      <c r="F8" s="161" t="s">
        <v>290</v>
      </c>
      <c r="G8" s="122"/>
      <c r="H8" s="161" t="s">
        <v>258</v>
      </c>
    </row>
    <row r="9" spans="1:11" ht="14.1" customHeight="1">
      <c r="A9" s="64"/>
      <c r="B9" s="16"/>
      <c r="C9" s="16"/>
      <c r="D9" s="126"/>
      <c r="E9" s="16"/>
      <c r="F9" s="16"/>
      <c r="G9" s="16"/>
      <c r="H9" s="17"/>
    </row>
    <row r="10" spans="1:11" ht="14.1" customHeight="1">
      <c r="A10" s="131" t="s">
        <v>197</v>
      </c>
      <c r="B10" s="164"/>
      <c r="C10" s="218"/>
      <c r="D10" s="189"/>
      <c r="E10" s="164"/>
      <c r="F10" s="164"/>
      <c r="G10" s="164"/>
      <c r="H10" s="164"/>
    </row>
    <row r="11" spans="1:11" ht="14.1" customHeight="1">
      <c r="A11" s="64" t="s">
        <v>198</v>
      </c>
      <c r="B11" s="189">
        <v>710246</v>
      </c>
      <c r="C11" s="189">
        <v>674518</v>
      </c>
      <c r="D11" s="189">
        <v>655760</v>
      </c>
      <c r="E11" s="189">
        <v>635179</v>
      </c>
      <c r="F11" s="189">
        <v>629885</v>
      </c>
      <c r="G11" s="254"/>
      <c r="H11" s="189">
        <v>54549190</v>
      </c>
    </row>
    <row r="12" spans="1:11" ht="14.1" customHeight="1">
      <c r="A12" s="64" t="s">
        <v>199</v>
      </c>
      <c r="B12" s="189">
        <v>1603937.898</v>
      </c>
      <c r="C12" s="189">
        <v>1518047.186</v>
      </c>
      <c r="D12" s="219">
        <v>1477922.9240000001</v>
      </c>
      <c r="E12" s="219">
        <v>1380479.5870000001</v>
      </c>
      <c r="F12" s="219">
        <v>1522902.61</v>
      </c>
      <c r="G12" s="305"/>
      <c r="H12" s="219">
        <v>103330645.04700001</v>
      </c>
    </row>
    <row r="13" spans="1:11" ht="14.1" customHeight="1">
      <c r="A13" s="64"/>
      <c r="B13" s="189"/>
      <c r="C13" s="189"/>
      <c r="D13" s="189"/>
      <c r="E13" s="189"/>
      <c r="F13" s="254"/>
      <c r="G13" s="254"/>
      <c r="H13" s="254"/>
    </row>
    <row r="14" spans="1:11" ht="14.1" customHeight="1">
      <c r="A14" s="131" t="s">
        <v>200</v>
      </c>
      <c r="B14" s="189"/>
      <c r="C14" s="189"/>
      <c r="D14" s="189"/>
      <c r="E14" s="189"/>
      <c r="F14" s="254"/>
      <c r="G14" s="254"/>
      <c r="H14" s="254"/>
    </row>
    <row r="15" spans="1:11" ht="14.1" customHeight="1">
      <c r="A15" s="64" t="s">
        <v>198</v>
      </c>
      <c r="B15" s="189">
        <v>27807</v>
      </c>
      <c r="C15" s="189">
        <v>31078</v>
      </c>
      <c r="D15" s="219">
        <v>24644</v>
      </c>
      <c r="E15" s="219">
        <v>19043</v>
      </c>
      <c r="F15" s="219">
        <v>16747</v>
      </c>
      <c r="G15" s="305"/>
      <c r="H15" s="219">
        <v>1442111</v>
      </c>
    </row>
    <row r="16" spans="1:11" ht="14.1" customHeight="1">
      <c r="A16" s="64" t="s">
        <v>199</v>
      </c>
      <c r="B16" s="189">
        <v>52689.553</v>
      </c>
      <c r="C16" s="189">
        <v>52680.366000000002</v>
      </c>
      <c r="D16" s="219">
        <v>40581.097999999998</v>
      </c>
      <c r="E16" s="219">
        <v>29069.88</v>
      </c>
      <c r="F16" s="219">
        <v>27389.888999999999</v>
      </c>
      <c r="G16" s="305"/>
      <c r="H16" s="219">
        <v>1933397.2560000001</v>
      </c>
    </row>
    <row r="17" spans="1:8" ht="14.1" customHeight="1">
      <c r="A17" s="64"/>
      <c r="B17" s="189"/>
      <c r="C17" s="189"/>
      <c r="D17" s="201"/>
      <c r="E17" s="201"/>
      <c r="F17" s="307"/>
      <c r="G17" s="307"/>
      <c r="H17" s="307"/>
    </row>
    <row r="18" spans="1:8" ht="14.1" customHeight="1">
      <c r="A18" s="131" t="s">
        <v>201</v>
      </c>
      <c r="B18" s="189"/>
      <c r="C18" s="189"/>
      <c r="D18" s="189"/>
      <c r="E18" s="189"/>
      <c r="F18" s="254"/>
      <c r="G18" s="254"/>
      <c r="H18" s="254"/>
    </row>
    <row r="19" spans="1:8" ht="14.1" customHeight="1">
      <c r="A19" s="131" t="s">
        <v>202</v>
      </c>
      <c r="B19" s="189"/>
      <c r="C19" s="189"/>
      <c r="D19" s="189"/>
      <c r="E19" s="189"/>
      <c r="F19" s="254"/>
      <c r="G19" s="254"/>
      <c r="H19" s="254"/>
    </row>
    <row r="20" spans="1:8" ht="14.1" customHeight="1">
      <c r="A20" s="64" t="s">
        <v>198</v>
      </c>
      <c r="B20" s="189">
        <v>272854</v>
      </c>
      <c r="C20" s="189">
        <v>274741</v>
      </c>
      <c r="D20" s="189">
        <v>293842</v>
      </c>
      <c r="E20" s="189">
        <v>324370</v>
      </c>
      <c r="F20" s="189">
        <v>336596</v>
      </c>
      <c r="G20" s="254"/>
      <c r="H20" s="189">
        <v>35297004</v>
      </c>
    </row>
    <row r="21" spans="1:8" ht="14.1" customHeight="1">
      <c r="A21" s="64" t="s">
        <v>199</v>
      </c>
      <c r="B21" s="189">
        <v>342769.52299999999</v>
      </c>
      <c r="C21" s="189">
        <v>315388.04700000002</v>
      </c>
      <c r="D21" s="219">
        <v>324712.98300000001</v>
      </c>
      <c r="E21" s="219">
        <v>347512.55</v>
      </c>
      <c r="F21" s="219">
        <v>338797.908</v>
      </c>
      <c r="G21" s="305"/>
      <c r="H21" s="219">
        <v>52740798.713</v>
      </c>
    </row>
    <row r="22" spans="1:8" ht="14.1" customHeight="1">
      <c r="A22" s="64"/>
      <c r="B22" s="189"/>
      <c r="C22" s="189"/>
      <c r="D22" s="189"/>
      <c r="E22" s="189"/>
      <c r="F22" s="254"/>
      <c r="G22" s="254"/>
      <c r="H22" s="254"/>
    </row>
    <row r="23" spans="1:8" ht="14.1" customHeight="1">
      <c r="A23" s="131" t="s">
        <v>203</v>
      </c>
      <c r="B23" s="189"/>
      <c r="C23" s="189"/>
      <c r="D23" s="189"/>
      <c r="E23" s="189"/>
      <c r="F23" s="254"/>
      <c r="G23" s="254"/>
      <c r="H23" s="254"/>
    </row>
    <row r="24" spans="1:8" ht="14.1" customHeight="1">
      <c r="A24" s="131" t="s">
        <v>204</v>
      </c>
      <c r="B24" s="189"/>
      <c r="C24" s="189"/>
      <c r="D24" s="189"/>
      <c r="E24" s="189"/>
      <c r="F24" s="254"/>
      <c r="G24" s="254"/>
      <c r="H24" s="254"/>
    </row>
    <row r="25" spans="1:8" ht="14.1" customHeight="1">
      <c r="A25" s="64" t="s">
        <v>198</v>
      </c>
      <c r="B25" s="189">
        <v>7757</v>
      </c>
      <c r="C25" s="189">
        <v>7814</v>
      </c>
      <c r="D25" s="189">
        <v>7425</v>
      </c>
      <c r="E25" s="189">
        <v>7339</v>
      </c>
      <c r="F25" s="189">
        <v>6836</v>
      </c>
      <c r="G25" s="254"/>
      <c r="H25" s="189">
        <v>785091</v>
      </c>
    </row>
    <row r="26" spans="1:8" ht="14.1" customHeight="1">
      <c r="A26" s="64" t="s">
        <v>199</v>
      </c>
      <c r="B26" s="189">
        <v>8947.1470000000008</v>
      </c>
      <c r="C26" s="189">
        <v>7956.4040000000005</v>
      </c>
      <c r="D26" s="219">
        <v>7126.97</v>
      </c>
      <c r="E26" s="219">
        <v>6282.9470000000001</v>
      </c>
      <c r="F26" s="219">
        <v>5223.9960000000001</v>
      </c>
      <c r="G26" s="305"/>
      <c r="H26" s="219">
        <v>917559.625</v>
      </c>
    </row>
    <row r="27" spans="1:8" ht="14.1" customHeight="1">
      <c r="A27" s="23"/>
      <c r="B27" s="19"/>
      <c r="C27" s="19"/>
      <c r="D27" s="19"/>
      <c r="E27" s="189"/>
      <c r="F27" s="190"/>
      <c r="G27" s="190"/>
      <c r="H27" s="190"/>
    </row>
    <row r="28" spans="1:8" ht="14.1" customHeight="1">
      <c r="A28" s="35" t="s">
        <v>205</v>
      </c>
      <c r="B28" s="36"/>
      <c r="C28" s="36"/>
      <c r="D28" s="36"/>
      <c r="E28" s="220"/>
      <c r="F28" s="36"/>
      <c r="G28" s="36"/>
      <c r="H28" s="37"/>
    </row>
    <row r="29" spans="1:8" ht="14.1" customHeight="1">
      <c r="A29" s="77" t="s">
        <v>261</v>
      </c>
      <c r="B29" s="50"/>
      <c r="C29" s="50"/>
      <c r="D29" s="50"/>
      <c r="E29" s="216"/>
      <c r="F29" s="50"/>
      <c r="G29" s="50"/>
      <c r="H29" s="18"/>
    </row>
    <row r="30" spans="1:8" ht="16.5" customHeight="1">
      <c r="E30" s="173"/>
    </row>
    <row r="31" spans="1:8" ht="16.5" customHeight="1">
      <c r="E31" s="173"/>
    </row>
    <row r="32" spans="1:8" ht="16.5" customHeight="1">
      <c r="E32" s="173"/>
    </row>
    <row r="33" spans="5:10" ht="16.5" customHeight="1">
      <c r="E33" s="173"/>
    </row>
    <row r="34" spans="5:10" ht="16.5" customHeight="1">
      <c r="E34" s="173"/>
    </row>
    <row r="35" spans="5:10" ht="16.5" customHeight="1">
      <c r="E35" s="173"/>
    </row>
    <row r="36" spans="5:10" ht="16.5" customHeight="1">
      <c r="E36" s="173"/>
    </row>
    <row r="37" spans="5:10" ht="16.5" customHeight="1">
      <c r="E37" s="173"/>
    </row>
    <row r="38" spans="5:10" ht="16.5" customHeight="1">
      <c r="E38" s="173"/>
    </row>
    <row r="39" spans="5:10" ht="16.5" customHeight="1">
      <c r="E39" s="173"/>
    </row>
    <row r="40" spans="5:10" ht="16.5" customHeight="1">
      <c r="E40" s="173"/>
      <c r="J40" s="4" t="s">
        <v>268</v>
      </c>
    </row>
    <row r="41" spans="5:10" ht="16.5" customHeight="1">
      <c r="E41" s="173"/>
    </row>
    <row r="42" spans="5:10" ht="16.5" customHeight="1">
      <c r="E42" s="173"/>
    </row>
    <row r="43" spans="5:10" ht="16.5" customHeight="1">
      <c r="E43" s="173"/>
    </row>
    <row r="44" spans="5:10" ht="16.5" customHeight="1">
      <c r="E44" s="173"/>
    </row>
    <row r="45" spans="5:10" ht="16.5" customHeight="1">
      <c r="E45" s="173"/>
    </row>
    <row r="46" spans="5:10" ht="16.5" customHeight="1">
      <c r="E46" s="173"/>
    </row>
    <row r="47" spans="5:10" ht="16.5" customHeight="1">
      <c r="E47" s="173"/>
    </row>
    <row r="48" spans="5:10" ht="16.5" customHeight="1">
      <c r="E48" s="173"/>
    </row>
    <row r="49" spans="5:5" ht="16.5" customHeight="1">
      <c r="E49" s="173"/>
    </row>
    <row r="50" spans="5:5" ht="16.5" customHeight="1">
      <c r="E50" s="173"/>
    </row>
    <row r="51" spans="5:5" ht="16.5" customHeight="1">
      <c r="E51" s="173"/>
    </row>
    <row r="52" spans="5:5" ht="16.5" customHeight="1">
      <c r="E52" s="173"/>
    </row>
    <row r="53" spans="5:5" ht="16.5" customHeight="1">
      <c r="E53" s="173"/>
    </row>
    <row r="54" spans="5:5" ht="16.5" customHeight="1">
      <c r="E54" s="173"/>
    </row>
    <row r="55" spans="5:5" ht="16.5" customHeight="1">
      <c r="E55" s="173"/>
    </row>
    <row r="56" spans="5:5" ht="16.5" customHeight="1">
      <c r="E56" s="173"/>
    </row>
    <row r="57" spans="5:5" ht="16.5" customHeight="1">
      <c r="E57" s="173"/>
    </row>
    <row r="58" spans="5:5" ht="16.5" customHeight="1">
      <c r="E58" s="173"/>
    </row>
    <row r="59" spans="5:5" ht="16.5" customHeight="1">
      <c r="E59" s="173"/>
    </row>
    <row r="60" spans="5:5" ht="16.5" customHeight="1">
      <c r="E60" s="173"/>
    </row>
    <row r="61" spans="5:5" ht="16.5" customHeight="1">
      <c r="E61" s="173"/>
    </row>
    <row r="62" spans="5:5" ht="16.5" customHeight="1">
      <c r="E62" s="173"/>
    </row>
    <row r="63" spans="5:5" ht="16.5" customHeight="1">
      <c r="E63" s="173"/>
    </row>
    <row r="64" spans="5:5" ht="16.5" customHeight="1">
      <c r="E64" s="173"/>
    </row>
    <row r="65" spans="5:5" ht="16.5" customHeight="1">
      <c r="E65" s="173"/>
    </row>
    <row r="66" spans="5:5" ht="16.5" customHeight="1">
      <c r="E66" s="173"/>
    </row>
    <row r="67" spans="5:5" ht="16.5" customHeight="1">
      <c r="E67" s="173"/>
    </row>
    <row r="68" spans="5:5" ht="16.5" customHeight="1">
      <c r="E68" s="173"/>
    </row>
    <row r="69" spans="5:5" ht="16.5" customHeight="1">
      <c r="E69" s="173"/>
    </row>
    <row r="70" spans="5:5" ht="16.5" customHeight="1">
      <c r="E70" s="173"/>
    </row>
    <row r="71" spans="5:5" ht="16.5" customHeight="1">
      <c r="E71" s="173"/>
    </row>
    <row r="72" spans="5:5" ht="16.5" customHeight="1">
      <c r="E72" s="173"/>
    </row>
    <row r="73" spans="5:5" ht="16.5" customHeight="1">
      <c r="E73" s="173"/>
    </row>
    <row r="74" spans="5:5" ht="16.5" customHeight="1">
      <c r="E74" s="173"/>
    </row>
    <row r="75" spans="5:5" ht="16.5" customHeight="1">
      <c r="E75" s="173"/>
    </row>
    <row r="76" spans="5:5" ht="16.5" customHeight="1">
      <c r="E76" s="173"/>
    </row>
    <row r="77" spans="5:5" ht="16.5" customHeight="1">
      <c r="E77" s="173"/>
    </row>
    <row r="78" spans="5:5" ht="16.5" customHeight="1">
      <c r="E78" s="173"/>
    </row>
    <row r="79" spans="5:5" ht="16.5" customHeight="1">
      <c r="E79" s="173"/>
    </row>
    <row r="80" spans="5:5" ht="16.5" customHeight="1">
      <c r="E80" s="173"/>
    </row>
    <row r="81" spans="5:5" ht="16.5" customHeight="1">
      <c r="E81" s="173"/>
    </row>
    <row r="82" spans="5:5" ht="16.5" customHeight="1">
      <c r="E82" s="173"/>
    </row>
    <row r="83" spans="5:5" ht="16.5" customHeight="1">
      <c r="E83" s="173"/>
    </row>
    <row r="84" spans="5:5" ht="16.5" customHeight="1">
      <c r="E84" s="173"/>
    </row>
    <row r="85" spans="5:5" ht="16.5" customHeight="1">
      <c r="E85" s="173"/>
    </row>
    <row r="86" spans="5:5" ht="16.5" customHeight="1">
      <c r="E86" s="173"/>
    </row>
    <row r="87" spans="5:5" ht="16.5" customHeight="1">
      <c r="E87" s="173"/>
    </row>
    <row r="88" spans="5:5" ht="16.5" customHeight="1">
      <c r="E88" s="173"/>
    </row>
    <row r="89" spans="5:5" ht="16.5" customHeight="1">
      <c r="E89" s="173"/>
    </row>
    <row r="90" spans="5:5" ht="16.5" customHeight="1">
      <c r="E90" s="173"/>
    </row>
    <row r="91" spans="5:5" ht="16.5" customHeight="1">
      <c r="E91" s="173"/>
    </row>
    <row r="92" spans="5:5" ht="16.5" customHeight="1">
      <c r="E92" s="173"/>
    </row>
    <row r="93" spans="5:5" ht="16.5" customHeight="1">
      <c r="E93" s="173"/>
    </row>
    <row r="94" spans="5:5" ht="16.5" customHeight="1">
      <c r="E94" s="173"/>
    </row>
    <row r="95" spans="5:5" ht="16.5" customHeight="1">
      <c r="E95" s="173"/>
    </row>
    <row r="96" spans="5:5" ht="16.5" customHeight="1">
      <c r="E96" s="173"/>
    </row>
    <row r="97" spans="5:5" ht="16.5" customHeight="1">
      <c r="E97" s="173"/>
    </row>
    <row r="98" spans="5:5" ht="16.5" customHeight="1">
      <c r="E98" s="173"/>
    </row>
    <row r="99" spans="5:5" ht="16.5" customHeight="1">
      <c r="E99" s="173"/>
    </row>
    <row r="100" spans="5:5" ht="16.5" customHeight="1">
      <c r="E100" s="173"/>
    </row>
    <row r="101" spans="5:5" ht="16.5" customHeight="1">
      <c r="E101" s="173"/>
    </row>
    <row r="102" spans="5:5" ht="16.5" customHeight="1">
      <c r="E102" s="173"/>
    </row>
    <row r="103" spans="5:5" ht="16.5" customHeight="1">
      <c r="E103" s="173"/>
    </row>
    <row r="104" spans="5:5" ht="16.5" customHeight="1">
      <c r="E104" s="173"/>
    </row>
    <row r="105" spans="5:5" ht="16.5" customHeight="1">
      <c r="E105" s="173"/>
    </row>
    <row r="106" spans="5:5" ht="16.5" customHeight="1">
      <c r="E106" s="173"/>
    </row>
    <row r="107" spans="5:5" ht="16.5" customHeight="1">
      <c r="E107" s="173"/>
    </row>
    <row r="108" spans="5:5" ht="16.5" customHeight="1">
      <c r="E108" s="173"/>
    </row>
    <row r="109" spans="5:5" ht="16.5" customHeight="1">
      <c r="E109" s="173"/>
    </row>
    <row r="110" spans="5:5" ht="16.5" customHeight="1">
      <c r="E110" s="173"/>
    </row>
    <row r="111" spans="5:5" ht="16.5" customHeight="1">
      <c r="E111" s="173"/>
    </row>
    <row r="112" spans="5:5" ht="16.5" customHeight="1">
      <c r="E112" s="173"/>
    </row>
    <row r="113" spans="5:5" ht="16.5" customHeight="1">
      <c r="E113" s="173"/>
    </row>
    <row r="114" spans="5:5" ht="16.5" customHeight="1">
      <c r="E114" s="173"/>
    </row>
    <row r="115" spans="5:5" ht="16.5" customHeight="1">
      <c r="E115" s="173"/>
    </row>
    <row r="116" spans="5:5" ht="16.5" customHeight="1">
      <c r="E116" s="173"/>
    </row>
    <row r="117" spans="5:5" ht="16.5" customHeight="1">
      <c r="E117" s="173"/>
    </row>
    <row r="118" spans="5:5" ht="16.5" customHeight="1">
      <c r="E118" s="173"/>
    </row>
    <row r="119" spans="5:5" ht="16.5" customHeight="1">
      <c r="E119" s="173"/>
    </row>
    <row r="120" spans="5:5" ht="16.5" customHeight="1">
      <c r="E120" s="173"/>
    </row>
    <row r="121" spans="5:5" ht="16.5" customHeight="1">
      <c r="E121" s="173"/>
    </row>
    <row r="122" spans="5:5" ht="16.5" customHeight="1">
      <c r="E122" s="173"/>
    </row>
    <row r="123" spans="5:5" ht="16.5" customHeight="1">
      <c r="E123" s="173"/>
    </row>
    <row r="124" spans="5:5" ht="16.5" customHeight="1">
      <c r="E124" s="173"/>
    </row>
    <row r="125" spans="5:5" ht="16.5" customHeight="1">
      <c r="E125" s="173"/>
    </row>
    <row r="126" spans="5:5" ht="16.5" customHeight="1">
      <c r="E126" s="173"/>
    </row>
    <row r="127" spans="5:5" ht="16.5" customHeight="1">
      <c r="E127" s="173"/>
    </row>
    <row r="128" spans="5:5" ht="16.5" customHeight="1">
      <c r="E128" s="173"/>
    </row>
    <row r="129" spans="5:5" ht="16.5" customHeight="1">
      <c r="E129" s="173"/>
    </row>
    <row r="130" spans="5:5" ht="16.5" customHeight="1">
      <c r="E130" s="173"/>
    </row>
    <row r="131" spans="5:5" ht="16.5" customHeight="1">
      <c r="E131" s="173"/>
    </row>
    <row r="132" spans="5:5" ht="16.5" customHeight="1">
      <c r="E132" s="173"/>
    </row>
    <row r="133" spans="5:5" ht="16.5" customHeight="1">
      <c r="E133" s="173"/>
    </row>
    <row r="134" spans="5:5" ht="16.5" customHeight="1">
      <c r="E134" s="173"/>
    </row>
    <row r="135" spans="5:5" ht="16.5" customHeight="1">
      <c r="E135" s="173"/>
    </row>
    <row r="136" spans="5:5" ht="16.5" customHeight="1">
      <c r="E136" s="173"/>
    </row>
    <row r="137" spans="5:5" ht="16.5" customHeight="1">
      <c r="E137" s="173"/>
    </row>
    <row r="138" spans="5:5" ht="16.5" customHeight="1">
      <c r="E138" s="173"/>
    </row>
    <row r="139" spans="5:5" ht="16.5" customHeight="1">
      <c r="E139" s="173"/>
    </row>
    <row r="140" spans="5:5" ht="16.5" customHeight="1">
      <c r="E140" s="173"/>
    </row>
    <row r="141" spans="5:5" ht="16.5" customHeight="1">
      <c r="E141" s="173"/>
    </row>
    <row r="142" spans="5:5" ht="16.5" customHeight="1">
      <c r="E142" s="173"/>
    </row>
    <row r="143" spans="5:5" ht="16.5" customHeight="1">
      <c r="E143" s="173"/>
    </row>
    <row r="144" spans="5:5" ht="16.5" customHeight="1">
      <c r="E144" s="173"/>
    </row>
    <row r="145" spans="5:5" ht="16.5" customHeight="1">
      <c r="E145" s="173"/>
    </row>
    <row r="146" spans="5:5" ht="16.5" customHeight="1">
      <c r="E146" s="173"/>
    </row>
    <row r="147" spans="5:5" ht="16.5" customHeight="1">
      <c r="E147" s="173"/>
    </row>
    <row r="148" spans="5:5" ht="16.5" customHeight="1">
      <c r="E148" s="173"/>
    </row>
    <row r="149" spans="5:5" ht="16.5" customHeight="1">
      <c r="E149" s="173"/>
    </row>
    <row r="150" spans="5:5" ht="16.5" customHeight="1">
      <c r="E150" s="173"/>
    </row>
    <row r="151" spans="5:5" ht="16.5" customHeight="1">
      <c r="E151" s="173"/>
    </row>
    <row r="152" spans="5:5" ht="16.5" customHeight="1">
      <c r="E152" s="173"/>
    </row>
    <row r="153" spans="5:5" ht="16.5" customHeight="1">
      <c r="E153" s="173"/>
    </row>
    <row r="154" spans="5:5" ht="16.5" customHeight="1">
      <c r="E154" s="173"/>
    </row>
    <row r="155" spans="5:5" ht="16.5" customHeight="1">
      <c r="E155" s="173"/>
    </row>
    <row r="156" spans="5:5" ht="16.5" customHeight="1">
      <c r="E156" s="173"/>
    </row>
    <row r="157" spans="5:5" ht="16.5" customHeight="1">
      <c r="E157" s="173"/>
    </row>
    <row r="158" spans="5:5" ht="16.5" customHeight="1">
      <c r="E158" s="173"/>
    </row>
    <row r="159" spans="5:5" ht="16.5" customHeight="1">
      <c r="E159" s="173"/>
    </row>
    <row r="160" spans="5:5" ht="16.5" customHeight="1">
      <c r="E160" s="173"/>
    </row>
    <row r="161" spans="5:5" ht="16.5" customHeight="1">
      <c r="E161" s="173"/>
    </row>
    <row r="162" spans="5:5" ht="16.5" customHeight="1">
      <c r="E162" s="173"/>
    </row>
    <row r="163" spans="5:5" ht="16.5" customHeight="1">
      <c r="E163" s="173"/>
    </row>
    <row r="164" spans="5:5" ht="16.5" customHeight="1">
      <c r="E164" s="173"/>
    </row>
    <row r="165" spans="5:5" ht="16.5" customHeight="1">
      <c r="E165" s="173"/>
    </row>
    <row r="166" spans="5:5" ht="16.5" customHeight="1">
      <c r="E166" s="173"/>
    </row>
    <row r="167" spans="5:5" ht="16.5" customHeight="1">
      <c r="E167" s="173"/>
    </row>
    <row r="168" spans="5:5" ht="16.5" customHeight="1">
      <c r="E168" s="173"/>
    </row>
    <row r="169" spans="5:5" ht="16.5" customHeight="1">
      <c r="E169" s="173"/>
    </row>
    <row r="170" spans="5:5" ht="16.5" customHeight="1">
      <c r="E170" s="173"/>
    </row>
    <row r="171" spans="5:5" ht="16.5" customHeight="1">
      <c r="E171" s="173"/>
    </row>
    <row r="172" spans="5:5" ht="16.5" customHeight="1">
      <c r="E172" s="173"/>
    </row>
    <row r="173" spans="5:5" ht="16.5" customHeight="1">
      <c r="E173" s="173"/>
    </row>
    <row r="174" spans="5:5" ht="16.5" customHeight="1">
      <c r="E174" s="173"/>
    </row>
    <row r="175" spans="5:5" ht="16.5" customHeight="1">
      <c r="E175" s="173"/>
    </row>
    <row r="176" spans="5:5" ht="16.5" customHeight="1">
      <c r="E176" s="173"/>
    </row>
    <row r="177" spans="5:5" ht="16.5" customHeight="1">
      <c r="E177" s="173"/>
    </row>
    <row r="178" spans="5:5" ht="16.5" customHeight="1">
      <c r="E178" s="173"/>
    </row>
    <row r="179" spans="5:5" ht="16.5" customHeight="1">
      <c r="E179" s="173"/>
    </row>
    <row r="180" spans="5:5" ht="16.5" customHeight="1">
      <c r="E180" s="173"/>
    </row>
    <row r="181" spans="5:5" ht="16.5" customHeight="1">
      <c r="E181" s="173"/>
    </row>
    <row r="182" spans="5:5" ht="16.5" customHeight="1">
      <c r="E182" s="173"/>
    </row>
    <row r="183" spans="5:5" ht="16.5" customHeight="1">
      <c r="E183" s="173"/>
    </row>
    <row r="184" spans="5:5" ht="16.5" customHeight="1">
      <c r="E184" s="173"/>
    </row>
    <row r="185" spans="5:5" ht="16.5" customHeight="1">
      <c r="E185" s="173"/>
    </row>
    <row r="186" spans="5:5" ht="16.5" customHeight="1">
      <c r="E186" s="173"/>
    </row>
    <row r="187" spans="5:5" ht="16.5" customHeight="1">
      <c r="E187" s="173"/>
    </row>
    <row r="188" spans="5:5" ht="16.5" customHeight="1">
      <c r="E188" s="173"/>
    </row>
    <row r="189" spans="5:5" ht="16.5" customHeight="1">
      <c r="E189" s="173"/>
    </row>
    <row r="190" spans="5:5" ht="16.5" customHeight="1">
      <c r="E190" s="173"/>
    </row>
    <row r="191" spans="5:5" ht="16.5" customHeight="1">
      <c r="E191" s="173"/>
    </row>
    <row r="192" spans="5:5" ht="16.5" customHeight="1">
      <c r="E192" s="173"/>
    </row>
    <row r="193" spans="5:5" ht="16.5" customHeight="1">
      <c r="E193" s="173"/>
    </row>
    <row r="194" spans="5:5" ht="16.5" customHeight="1">
      <c r="E194" s="173"/>
    </row>
    <row r="195" spans="5:5" ht="16.5" customHeight="1">
      <c r="E195" s="173"/>
    </row>
    <row r="196" spans="5:5" ht="16.5" customHeight="1">
      <c r="E196" s="173"/>
    </row>
    <row r="197" spans="5:5" ht="16.5" customHeight="1">
      <c r="E197" s="173"/>
    </row>
    <row r="198" spans="5:5" ht="16.5" customHeight="1">
      <c r="E198" s="173"/>
    </row>
    <row r="199" spans="5:5" ht="16.5" customHeight="1">
      <c r="E199" s="173"/>
    </row>
    <row r="200" spans="5:5" ht="16.5" customHeight="1">
      <c r="E200" s="173"/>
    </row>
    <row r="201" spans="5:5" ht="16.5" customHeight="1">
      <c r="E201" s="173"/>
    </row>
    <row r="202" spans="5:5" ht="16.5" customHeight="1">
      <c r="E202" s="173"/>
    </row>
    <row r="203" spans="5:5" ht="16.5" customHeight="1">
      <c r="E203" s="173"/>
    </row>
    <row r="204" spans="5:5" ht="16.5" customHeight="1">
      <c r="E204" s="173"/>
    </row>
    <row r="205" spans="5:5" ht="16.5" customHeight="1">
      <c r="E205" s="173"/>
    </row>
    <row r="206" spans="5:5" ht="16.5" customHeight="1">
      <c r="E206" s="173"/>
    </row>
    <row r="207" spans="5:5" ht="16.5" customHeight="1">
      <c r="E207" s="173"/>
    </row>
    <row r="208" spans="5:5" ht="16.5" customHeight="1">
      <c r="E208" s="173"/>
    </row>
    <row r="209" spans="5:5" ht="16.5" customHeight="1">
      <c r="E209" s="173"/>
    </row>
    <row r="210" spans="5:5" ht="16.5" customHeight="1">
      <c r="E210" s="173"/>
    </row>
    <row r="211" spans="5:5" ht="16.5" customHeight="1">
      <c r="E211" s="173"/>
    </row>
    <row r="212" spans="5:5" ht="16.5" customHeight="1">
      <c r="E212" s="173"/>
    </row>
    <row r="213" spans="5:5" ht="16.5" customHeight="1">
      <c r="E213" s="173"/>
    </row>
    <row r="214" spans="5:5" ht="16.5" customHeight="1">
      <c r="E214" s="173"/>
    </row>
    <row r="215" spans="5:5" ht="16.5" customHeight="1">
      <c r="E215" s="173"/>
    </row>
    <row r="216" spans="5:5" ht="16.5" customHeight="1">
      <c r="E216" s="173"/>
    </row>
    <row r="217" spans="5:5" ht="16.5" customHeight="1">
      <c r="E217" s="173"/>
    </row>
    <row r="218" spans="5:5" ht="16.5" customHeight="1">
      <c r="E218" s="173"/>
    </row>
    <row r="219" spans="5:5" ht="16.5" customHeight="1">
      <c r="E219" s="173"/>
    </row>
    <row r="220" spans="5:5" ht="16.5" customHeight="1">
      <c r="E220" s="173"/>
    </row>
    <row r="221" spans="5:5" ht="16.5" customHeight="1">
      <c r="E221" s="173"/>
    </row>
    <row r="222" spans="5:5" ht="16.5" customHeight="1">
      <c r="E222" s="173"/>
    </row>
    <row r="223" spans="5:5" ht="16.5" customHeight="1">
      <c r="E223" s="173"/>
    </row>
    <row r="224" spans="5:5" ht="16.5" customHeight="1">
      <c r="E224" s="173"/>
    </row>
    <row r="225" spans="5:5" ht="16.5" customHeight="1">
      <c r="E225" s="173"/>
    </row>
    <row r="226" spans="5:5" ht="16.5" customHeight="1">
      <c r="E226" s="173"/>
    </row>
    <row r="227" spans="5:5" ht="16.5" customHeight="1">
      <c r="E227" s="173"/>
    </row>
    <row r="228" spans="5:5" ht="16.5" customHeight="1">
      <c r="E228" s="173"/>
    </row>
    <row r="229" spans="5:5" ht="16.5" customHeight="1">
      <c r="E229" s="173"/>
    </row>
    <row r="230" spans="5:5" ht="16.5" customHeight="1">
      <c r="E230" s="173"/>
    </row>
    <row r="231" spans="5:5" ht="16.5" customHeight="1">
      <c r="E231" s="173"/>
    </row>
    <row r="232" spans="5:5" ht="16.5" customHeight="1">
      <c r="E232" s="173"/>
    </row>
    <row r="233" spans="5:5" ht="16.5" customHeight="1">
      <c r="E233" s="173"/>
    </row>
    <row r="234" spans="5:5" ht="16.5" customHeight="1">
      <c r="E234" s="173"/>
    </row>
    <row r="235" spans="5:5" ht="16.5" customHeight="1">
      <c r="E235" s="173"/>
    </row>
    <row r="236" spans="5:5" ht="16.5" customHeight="1">
      <c r="E236" s="173"/>
    </row>
    <row r="237" spans="5:5" ht="16.5" customHeight="1">
      <c r="E237" s="173"/>
    </row>
    <row r="238" spans="5:5" ht="16.5" customHeight="1">
      <c r="E238" s="173"/>
    </row>
    <row r="239" spans="5:5" ht="16.5" customHeight="1">
      <c r="E239" s="173"/>
    </row>
    <row r="240" spans="5:5" ht="16.5" customHeight="1">
      <c r="E240" s="173"/>
    </row>
    <row r="241" spans="5:5" ht="16.5" customHeight="1">
      <c r="E241" s="173"/>
    </row>
    <row r="242" spans="5:5" ht="16.5" customHeight="1">
      <c r="E242" s="173"/>
    </row>
    <row r="243" spans="5:5" ht="16.5" customHeight="1">
      <c r="E243" s="173"/>
    </row>
    <row r="244" spans="5:5" ht="16.5" customHeight="1">
      <c r="E244" s="173"/>
    </row>
    <row r="245" spans="5:5" ht="16.5" customHeight="1">
      <c r="E245" s="173"/>
    </row>
    <row r="246" spans="5:5" ht="16.5" customHeight="1">
      <c r="E246" s="173"/>
    </row>
    <row r="247" spans="5:5" ht="16.5" customHeight="1">
      <c r="E247" s="173"/>
    </row>
    <row r="248" spans="5:5" ht="16.5" customHeight="1">
      <c r="E248" s="173"/>
    </row>
    <row r="249" spans="5:5" ht="16.5" customHeight="1">
      <c r="E249" s="173"/>
    </row>
    <row r="250" spans="5:5" ht="16.5" customHeight="1">
      <c r="E250" s="173"/>
    </row>
    <row r="251" spans="5:5" ht="16.5" customHeight="1">
      <c r="E251" s="173"/>
    </row>
    <row r="252" spans="5:5" ht="16.5" customHeight="1">
      <c r="E252" s="173"/>
    </row>
    <row r="253" spans="5:5" ht="16.5" customHeight="1">
      <c r="E253" s="173"/>
    </row>
    <row r="254" spans="5:5" ht="16.5" customHeight="1">
      <c r="E254" s="173"/>
    </row>
    <row r="255" spans="5:5" ht="16.5" customHeight="1">
      <c r="E255" s="173"/>
    </row>
    <row r="256" spans="5:5" ht="16.5" customHeight="1">
      <c r="E256" s="173"/>
    </row>
    <row r="257" spans="5:5" ht="16.5" customHeight="1">
      <c r="E257" s="173"/>
    </row>
    <row r="258" spans="5:5" ht="16.5" customHeight="1">
      <c r="E258" s="173"/>
    </row>
    <row r="259" spans="5:5" ht="16.5" customHeight="1">
      <c r="E259" s="173"/>
    </row>
    <row r="260" spans="5:5" ht="16.5" customHeight="1">
      <c r="E260" s="173"/>
    </row>
    <row r="261" spans="5:5" ht="16.5" customHeight="1">
      <c r="E261" s="173"/>
    </row>
    <row r="262" spans="5:5" ht="16.5" customHeight="1">
      <c r="E262" s="173"/>
    </row>
    <row r="263" spans="5:5" ht="16.5" customHeight="1">
      <c r="E263" s="173"/>
    </row>
    <row r="264" spans="5:5" ht="16.5" customHeight="1">
      <c r="E264" s="173"/>
    </row>
    <row r="265" spans="5:5" ht="16.5" customHeight="1">
      <c r="E265" s="173"/>
    </row>
    <row r="266" spans="5:5" ht="16.5" customHeight="1">
      <c r="E266" s="173"/>
    </row>
    <row r="267" spans="5:5" ht="16.5" customHeight="1">
      <c r="E267" s="173"/>
    </row>
    <row r="268" spans="5:5" ht="16.5" customHeight="1">
      <c r="E268" s="173"/>
    </row>
    <row r="269" spans="5:5" ht="16.5" customHeight="1">
      <c r="E269" s="173"/>
    </row>
    <row r="270" spans="5:5" ht="16.5" customHeight="1">
      <c r="E270" s="173"/>
    </row>
    <row r="271" spans="5:5" ht="16.5" customHeight="1">
      <c r="E271" s="173"/>
    </row>
    <row r="272" spans="5:5" ht="16.5" customHeight="1">
      <c r="E272" s="173"/>
    </row>
    <row r="273" spans="5:5" ht="16.5" customHeight="1">
      <c r="E273" s="173"/>
    </row>
    <row r="274" spans="5:5" ht="16.5" customHeight="1">
      <c r="E274" s="173"/>
    </row>
    <row r="275" spans="5:5" ht="16.5" customHeight="1">
      <c r="E275" s="173"/>
    </row>
    <row r="276" spans="5:5" ht="16.5" customHeight="1">
      <c r="E276" s="173"/>
    </row>
    <row r="277" spans="5:5" ht="16.5" customHeight="1">
      <c r="E277" s="173"/>
    </row>
    <row r="278" spans="5:5" ht="16.5" customHeight="1">
      <c r="E278" s="173"/>
    </row>
    <row r="279" spans="5:5" ht="16.5" customHeight="1">
      <c r="E279" s="173"/>
    </row>
    <row r="280" spans="5:5" ht="16.5" customHeight="1">
      <c r="E280" s="173"/>
    </row>
    <row r="281" spans="5:5" ht="16.5" customHeight="1">
      <c r="E281" s="173"/>
    </row>
    <row r="282" spans="5:5" ht="16.5" customHeight="1">
      <c r="E282" s="173"/>
    </row>
    <row r="283" spans="5:5" ht="16.5" customHeight="1">
      <c r="E283" s="173"/>
    </row>
    <row r="284" spans="5:5" ht="16.5" customHeight="1">
      <c r="E284" s="173"/>
    </row>
    <row r="285" spans="5:5" ht="16.5" customHeight="1">
      <c r="E285" s="173"/>
    </row>
    <row r="286" spans="5:5" ht="16.5" customHeight="1">
      <c r="E286" s="173"/>
    </row>
    <row r="287" spans="5:5" ht="16.5" customHeight="1">
      <c r="E287" s="173"/>
    </row>
    <row r="288" spans="5:5" ht="16.5" customHeight="1">
      <c r="E288" s="173"/>
    </row>
    <row r="289" spans="5:5" ht="16.5" customHeight="1">
      <c r="E289" s="173"/>
    </row>
    <row r="290" spans="5:5" ht="16.5" customHeight="1">
      <c r="E290" s="173"/>
    </row>
    <row r="291" spans="5:5" ht="16.5" customHeight="1">
      <c r="E291" s="173"/>
    </row>
    <row r="292" spans="5:5" ht="16.5" customHeight="1">
      <c r="E292" s="173"/>
    </row>
    <row r="293" spans="5:5" ht="16.5" customHeight="1">
      <c r="E293" s="173"/>
    </row>
    <row r="294" spans="5:5" ht="16.5" customHeight="1">
      <c r="E294" s="173"/>
    </row>
    <row r="295" spans="5:5" ht="16.5" customHeight="1">
      <c r="E295" s="173"/>
    </row>
    <row r="296" spans="5:5" ht="16.5" customHeight="1">
      <c r="E296" s="173"/>
    </row>
    <row r="297" spans="5:5" ht="16.5" customHeight="1">
      <c r="E297" s="173"/>
    </row>
    <row r="298" spans="5:5" ht="16.5" customHeight="1">
      <c r="E298" s="173"/>
    </row>
    <row r="299" spans="5:5" ht="16.5" customHeight="1">
      <c r="E299" s="173"/>
    </row>
    <row r="300" spans="5:5" ht="16.5" customHeight="1">
      <c r="E300" s="173"/>
    </row>
    <row r="301" spans="5:5" ht="16.5" customHeight="1">
      <c r="E301" s="173"/>
    </row>
    <row r="302" spans="5:5" ht="16.5" customHeight="1">
      <c r="E302" s="173"/>
    </row>
    <row r="303" spans="5:5" ht="16.5" customHeight="1">
      <c r="E303" s="173"/>
    </row>
    <row r="304" spans="5:5" ht="16.5" customHeight="1">
      <c r="E304" s="173"/>
    </row>
    <row r="305" spans="5:5" ht="16.5" customHeight="1">
      <c r="E305" s="173"/>
    </row>
    <row r="306" spans="5:5" ht="16.5" customHeight="1">
      <c r="E306" s="173"/>
    </row>
    <row r="307" spans="5:5" ht="16.5" customHeight="1">
      <c r="E307" s="173"/>
    </row>
    <row r="308" spans="5:5" ht="16.5" customHeight="1">
      <c r="E308" s="173"/>
    </row>
    <row r="309" spans="5:5" ht="16.5" customHeight="1">
      <c r="E309" s="173"/>
    </row>
    <row r="310" spans="5:5" ht="16.5" customHeight="1">
      <c r="E310" s="173"/>
    </row>
    <row r="311" spans="5:5" ht="16.5" customHeight="1">
      <c r="E311" s="173"/>
    </row>
    <row r="312" spans="5:5" ht="16.5" customHeight="1">
      <c r="E312" s="173"/>
    </row>
    <row r="313" spans="5:5" ht="16.5" customHeight="1">
      <c r="E313" s="173"/>
    </row>
    <row r="314" spans="5:5" ht="16.5" customHeight="1">
      <c r="E314" s="173"/>
    </row>
    <row r="315" spans="5:5" ht="16.5" customHeight="1">
      <c r="E315" s="173"/>
    </row>
    <row r="316" spans="5:5" ht="16.5" customHeight="1">
      <c r="E316" s="173"/>
    </row>
    <row r="317" spans="5:5" ht="16.5" customHeight="1">
      <c r="E317" s="173"/>
    </row>
    <row r="318" spans="5:5" ht="16.5" customHeight="1">
      <c r="E318" s="173"/>
    </row>
    <row r="319" spans="5:5" ht="16.5" customHeight="1">
      <c r="E319" s="173"/>
    </row>
    <row r="320" spans="5:5" ht="16.5" customHeight="1">
      <c r="E320" s="173"/>
    </row>
    <row r="321" spans="5:5" ht="16.5" customHeight="1">
      <c r="E321" s="173"/>
    </row>
    <row r="322" spans="5:5" ht="16.5" customHeight="1">
      <c r="E322" s="173"/>
    </row>
    <row r="323" spans="5:5" ht="16.5" customHeight="1">
      <c r="E323" s="173"/>
    </row>
    <row r="324" spans="5:5" ht="16.5" customHeight="1">
      <c r="E324" s="173"/>
    </row>
    <row r="325" spans="5:5" ht="16.5" customHeight="1">
      <c r="E325" s="173"/>
    </row>
    <row r="326" spans="5:5" ht="16.5" customHeight="1">
      <c r="E326" s="173"/>
    </row>
    <row r="327" spans="5:5" ht="16.5" customHeight="1">
      <c r="E327" s="173"/>
    </row>
    <row r="328" spans="5:5" ht="16.5" customHeight="1">
      <c r="E328" s="173"/>
    </row>
    <row r="329" spans="5:5" ht="16.5" customHeight="1">
      <c r="E329" s="173"/>
    </row>
    <row r="330" spans="5:5" ht="16.5" customHeight="1">
      <c r="E330" s="173"/>
    </row>
    <row r="331" spans="5:5" ht="16.5" customHeight="1">
      <c r="E331" s="173"/>
    </row>
    <row r="332" spans="5:5" ht="16.5" customHeight="1">
      <c r="E332" s="173"/>
    </row>
    <row r="333" spans="5:5" ht="16.5" customHeight="1">
      <c r="E333" s="173"/>
    </row>
    <row r="334" spans="5:5" ht="16.5" customHeight="1">
      <c r="E334" s="173"/>
    </row>
    <row r="335" spans="5:5" ht="16.5" customHeight="1">
      <c r="E335" s="173"/>
    </row>
    <row r="336" spans="5:5" ht="16.5" customHeight="1">
      <c r="E336" s="173"/>
    </row>
    <row r="337" spans="5:5" ht="16.5" customHeight="1">
      <c r="E337" s="173"/>
    </row>
    <row r="338" spans="5:5" ht="16.5" customHeight="1">
      <c r="E338" s="173"/>
    </row>
    <row r="339" spans="5:5" ht="16.5" customHeight="1">
      <c r="E339" s="173"/>
    </row>
    <row r="340" spans="5:5" ht="16.5" customHeight="1">
      <c r="E340" s="173"/>
    </row>
    <row r="341" spans="5:5" ht="16.5" customHeight="1">
      <c r="E341" s="173"/>
    </row>
    <row r="342" spans="5:5" ht="16.5" customHeight="1">
      <c r="E342" s="173"/>
    </row>
    <row r="343" spans="5:5" ht="16.5" customHeight="1">
      <c r="E343" s="173"/>
    </row>
    <row r="344" spans="5:5" ht="16.5" customHeight="1">
      <c r="E344" s="173"/>
    </row>
    <row r="345" spans="5:5" ht="16.5" customHeight="1">
      <c r="E345" s="173"/>
    </row>
    <row r="346" spans="5:5" ht="16.5" customHeight="1">
      <c r="E346" s="173"/>
    </row>
    <row r="347" spans="5:5" ht="16.5" customHeight="1">
      <c r="E347" s="173"/>
    </row>
    <row r="348" spans="5:5" ht="16.5" customHeight="1">
      <c r="E348" s="173"/>
    </row>
    <row r="349" spans="5:5" ht="16.5" customHeight="1">
      <c r="E349" s="173"/>
    </row>
    <row r="350" spans="5:5" ht="16.5" customHeight="1">
      <c r="E350" s="173"/>
    </row>
    <row r="351" spans="5:5" ht="16.5" customHeight="1">
      <c r="E351" s="173"/>
    </row>
    <row r="352" spans="5:5" ht="16.5" customHeight="1">
      <c r="E352" s="173"/>
    </row>
    <row r="353" spans="5:5" ht="16.5" customHeight="1">
      <c r="E353" s="173"/>
    </row>
    <row r="354" spans="5:5" ht="16.5" customHeight="1">
      <c r="E354" s="173"/>
    </row>
    <row r="355" spans="5:5" ht="16.5" customHeight="1">
      <c r="E355" s="173"/>
    </row>
    <row r="356" spans="5:5" ht="16.5" customHeight="1">
      <c r="E356" s="173"/>
    </row>
    <row r="357" spans="5:5" ht="16.5" customHeight="1">
      <c r="E357" s="173"/>
    </row>
    <row r="358" spans="5:5" ht="16.5" customHeight="1">
      <c r="E358" s="173"/>
    </row>
    <row r="359" spans="5:5" ht="16.5" customHeight="1">
      <c r="E359" s="173"/>
    </row>
    <row r="360" spans="5:5" ht="16.5" customHeight="1">
      <c r="E360" s="173"/>
    </row>
    <row r="361" spans="5:5" ht="16.5" customHeight="1">
      <c r="E361" s="173"/>
    </row>
    <row r="362" spans="5:5" ht="16.5" customHeight="1">
      <c r="E362" s="173"/>
    </row>
    <row r="363" spans="5:5" ht="16.5" customHeight="1">
      <c r="E363" s="173"/>
    </row>
    <row r="364" spans="5:5" ht="16.5" customHeight="1">
      <c r="E364" s="173"/>
    </row>
    <row r="365" spans="5:5" ht="16.5" customHeight="1">
      <c r="E365" s="173"/>
    </row>
    <row r="366" spans="5:5" ht="16.5" customHeight="1">
      <c r="E366" s="173"/>
    </row>
    <row r="367" spans="5:5" ht="16.5" customHeight="1">
      <c r="E367" s="173"/>
    </row>
    <row r="368" spans="5:5" ht="16.5" customHeight="1">
      <c r="E368" s="173"/>
    </row>
    <row r="369" spans="5:5" ht="16.5" customHeight="1">
      <c r="E369" s="173"/>
    </row>
    <row r="370" spans="5:5" ht="16.5" customHeight="1">
      <c r="E370" s="173"/>
    </row>
    <row r="371" spans="5:5" ht="16.5" customHeight="1">
      <c r="E371" s="173"/>
    </row>
    <row r="372" spans="5:5" ht="16.5" customHeight="1">
      <c r="E372" s="173"/>
    </row>
    <row r="373" spans="5:5" ht="16.5" customHeight="1">
      <c r="E373" s="173"/>
    </row>
    <row r="374" spans="5:5" ht="16.5" customHeight="1">
      <c r="E374" s="173"/>
    </row>
    <row r="375" spans="5:5" ht="16.5" customHeight="1">
      <c r="E375" s="173"/>
    </row>
    <row r="376" spans="5:5" ht="16.5" customHeight="1">
      <c r="E376" s="173"/>
    </row>
    <row r="377" spans="5:5" ht="16.5" customHeight="1">
      <c r="E377" s="173"/>
    </row>
    <row r="378" spans="5:5" ht="16.5" customHeight="1">
      <c r="E378" s="173"/>
    </row>
    <row r="379" spans="5:5" ht="16.5" customHeight="1">
      <c r="E379" s="173"/>
    </row>
    <row r="380" spans="5:5" ht="16.5" customHeight="1">
      <c r="E380" s="173"/>
    </row>
    <row r="381" spans="5:5" ht="16.5" customHeight="1">
      <c r="E381" s="173"/>
    </row>
    <row r="382" spans="5:5" ht="16.5" customHeight="1">
      <c r="E382" s="173"/>
    </row>
    <row r="383" spans="5:5" ht="16.5" customHeight="1">
      <c r="E383" s="173"/>
    </row>
    <row r="384" spans="5:5" ht="16.5" customHeight="1">
      <c r="E384" s="173"/>
    </row>
    <row r="385" spans="5:5" ht="16.5" customHeight="1">
      <c r="E385" s="173"/>
    </row>
    <row r="386" spans="5:5" ht="16.5" customHeight="1">
      <c r="E386" s="173"/>
    </row>
    <row r="387" spans="5:5" ht="16.5" customHeight="1">
      <c r="E387" s="173"/>
    </row>
    <row r="388" spans="5:5" ht="16.5" customHeight="1">
      <c r="E388" s="173"/>
    </row>
    <row r="389" spans="5:5" ht="16.5" customHeight="1">
      <c r="E389" s="173"/>
    </row>
    <row r="390" spans="5:5" ht="16.5" customHeight="1">
      <c r="E390" s="173"/>
    </row>
    <row r="391" spans="5:5" ht="16.5" customHeight="1">
      <c r="E391" s="173"/>
    </row>
    <row r="392" spans="5:5" ht="16.5" customHeight="1">
      <c r="E392" s="173"/>
    </row>
    <row r="393" spans="5:5" ht="16.5" customHeight="1">
      <c r="E393" s="173"/>
    </row>
    <row r="394" spans="5:5" ht="16.5" customHeight="1">
      <c r="E394" s="173"/>
    </row>
    <row r="395" spans="5:5" ht="16.5" customHeight="1">
      <c r="E395" s="173"/>
    </row>
    <row r="396" spans="5:5" ht="16.5" customHeight="1">
      <c r="E396" s="173"/>
    </row>
    <row r="397" spans="5:5" ht="16.5" customHeight="1">
      <c r="E397" s="173"/>
    </row>
    <row r="398" spans="5:5" ht="16.5" customHeight="1">
      <c r="E398" s="173"/>
    </row>
    <row r="399" spans="5:5" ht="16.5" customHeight="1">
      <c r="E399" s="173"/>
    </row>
    <row r="400" spans="5:5" ht="16.5" customHeight="1">
      <c r="E400" s="173"/>
    </row>
    <row r="401" spans="5:5" ht="16.5" customHeight="1">
      <c r="E401" s="173"/>
    </row>
    <row r="402" spans="5:5" ht="16.5" customHeight="1">
      <c r="E402" s="173"/>
    </row>
    <row r="403" spans="5:5" ht="16.5" customHeight="1">
      <c r="E403" s="173"/>
    </row>
    <row r="404" spans="5:5" ht="16.5" customHeight="1">
      <c r="E404" s="173"/>
    </row>
    <row r="405" spans="5:5" ht="16.5" customHeight="1">
      <c r="E405" s="173"/>
    </row>
    <row r="406" spans="5:5" ht="16.5" customHeight="1">
      <c r="E406" s="173"/>
    </row>
    <row r="407" spans="5:5" ht="16.5" customHeight="1">
      <c r="E407" s="173"/>
    </row>
    <row r="408" spans="5:5" ht="16.5" customHeight="1">
      <c r="E408" s="173"/>
    </row>
    <row r="409" spans="5:5" ht="16.5" customHeight="1">
      <c r="E409" s="173"/>
    </row>
    <row r="410" spans="5:5" ht="16.5" customHeight="1">
      <c r="E410" s="173"/>
    </row>
    <row r="411" spans="5:5" ht="16.5" customHeight="1">
      <c r="E411" s="173"/>
    </row>
    <row r="412" spans="5:5" ht="16.5" customHeight="1">
      <c r="E412" s="173"/>
    </row>
    <row r="413" spans="5:5" ht="16.5" customHeight="1">
      <c r="E413" s="173"/>
    </row>
    <row r="414" spans="5:5" ht="16.5" customHeight="1">
      <c r="E414" s="173"/>
    </row>
    <row r="415" spans="5:5" ht="16.5" customHeight="1">
      <c r="E415" s="173"/>
    </row>
    <row r="416" spans="5:5" ht="16.5" customHeight="1">
      <c r="E416" s="173"/>
    </row>
    <row r="417" spans="5:5" ht="16.5" customHeight="1">
      <c r="E417" s="173"/>
    </row>
    <row r="418" spans="5:5" ht="16.5" customHeight="1">
      <c r="E418" s="173"/>
    </row>
    <row r="419" spans="5:5" ht="16.5" customHeight="1">
      <c r="E419" s="173"/>
    </row>
    <row r="420" spans="5:5" ht="16.5" customHeight="1">
      <c r="E420" s="173"/>
    </row>
    <row r="421" spans="5:5" ht="16.5" customHeight="1">
      <c r="E421" s="173"/>
    </row>
    <row r="422" spans="5:5" ht="16.5" customHeight="1">
      <c r="E422" s="173"/>
    </row>
    <row r="423" spans="5:5" ht="16.5" customHeight="1">
      <c r="E423" s="173"/>
    </row>
    <row r="424" spans="5:5" ht="16.5" customHeight="1">
      <c r="E424" s="173"/>
    </row>
    <row r="425" spans="5:5" ht="16.5" customHeight="1">
      <c r="E425" s="173"/>
    </row>
    <row r="426" spans="5:5" ht="16.5" customHeight="1">
      <c r="E426" s="173"/>
    </row>
    <row r="427" spans="5:5" ht="16.5" customHeight="1">
      <c r="E427" s="173"/>
    </row>
    <row r="428" spans="5:5" ht="16.5" customHeight="1">
      <c r="E428" s="173"/>
    </row>
    <row r="429" spans="5:5" ht="16.5" customHeight="1">
      <c r="E429" s="173"/>
    </row>
    <row r="430" spans="5:5" ht="16.5" customHeight="1">
      <c r="E430" s="173"/>
    </row>
    <row r="431" spans="5:5" ht="16.5" customHeight="1">
      <c r="E431" s="173"/>
    </row>
    <row r="432" spans="5:5" ht="16.5" customHeight="1">
      <c r="E432" s="173"/>
    </row>
    <row r="433" spans="5:5" ht="16.5" customHeight="1">
      <c r="E433" s="173"/>
    </row>
    <row r="434" spans="5:5" ht="16.5" customHeight="1">
      <c r="E434" s="173"/>
    </row>
    <row r="435" spans="5:5" ht="16.5" customHeight="1">
      <c r="E435" s="173"/>
    </row>
    <row r="436" spans="5:5" ht="16.5" customHeight="1">
      <c r="E436" s="173"/>
    </row>
    <row r="437" spans="5:5" ht="16.5" customHeight="1">
      <c r="E437" s="173"/>
    </row>
    <row r="438" spans="5:5" ht="16.5" customHeight="1">
      <c r="E438" s="173"/>
    </row>
    <row r="439" spans="5:5" ht="16.5" customHeight="1">
      <c r="E439" s="173"/>
    </row>
    <row r="440" spans="5:5" ht="16.5" customHeight="1">
      <c r="E440" s="173"/>
    </row>
    <row r="441" spans="5:5" ht="16.5" customHeight="1">
      <c r="E441" s="173"/>
    </row>
    <row r="442" spans="5:5" ht="16.5" customHeight="1">
      <c r="E442" s="173"/>
    </row>
    <row r="443" spans="5:5" ht="16.5" customHeight="1">
      <c r="E443" s="173"/>
    </row>
    <row r="444" spans="5:5" ht="16.5" customHeight="1">
      <c r="E444" s="173"/>
    </row>
    <row r="445" spans="5:5" ht="16.5" customHeight="1">
      <c r="E445" s="173"/>
    </row>
    <row r="446" spans="5:5" ht="16.5" customHeight="1">
      <c r="E446" s="173"/>
    </row>
    <row r="447" spans="5:5" ht="16.5" customHeight="1">
      <c r="E447" s="173"/>
    </row>
    <row r="448" spans="5:5" ht="16.5" customHeight="1">
      <c r="E448" s="173"/>
    </row>
    <row r="449" spans="5:5" ht="16.5" customHeight="1">
      <c r="E449" s="173"/>
    </row>
    <row r="450" spans="5:5" ht="16.5" customHeight="1">
      <c r="E450" s="173"/>
    </row>
    <row r="451" spans="5:5" ht="16.5" customHeight="1">
      <c r="E451" s="173"/>
    </row>
    <row r="452" spans="5:5" ht="16.5" customHeight="1">
      <c r="E452" s="173"/>
    </row>
    <row r="453" spans="5:5" ht="16.5" customHeight="1">
      <c r="E453" s="173"/>
    </row>
    <row r="454" spans="5:5" ht="16.5" customHeight="1">
      <c r="E454" s="173"/>
    </row>
    <row r="455" spans="5:5" ht="16.5" customHeight="1">
      <c r="E455" s="173"/>
    </row>
    <row r="456" spans="5:5" ht="16.5" customHeight="1">
      <c r="E456" s="173"/>
    </row>
    <row r="457" spans="5:5" ht="16.5" customHeight="1">
      <c r="E457" s="173"/>
    </row>
    <row r="458" spans="5:5" ht="16.5" customHeight="1">
      <c r="E458" s="173"/>
    </row>
    <row r="459" spans="5:5" ht="16.5" customHeight="1">
      <c r="E459" s="173"/>
    </row>
    <row r="460" spans="5:5" ht="16.5" customHeight="1">
      <c r="E460" s="173"/>
    </row>
    <row r="461" spans="5:5" ht="16.5" customHeight="1">
      <c r="E461" s="173"/>
    </row>
    <row r="462" spans="5:5" ht="16.5" customHeight="1">
      <c r="E462" s="173"/>
    </row>
    <row r="463" spans="5:5" ht="16.5" customHeight="1">
      <c r="E463" s="173"/>
    </row>
    <row r="464" spans="5:5" ht="16.5" customHeight="1">
      <c r="E464" s="173"/>
    </row>
    <row r="465" spans="5:5" ht="16.5" customHeight="1">
      <c r="E465" s="173"/>
    </row>
    <row r="466" spans="5:5" ht="16.5" customHeight="1">
      <c r="E466" s="173"/>
    </row>
    <row r="467" spans="5:5" ht="16.5" customHeight="1">
      <c r="E467" s="173"/>
    </row>
    <row r="468" spans="5:5" ht="16.5" customHeight="1">
      <c r="E468" s="173"/>
    </row>
    <row r="469" spans="5:5" ht="16.5" customHeight="1">
      <c r="E469" s="173"/>
    </row>
    <row r="470" spans="5:5" ht="16.5" customHeight="1">
      <c r="E470" s="173"/>
    </row>
    <row r="471" spans="5:5" ht="16.5" customHeight="1">
      <c r="E471" s="173"/>
    </row>
    <row r="472" spans="5:5" ht="16.5" customHeight="1">
      <c r="E472" s="173"/>
    </row>
    <row r="473" spans="5:5" ht="16.5" customHeight="1">
      <c r="E473" s="173"/>
    </row>
    <row r="474" spans="5:5" ht="16.5" customHeight="1">
      <c r="E474" s="173"/>
    </row>
    <row r="475" spans="5:5" ht="16.5" customHeight="1">
      <c r="E475" s="173"/>
    </row>
    <row r="476" spans="5:5" ht="16.5" customHeight="1">
      <c r="E476" s="173"/>
    </row>
    <row r="477" spans="5:5" ht="16.5" customHeight="1">
      <c r="E477" s="173"/>
    </row>
    <row r="478" spans="5:5" ht="16.5" customHeight="1">
      <c r="E478" s="173"/>
    </row>
    <row r="479" spans="5:5" ht="16.5" customHeight="1">
      <c r="E479" s="173"/>
    </row>
    <row r="480" spans="5:5" ht="16.5" customHeight="1">
      <c r="E480" s="173"/>
    </row>
    <row r="481" spans="5:5" ht="16.5" customHeight="1">
      <c r="E481" s="173"/>
    </row>
    <row r="482" spans="5:5" ht="16.5" customHeight="1">
      <c r="E482" s="173"/>
    </row>
    <row r="483" spans="5:5" ht="16.5" customHeight="1">
      <c r="E483" s="173"/>
    </row>
    <row r="484" spans="5:5" ht="16.5" customHeight="1">
      <c r="E484" s="173"/>
    </row>
    <row r="485" spans="5:5" ht="16.5" customHeight="1">
      <c r="E485" s="173"/>
    </row>
    <row r="486" spans="5:5" ht="16.5" customHeight="1">
      <c r="E486" s="173"/>
    </row>
    <row r="487" spans="5:5" ht="16.5" customHeight="1">
      <c r="E487" s="173"/>
    </row>
    <row r="488" spans="5:5" ht="16.5" customHeight="1">
      <c r="E488" s="173"/>
    </row>
    <row r="489" spans="5:5" ht="16.5" customHeight="1">
      <c r="E489" s="173"/>
    </row>
    <row r="490" spans="5:5" ht="16.5" customHeight="1">
      <c r="E490" s="173"/>
    </row>
    <row r="491" spans="5:5" ht="16.5" customHeight="1">
      <c r="E491" s="173"/>
    </row>
    <row r="492" spans="5:5" ht="16.5" customHeight="1">
      <c r="E492" s="173"/>
    </row>
    <row r="493" spans="5:5" ht="16.5" customHeight="1">
      <c r="E493" s="173"/>
    </row>
    <row r="494" spans="5:5" ht="16.5" customHeight="1">
      <c r="E494" s="173"/>
    </row>
    <row r="495" spans="5:5" ht="16.5" customHeight="1">
      <c r="E495" s="173"/>
    </row>
    <row r="496" spans="5:5" ht="16.5" customHeight="1">
      <c r="E496" s="173"/>
    </row>
    <row r="497" spans="5:5" ht="16.5" customHeight="1">
      <c r="E497" s="173"/>
    </row>
    <row r="498" spans="5:5" ht="16.5" customHeight="1">
      <c r="E498" s="173"/>
    </row>
    <row r="499" spans="5:5" ht="16.5" customHeight="1">
      <c r="E499" s="173"/>
    </row>
    <row r="500" spans="5:5" ht="16.5" customHeight="1">
      <c r="E500" s="173"/>
    </row>
    <row r="501" spans="5:5" ht="16.5" customHeight="1">
      <c r="E501" s="173"/>
    </row>
    <row r="502" spans="5:5" ht="16.5" customHeight="1">
      <c r="E502" s="173"/>
    </row>
    <row r="503" spans="5:5" ht="16.5" customHeight="1">
      <c r="E503" s="173"/>
    </row>
    <row r="504" spans="5:5" ht="16.5" customHeight="1">
      <c r="E504" s="173"/>
    </row>
    <row r="505" spans="5:5" ht="16.5" customHeight="1">
      <c r="E505" s="173"/>
    </row>
    <row r="506" spans="5:5" ht="16.5" customHeight="1">
      <c r="E506" s="173"/>
    </row>
    <row r="507" spans="5:5" ht="16.5" customHeight="1">
      <c r="E507" s="173"/>
    </row>
    <row r="508" spans="5:5" ht="16.5" customHeight="1">
      <c r="E508" s="173"/>
    </row>
    <row r="509" spans="5:5" ht="16.5" customHeight="1">
      <c r="E509" s="173"/>
    </row>
    <row r="510" spans="5:5" ht="16.5" customHeight="1">
      <c r="E510" s="173"/>
    </row>
    <row r="511" spans="5:5" ht="16.5" customHeight="1">
      <c r="E511" s="173"/>
    </row>
    <row r="512" spans="5:5" ht="16.5" customHeight="1">
      <c r="E512" s="173"/>
    </row>
    <row r="513" spans="5:5" ht="16.5" customHeight="1">
      <c r="E513" s="173"/>
    </row>
    <row r="514" spans="5:5" ht="16.5" customHeight="1">
      <c r="E514" s="173"/>
    </row>
    <row r="515" spans="5:5" ht="16.5" customHeight="1">
      <c r="E515" s="173"/>
    </row>
    <row r="516" spans="5:5" ht="16.5" customHeight="1">
      <c r="E516" s="173"/>
    </row>
    <row r="517" spans="5:5" ht="16.5" customHeight="1">
      <c r="E517" s="173"/>
    </row>
    <row r="518" spans="5:5" ht="16.5" customHeight="1">
      <c r="E518" s="173"/>
    </row>
    <row r="519" spans="5:5" ht="16.5" customHeight="1">
      <c r="E519" s="173"/>
    </row>
    <row r="520" spans="5:5" ht="16.5" customHeight="1">
      <c r="E520" s="173"/>
    </row>
    <row r="521" spans="5:5" ht="16.5" customHeight="1">
      <c r="E521" s="173"/>
    </row>
    <row r="522" spans="5:5" ht="16.5" customHeight="1">
      <c r="E522" s="173"/>
    </row>
    <row r="523" spans="5:5" ht="16.5" customHeight="1">
      <c r="E523" s="173"/>
    </row>
    <row r="524" spans="5:5" ht="16.5" customHeight="1">
      <c r="E524" s="173"/>
    </row>
    <row r="525" spans="5:5" ht="16.5" customHeight="1">
      <c r="E525" s="173"/>
    </row>
    <row r="526" spans="5:5" ht="16.5" customHeight="1">
      <c r="E526" s="173"/>
    </row>
    <row r="527" spans="5:5" ht="16.5" customHeight="1">
      <c r="E527" s="173"/>
    </row>
    <row r="528" spans="5:5" ht="16.5" customHeight="1">
      <c r="E528" s="173"/>
    </row>
    <row r="529" spans="5:5" ht="16.5" customHeight="1">
      <c r="E529" s="173"/>
    </row>
    <row r="530" spans="5:5" ht="16.5" customHeight="1">
      <c r="E530" s="173"/>
    </row>
    <row r="531" spans="5:5" ht="16.5" customHeight="1">
      <c r="E531" s="173"/>
    </row>
    <row r="532" spans="5:5" ht="16.5" customHeight="1">
      <c r="E532" s="173"/>
    </row>
    <row r="533" spans="5:5" ht="16.5" customHeight="1">
      <c r="E533" s="173"/>
    </row>
    <row r="534" spans="5:5" ht="16.5" customHeight="1">
      <c r="E534" s="173"/>
    </row>
    <row r="535" spans="5:5" ht="16.5" customHeight="1">
      <c r="E535" s="173"/>
    </row>
    <row r="536" spans="5:5" ht="16.5" customHeight="1">
      <c r="E536" s="173"/>
    </row>
    <row r="537" spans="5:5" ht="16.5" customHeight="1">
      <c r="E537" s="173"/>
    </row>
    <row r="538" spans="5:5" ht="16.5" customHeight="1">
      <c r="E538" s="173"/>
    </row>
    <row r="539" spans="5:5" ht="16.5" customHeight="1">
      <c r="E539" s="173"/>
    </row>
    <row r="540" spans="5:5" ht="16.5" customHeight="1">
      <c r="E540" s="173"/>
    </row>
    <row r="541" spans="5:5" ht="16.5" customHeight="1">
      <c r="E541" s="173"/>
    </row>
    <row r="542" spans="5:5" ht="16.5" customHeight="1">
      <c r="E542" s="173"/>
    </row>
    <row r="543" spans="5:5" ht="16.5" customHeight="1">
      <c r="E543" s="173"/>
    </row>
    <row r="544" spans="5:5" ht="16.5" customHeight="1">
      <c r="E544" s="173"/>
    </row>
    <row r="545" spans="5:5" ht="16.5" customHeight="1">
      <c r="E545" s="173"/>
    </row>
    <row r="546" spans="5:5" ht="16.5" customHeight="1">
      <c r="E546" s="173"/>
    </row>
    <row r="547" spans="5:5" ht="16.5" customHeight="1">
      <c r="E547" s="173"/>
    </row>
    <row r="548" spans="5:5" ht="16.5" customHeight="1">
      <c r="E548" s="173"/>
    </row>
    <row r="549" spans="5:5" ht="16.5" customHeight="1">
      <c r="E549" s="173"/>
    </row>
    <row r="550" spans="5:5" ht="16.5" customHeight="1">
      <c r="E550" s="173"/>
    </row>
    <row r="551" spans="5:5" ht="16.5" customHeight="1">
      <c r="E551" s="173"/>
    </row>
    <row r="552" spans="5:5" ht="16.5" customHeight="1">
      <c r="E552" s="173"/>
    </row>
    <row r="553" spans="5:5" ht="16.5" customHeight="1">
      <c r="E553" s="173"/>
    </row>
    <row r="554" spans="5:5" ht="16.5" customHeight="1">
      <c r="E554" s="173"/>
    </row>
    <row r="555" spans="5:5" ht="16.5" customHeight="1">
      <c r="E555" s="173"/>
    </row>
    <row r="556" spans="5:5" ht="16.5" customHeight="1">
      <c r="E556" s="173"/>
    </row>
    <row r="557" spans="5:5" ht="16.5" customHeight="1">
      <c r="E557" s="173"/>
    </row>
    <row r="558" spans="5:5" ht="16.5" customHeight="1">
      <c r="E558" s="173"/>
    </row>
    <row r="559" spans="5:5" ht="16.5" customHeight="1">
      <c r="E559" s="173"/>
    </row>
    <row r="560" spans="5:5" ht="16.5" customHeight="1">
      <c r="E560" s="173"/>
    </row>
    <row r="561" spans="5:5" ht="16.5" customHeight="1">
      <c r="E561" s="173"/>
    </row>
    <row r="562" spans="5:5" ht="16.5" customHeight="1">
      <c r="E562" s="173"/>
    </row>
    <row r="563" spans="5:5" ht="16.5" customHeight="1">
      <c r="E563" s="173"/>
    </row>
    <row r="564" spans="5:5" ht="16.5" customHeight="1">
      <c r="E564" s="173"/>
    </row>
    <row r="565" spans="5:5" ht="16.5" customHeight="1">
      <c r="E565" s="173"/>
    </row>
    <row r="566" spans="5:5" ht="16.5" customHeight="1">
      <c r="E566" s="173"/>
    </row>
    <row r="567" spans="5:5" ht="16.5" customHeight="1">
      <c r="E567" s="173"/>
    </row>
    <row r="568" spans="5:5" ht="16.5" customHeight="1">
      <c r="E568" s="173"/>
    </row>
    <row r="569" spans="5:5" ht="16.5" customHeight="1">
      <c r="E569" s="173"/>
    </row>
    <row r="570" spans="5:5" ht="16.5" customHeight="1">
      <c r="E570" s="173"/>
    </row>
    <row r="571" spans="5:5" ht="16.5" customHeight="1">
      <c r="E571" s="173"/>
    </row>
    <row r="572" spans="5:5" ht="16.5" customHeight="1">
      <c r="E572" s="173"/>
    </row>
    <row r="573" spans="5:5" ht="16.5" customHeight="1">
      <c r="E573" s="173"/>
    </row>
    <row r="574" spans="5:5" ht="16.5" customHeight="1">
      <c r="E574" s="173"/>
    </row>
    <row r="575" spans="5:5" ht="16.5" customHeight="1">
      <c r="E575" s="173"/>
    </row>
    <row r="576" spans="5:5" ht="16.5" customHeight="1">
      <c r="E576" s="173"/>
    </row>
    <row r="577" spans="5:5" ht="16.5" customHeight="1">
      <c r="E577" s="173"/>
    </row>
    <row r="578" spans="5:5" ht="16.5" customHeight="1">
      <c r="E578" s="173"/>
    </row>
    <row r="579" spans="5:5" ht="16.5" customHeight="1">
      <c r="E579" s="173"/>
    </row>
    <row r="580" spans="5:5" ht="16.5" customHeight="1">
      <c r="E580" s="173"/>
    </row>
    <row r="581" spans="5:5" ht="16.5" customHeight="1">
      <c r="E581" s="173"/>
    </row>
    <row r="582" spans="5:5" ht="16.5" customHeight="1">
      <c r="E582" s="173"/>
    </row>
    <row r="583" spans="5:5" ht="16.5" customHeight="1">
      <c r="E583" s="173"/>
    </row>
    <row r="584" spans="5:5" ht="16.5" customHeight="1">
      <c r="E584" s="173"/>
    </row>
    <row r="585" spans="5:5" ht="16.5" customHeight="1">
      <c r="E585" s="173"/>
    </row>
    <row r="586" spans="5:5" ht="16.5" customHeight="1">
      <c r="E586" s="173"/>
    </row>
    <row r="587" spans="5:5" ht="16.5" customHeight="1">
      <c r="E587" s="173"/>
    </row>
    <row r="588" spans="5:5" ht="16.5" customHeight="1">
      <c r="E588" s="173"/>
    </row>
    <row r="589" spans="5:5" ht="16.5" customHeight="1">
      <c r="E589" s="173"/>
    </row>
    <row r="590" spans="5:5" ht="16.5" customHeight="1">
      <c r="E590" s="173"/>
    </row>
    <row r="591" spans="5:5" ht="16.5" customHeight="1">
      <c r="E591" s="173"/>
    </row>
    <row r="592" spans="5:5" ht="16.5" customHeight="1">
      <c r="E592" s="173"/>
    </row>
    <row r="593" spans="5:5" ht="16.5" customHeight="1">
      <c r="E593" s="173"/>
    </row>
    <row r="594" spans="5:5" ht="16.5" customHeight="1">
      <c r="E594" s="173"/>
    </row>
    <row r="595" spans="5:5" ht="16.5" customHeight="1">
      <c r="E595" s="173"/>
    </row>
    <row r="596" spans="5:5" ht="16.5" customHeight="1">
      <c r="E596" s="173"/>
    </row>
    <row r="597" spans="5:5" ht="16.5" customHeight="1">
      <c r="E597" s="173"/>
    </row>
    <row r="598" spans="5:5" ht="16.5" customHeight="1">
      <c r="E598" s="173"/>
    </row>
    <row r="599" spans="5:5" ht="16.5" customHeight="1">
      <c r="E599" s="173"/>
    </row>
    <row r="600" spans="5:5" ht="16.5" customHeight="1">
      <c r="E600" s="173"/>
    </row>
    <row r="601" spans="5:5" ht="16.5" customHeight="1">
      <c r="E601" s="173"/>
    </row>
    <row r="602" spans="5:5" ht="16.5" customHeight="1">
      <c r="E602" s="173"/>
    </row>
    <row r="603" spans="5:5" ht="16.5" customHeight="1">
      <c r="E603" s="173"/>
    </row>
    <row r="604" spans="5:5" ht="16.5" customHeight="1">
      <c r="E604" s="173"/>
    </row>
    <row r="605" spans="5:5" ht="16.5" customHeight="1">
      <c r="E605" s="173"/>
    </row>
    <row r="606" spans="5:5" ht="16.5" customHeight="1">
      <c r="E606" s="173"/>
    </row>
    <row r="607" spans="5:5" ht="16.5" customHeight="1">
      <c r="E607" s="173"/>
    </row>
    <row r="608" spans="5:5" ht="16.5" customHeight="1">
      <c r="E608" s="173"/>
    </row>
    <row r="609" spans="5:5" ht="16.5" customHeight="1">
      <c r="E609" s="173"/>
    </row>
    <row r="610" spans="5:5" ht="16.5" customHeight="1">
      <c r="E610" s="173"/>
    </row>
    <row r="611" spans="5:5" ht="16.5" customHeight="1">
      <c r="E611" s="173"/>
    </row>
    <row r="612" spans="5:5" ht="16.5" customHeight="1">
      <c r="E612" s="173"/>
    </row>
    <row r="613" spans="5:5" ht="16.5" customHeight="1">
      <c r="E613" s="173"/>
    </row>
    <row r="614" spans="5:5" ht="16.5" customHeight="1">
      <c r="E614" s="173"/>
    </row>
    <row r="615" spans="5:5" ht="16.5" customHeight="1">
      <c r="E615" s="173"/>
    </row>
    <row r="616" spans="5:5" ht="16.5" customHeight="1">
      <c r="E616" s="173"/>
    </row>
    <row r="617" spans="5:5" ht="16.5" customHeight="1">
      <c r="E617" s="173"/>
    </row>
    <row r="618" spans="5:5" ht="16.5" customHeight="1">
      <c r="E618" s="173"/>
    </row>
    <row r="619" spans="5:5" ht="16.5" customHeight="1">
      <c r="E619" s="173"/>
    </row>
    <row r="620" spans="5:5" ht="16.5" customHeight="1">
      <c r="E620" s="173"/>
    </row>
    <row r="621" spans="5:5" ht="16.5" customHeight="1">
      <c r="E621" s="173"/>
    </row>
    <row r="622" spans="5:5" ht="16.5" customHeight="1">
      <c r="E622" s="173"/>
    </row>
    <row r="623" spans="5:5" ht="16.5" customHeight="1">
      <c r="E623" s="173"/>
    </row>
    <row r="624" spans="5:5" ht="16.5" customHeight="1">
      <c r="E624" s="173"/>
    </row>
    <row r="625" spans="5:5" ht="16.5" customHeight="1">
      <c r="E625" s="173"/>
    </row>
    <row r="626" spans="5:5" ht="16.5" customHeight="1">
      <c r="E626" s="173"/>
    </row>
    <row r="627" spans="5:5" ht="16.5" customHeight="1">
      <c r="E627" s="173"/>
    </row>
    <row r="628" spans="5:5" ht="16.5" customHeight="1">
      <c r="E628" s="173"/>
    </row>
    <row r="629" spans="5:5" ht="16.5" customHeight="1">
      <c r="E629" s="173"/>
    </row>
    <row r="630" spans="5:5" ht="16.5" customHeight="1">
      <c r="E630" s="173"/>
    </row>
    <row r="631" spans="5:5" ht="16.5" customHeight="1">
      <c r="E631" s="173"/>
    </row>
    <row r="632" spans="5:5" ht="16.5" customHeight="1">
      <c r="E632" s="173"/>
    </row>
    <row r="633" spans="5:5" ht="16.5" customHeight="1">
      <c r="E633" s="173"/>
    </row>
    <row r="634" spans="5:5" ht="16.5" customHeight="1">
      <c r="E634" s="173"/>
    </row>
    <row r="635" spans="5:5" ht="16.5" customHeight="1">
      <c r="E635" s="173"/>
    </row>
    <row r="636" spans="5:5" ht="16.5" customHeight="1">
      <c r="E636" s="173"/>
    </row>
    <row r="637" spans="5:5" ht="16.5" customHeight="1">
      <c r="E637" s="173"/>
    </row>
    <row r="638" spans="5:5" ht="16.5" customHeight="1">
      <c r="E638" s="173"/>
    </row>
    <row r="639" spans="5:5" ht="16.5" customHeight="1">
      <c r="E639" s="173"/>
    </row>
    <row r="640" spans="5:5" ht="16.5" customHeight="1">
      <c r="E640" s="173"/>
    </row>
    <row r="641" spans="5:5" ht="16.5" customHeight="1">
      <c r="E641" s="173"/>
    </row>
    <row r="642" spans="5:5" ht="16.5" customHeight="1">
      <c r="E642" s="173"/>
    </row>
    <row r="643" spans="5:5" ht="16.5" customHeight="1">
      <c r="E643" s="173"/>
    </row>
    <row r="644" spans="5:5" ht="16.5" customHeight="1">
      <c r="E644" s="173"/>
    </row>
    <row r="645" spans="5:5" ht="16.5" customHeight="1">
      <c r="E645" s="173"/>
    </row>
    <row r="646" spans="5:5" ht="16.5" customHeight="1">
      <c r="E646" s="173"/>
    </row>
    <row r="647" spans="5:5" ht="16.5" customHeight="1">
      <c r="E647" s="173"/>
    </row>
    <row r="648" spans="5:5" ht="16.5" customHeight="1">
      <c r="E648" s="173"/>
    </row>
    <row r="649" spans="5:5" ht="16.5" customHeight="1">
      <c r="E649" s="173"/>
    </row>
    <row r="650" spans="5:5" ht="16.5" customHeight="1">
      <c r="E650" s="173"/>
    </row>
    <row r="651" spans="5:5" ht="16.5" customHeight="1">
      <c r="E651" s="173"/>
    </row>
    <row r="652" spans="5:5" ht="16.5" customHeight="1">
      <c r="E652" s="173"/>
    </row>
    <row r="653" spans="5:5" ht="16.5" customHeight="1">
      <c r="E653" s="173"/>
    </row>
    <row r="654" spans="5:5" ht="16.5" customHeight="1">
      <c r="E654" s="173"/>
    </row>
    <row r="655" spans="5:5" ht="16.5" customHeight="1">
      <c r="E655" s="173"/>
    </row>
    <row r="656" spans="5:5" ht="16.5" customHeight="1">
      <c r="E656" s="173"/>
    </row>
    <row r="657" spans="5:5" ht="16.5" customHeight="1">
      <c r="E657" s="173"/>
    </row>
    <row r="658" spans="5:5" ht="16.5" customHeight="1">
      <c r="E658" s="173"/>
    </row>
    <row r="659" spans="5:5" ht="16.5" customHeight="1">
      <c r="E659" s="173"/>
    </row>
    <row r="660" spans="5:5" ht="16.5" customHeight="1">
      <c r="E660" s="173"/>
    </row>
    <row r="661" spans="5:5" ht="16.5" customHeight="1">
      <c r="E661" s="173"/>
    </row>
    <row r="662" spans="5:5" ht="16.5" customHeight="1">
      <c r="E662" s="173"/>
    </row>
    <row r="663" spans="5:5" ht="16.5" customHeight="1">
      <c r="E663" s="173"/>
    </row>
    <row r="664" spans="5:5" ht="16.5" customHeight="1">
      <c r="E664" s="173"/>
    </row>
    <row r="665" spans="5:5" ht="16.5" customHeight="1">
      <c r="E665" s="173"/>
    </row>
    <row r="666" spans="5:5" ht="16.5" customHeight="1">
      <c r="E666" s="173"/>
    </row>
    <row r="667" spans="5:5" ht="16.5" customHeight="1">
      <c r="E667" s="173"/>
    </row>
    <row r="668" spans="5:5" ht="16.5" customHeight="1">
      <c r="E668" s="173"/>
    </row>
    <row r="669" spans="5:5" ht="16.5" customHeight="1">
      <c r="E669" s="173"/>
    </row>
    <row r="670" spans="5:5" ht="16.5" customHeight="1">
      <c r="E670" s="173"/>
    </row>
    <row r="671" spans="5:5" ht="16.5" customHeight="1">
      <c r="E671" s="173"/>
    </row>
    <row r="672" spans="5:5" ht="16.5" customHeight="1">
      <c r="E672" s="173"/>
    </row>
    <row r="673" spans="5:5" ht="16.5" customHeight="1">
      <c r="E673" s="173"/>
    </row>
    <row r="674" spans="5:5" ht="16.5" customHeight="1">
      <c r="E674" s="173"/>
    </row>
    <row r="675" spans="5:5" ht="16.5" customHeight="1">
      <c r="E675" s="173"/>
    </row>
    <row r="676" spans="5:5" ht="16.5" customHeight="1">
      <c r="E676" s="173"/>
    </row>
    <row r="677" spans="5:5" ht="16.5" customHeight="1">
      <c r="E677" s="173"/>
    </row>
    <row r="678" spans="5:5" ht="16.5" customHeight="1">
      <c r="E678" s="173"/>
    </row>
    <row r="679" spans="5:5" ht="16.5" customHeight="1">
      <c r="E679" s="173"/>
    </row>
    <row r="680" spans="5:5" ht="16.5" customHeight="1">
      <c r="E680" s="173"/>
    </row>
    <row r="681" spans="5:5" ht="16.5" customHeight="1">
      <c r="E681" s="173"/>
    </row>
    <row r="682" spans="5:5" ht="16.5" customHeight="1">
      <c r="E682" s="173"/>
    </row>
    <row r="683" spans="5:5" ht="16.5" customHeight="1">
      <c r="E683" s="173"/>
    </row>
    <row r="684" spans="5:5" ht="16.5" customHeight="1">
      <c r="E684" s="173"/>
    </row>
    <row r="685" spans="5:5" ht="16.5" customHeight="1">
      <c r="E685" s="173"/>
    </row>
    <row r="686" spans="5:5" ht="16.5" customHeight="1">
      <c r="E686" s="173"/>
    </row>
    <row r="687" spans="5:5" ht="16.5" customHeight="1">
      <c r="E687" s="173"/>
    </row>
    <row r="688" spans="5:5" ht="16.5" customHeight="1">
      <c r="E688" s="173"/>
    </row>
    <row r="689" spans="5:5" ht="16.5" customHeight="1">
      <c r="E689" s="173"/>
    </row>
    <row r="690" spans="5:5" ht="16.5" customHeight="1">
      <c r="E690" s="173"/>
    </row>
    <row r="691" spans="5:5" ht="16.5" customHeight="1">
      <c r="E691" s="173"/>
    </row>
    <row r="692" spans="5:5" ht="16.5" customHeight="1">
      <c r="E692" s="173"/>
    </row>
    <row r="693" spans="5:5" ht="16.5" customHeight="1">
      <c r="E693" s="173"/>
    </row>
    <row r="694" spans="5:5" ht="16.5" customHeight="1">
      <c r="E694" s="173"/>
    </row>
    <row r="695" spans="5:5" ht="16.5" customHeight="1">
      <c r="E695" s="173"/>
    </row>
    <row r="696" spans="5:5" ht="16.5" customHeight="1">
      <c r="E696" s="173"/>
    </row>
    <row r="697" spans="5:5" ht="16.5" customHeight="1">
      <c r="E697" s="173"/>
    </row>
    <row r="698" spans="5:5" ht="16.5" customHeight="1">
      <c r="E698" s="173"/>
    </row>
    <row r="699" spans="5:5" ht="16.5" customHeight="1">
      <c r="E699" s="173"/>
    </row>
    <row r="700" spans="5:5" ht="16.5" customHeight="1">
      <c r="E700" s="173"/>
    </row>
    <row r="701" spans="5:5" ht="16.5" customHeight="1">
      <c r="E701" s="173"/>
    </row>
    <row r="702" spans="5:5" ht="16.5" customHeight="1">
      <c r="E702" s="173"/>
    </row>
    <row r="703" spans="5:5" ht="16.5" customHeight="1">
      <c r="E703" s="173"/>
    </row>
    <row r="704" spans="5:5" ht="16.5" customHeight="1">
      <c r="E704" s="173"/>
    </row>
    <row r="705" spans="5:5" ht="16.5" customHeight="1">
      <c r="E705" s="173"/>
    </row>
    <row r="706" spans="5:5" ht="16.5" customHeight="1">
      <c r="E706" s="173"/>
    </row>
    <row r="707" spans="5:5" ht="16.5" customHeight="1">
      <c r="E707" s="173"/>
    </row>
    <row r="708" spans="5:5" ht="16.5" customHeight="1">
      <c r="E708" s="173"/>
    </row>
    <row r="709" spans="5:5" ht="16.5" customHeight="1">
      <c r="E709" s="173"/>
    </row>
    <row r="710" spans="5:5" ht="16.5" customHeight="1">
      <c r="E710" s="173"/>
    </row>
    <row r="711" spans="5:5" ht="16.5" customHeight="1">
      <c r="E711" s="173"/>
    </row>
    <row r="712" spans="5:5" ht="16.5" customHeight="1">
      <c r="E712" s="173"/>
    </row>
    <row r="713" spans="5:5" ht="16.5" customHeight="1">
      <c r="E713" s="173"/>
    </row>
    <row r="714" spans="5:5" ht="16.5" customHeight="1">
      <c r="E714" s="173"/>
    </row>
    <row r="715" spans="5:5" ht="16.5" customHeight="1">
      <c r="E715" s="173"/>
    </row>
    <row r="716" spans="5:5" ht="16.5" customHeight="1">
      <c r="E716" s="173"/>
    </row>
    <row r="717" spans="5:5" ht="16.5" customHeight="1">
      <c r="E717" s="173"/>
    </row>
    <row r="718" spans="5:5" ht="16.5" customHeight="1">
      <c r="E718" s="173"/>
    </row>
    <row r="719" spans="5:5" ht="16.5" customHeight="1">
      <c r="E719" s="173"/>
    </row>
    <row r="720" spans="5:5" ht="16.5" customHeight="1">
      <c r="E720" s="173"/>
    </row>
    <row r="721" spans="5:5" ht="16.5" customHeight="1">
      <c r="E721" s="173"/>
    </row>
    <row r="722" spans="5:5" ht="16.5" customHeight="1">
      <c r="E722" s="173"/>
    </row>
    <row r="723" spans="5:5" ht="16.5" customHeight="1">
      <c r="E723" s="173"/>
    </row>
    <row r="724" spans="5:5" ht="16.5" customHeight="1">
      <c r="E724" s="173"/>
    </row>
    <row r="725" spans="5:5" ht="16.5" customHeight="1">
      <c r="E725" s="173"/>
    </row>
    <row r="726" spans="5:5" ht="16.5" customHeight="1">
      <c r="E726" s="173"/>
    </row>
    <row r="727" spans="5:5" ht="16.5" customHeight="1">
      <c r="E727" s="173"/>
    </row>
    <row r="728" spans="5:5" ht="16.5" customHeight="1">
      <c r="E728" s="173"/>
    </row>
    <row r="729" spans="5:5" ht="16.5" customHeight="1">
      <c r="E729" s="173"/>
    </row>
    <row r="730" spans="5:5" ht="16.5" customHeight="1">
      <c r="E730" s="173"/>
    </row>
    <row r="731" spans="5:5" ht="16.5" customHeight="1">
      <c r="E731" s="173"/>
    </row>
    <row r="732" spans="5:5" ht="16.5" customHeight="1">
      <c r="E732" s="173"/>
    </row>
    <row r="733" spans="5:5" ht="16.5" customHeight="1">
      <c r="E733" s="173"/>
    </row>
    <row r="734" spans="5:5" ht="16.5" customHeight="1">
      <c r="E734" s="173"/>
    </row>
    <row r="735" spans="5:5" ht="16.5" customHeight="1">
      <c r="E735" s="173"/>
    </row>
    <row r="736" spans="5:5" ht="16.5" customHeight="1">
      <c r="E736" s="173"/>
    </row>
    <row r="737" spans="5:5" ht="16.5" customHeight="1">
      <c r="E737" s="173"/>
    </row>
    <row r="738" spans="5:5" ht="16.5" customHeight="1">
      <c r="E738" s="173"/>
    </row>
    <row r="739" spans="5:5" ht="16.5" customHeight="1">
      <c r="E739" s="173"/>
    </row>
    <row r="740" spans="5:5" ht="16.5" customHeight="1">
      <c r="E740" s="173"/>
    </row>
    <row r="741" spans="5:5" ht="16.5" customHeight="1">
      <c r="E741" s="173"/>
    </row>
    <row r="742" spans="5:5" ht="16.5" customHeight="1">
      <c r="E742" s="173"/>
    </row>
    <row r="743" spans="5:5" ht="16.5" customHeight="1">
      <c r="E743" s="173"/>
    </row>
    <row r="744" spans="5:5" ht="16.5" customHeight="1">
      <c r="E744" s="173"/>
    </row>
    <row r="745" spans="5:5" ht="16.5" customHeight="1">
      <c r="E745" s="173"/>
    </row>
    <row r="746" spans="5:5" ht="16.5" customHeight="1">
      <c r="E746" s="173"/>
    </row>
    <row r="747" spans="5:5" ht="16.5" customHeight="1">
      <c r="E747" s="173"/>
    </row>
    <row r="748" spans="5:5" ht="16.5" customHeight="1">
      <c r="E748" s="173"/>
    </row>
    <row r="749" spans="5:5" ht="16.5" customHeight="1">
      <c r="E749" s="173"/>
    </row>
    <row r="750" spans="5:5" ht="16.5" customHeight="1">
      <c r="E750" s="173"/>
    </row>
    <row r="751" spans="5:5" ht="16.5" customHeight="1">
      <c r="E751" s="173"/>
    </row>
    <row r="752" spans="5:5" ht="16.5" customHeight="1">
      <c r="E752" s="173"/>
    </row>
    <row r="753" spans="5:5" ht="16.5" customHeight="1">
      <c r="E753" s="173"/>
    </row>
    <row r="754" spans="5:5" ht="16.5" customHeight="1">
      <c r="E754" s="173"/>
    </row>
    <row r="755" spans="5:5" ht="16.5" customHeight="1">
      <c r="E755" s="173"/>
    </row>
    <row r="756" spans="5:5" ht="16.5" customHeight="1">
      <c r="E756" s="173"/>
    </row>
    <row r="757" spans="5:5" ht="16.5" customHeight="1">
      <c r="E757" s="173"/>
    </row>
    <row r="758" spans="5:5" ht="16.5" customHeight="1">
      <c r="E758" s="173"/>
    </row>
    <row r="759" spans="5:5" ht="16.5" customHeight="1">
      <c r="E759" s="173"/>
    </row>
    <row r="760" spans="5:5" ht="16.5" customHeight="1">
      <c r="E760" s="173"/>
    </row>
    <row r="761" spans="5:5" ht="16.5" customHeight="1">
      <c r="E761" s="173"/>
    </row>
    <row r="762" spans="5:5" ht="16.5" customHeight="1">
      <c r="E762" s="173"/>
    </row>
    <row r="763" spans="5:5" ht="16.5" customHeight="1">
      <c r="E763" s="173"/>
    </row>
    <row r="764" spans="5:5" ht="16.5" customHeight="1">
      <c r="E764" s="173"/>
    </row>
    <row r="765" spans="5:5" ht="16.5" customHeight="1">
      <c r="E765" s="173"/>
    </row>
    <row r="766" spans="5:5" ht="16.5" customHeight="1">
      <c r="E766" s="173"/>
    </row>
    <row r="767" spans="5:5" ht="16.5" customHeight="1">
      <c r="E767" s="173"/>
    </row>
    <row r="768" spans="5:5" ht="16.5" customHeight="1">
      <c r="E768" s="173"/>
    </row>
    <row r="769" spans="5:5" ht="16.5" customHeight="1">
      <c r="E769" s="173"/>
    </row>
    <row r="770" spans="5:5" ht="16.5" customHeight="1">
      <c r="E770" s="173"/>
    </row>
    <row r="771" spans="5:5" ht="16.5" customHeight="1">
      <c r="E771" s="173"/>
    </row>
    <row r="772" spans="5:5" ht="16.5" customHeight="1">
      <c r="E772" s="173"/>
    </row>
    <row r="773" spans="5:5" ht="16.5" customHeight="1">
      <c r="E773" s="173"/>
    </row>
    <row r="774" spans="5:5" ht="16.5" customHeight="1">
      <c r="E774" s="173"/>
    </row>
    <row r="775" spans="5:5" ht="16.5" customHeight="1">
      <c r="E775" s="173"/>
    </row>
    <row r="776" spans="5:5" ht="16.5" customHeight="1">
      <c r="E776" s="173"/>
    </row>
    <row r="777" spans="5:5" ht="16.5" customHeight="1">
      <c r="E777" s="173"/>
    </row>
    <row r="778" spans="5:5" ht="16.5" customHeight="1">
      <c r="E778" s="173"/>
    </row>
    <row r="779" spans="5:5" ht="16.5" customHeight="1">
      <c r="E779" s="173"/>
    </row>
    <row r="780" spans="5:5" ht="16.5" customHeight="1">
      <c r="E780" s="173"/>
    </row>
    <row r="781" spans="5:5" ht="16.5" customHeight="1">
      <c r="E781" s="173"/>
    </row>
    <row r="782" spans="5:5" ht="16.5" customHeight="1">
      <c r="E782" s="173"/>
    </row>
    <row r="783" spans="5:5" ht="16.5" customHeight="1">
      <c r="E783" s="173"/>
    </row>
    <row r="784" spans="5:5" ht="16.5" customHeight="1">
      <c r="E784" s="173"/>
    </row>
    <row r="785" spans="5:5" ht="16.5" customHeight="1">
      <c r="E785" s="173"/>
    </row>
    <row r="786" spans="5:5" ht="16.5" customHeight="1">
      <c r="E786" s="173"/>
    </row>
    <row r="787" spans="5:5" ht="16.5" customHeight="1">
      <c r="E787" s="173"/>
    </row>
    <row r="788" spans="5:5" ht="16.5" customHeight="1">
      <c r="E788" s="173"/>
    </row>
    <row r="789" spans="5:5" ht="16.5" customHeight="1">
      <c r="E789" s="173"/>
    </row>
    <row r="790" spans="5:5" ht="16.5" customHeight="1">
      <c r="E790" s="173"/>
    </row>
    <row r="791" spans="5:5" ht="16.5" customHeight="1">
      <c r="E791" s="173"/>
    </row>
    <row r="792" spans="5:5" ht="16.5" customHeight="1">
      <c r="E792" s="173"/>
    </row>
    <row r="793" spans="5:5" ht="16.5" customHeight="1">
      <c r="E793" s="173"/>
    </row>
    <row r="794" spans="5:5" ht="16.5" customHeight="1">
      <c r="E794" s="173"/>
    </row>
    <row r="795" spans="5:5" ht="16.5" customHeight="1">
      <c r="E795" s="173"/>
    </row>
    <row r="796" spans="5:5" ht="16.5" customHeight="1">
      <c r="E796" s="173"/>
    </row>
    <row r="797" spans="5:5" ht="16.5" customHeight="1">
      <c r="E797" s="173"/>
    </row>
    <row r="798" spans="5:5" ht="16.5" customHeight="1">
      <c r="E798" s="173"/>
    </row>
    <row r="799" spans="5:5" ht="16.5" customHeight="1">
      <c r="E799" s="173"/>
    </row>
    <row r="800" spans="5:5" ht="16.5" customHeight="1">
      <c r="E800" s="173"/>
    </row>
    <row r="801" spans="5:5" ht="16.5" customHeight="1">
      <c r="E801" s="173"/>
    </row>
    <row r="802" spans="5:5" ht="16.5" customHeight="1">
      <c r="E802" s="173"/>
    </row>
    <row r="803" spans="5:5" ht="16.5" customHeight="1">
      <c r="E803" s="173"/>
    </row>
    <row r="804" spans="5:5" ht="16.5" customHeight="1">
      <c r="E804" s="173"/>
    </row>
    <row r="805" spans="5:5" ht="16.5" customHeight="1">
      <c r="E805" s="173"/>
    </row>
    <row r="806" spans="5:5" ht="16.5" customHeight="1">
      <c r="E806" s="173"/>
    </row>
    <row r="807" spans="5:5" ht="16.5" customHeight="1">
      <c r="E807" s="173"/>
    </row>
    <row r="808" spans="5:5" ht="16.5" customHeight="1">
      <c r="E808" s="173"/>
    </row>
    <row r="809" spans="5:5" ht="16.5" customHeight="1">
      <c r="E809" s="173"/>
    </row>
    <row r="810" spans="5:5" ht="16.5" customHeight="1">
      <c r="E810" s="173"/>
    </row>
    <row r="811" spans="5:5" ht="16.5" customHeight="1">
      <c r="E811" s="173"/>
    </row>
    <row r="812" spans="5:5" ht="16.5" customHeight="1">
      <c r="E812" s="173"/>
    </row>
    <row r="813" spans="5:5" ht="16.5" customHeight="1">
      <c r="E813" s="173"/>
    </row>
    <row r="814" spans="5:5" ht="16.5" customHeight="1">
      <c r="E814" s="173"/>
    </row>
    <row r="815" spans="5:5" ht="16.5" customHeight="1">
      <c r="E815" s="173"/>
    </row>
    <row r="816" spans="5:5" ht="16.5" customHeight="1">
      <c r="E816" s="173"/>
    </row>
    <row r="817" spans="5:5" ht="16.5" customHeight="1">
      <c r="E817" s="173"/>
    </row>
    <row r="818" spans="5:5" ht="16.5" customHeight="1">
      <c r="E818" s="173"/>
    </row>
    <row r="819" spans="5:5" ht="16.5" customHeight="1">
      <c r="E819" s="173"/>
    </row>
    <row r="820" spans="5:5" ht="16.5" customHeight="1">
      <c r="E820" s="173"/>
    </row>
    <row r="821" spans="5:5" ht="16.5" customHeight="1">
      <c r="E821" s="173"/>
    </row>
    <row r="822" spans="5:5" ht="16.5" customHeight="1">
      <c r="E822" s="173"/>
    </row>
    <row r="823" spans="5:5" ht="16.5" customHeight="1">
      <c r="E823" s="173"/>
    </row>
    <row r="824" spans="5:5" ht="16.5" customHeight="1">
      <c r="E824" s="173"/>
    </row>
    <row r="825" spans="5:5" ht="16.5" customHeight="1">
      <c r="E825" s="173"/>
    </row>
    <row r="826" spans="5:5" ht="16.5" customHeight="1">
      <c r="E826" s="173"/>
    </row>
    <row r="827" spans="5:5" ht="16.5" customHeight="1">
      <c r="E827" s="173"/>
    </row>
    <row r="828" spans="5:5" ht="16.5" customHeight="1">
      <c r="E828" s="173"/>
    </row>
    <row r="829" spans="5:5" ht="16.5" customHeight="1">
      <c r="E829" s="173"/>
    </row>
    <row r="830" spans="5:5" ht="16.5" customHeight="1">
      <c r="E830" s="173"/>
    </row>
    <row r="831" spans="5:5" ht="16.5" customHeight="1">
      <c r="E831" s="173"/>
    </row>
    <row r="832" spans="5:5" ht="16.5" customHeight="1">
      <c r="E832" s="173"/>
    </row>
    <row r="833" spans="5:5" ht="16.5" customHeight="1">
      <c r="E833" s="173"/>
    </row>
    <row r="834" spans="5:5" ht="16.5" customHeight="1">
      <c r="E834" s="173"/>
    </row>
    <row r="835" spans="5:5" ht="16.5" customHeight="1">
      <c r="E835" s="173"/>
    </row>
    <row r="836" spans="5:5" ht="16.5" customHeight="1">
      <c r="E836" s="173"/>
    </row>
    <row r="837" spans="5:5" ht="16.5" customHeight="1">
      <c r="E837" s="173"/>
    </row>
    <row r="838" spans="5:5" ht="16.5" customHeight="1">
      <c r="E838" s="173"/>
    </row>
    <row r="839" spans="5:5" ht="16.5" customHeight="1">
      <c r="E839" s="173"/>
    </row>
    <row r="840" spans="5:5" ht="16.5" customHeight="1">
      <c r="E840" s="173"/>
    </row>
    <row r="841" spans="5:5" ht="16.5" customHeight="1">
      <c r="E841" s="173"/>
    </row>
    <row r="842" spans="5:5" ht="16.5" customHeight="1">
      <c r="E842" s="173"/>
    </row>
    <row r="843" spans="5:5" ht="16.5" customHeight="1">
      <c r="E843" s="173"/>
    </row>
    <row r="844" spans="5:5" ht="16.5" customHeight="1">
      <c r="E844" s="173"/>
    </row>
    <row r="845" spans="5:5" ht="16.5" customHeight="1">
      <c r="E845" s="173"/>
    </row>
    <row r="846" spans="5:5" ht="16.5" customHeight="1">
      <c r="E846" s="173"/>
    </row>
    <row r="847" spans="5:5" ht="16.5" customHeight="1">
      <c r="E847" s="173"/>
    </row>
    <row r="848" spans="5:5" ht="16.5" customHeight="1">
      <c r="E848" s="173"/>
    </row>
    <row r="849" spans="5:5" ht="16.5" customHeight="1">
      <c r="E849" s="173"/>
    </row>
    <row r="850" spans="5:5" ht="16.5" customHeight="1">
      <c r="E850" s="173"/>
    </row>
    <row r="851" spans="5:5" ht="16.5" customHeight="1">
      <c r="E851" s="173"/>
    </row>
    <row r="852" spans="5:5" ht="16.5" customHeight="1">
      <c r="E852" s="173"/>
    </row>
    <row r="853" spans="5:5" ht="16.5" customHeight="1">
      <c r="E853" s="173"/>
    </row>
    <row r="854" spans="5:5" ht="16.5" customHeight="1">
      <c r="E854" s="173"/>
    </row>
    <row r="855" spans="5:5" ht="16.5" customHeight="1">
      <c r="E855" s="173"/>
    </row>
    <row r="856" spans="5:5" ht="16.5" customHeight="1">
      <c r="E856" s="173"/>
    </row>
    <row r="857" spans="5:5" ht="16.5" customHeight="1">
      <c r="E857" s="173"/>
    </row>
    <row r="858" spans="5:5" ht="16.5" customHeight="1">
      <c r="E858" s="173"/>
    </row>
    <row r="859" spans="5:5" ht="16.5" customHeight="1">
      <c r="E859" s="173"/>
    </row>
    <row r="860" spans="5:5" ht="16.5" customHeight="1">
      <c r="E860" s="173"/>
    </row>
    <row r="861" spans="5:5" ht="16.5" customHeight="1">
      <c r="E861" s="173"/>
    </row>
    <row r="862" spans="5:5" ht="16.5" customHeight="1">
      <c r="E862" s="173"/>
    </row>
    <row r="863" spans="5:5" ht="16.5" customHeight="1">
      <c r="E863" s="173"/>
    </row>
    <row r="864" spans="5:5" ht="16.5" customHeight="1">
      <c r="E864" s="173"/>
    </row>
    <row r="865" spans="5:5" ht="16.5" customHeight="1">
      <c r="E865" s="173"/>
    </row>
    <row r="866" spans="5:5" ht="16.5" customHeight="1">
      <c r="E866" s="173"/>
    </row>
    <row r="867" spans="5:5" ht="16.5" customHeight="1">
      <c r="E867" s="173"/>
    </row>
    <row r="868" spans="5:5" ht="16.5" customHeight="1">
      <c r="E868" s="173"/>
    </row>
    <row r="869" spans="5:5" ht="16.5" customHeight="1">
      <c r="E869" s="173"/>
    </row>
    <row r="870" spans="5:5" ht="16.5" customHeight="1">
      <c r="E870" s="173"/>
    </row>
    <row r="871" spans="5:5" ht="16.5" customHeight="1">
      <c r="E871" s="173"/>
    </row>
    <row r="872" spans="5:5" ht="16.5" customHeight="1">
      <c r="E872" s="173"/>
    </row>
    <row r="873" spans="5:5" ht="16.5" customHeight="1">
      <c r="E873" s="173"/>
    </row>
    <row r="874" spans="5:5" ht="16.5" customHeight="1">
      <c r="E874" s="173"/>
    </row>
    <row r="875" spans="5:5" ht="16.5" customHeight="1">
      <c r="E875" s="173"/>
    </row>
    <row r="876" spans="5:5" ht="16.5" customHeight="1">
      <c r="E876" s="173"/>
    </row>
    <row r="877" spans="5:5" ht="16.5" customHeight="1">
      <c r="E877" s="173"/>
    </row>
    <row r="878" spans="5:5" ht="16.5" customHeight="1">
      <c r="E878" s="173"/>
    </row>
    <row r="879" spans="5:5" ht="16.5" customHeight="1">
      <c r="E879" s="173"/>
    </row>
    <row r="880" spans="5:5" ht="16.5" customHeight="1">
      <c r="E880" s="173"/>
    </row>
    <row r="881" spans="5:5" ht="16.5" customHeight="1">
      <c r="E881" s="173"/>
    </row>
    <row r="882" spans="5:5" ht="16.5" customHeight="1">
      <c r="E882" s="173"/>
    </row>
    <row r="883" spans="5:5" ht="16.5" customHeight="1">
      <c r="E883" s="173"/>
    </row>
    <row r="884" spans="5:5" ht="16.5" customHeight="1">
      <c r="E884" s="173"/>
    </row>
    <row r="885" spans="5:5" ht="16.5" customHeight="1">
      <c r="E885" s="173"/>
    </row>
    <row r="886" spans="5:5" ht="16.5" customHeight="1">
      <c r="E886" s="173"/>
    </row>
    <row r="887" spans="5:5" ht="16.5" customHeight="1">
      <c r="E887" s="173"/>
    </row>
    <row r="888" spans="5:5" ht="16.5" customHeight="1">
      <c r="E888" s="173"/>
    </row>
    <row r="889" spans="5:5" ht="16.5" customHeight="1">
      <c r="E889" s="173"/>
    </row>
    <row r="890" spans="5:5" ht="16.5" customHeight="1">
      <c r="E890" s="173"/>
    </row>
    <row r="891" spans="5:5" ht="16.5" customHeight="1">
      <c r="E891" s="173"/>
    </row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Normal="100" zoomScaleSheetLayoutView="40" workbookViewId="0">
      <selection activeCell="A3" sqref="A3"/>
    </sheetView>
  </sheetViews>
  <sheetFormatPr baseColWidth="10" defaultColWidth="11.5703125" defaultRowHeight="16.5" customHeight="1"/>
  <cols>
    <col min="1" max="1" width="33.7109375" style="4" customWidth="1"/>
    <col min="2" max="6" width="8.7109375" style="4" customWidth="1"/>
    <col min="7" max="7" width="3.140625" style="4" customWidth="1"/>
    <col min="8" max="8" width="11.7109375" style="4" customWidth="1"/>
    <col min="9" max="9" width="4.28515625" style="4" customWidth="1"/>
    <col min="10" max="16384" width="11.5703125" style="4"/>
  </cols>
  <sheetData>
    <row r="1" spans="1:11" ht="14.1" customHeight="1" thickBot="1">
      <c r="A1" s="1" t="s">
        <v>233</v>
      </c>
      <c r="B1" s="2"/>
      <c r="C1" s="2"/>
      <c r="D1" s="2"/>
      <c r="E1" s="2"/>
      <c r="F1" s="2"/>
      <c r="G1" s="2"/>
      <c r="H1" s="2"/>
    </row>
    <row r="2" spans="1:11" ht="12.75" customHeight="1">
      <c r="D2" s="23"/>
      <c r="K2" s="292" t="s">
        <v>280</v>
      </c>
    </row>
    <row r="3" spans="1:11" ht="14.1" customHeight="1">
      <c r="A3" s="55" t="s">
        <v>246</v>
      </c>
      <c r="B3" s="50"/>
      <c r="C3" s="50"/>
      <c r="D3" s="50"/>
      <c r="E3" s="50"/>
      <c r="F3" s="50"/>
      <c r="G3" s="18"/>
      <c r="H3" s="18"/>
    </row>
    <row r="4" spans="1:11" ht="14.1" customHeight="1">
      <c r="A4" s="55"/>
      <c r="B4" s="50"/>
      <c r="C4" s="50"/>
      <c r="D4" s="50"/>
      <c r="E4" s="50"/>
      <c r="F4" s="50"/>
      <c r="G4" s="18"/>
      <c r="H4" s="18"/>
    </row>
    <row r="5" spans="1:11" ht="14.1" customHeight="1">
      <c r="A5" s="41"/>
      <c r="B5" s="10" t="s">
        <v>18</v>
      </c>
      <c r="C5" s="10"/>
      <c r="D5" s="10"/>
      <c r="E5" s="10"/>
      <c r="F5" s="10"/>
      <c r="G5" s="10"/>
      <c r="H5" s="10" t="s">
        <v>19</v>
      </c>
    </row>
    <row r="6" spans="1:11" ht="14.1" customHeight="1">
      <c r="A6" s="42"/>
      <c r="B6" s="161">
        <v>2011</v>
      </c>
      <c r="C6" s="161">
        <v>2012</v>
      </c>
      <c r="D6" s="161">
        <v>2013</v>
      </c>
      <c r="E6" s="161">
        <v>2014</v>
      </c>
      <c r="F6" s="161" t="s">
        <v>289</v>
      </c>
      <c r="G6" s="14"/>
      <c r="H6" s="161" t="s">
        <v>289</v>
      </c>
    </row>
    <row r="7" spans="1:11" ht="8.25" customHeight="1">
      <c r="A7" s="9"/>
      <c r="B7" s="16"/>
      <c r="C7" s="16"/>
      <c r="D7" s="16"/>
      <c r="E7" s="16"/>
      <c r="F7" s="16"/>
      <c r="G7" s="17"/>
      <c r="H7" s="17"/>
    </row>
    <row r="8" spans="1:11" ht="12.95" customHeight="1">
      <c r="A8" s="131" t="s">
        <v>206</v>
      </c>
      <c r="B8" s="189">
        <v>42</v>
      </c>
      <c r="C8" s="189">
        <v>71</v>
      </c>
      <c r="D8" s="189">
        <v>94</v>
      </c>
      <c r="E8" s="189">
        <v>76</v>
      </c>
      <c r="F8" s="189">
        <v>33</v>
      </c>
      <c r="G8" s="254"/>
      <c r="H8" s="189">
        <v>5510</v>
      </c>
    </row>
    <row r="9" spans="1:11" ht="3.75" customHeight="1">
      <c r="A9" s="131"/>
      <c r="B9" s="189"/>
      <c r="C9" s="189"/>
      <c r="D9" s="189"/>
      <c r="E9" s="189"/>
      <c r="F9" s="254"/>
      <c r="G9" s="254"/>
      <c r="H9" s="254"/>
    </row>
    <row r="10" spans="1:11" ht="12.95" customHeight="1">
      <c r="A10" s="64" t="s">
        <v>207</v>
      </c>
      <c r="B10" s="261"/>
      <c r="C10" s="261"/>
      <c r="D10" s="261"/>
      <c r="E10" s="261"/>
      <c r="F10" s="304"/>
      <c r="G10" s="304"/>
      <c r="H10" s="304"/>
    </row>
    <row r="11" spans="1:11" ht="12.95" customHeight="1">
      <c r="A11" s="210" t="s">
        <v>208</v>
      </c>
      <c r="B11" s="189">
        <v>38</v>
      </c>
      <c r="C11" s="189">
        <v>63</v>
      </c>
      <c r="D11" s="189">
        <v>94</v>
      </c>
      <c r="E11" s="189">
        <v>72</v>
      </c>
      <c r="F11" s="189">
        <v>31</v>
      </c>
      <c r="G11" s="254"/>
      <c r="H11" s="189">
        <v>5135</v>
      </c>
      <c r="J11" s="247"/>
    </row>
    <row r="12" spans="1:11" ht="12.95" customHeight="1">
      <c r="A12" s="210" t="s">
        <v>209</v>
      </c>
      <c r="B12" s="189">
        <v>4</v>
      </c>
      <c r="C12" s="189">
        <v>8</v>
      </c>
      <c r="D12" s="219">
        <v>0</v>
      </c>
      <c r="E12" s="219">
        <v>4</v>
      </c>
      <c r="F12" s="219">
        <v>2</v>
      </c>
      <c r="G12" s="254"/>
      <c r="H12" s="189">
        <v>375</v>
      </c>
      <c r="J12" s="247"/>
    </row>
    <row r="13" spans="1:11" ht="5.25" customHeight="1">
      <c r="A13" s="64"/>
      <c r="B13" s="189"/>
      <c r="C13" s="189"/>
      <c r="D13" s="189"/>
      <c r="E13" s="189"/>
      <c r="F13" s="254"/>
      <c r="G13" s="254"/>
      <c r="H13" s="254"/>
      <c r="J13" s="247"/>
    </row>
    <row r="14" spans="1:11" ht="12.95" customHeight="1">
      <c r="A14" s="64" t="s">
        <v>210</v>
      </c>
      <c r="B14" s="189"/>
      <c r="C14" s="189"/>
      <c r="D14" s="189"/>
      <c r="E14" s="189"/>
      <c r="F14" s="254"/>
      <c r="G14" s="254"/>
      <c r="H14" s="254"/>
      <c r="J14" s="247"/>
    </row>
    <row r="15" spans="1:11" ht="12.95" customHeight="1">
      <c r="A15" s="210" t="s">
        <v>211</v>
      </c>
      <c r="B15" s="189">
        <v>3</v>
      </c>
      <c r="C15" s="189">
        <v>14</v>
      </c>
      <c r="D15" s="189">
        <v>13</v>
      </c>
      <c r="E15" s="189">
        <v>7</v>
      </c>
      <c r="F15" s="189">
        <v>2</v>
      </c>
      <c r="G15" s="254"/>
      <c r="H15" s="189">
        <v>884</v>
      </c>
      <c r="J15" s="247"/>
    </row>
    <row r="16" spans="1:11" ht="12.95" customHeight="1">
      <c r="A16" s="210" t="s">
        <v>212</v>
      </c>
      <c r="B16" s="189">
        <v>39</v>
      </c>
      <c r="C16" s="189">
        <v>57</v>
      </c>
      <c r="D16" s="189">
        <v>81</v>
      </c>
      <c r="E16" s="189">
        <v>69</v>
      </c>
      <c r="F16" s="189">
        <v>31</v>
      </c>
      <c r="G16" s="254"/>
      <c r="H16" s="189">
        <v>4626</v>
      </c>
    </row>
    <row r="17" spans="1:8" s="23" customFormat="1" ht="6.75" customHeight="1">
      <c r="B17" s="262"/>
      <c r="C17" s="262"/>
      <c r="D17" s="262"/>
      <c r="E17" s="262"/>
      <c r="F17" s="263"/>
      <c r="G17" s="263"/>
      <c r="H17" s="263"/>
    </row>
    <row r="18" spans="1:8" ht="12.95" customHeight="1">
      <c r="A18" s="64" t="s">
        <v>213</v>
      </c>
      <c r="B18" s="189"/>
      <c r="C18" s="189"/>
      <c r="D18" s="189"/>
      <c r="E18" s="189"/>
      <c r="F18" s="254"/>
      <c r="G18" s="254"/>
      <c r="H18" s="254"/>
    </row>
    <row r="19" spans="1:8" ht="12.95" customHeight="1">
      <c r="A19" s="210" t="s">
        <v>214</v>
      </c>
      <c r="B19" s="264">
        <v>42</v>
      </c>
      <c r="C19" s="264">
        <v>71</v>
      </c>
      <c r="D19" s="264">
        <v>94</v>
      </c>
      <c r="E19" s="189">
        <v>76</v>
      </c>
      <c r="F19" s="189">
        <v>33</v>
      </c>
      <c r="G19" s="300"/>
      <c r="H19" s="189">
        <v>5491</v>
      </c>
    </row>
    <row r="20" spans="1:8" ht="12.95" customHeight="1">
      <c r="A20" s="210" t="s">
        <v>215</v>
      </c>
      <c r="B20" s="189" t="s">
        <v>70</v>
      </c>
      <c r="C20" s="189" t="s">
        <v>70</v>
      </c>
      <c r="D20" s="189" t="s">
        <v>70</v>
      </c>
      <c r="E20" s="189" t="s">
        <v>70</v>
      </c>
      <c r="F20" s="189" t="s">
        <v>70</v>
      </c>
      <c r="G20" s="300"/>
      <c r="H20" s="189">
        <v>19</v>
      </c>
    </row>
    <row r="21" spans="1:8" ht="5.25" customHeight="1">
      <c r="A21" s="64"/>
      <c r="B21" s="189"/>
      <c r="C21" s="189"/>
      <c r="D21" s="189"/>
      <c r="E21" s="189"/>
      <c r="F21" s="254"/>
      <c r="G21" s="254"/>
      <c r="H21" s="254"/>
    </row>
    <row r="22" spans="1:8" ht="12.95" customHeight="1">
      <c r="A22" s="64" t="s">
        <v>216</v>
      </c>
      <c r="B22" s="189"/>
      <c r="C22" s="189"/>
      <c r="D22" s="189"/>
      <c r="E22" s="189"/>
      <c r="F22" s="254"/>
      <c r="G22" s="254"/>
      <c r="H22" s="254"/>
    </row>
    <row r="23" spans="1:8" ht="12.95" customHeight="1">
      <c r="A23" s="210" t="s">
        <v>217</v>
      </c>
      <c r="B23" s="264">
        <v>5</v>
      </c>
      <c r="C23" s="264">
        <v>1</v>
      </c>
      <c r="D23" s="264">
        <v>7</v>
      </c>
      <c r="E23" s="219">
        <v>13</v>
      </c>
      <c r="F23" s="219">
        <v>5</v>
      </c>
      <c r="G23" s="305"/>
      <c r="H23" s="219">
        <v>594</v>
      </c>
    </row>
    <row r="24" spans="1:8" ht="12.95" customHeight="1">
      <c r="A24" s="210" t="s">
        <v>109</v>
      </c>
      <c r="B24" s="219">
        <f>SUM(B25:B28)</f>
        <v>37</v>
      </c>
      <c r="C24" s="219">
        <f t="shared" ref="C24:E24" si="0">SUM(C25:C28)</f>
        <v>70</v>
      </c>
      <c r="D24" s="219">
        <f t="shared" si="0"/>
        <v>87</v>
      </c>
      <c r="E24" s="219">
        <f t="shared" si="0"/>
        <v>63</v>
      </c>
      <c r="F24" s="219">
        <f t="shared" ref="F24:H24" si="1">SUM(F25:F28)</f>
        <v>28</v>
      </c>
      <c r="G24" s="219"/>
      <c r="H24" s="219">
        <f t="shared" si="1"/>
        <v>4916</v>
      </c>
    </row>
    <row r="25" spans="1:8" ht="12.95" customHeight="1">
      <c r="A25" s="168" t="s">
        <v>218</v>
      </c>
      <c r="B25" s="189" t="s">
        <v>70</v>
      </c>
      <c r="C25" s="219">
        <v>1</v>
      </c>
      <c r="D25" s="189" t="s">
        <v>70</v>
      </c>
      <c r="E25" s="219">
        <v>3</v>
      </c>
      <c r="F25" s="189" t="s">
        <v>70</v>
      </c>
      <c r="G25" s="305"/>
      <c r="H25" s="219">
        <v>175</v>
      </c>
    </row>
    <row r="26" spans="1:8" ht="12.95" customHeight="1">
      <c r="A26" s="168" t="s">
        <v>219</v>
      </c>
      <c r="B26" s="219">
        <v>3</v>
      </c>
      <c r="C26" s="219">
        <v>17</v>
      </c>
      <c r="D26" s="219">
        <v>15</v>
      </c>
      <c r="E26" s="219">
        <v>10</v>
      </c>
      <c r="F26" s="219">
        <v>4</v>
      </c>
      <c r="G26" s="305"/>
      <c r="H26" s="219">
        <v>665</v>
      </c>
    </row>
    <row r="27" spans="1:8" ht="12.95" customHeight="1">
      <c r="A27" s="168" t="s">
        <v>220</v>
      </c>
      <c r="B27" s="219">
        <v>32</v>
      </c>
      <c r="C27" s="219">
        <v>51</v>
      </c>
      <c r="D27" s="219">
        <v>69</v>
      </c>
      <c r="E27" s="219">
        <v>48</v>
      </c>
      <c r="F27" s="219">
        <v>22</v>
      </c>
      <c r="G27" s="305"/>
      <c r="H27" s="219">
        <v>3948</v>
      </c>
    </row>
    <row r="28" spans="1:8" ht="12.95" customHeight="1">
      <c r="A28" s="168" t="s">
        <v>221</v>
      </c>
      <c r="B28" s="219">
        <v>2</v>
      </c>
      <c r="C28" s="219">
        <v>1</v>
      </c>
      <c r="D28" s="219">
        <v>3</v>
      </c>
      <c r="E28" s="219">
        <v>2</v>
      </c>
      <c r="F28" s="219">
        <v>2</v>
      </c>
      <c r="G28" s="305"/>
      <c r="H28" s="219">
        <v>128</v>
      </c>
    </row>
    <row r="29" spans="1:8" ht="7.5" customHeight="1">
      <c r="A29" s="23"/>
      <c r="B29" s="170"/>
      <c r="C29" s="23"/>
      <c r="D29" s="23"/>
      <c r="E29" s="23"/>
      <c r="F29" s="23"/>
      <c r="G29" s="23"/>
      <c r="H29" s="23"/>
    </row>
    <row r="30" spans="1:8" ht="12.95" customHeight="1">
      <c r="A30" s="35" t="s">
        <v>222</v>
      </c>
      <c r="B30" s="36"/>
      <c r="C30" s="36"/>
      <c r="D30" s="36"/>
      <c r="E30" s="36"/>
      <c r="F30" s="36"/>
      <c r="G30" s="37"/>
      <c r="H30" s="37"/>
    </row>
    <row r="31" spans="1:8" ht="14.1" customHeight="1">
      <c r="A31" s="306" t="s">
        <v>261</v>
      </c>
    </row>
    <row r="34" ht="13.5" customHeight="1"/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6" sqref="J26"/>
    </sheetView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48" style="23" customWidth="1"/>
    <col min="2" max="2" width="6" style="23" customWidth="1"/>
    <col min="3" max="3" width="6.7109375" style="23" customWidth="1"/>
    <col min="4" max="4" width="8" style="23" bestFit="1" customWidth="1"/>
    <col min="5" max="5" width="1.85546875" style="23" customWidth="1"/>
    <col min="6" max="7" width="6.7109375" style="23" customWidth="1"/>
    <col min="8" max="8" width="8" style="23" bestFit="1" customWidth="1"/>
    <col min="9" max="16384" width="11.42578125" style="23"/>
  </cols>
  <sheetData>
    <row r="1" spans="1:11" ht="14.1" customHeight="1" thickBot="1">
      <c r="A1" s="1" t="s">
        <v>233</v>
      </c>
      <c r="B1" s="2"/>
      <c r="C1" s="2"/>
      <c r="D1" s="2"/>
      <c r="E1" s="2"/>
      <c r="F1" s="2"/>
      <c r="G1" s="2"/>
      <c r="H1" s="2"/>
    </row>
    <row r="2" spans="1:11" ht="14.1" customHeight="1">
      <c r="A2" s="4"/>
      <c r="B2" s="4"/>
      <c r="C2" s="4"/>
      <c r="D2" s="4"/>
      <c r="E2" s="4"/>
      <c r="F2" s="4"/>
      <c r="G2" s="4"/>
      <c r="H2" s="4"/>
      <c r="K2" s="292" t="s">
        <v>280</v>
      </c>
    </row>
    <row r="3" spans="1:11" ht="14.1" customHeight="1">
      <c r="A3" s="6" t="s">
        <v>115</v>
      </c>
      <c r="B3" s="4"/>
      <c r="C3" s="4"/>
      <c r="D3" s="4"/>
      <c r="E3" s="4"/>
      <c r="F3" s="4"/>
      <c r="G3" s="4"/>
      <c r="H3" s="4"/>
    </row>
    <row r="4" spans="1:11" ht="14.1" customHeight="1">
      <c r="A4" s="6" t="s">
        <v>62</v>
      </c>
      <c r="B4" s="4"/>
      <c r="C4" s="4"/>
      <c r="D4" s="4"/>
      <c r="E4" s="4"/>
      <c r="F4" s="4"/>
      <c r="G4" s="4"/>
      <c r="H4" s="4"/>
    </row>
    <row r="5" spans="1:11" ht="14.1" customHeight="1">
      <c r="A5" s="6"/>
      <c r="B5" s="4"/>
      <c r="C5" s="4"/>
      <c r="D5" s="4"/>
      <c r="E5" s="4"/>
      <c r="F5" s="4"/>
      <c r="G5" s="4"/>
      <c r="H5" s="4"/>
    </row>
    <row r="6" spans="1:11" ht="14.1" customHeight="1">
      <c r="A6" s="7" t="s">
        <v>61</v>
      </c>
      <c r="B6" s="4"/>
      <c r="C6" s="4"/>
      <c r="D6" s="4"/>
      <c r="E6" s="4"/>
      <c r="F6" s="4"/>
      <c r="G6" s="4"/>
      <c r="H6" s="4"/>
    </row>
    <row r="7" spans="1:11" ht="9.9499999999999993" customHeight="1">
      <c r="A7" s="4"/>
      <c r="B7" s="4"/>
      <c r="C7" s="4"/>
      <c r="D7" s="4"/>
      <c r="E7" s="4"/>
      <c r="F7" s="4"/>
      <c r="G7" s="4"/>
      <c r="H7" s="4"/>
    </row>
    <row r="8" spans="1:11" ht="14.1" customHeight="1">
      <c r="A8" s="41"/>
      <c r="B8" s="10" t="s">
        <v>18</v>
      </c>
      <c r="C8" s="10"/>
      <c r="D8" s="10"/>
      <c r="E8" s="10"/>
      <c r="F8" s="10" t="s">
        <v>19</v>
      </c>
      <c r="G8" s="10"/>
      <c r="H8" s="10"/>
    </row>
    <row r="9" spans="1:11" ht="14.1" customHeight="1">
      <c r="A9" s="42"/>
      <c r="B9" s="15" t="s">
        <v>283</v>
      </c>
      <c r="C9" s="15" t="s">
        <v>282</v>
      </c>
      <c r="D9" s="15" t="s">
        <v>281</v>
      </c>
      <c r="E9" s="14"/>
      <c r="F9" s="15" t="s">
        <v>283</v>
      </c>
      <c r="G9" s="15" t="s">
        <v>282</v>
      </c>
      <c r="H9" s="15" t="s">
        <v>281</v>
      </c>
    </row>
    <row r="10" spans="1:11" ht="14.1" customHeight="1">
      <c r="A10" s="9"/>
      <c r="B10" s="16"/>
      <c r="C10" s="4"/>
      <c r="D10" s="4"/>
      <c r="E10" s="17"/>
      <c r="F10" s="17"/>
      <c r="G10" s="17"/>
      <c r="H10" s="17"/>
    </row>
    <row r="11" spans="1:11" ht="14.1" customHeight="1">
      <c r="A11" s="21" t="s">
        <v>58</v>
      </c>
      <c r="B11" s="256">
        <v>-2.5612916340677572</v>
      </c>
      <c r="C11" s="256">
        <v>2.0134559118471174</v>
      </c>
      <c r="D11" s="256">
        <v>2.8216163019583433</v>
      </c>
      <c r="E11" s="256"/>
      <c r="F11" s="256">
        <v>-1.566228555906136</v>
      </c>
      <c r="G11" s="256">
        <v>1.410825322189794</v>
      </c>
      <c r="H11" s="256">
        <v>3.2553735122201886</v>
      </c>
    </row>
    <row r="12" spans="1:11" ht="14.1" customHeight="1">
      <c r="A12" s="21"/>
      <c r="B12" s="256"/>
      <c r="C12" s="256"/>
      <c r="D12" s="256"/>
      <c r="E12" s="256"/>
      <c r="F12" s="256"/>
      <c r="G12" s="256"/>
      <c r="H12" s="256"/>
    </row>
    <row r="13" spans="1:11" ht="14.1" customHeight="1">
      <c r="A13" s="43" t="s">
        <v>254</v>
      </c>
      <c r="B13" s="256">
        <v>5.1899777510814715</v>
      </c>
      <c r="C13" s="256">
        <v>-3.7857397139359819</v>
      </c>
      <c r="D13" s="256">
        <v>0.86682033584688156</v>
      </c>
      <c r="E13" s="256"/>
      <c r="F13" s="256">
        <v>16.509216106142659</v>
      </c>
      <c r="G13" s="256">
        <v>-3.7387048192771033</v>
      </c>
      <c r="H13" s="256">
        <v>1.9202610550976829</v>
      </c>
    </row>
    <row r="14" spans="1:11" ht="14.1" customHeight="1">
      <c r="A14" s="43"/>
      <c r="B14" s="256"/>
      <c r="C14" s="256"/>
      <c r="D14" s="256"/>
      <c r="E14" s="256"/>
      <c r="F14" s="256"/>
      <c r="G14" s="256"/>
      <c r="H14" s="256"/>
    </row>
    <row r="15" spans="1:11" ht="14.1" customHeight="1">
      <c r="A15" s="43" t="s">
        <v>2</v>
      </c>
      <c r="B15" s="256"/>
      <c r="C15" s="256"/>
      <c r="D15" s="256"/>
      <c r="E15" s="256"/>
      <c r="F15" s="256"/>
      <c r="G15" s="256"/>
      <c r="H15" s="256"/>
    </row>
    <row r="16" spans="1:11" ht="14.1" customHeight="1">
      <c r="A16" s="24" t="s">
        <v>55</v>
      </c>
      <c r="B16" s="256"/>
      <c r="C16" s="256"/>
      <c r="D16" s="256"/>
      <c r="E16" s="256"/>
      <c r="F16" s="256"/>
      <c r="G16" s="256"/>
      <c r="H16" s="256"/>
    </row>
    <row r="17" spans="1:8" ht="14.1" customHeight="1">
      <c r="A17" s="24" t="s">
        <v>50</v>
      </c>
      <c r="B17" s="201"/>
      <c r="C17" s="201"/>
      <c r="D17" s="201"/>
      <c r="E17" s="256"/>
      <c r="F17" s="201"/>
      <c r="G17" s="201"/>
      <c r="H17" s="201"/>
    </row>
    <row r="18" spans="1:8" ht="14.1" customHeight="1">
      <c r="A18" s="25" t="s">
        <v>51</v>
      </c>
      <c r="B18" s="256">
        <v>-5.7551221086109763</v>
      </c>
      <c r="C18" s="256">
        <v>4.2841842723004646</v>
      </c>
      <c r="D18" s="256">
        <v>2.0264350205454633</v>
      </c>
      <c r="E18" s="256"/>
      <c r="F18" s="256">
        <v>-5.2002162201558519</v>
      </c>
      <c r="G18" s="256">
        <v>1.1624441132637884</v>
      </c>
      <c r="H18" s="256">
        <v>3.4315854793670439</v>
      </c>
    </row>
    <row r="19" spans="1:8" ht="14.1" customHeight="1">
      <c r="A19" s="44" t="s">
        <v>43</v>
      </c>
      <c r="B19" s="256">
        <v>-3.1082736864282339</v>
      </c>
      <c r="C19" s="256">
        <v>7.0252672443208866</v>
      </c>
      <c r="D19" s="256">
        <v>1.0540047203987797</v>
      </c>
      <c r="E19" s="256"/>
      <c r="F19" s="256">
        <v>-1.3500867798670697</v>
      </c>
      <c r="G19" s="256">
        <v>2.2112902440212423</v>
      </c>
      <c r="H19" s="256">
        <v>3.7310758399898134</v>
      </c>
    </row>
    <row r="20" spans="1:8" ht="14.1" customHeight="1">
      <c r="A20" s="44"/>
      <c r="B20" s="256"/>
      <c r="C20" s="256"/>
      <c r="D20" s="256"/>
      <c r="E20" s="256"/>
      <c r="F20" s="256"/>
      <c r="G20" s="256"/>
      <c r="H20" s="256"/>
    </row>
    <row r="21" spans="1:8" ht="14.1" customHeight="1">
      <c r="A21" s="43" t="s">
        <v>0</v>
      </c>
      <c r="B21" s="256">
        <v>-9.7936105606069646</v>
      </c>
      <c r="C21" s="256">
        <v>-1.8762531868087962</v>
      </c>
      <c r="D21" s="256">
        <v>4.9077259056437299</v>
      </c>
      <c r="E21" s="256"/>
      <c r="F21" s="256">
        <v>-9.8004199943780321</v>
      </c>
      <c r="G21" s="256">
        <v>-2.0647449096316706</v>
      </c>
      <c r="H21" s="256">
        <v>5.1723802293211776</v>
      </c>
    </row>
    <row r="22" spans="1:8" ht="14.1" customHeight="1">
      <c r="A22" s="45"/>
      <c r="B22" s="256"/>
      <c r="C22" s="256"/>
      <c r="D22" s="256"/>
      <c r="E22" s="256"/>
      <c r="F22" s="256"/>
      <c r="G22" s="256"/>
      <c r="H22" s="256"/>
    </row>
    <row r="23" spans="1:8" ht="14.1" customHeight="1">
      <c r="A23" s="43" t="s">
        <v>1</v>
      </c>
      <c r="B23" s="256"/>
      <c r="C23" s="256"/>
      <c r="D23" s="256"/>
      <c r="E23" s="256"/>
      <c r="F23" s="256"/>
      <c r="G23" s="256"/>
      <c r="H23" s="256"/>
    </row>
    <row r="24" spans="1:8" ht="14.1" customHeight="1">
      <c r="A24" s="25" t="s">
        <v>41</v>
      </c>
      <c r="B24" s="256"/>
      <c r="C24" s="256"/>
      <c r="D24" s="256"/>
      <c r="E24" s="256"/>
      <c r="F24" s="256"/>
      <c r="G24" s="256"/>
      <c r="H24" s="256"/>
    </row>
    <row r="25" spans="1:8" ht="14.1" customHeight="1">
      <c r="A25" s="25" t="s">
        <v>33</v>
      </c>
      <c r="B25" s="256">
        <v>0.31501212796692357</v>
      </c>
      <c r="C25" s="256">
        <v>3.8161672955785662</v>
      </c>
      <c r="D25" s="256">
        <v>4.7017070775017942</v>
      </c>
      <c r="E25" s="256"/>
      <c r="F25" s="256">
        <v>9.0943371115500327E-2</v>
      </c>
      <c r="G25" s="256">
        <v>3.205322718834779</v>
      </c>
      <c r="H25" s="256">
        <v>4.7858292230734207</v>
      </c>
    </row>
    <row r="26" spans="1:8" ht="14.1" customHeight="1">
      <c r="A26" s="25" t="s">
        <v>34</v>
      </c>
      <c r="B26" s="256">
        <v>-1.379501503166253</v>
      </c>
      <c r="C26" s="256">
        <v>4.9490956638726544</v>
      </c>
      <c r="D26" s="256">
        <v>4.4438583270534906</v>
      </c>
      <c r="E26" s="256"/>
      <c r="F26" s="256">
        <v>0.74021520633793614</v>
      </c>
      <c r="G26" s="256">
        <v>4.6918214144606907</v>
      </c>
      <c r="H26" s="256">
        <v>4.74398336139447</v>
      </c>
    </row>
    <row r="27" spans="1:8" ht="14.1" customHeight="1">
      <c r="A27" s="25" t="s">
        <v>35</v>
      </c>
      <c r="B27" s="256">
        <v>-9.3966030390785704</v>
      </c>
      <c r="C27" s="256">
        <v>-0.23012659089361875</v>
      </c>
      <c r="D27" s="256">
        <v>-0.7418556732617958</v>
      </c>
      <c r="E27" s="256"/>
      <c r="F27" s="256">
        <v>-7.7573736729840306</v>
      </c>
      <c r="G27" s="256">
        <v>-0.96010780157772047</v>
      </c>
      <c r="H27" s="256">
        <v>-0.92818634930323185</v>
      </c>
    </row>
    <row r="28" spans="1:8" ht="14.1" customHeight="1">
      <c r="A28" s="25" t="s">
        <v>36</v>
      </c>
      <c r="B28" s="256">
        <v>0.97038532313354153</v>
      </c>
      <c r="C28" s="256">
        <v>0.51976739422975982</v>
      </c>
      <c r="D28" s="256">
        <v>0.65383876954582831</v>
      </c>
      <c r="E28" s="256"/>
      <c r="F28" s="256">
        <v>1.6290296335135253</v>
      </c>
      <c r="G28" s="256">
        <v>1.1664300891353463</v>
      </c>
      <c r="H28" s="256">
        <v>0.84928481278923584</v>
      </c>
    </row>
    <row r="29" spans="1:8" ht="14.1" customHeight="1">
      <c r="A29" s="25" t="s">
        <v>38</v>
      </c>
      <c r="B29" s="201"/>
      <c r="C29" s="201"/>
      <c r="D29" s="201"/>
      <c r="E29" s="256"/>
      <c r="F29" s="256"/>
      <c r="G29" s="256"/>
      <c r="H29" s="256"/>
    </row>
    <row r="30" spans="1:8" ht="14.1" customHeight="1">
      <c r="A30" s="25" t="s">
        <v>37</v>
      </c>
      <c r="B30" s="256">
        <v>-4.7208795440012636</v>
      </c>
      <c r="C30" s="256">
        <v>3.1199144633116589</v>
      </c>
      <c r="D30" s="256">
        <v>7.4622814035889746</v>
      </c>
      <c r="E30" s="256"/>
      <c r="F30" s="256">
        <v>-1.9216053056712781</v>
      </c>
      <c r="G30" s="256">
        <v>3.4215361467571341</v>
      </c>
      <c r="H30" s="256">
        <v>5.8090693488013159</v>
      </c>
    </row>
    <row r="31" spans="1:8" ht="14.1" customHeight="1">
      <c r="A31" s="25" t="s">
        <v>39</v>
      </c>
      <c r="B31" s="256"/>
      <c r="C31" s="256"/>
      <c r="D31" s="256"/>
      <c r="E31" s="257"/>
      <c r="F31" s="257"/>
      <c r="G31" s="256"/>
      <c r="H31" s="256"/>
    </row>
    <row r="32" spans="1:8" ht="14.1" customHeight="1">
      <c r="A32" s="25" t="s">
        <v>40</v>
      </c>
      <c r="B32" s="256">
        <v>-0.31199794519513091</v>
      </c>
      <c r="C32" s="256">
        <v>0.16416063557167604</v>
      </c>
      <c r="D32" s="256">
        <v>2.7282892039251152</v>
      </c>
      <c r="E32" s="256"/>
      <c r="F32" s="256">
        <v>-1.0998578835319108</v>
      </c>
      <c r="G32" s="256">
        <v>-0.39105551421842222</v>
      </c>
      <c r="H32" s="256">
        <v>1.657285102374928</v>
      </c>
    </row>
    <row r="33" spans="1:8" ht="14.1" customHeight="1">
      <c r="A33" s="25" t="s">
        <v>42</v>
      </c>
      <c r="B33" s="256"/>
      <c r="C33" s="256"/>
      <c r="D33" s="256"/>
      <c r="E33" s="256"/>
      <c r="F33" s="256"/>
      <c r="G33" s="256"/>
      <c r="H33" s="256"/>
    </row>
    <row r="34" spans="1:8" ht="14.1" customHeight="1">
      <c r="A34" s="25" t="s">
        <v>45</v>
      </c>
      <c r="B34" s="256">
        <v>0.60858365984617535</v>
      </c>
      <c r="C34" s="256">
        <v>1.7670044072879136</v>
      </c>
      <c r="D34" s="256">
        <v>2.8636626019193301</v>
      </c>
      <c r="E34" s="256"/>
      <c r="F34" s="256">
        <v>-0.68139735835082149</v>
      </c>
      <c r="G34" s="256">
        <v>4.414022195938287</v>
      </c>
      <c r="H34" s="256">
        <v>4.2364411943936631</v>
      </c>
    </row>
    <row r="35" spans="1:8" ht="14.1" customHeight="1">
      <c r="A35" s="25"/>
      <c r="B35" s="256"/>
      <c r="C35" s="256"/>
      <c r="D35" s="256"/>
      <c r="E35" s="256"/>
      <c r="F35" s="256"/>
      <c r="G35" s="256"/>
      <c r="H35" s="256"/>
    </row>
    <row r="36" spans="1:8" ht="14.1" customHeight="1">
      <c r="A36" s="28" t="s">
        <v>21</v>
      </c>
      <c r="B36" s="256">
        <v>-3.8350900167828001</v>
      </c>
      <c r="C36" s="256">
        <v>1.4361565341038016</v>
      </c>
      <c r="D36" s="256">
        <v>2.3618790543776385</v>
      </c>
      <c r="E36" s="256"/>
      <c r="F36" s="256">
        <v>-2.8530770307469737</v>
      </c>
      <c r="G36" s="256">
        <v>0.83686193445137746</v>
      </c>
      <c r="H36" s="256">
        <v>2.793723277078314</v>
      </c>
    </row>
    <row r="37" spans="1:8" ht="14.1" customHeight="1">
      <c r="A37" s="28"/>
      <c r="B37" s="256"/>
      <c r="C37" s="256"/>
      <c r="D37" s="256"/>
      <c r="E37" s="256"/>
      <c r="F37" s="256"/>
      <c r="G37" s="256"/>
      <c r="H37" s="256"/>
    </row>
    <row r="38" spans="1:8" ht="14.1" customHeight="1">
      <c r="A38" s="21" t="s">
        <v>48</v>
      </c>
      <c r="B38" s="256">
        <v>-2.6660074899477308</v>
      </c>
      <c r="C38" s="256">
        <v>1.9630862650877248</v>
      </c>
      <c r="D38" s="256">
        <v>2.7806167779452551</v>
      </c>
      <c r="E38" s="256"/>
      <c r="F38" s="256">
        <v>-1.6720172753703224</v>
      </c>
      <c r="G38" s="256">
        <v>1.3607467283122077</v>
      </c>
      <c r="H38" s="256">
        <v>3.2142033885281762</v>
      </c>
    </row>
    <row r="39" spans="1:8" ht="14.1" customHeight="1">
      <c r="A39" s="46"/>
      <c r="B39" s="249"/>
      <c r="C39" s="248"/>
      <c r="D39" s="248"/>
      <c r="E39" s="250"/>
      <c r="F39" s="250"/>
      <c r="G39" s="250"/>
      <c r="H39" s="250"/>
    </row>
    <row r="40" spans="1:8" ht="14.1" customHeight="1">
      <c r="A40" s="47" t="s">
        <v>249</v>
      </c>
    </row>
    <row r="41" spans="1:8" ht="14.1" customHeight="1">
      <c r="A41" s="38" t="s">
        <v>250</v>
      </c>
    </row>
  </sheetData>
  <phoneticPr fontId="4" type="noConversion"/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J35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53.140625" style="23" customWidth="1"/>
    <col min="2" max="2" width="7.85546875" style="23" bestFit="1" customWidth="1"/>
    <col min="3" max="4" width="9" style="23" customWidth="1"/>
    <col min="5" max="5" width="2" style="23" customWidth="1"/>
    <col min="6" max="6" width="10.85546875" style="23" bestFit="1" customWidth="1"/>
    <col min="7" max="16384" width="11.42578125" style="23"/>
  </cols>
  <sheetData>
    <row r="1" spans="1:10" s="4" customFormat="1" ht="14.1" customHeight="1" thickBot="1">
      <c r="A1" s="1" t="s">
        <v>233</v>
      </c>
      <c r="B1" s="2"/>
      <c r="C1" s="2"/>
      <c r="D1" s="2"/>
      <c r="E1" s="2"/>
      <c r="F1" s="2"/>
    </row>
    <row r="2" spans="1:10" s="4" customFormat="1" ht="14.1" customHeight="1">
      <c r="I2" s="292" t="s">
        <v>280</v>
      </c>
    </row>
    <row r="3" spans="1:10" s="4" customFormat="1" ht="14.1" customHeight="1">
      <c r="A3" s="6" t="s">
        <v>116</v>
      </c>
    </row>
    <row r="4" spans="1:10" s="4" customFormat="1" ht="11.25" customHeight="1">
      <c r="A4" s="6"/>
    </row>
    <row r="5" spans="1:10" s="4" customFormat="1" ht="14.1" customHeight="1">
      <c r="A5" s="7" t="s">
        <v>20</v>
      </c>
    </row>
    <row r="6" spans="1:10" s="4" customFormat="1" ht="9.9499999999999993" customHeight="1">
      <c r="A6" s="8"/>
      <c r="B6" s="9"/>
      <c r="C6" s="9"/>
      <c r="D6" s="9"/>
      <c r="E6" s="8"/>
      <c r="F6" s="48"/>
    </row>
    <row r="7" spans="1:10" s="13" customFormat="1" ht="14.1" customHeight="1">
      <c r="A7" s="10"/>
      <c r="B7" s="10" t="s">
        <v>18</v>
      </c>
      <c r="C7" s="10"/>
      <c r="D7" s="10"/>
      <c r="E7" s="10"/>
      <c r="F7" s="10" t="s">
        <v>19</v>
      </c>
    </row>
    <row r="8" spans="1:10" s="13" customFormat="1" ht="14.1" customHeight="1">
      <c r="A8" s="14"/>
      <c r="B8" s="15" t="s">
        <v>237</v>
      </c>
      <c r="C8" s="15" t="s">
        <v>283</v>
      </c>
      <c r="D8" s="15" t="s">
        <v>282</v>
      </c>
      <c r="E8" s="14"/>
      <c r="F8" s="15" t="s">
        <v>282</v>
      </c>
    </row>
    <row r="9" spans="1:10" s="4" customFormat="1" ht="9" customHeight="1">
      <c r="A9" s="9"/>
      <c r="B9" s="16"/>
      <c r="E9" s="17"/>
      <c r="F9" s="49"/>
    </row>
    <row r="10" spans="1:10" s="4" customFormat="1" ht="14.1" customHeight="1">
      <c r="A10" s="21" t="s">
        <v>59</v>
      </c>
      <c r="B10" s="219">
        <v>3322715</v>
      </c>
      <c r="C10" s="219">
        <v>3243018</v>
      </c>
      <c r="D10" s="207">
        <v>3311096</v>
      </c>
      <c r="E10" s="219"/>
      <c r="F10" s="207">
        <v>490829000</v>
      </c>
      <c r="I10" s="76"/>
      <c r="J10" s="60"/>
    </row>
    <row r="11" spans="1:10" s="4" customFormat="1" ht="14.1" customHeight="1">
      <c r="A11" s="21"/>
      <c r="B11" s="207"/>
      <c r="C11" s="207"/>
      <c r="D11" s="207"/>
      <c r="E11" s="207"/>
      <c r="F11" s="207"/>
    </row>
    <row r="12" spans="1:10" s="4" customFormat="1" ht="14.1" customHeight="1">
      <c r="A12" s="22" t="s">
        <v>254</v>
      </c>
      <c r="B12" s="219">
        <v>40340</v>
      </c>
      <c r="C12" s="219">
        <v>39280</v>
      </c>
      <c r="D12" s="219">
        <v>40648</v>
      </c>
      <c r="E12" s="219"/>
      <c r="F12" s="207">
        <v>4358000</v>
      </c>
    </row>
    <row r="13" spans="1:10" s="279" customFormat="1" ht="14.1" customHeight="1">
      <c r="A13" s="22"/>
      <c r="B13" s="219"/>
      <c r="C13" s="219"/>
      <c r="D13" s="219"/>
      <c r="E13" s="219"/>
      <c r="F13" s="207"/>
    </row>
    <row r="14" spans="1:10" ht="14.1" customHeight="1">
      <c r="A14" s="22" t="s">
        <v>2</v>
      </c>
      <c r="B14" s="201"/>
      <c r="C14" s="201"/>
      <c r="D14" s="201"/>
      <c r="E14" s="173"/>
      <c r="F14" s="207"/>
      <c r="G14" s="4"/>
    </row>
    <row r="15" spans="1:10" ht="14.1" customHeight="1">
      <c r="A15" s="24" t="s">
        <v>55</v>
      </c>
      <c r="B15" s="201"/>
      <c r="C15" s="201"/>
      <c r="D15" s="201"/>
      <c r="E15" s="173"/>
      <c r="F15" s="207"/>
      <c r="G15" s="4"/>
    </row>
    <row r="16" spans="1:10" ht="14.1" customHeight="1">
      <c r="A16" s="24" t="s">
        <v>50</v>
      </c>
      <c r="B16" s="201"/>
      <c r="C16" s="201"/>
      <c r="D16" s="201"/>
      <c r="E16" s="201"/>
      <c r="F16" s="207"/>
      <c r="G16" s="4"/>
    </row>
    <row r="17" spans="1:7" ht="14.1" customHeight="1">
      <c r="A17" s="25" t="s">
        <v>51</v>
      </c>
      <c r="B17" s="219">
        <v>963148</v>
      </c>
      <c r="C17" s="219">
        <v>946638</v>
      </c>
      <c r="D17" s="219">
        <v>977681</v>
      </c>
      <c r="E17" s="173"/>
      <c r="F17" s="207">
        <v>82599000</v>
      </c>
      <c r="G17" s="4"/>
    </row>
    <row r="18" spans="1:7" ht="14.1" customHeight="1">
      <c r="A18" s="26" t="s">
        <v>43</v>
      </c>
      <c r="B18" s="219">
        <v>902507</v>
      </c>
      <c r="C18" s="219">
        <v>888105</v>
      </c>
      <c r="D18" s="219">
        <v>921969</v>
      </c>
      <c r="E18" s="207"/>
      <c r="F18" s="207">
        <v>71693000</v>
      </c>
      <c r="G18" s="4"/>
    </row>
    <row r="19" spans="1:7" ht="14.1" customHeight="1">
      <c r="A19" s="26"/>
      <c r="B19" s="219"/>
      <c r="C19" s="219"/>
      <c r="D19" s="219"/>
      <c r="E19" s="207"/>
      <c r="F19" s="207"/>
      <c r="G19" s="279"/>
    </row>
    <row r="20" spans="1:7" ht="14.1" customHeight="1">
      <c r="A20" s="22" t="s">
        <v>0</v>
      </c>
      <c r="B20" s="219">
        <v>254952</v>
      </c>
      <c r="C20" s="219">
        <v>209338</v>
      </c>
      <c r="D20" s="219">
        <v>207457</v>
      </c>
      <c r="E20" s="207"/>
      <c r="F20" s="207">
        <v>25760000</v>
      </c>
      <c r="G20" s="4"/>
    </row>
    <row r="21" spans="1:7" ht="14.1" customHeight="1">
      <c r="A21" s="22"/>
      <c r="B21" s="219"/>
      <c r="C21" s="219"/>
      <c r="D21" s="219"/>
      <c r="E21" s="207"/>
      <c r="F21" s="207"/>
      <c r="G21" s="279"/>
    </row>
    <row r="22" spans="1:7" ht="14.1" customHeight="1">
      <c r="A22" s="22" t="s">
        <v>1</v>
      </c>
      <c r="B22" s="219"/>
      <c r="C22" s="219"/>
      <c r="D22" s="219"/>
      <c r="E22" s="219"/>
      <c r="F22" s="207"/>
      <c r="G22" s="4"/>
    </row>
    <row r="23" spans="1:7" ht="14.1" customHeight="1">
      <c r="A23" s="25" t="s">
        <v>54</v>
      </c>
      <c r="B23" s="201"/>
      <c r="C23" s="201"/>
      <c r="D23" s="201"/>
      <c r="E23" s="219"/>
      <c r="F23" s="207"/>
      <c r="G23" s="4"/>
    </row>
    <row r="24" spans="1:7" ht="14.1" customHeight="1">
      <c r="A24" s="25" t="s">
        <v>49</v>
      </c>
      <c r="B24" s="219">
        <v>645643</v>
      </c>
      <c r="C24" s="219">
        <v>631150</v>
      </c>
      <c r="D24" s="219">
        <v>650452</v>
      </c>
      <c r="E24" s="219"/>
      <c r="F24" s="207">
        <v>120661000</v>
      </c>
      <c r="G24" s="4"/>
    </row>
    <row r="25" spans="1:7" ht="14.1" customHeight="1">
      <c r="A25" s="25" t="s">
        <v>34</v>
      </c>
      <c r="B25" s="219">
        <v>49517</v>
      </c>
      <c r="C25" s="219">
        <v>46887</v>
      </c>
      <c r="D25" s="219">
        <v>47499</v>
      </c>
      <c r="E25" s="219"/>
      <c r="F25" s="207">
        <v>20083000</v>
      </c>
      <c r="G25" s="4"/>
    </row>
    <row r="26" spans="1:7" ht="14.1" customHeight="1">
      <c r="A26" s="25" t="s">
        <v>35</v>
      </c>
      <c r="B26" s="219">
        <v>127088</v>
      </c>
      <c r="C26" s="219">
        <v>127617</v>
      </c>
      <c r="D26" s="219">
        <v>119360</v>
      </c>
      <c r="E26" s="219"/>
      <c r="F26" s="207">
        <v>20037000</v>
      </c>
      <c r="G26" s="4"/>
    </row>
    <row r="27" spans="1:7" ht="14.1" customHeight="1">
      <c r="A27" s="25" t="s">
        <v>36</v>
      </c>
      <c r="B27" s="219">
        <v>15479</v>
      </c>
      <c r="C27" s="219">
        <v>13763</v>
      </c>
      <c r="D27" s="219">
        <v>13781</v>
      </c>
      <c r="E27" s="219"/>
      <c r="F27" s="207">
        <v>4005000</v>
      </c>
    </row>
    <row r="28" spans="1:7" ht="14.1" customHeight="1">
      <c r="A28" s="25" t="s">
        <v>251</v>
      </c>
      <c r="B28" s="219">
        <v>195034</v>
      </c>
      <c r="C28" s="219">
        <v>189193</v>
      </c>
      <c r="D28" s="219">
        <v>194651</v>
      </c>
      <c r="E28" s="219"/>
      <c r="F28" s="207">
        <v>47844000</v>
      </c>
    </row>
    <row r="29" spans="1:7" ht="14.1" customHeight="1">
      <c r="A29" s="25" t="s">
        <v>53</v>
      </c>
      <c r="B29" s="201"/>
      <c r="C29" s="201"/>
      <c r="D29" s="201"/>
      <c r="E29" s="201"/>
      <c r="F29" s="207"/>
    </row>
    <row r="30" spans="1:7" ht="14.1" customHeight="1">
      <c r="A30" s="25" t="s">
        <v>52</v>
      </c>
      <c r="B30" s="219">
        <v>880456</v>
      </c>
      <c r="C30" s="219">
        <v>886962</v>
      </c>
      <c r="D30" s="219">
        <v>908996</v>
      </c>
      <c r="E30" s="219"/>
      <c r="F30" s="207">
        <v>138036000</v>
      </c>
    </row>
    <row r="31" spans="1:7" ht="14.1" customHeight="1">
      <c r="A31" s="25" t="s">
        <v>57</v>
      </c>
      <c r="B31" s="201"/>
      <c r="C31" s="201"/>
      <c r="D31" s="201"/>
      <c r="E31" s="219"/>
      <c r="F31" s="207"/>
    </row>
    <row r="32" spans="1:7" ht="14.1" customHeight="1">
      <c r="A32" s="25" t="s">
        <v>56</v>
      </c>
      <c r="B32" s="219">
        <v>151058</v>
      </c>
      <c r="C32" s="219">
        <v>152190</v>
      </c>
      <c r="D32" s="219">
        <v>150571</v>
      </c>
      <c r="E32" s="219"/>
      <c r="F32" s="219">
        <v>27446000</v>
      </c>
    </row>
    <row r="33" spans="1:6" ht="14.1" customHeight="1">
      <c r="A33" s="29"/>
      <c r="B33" s="248"/>
      <c r="C33" s="249"/>
      <c r="D33" s="248"/>
      <c r="E33" s="250"/>
      <c r="F33" s="251"/>
    </row>
    <row r="34" spans="1:6" ht="14.1" customHeight="1">
      <c r="A34" s="35" t="s">
        <v>249</v>
      </c>
      <c r="B34" s="220"/>
      <c r="C34" s="220"/>
      <c r="D34" s="220"/>
      <c r="E34" s="252"/>
      <c r="F34" s="252"/>
    </row>
    <row r="35" spans="1:6" ht="14.1" customHeight="1">
      <c r="A35" s="38" t="s">
        <v>253</v>
      </c>
      <c r="B35" s="126"/>
      <c r="C35" s="126"/>
      <c r="D35" s="126"/>
      <c r="E35" s="183"/>
      <c r="F35" s="183"/>
    </row>
  </sheetData>
  <phoneticPr fontId="4" type="noConversion"/>
  <hyperlinks>
    <hyperlink ref="I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L35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52.85546875" style="23" customWidth="1"/>
    <col min="2" max="2" width="7.85546875" style="23" bestFit="1" customWidth="1"/>
    <col min="3" max="4" width="9" style="23" customWidth="1"/>
    <col min="5" max="5" width="2.140625" style="23" customWidth="1"/>
    <col min="6" max="6" width="10.85546875" style="23" bestFit="1" customWidth="1"/>
    <col min="7" max="16384" width="11.42578125" style="23"/>
  </cols>
  <sheetData>
    <row r="1" spans="1:9" s="4" customFormat="1" ht="14.1" customHeight="1" thickBot="1">
      <c r="A1" s="1" t="s">
        <v>233</v>
      </c>
      <c r="B1" s="2"/>
      <c r="C1" s="2"/>
      <c r="D1" s="2"/>
      <c r="E1" s="2"/>
      <c r="F1" s="2"/>
    </row>
    <row r="2" spans="1:9" s="4" customFormat="1" ht="14.1" customHeight="1">
      <c r="I2" s="292" t="s">
        <v>280</v>
      </c>
    </row>
    <row r="3" spans="1:9" s="4" customFormat="1" ht="14.1" customHeight="1">
      <c r="A3" s="6" t="s">
        <v>117</v>
      </c>
    </row>
    <row r="4" spans="1:9" s="4" customFormat="1" ht="11.25" customHeight="1">
      <c r="A4" s="6"/>
    </row>
    <row r="5" spans="1:9" s="4" customFormat="1" ht="14.1" customHeight="1">
      <c r="A5" s="7" t="s">
        <v>20</v>
      </c>
    </row>
    <row r="6" spans="1:9" s="4" customFormat="1" ht="9.9499999999999993" customHeight="1">
      <c r="A6" s="8"/>
      <c r="B6" s="9"/>
      <c r="C6" s="9"/>
      <c r="D6" s="9"/>
      <c r="E6" s="8"/>
      <c r="F6" s="48"/>
    </row>
    <row r="7" spans="1:9" s="13" customFormat="1" ht="14.1" customHeight="1">
      <c r="A7" s="10"/>
      <c r="B7" s="10" t="s">
        <v>18</v>
      </c>
      <c r="C7" s="10"/>
      <c r="D7" s="10"/>
      <c r="E7" s="10"/>
      <c r="F7" s="10" t="s">
        <v>19</v>
      </c>
    </row>
    <row r="8" spans="1:9" s="13" customFormat="1" ht="14.1" customHeight="1">
      <c r="A8" s="14"/>
      <c r="B8" s="15" t="s">
        <v>237</v>
      </c>
      <c r="C8" s="15" t="s">
        <v>283</v>
      </c>
      <c r="D8" s="15" t="s">
        <v>282</v>
      </c>
      <c r="E8" s="14"/>
      <c r="F8" s="15" t="s">
        <v>282</v>
      </c>
    </row>
    <row r="9" spans="1:9" s="4" customFormat="1" ht="9" customHeight="1">
      <c r="A9" s="9"/>
      <c r="B9" s="16"/>
      <c r="E9" s="17"/>
      <c r="F9" s="18"/>
    </row>
    <row r="10" spans="1:9" s="4" customFormat="1" ht="14.1" customHeight="1">
      <c r="A10" s="21" t="s">
        <v>60</v>
      </c>
      <c r="B10" s="219">
        <v>3647574</v>
      </c>
      <c r="C10" s="219">
        <v>3624271</v>
      </c>
      <c r="D10" s="207">
        <v>3665732</v>
      </c>
      <c r="E10" s="219"/>
      <c r="F10" s="207">
        <v>446388000</v>
      </c>
      <c r="I10" s="60"/>
    </row>
    <row r="11" spans="1:9" s="4" customFormat="1" ht="14.1" customHeight="1">
      <c r="A11" s="21"/>
      <c r="B11" s="207"/>
      <c r="C11" s="207"/>
      <c r="D11" s="207"/>
      <c r="E11" s="207"/>
      <c r="F11" s="207"/>
    </row>
    <row r="12" spans="1:9" s="4" customFormat="1" ht="14.1" customHeight="1">
      <c r="A12" s="22" t="s">
        <v>254</v>
      </c>
      <c r="B12" s="219">
        <v>366693</v>
      </c>
      <c r="C12" s="219">
        <v>410757</v>
      </c>
      <c r="D12" s="219">
        <v>383062</v>
      </c>
      <c r="E12" s="219"/>
      <c r="F12" s="219">
        <v>24980000</v>
      </c>
    </row>
    <row r="13" spans="1:9" s="279" customFormat="1" ht="14.1" customHeight="1">
      <c r="A13" s="22"/>
      <c r="B13" s="219"/>
      <c r="C13" s="219"/>
      <c r="D13" s="219"/>
      <c r="E13" s="219"/>
      <c r="F13" s="219"/>
    </row>
    <row r="14" spans="1:9" ht="14.1" customHeight="1">
      <c r="A14" s="22" t="s">
        <v>2</v>
      </c>
      <c r="B14" s="201"/>
      <c r="C14" s="201"/>
      <c r="D14" s="201"/>
      <c r="E14" s="173"/>
      <c r="F14" s="201"/>
      <c r="G14" s="4"/>
    </row>
    <row r="15" spans="1:9" ht="14.1" customHeight="1">
      <c r="A15" s="24" t="s">
        <v>55</v>
      </c>
      <c r="B15" s="201"/>
      <c r="C15" s="201"/>
      <c r="D15" s="201"/>
      <c r="E15" s="173"/>
      <c r="F15" s="201"/>
      <c r="G15" s="4"/>
    </row>
    <row r="16" spans="1:9" ht="14.1" customHeight="1">
      <c r="A16" s="24" t="s">
        <v>50</v>
      </c>
      <c r="B16" s="201"/>
      <c r="C16" s="201"/>
      <c r="D16" s="201"/>
      <c r="E16" s="201"/>
      <c r="F16" s="201"/>
      <c r="G16" s="4"/>
    </row>
    <row r="17" spans="1:12" ht="14.1" customHeight="1">
      <c r="A17" s="25" t="s">
        <v>51</v>
      </c>
      <c r="B17" s="219">
        <v>1114331</v>
      </c>
      <c r="C17" s="219">
        <v>1103015</v>
      </c>
      <c r="D17" s="219">
        <v>1153400</v>
      </c>
      <c r="E17" s="173"/>
      <c r="F17" s="219">
        <v>77768000</v>
      </c>
      <c r="G17" s="4"/>
    </row>
    <row r="18" spans="1:12" ht="14.1" customHeight="1">
      <c r="A18" s="26" t="s">
        <v>43</v>
      </c>
      <c r="B18" s="219">
        <v>901296</v>
      </c>
      <c r="C18" s="219">
        <v>909799</v>
      </c>
      <c r="D18" s="219">
        <v>1008183</v>
      </c>
      <c r="E18" s="207"/>
      <c r="F18" s="219">
        <v>53691000</v>
      </c>
      <c r="G18" s="4"/>
    </row>
    <row r="19" spans="1:12" ht="14.1" customHeight="1">
      <c r="A19" s="26"/>
      <c r="B19" s="219"/>
      <c r="C19" s="219"/>
      <c r="D19" s="219"/>
      <c r="E19" s="207"/>
      <c r="F19" s="219"/>
      <c r="G19" s="279"/>
    </row>
    <row r="20" spans="1:12" ht="14.1" customHeight="1">
      <c r="A20" s="22" t="s">
        <v>0</v>
      </c>
      <c r="B20" s="219">
        <v>205311</v>
      </c>
      <c r="C20" s="219">
        <v>177373</v>
      </c>
      <c r="D20" s="219">
        <v>171628</v>
      </c>
      <c r="E20" s="207"/>
      <c r="F20" s="219">
        <v>23821000</v>
      </c>
      <c r="G20" s="4"/>
    </row>
    <row r="21" spans="1:12" ht="14.1" customHeight="1">
      <c r="A21" s="22"/>
      <c r="B21" s="219"/>
      <c r="C21" s="219"/>
      <c r="D21" s="219"/>
      <c r="E21" s="207"/>
      <c r="F21" s="219"/>
      <c r="G21" s="279"/>
    </row>
    <row r="22" spans="1:12" ht="14.1" customHeight="1">
      <c r="A22" s="22" t="s">
        <v>1</v>
      </c>
      <c r="B22" s="219"/>
      <c r="C22" s="219"/>
      <c r="D22" s="219"/>
      <c r="E22" s="219"/>
      <c r="F22" s="219"/>
      <c r="G22" s="4"/>
    </row>
    <row r="23" spans="1:12" ht="14.1" customHeight="1">
      <c r="A23" s="25" t="s">
        <v>54</v>
      </c>
      <c r="B23" s="201"/>
      <c r="C23" s="201"/>
      <c r="D23" s="201"/>
      <c r="E23" s="219"/>
      <c r="F23" s="201"/>
      <c r="G23" s="4"/>
    </row>
    <row r="24" spans="1:12" ht="14.1" customHeight="1">
      <c r="A24" s="25" t="s">
        <v>49</v>
      </c>
      <c r="B24" s="219">
        <v>684587</v>
      </c>
      <c r="C24" s="219">
        <v>693884</v>
      </c>
      <c r="D24" s="219">
        <v>707062</v>
      </c>
      <c r="E24" s="219"/>
      <c r="F24" s="219">
        <v>107068000</v>
      </c>
      <c r="G24" s="4"/>
    </row>
    <row r="25" spans="1:12" ht="14.1" customHeight="1">
      <c r="A25" s="25" t="s">
        <v>34</v>
      </c>
      <c r="B25" s="219">
        <v>90019</v>
      </c>
      <c r="C25" s="219">
        <v>84005</v>
      </c>
      <c r="D25" s="219">
        <v>83808</v>
      </c>
      <c r="E25" s="219"/>
      <c r="F25" s="219">
        <v>19853000</v>
      </c>
      <c r="G25" s="4"/>
    </row>
    <row r="26" spans="1:12" ht="14.1" customHeight="1">
      <c r="A26" s="25" t="s">
        <v>35</v>
      </c>
      <c r="B26" s="219">
        <v>123571</v>
      </c>
      <c r="C26" s="219">
        <v>90162</v>
      </c>
      <c r="D26" s="219">
        <v>121538</v>
      </c>
      <c r="E26" s="219"/>
      <c r="F26" s="219">
        <v>16350000</v>
      </c>
      <c r="G26" s="4"/>
    </row>
    <row r="27" spans="1:12" ht="14.1" customHeight="1">
      <c r="A27" s="25" t="s">
        <v>36</v>
      </c>
      <c r="B27" s="219">
        <v>585756</v>
      </c>
      <c r="C27" s="219">
        <v>589905</v>
      </c>
      <c r="D27" s="219">
        <v>583968</v>
      </c>
      <c r="E27" s="219"/>
      <c r="F27" s="219">
        <v>100515000</v>
      </c>
    </row>
    <row r="28" spans="1:12" ht="14.1" customHeight="1">
      <c r="A28" s="25" t="s">
        <v>251</v>
      </c>
      <c r="B28" s="219">
        <v>97034</v>
      </c>
      <c r="C28" s="219">
        <v>87306</v>
      </c>
      <c r="D28" s="219">
        <v>85858</v>
      </c>
      <c r="E28" s="219"/>
      <c r="F28" s="219">
        <v>22276000</v>
      </c>
      <c r="H28" s="19"/>
      <c r="I28" s="19"/>
      <c r="J28" s="19"/>
      <c r="K28" s="19"/>
      <c r="L28" s="19"/>
    </row>
    <row r="29" spans="1:12" ht="14.1" customHeight="1">
      <c r="A29" s="25" t="s">
        <v>53</v>
      </c>
      <c r="B29" s="201"/>
      <c r="C29" s="201"/>
      <c r="D29" s="201"/>
      <c r="E29" s="201"/>
      <c r="F29" s="201"/>
    </row>
    <row r="30" spans="1:12" ht="14.1" customHeight="1">
      <c r="A30" s="25" t="s">
        <v>52</v>
      </c>
      <c r="B30" s="219">
        <v>310627</v>
      </c>
      <c r="C30" s="219">
        <v>319948</v>
      </c>
      <c r="D30" s="219">
        <v>304298</v>
      </c>
      <c r="E30" s="219"/>
      <c r="F30" s="219">
        <v>40212000</v>
      </c>
    </row>
    <row r="31" spans="1:12" ht="14.1" customHeight="1">
      <c r="A31" s="25" t="s">
        <v>57</v>
      </c>
      <c r="B31" s="201"/>
      <c r="C31" s="201"/>
      <c r="D31" s="201"/>
      <c r="E31" s="219"/>
      <c r="F31" s="201"/>
    </row>
    <row r="32" spans="1:12" ht="14.1" customHeight="1">
      <c r="A32" s="25" t="s">
        <v>252</v>
      </c>
      <c r="B32" s="219">
        <v>69645</v>
      </c>
      <c r="C32" s="219">
        <v>67916</v>
      </c>
      <c r="D32" s="219">
        <v>71110</v>
      </c>
      <c r="E32" s="219"/>
      <c r="F32" s="219">
        <v>13545000</v>
      </c>
    </row>
    <row r="33" spans="1:6" ht="14.1" customHeight="1">
      <c r="A33" s="29"/>
      <c r="B33" s="30"/>
      <c r="C33" s="31"/>
      <c r="D33" s="30"/>
      <c r="E33" s="32"/>
      <c r="F33" s="33"/>
    </row>
    <row r="34" spans="1:6" ht="14.1" customHeight="1">
      <c r="A34" s="35" t="s">
        <v>249</v>
      </c>
      <c r="B34" s="36"/>
      <c r="C34" s="36"/>
      <c r="D34" s="36"/>
      <c r="E34" s="37"/>
      <c r="F34" s="37"/>
    </row>
    <row r="35" spans="1:6" ht="14.1" customHeight="1">
      <c r="A35" s="38" t="s">
        <v>253</v>
      </c>
      <c r="B35" s="16"/>
      <c r="C35" s="16"/>
      <c r="D35" s="16"/>
      <c r="E35" s="17"/>
      <c r="F35" s="17"/>
    </row>
  </sheetData>
  <phoneticPr fontId="4" type="noConversion"/>
  <hyperlinks>
    <hyperlink ref="I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J35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53.140625" style="23" customWidth="1"/>
    <col min="2" max="2" width="7.85546875" style="23" bestFit="1" customWidth="1"/>
    <col min="3" max="4" width="9" style="23" customWidth="1"/>
    <col min="5" max="5" width="2.140625" style="23" customWidth="1"/>
    <col min="6" max="6" width="10.85546875" style="23" bestFit="1" customWidth="1"/>
    <col min="7" max="16384" width="11.42578125" style="23"/>
  </cols>
  <sheetData>
    <row r="1" spans="1:10" s="4" customFormat="1" ht="14.1" customHeight="1" thickBot="1">
      <c r="A1" s="1" t="s">
        <v>233</v>
      </c>
      <c r="B1" s="2"/>
      <c r="C1" s="2"/>
      <c r="D1" s="2"/>
      <c r="E1" s="2"/>
      <c r="F1" s="2"/>
    </row>
    <row r="2" spans="1:10" s="4" customFormat="1" ht="14.1" customHeight="1">
      <c r="I2" s="292" t="s">
        <v>280</v>
      </c>
    </row>
    <row r="3" spans="1:10" s="4" customFormat="1" ht="14.1" customHeight="1">
      <c r="A3" s="6" t="s">
        <v>118</v>
      </c>
    </row>
    <row r="4" spans="1:10" s="4" customFormat="1" ht="11.25" customHeight="1">
      <c r="A4" s="6"/>
    </row>
    <row r="5" spans="1:10" s="4" customFormat="1" ht="14.1" customHeight="1">
      <c r="A5" s="7" t="s">
        <v>46</v>
      </c>
    </row>
    <row r="6" spans="1:10" s="4" customFormat="1" ht="9.9499999999999993" customHeight="1">
      <c r="A6" s="8"/>
      <c r="B6" s="9"/>
      <c r="C6" s="9"/>
      <c r="D6" s="9"/>
      <c r="E6" s="8"/>
      <c r="F6" s="48"/>
    </row>
    <row r="7" spans="1:10" s="13" customFormat="1" ht="14.1" customHeight="1">
      <c r="A7" s="10"/>
      <c r="B7" s="10" t="s">
        <v>18</v>
      </c>
      <c r="C7" s="10"/>
      <c r="D7" s="10"/>
      <c r="E7" s="10"/>
      <c r="F7" s="10" t="s">
        <v>19</v>
      </c>
    </row>
    <row r="8" spans="1:10" s="13" customFormat="1" ht="14.1" customHeight="1">
      <c r="A8" s="14"/>
      <c r="B8" s="15" t="s">
        <v>284</v>
      </c>
      <c r="C8" s="15" t="s">
        <v>286</v>
      </c>
      <c r="D8" s="15" t="s">
        <v>288</v>
      </c>
      <c r="E8" s="14"/>
      <c r="F8" s="15" t="s">
        <v>286</v>
      </c>
    </row>
    <row r="9" spans="1:10" s="4" customFormat="1" ht="9" customHeight="1">
      <c r="A9" s="9"/>
      <c r="B9" s="16"/>
      <c r="E9" s="17"/>
      <c r="F9" s="18"/>
    </row>
    <row r="10" spans="1:10" s="4" customFormat="1" ht="14.1" customHeight="1">
      <c r="A10" s="21" t="s">
        <v>44</v>
      </c>
      <c r="B10" s="216">
        <v>126.20000000000002</v>
      </c>
      <c r="C10" s="216">
        <v>128.6</v>
      </c>
      <c r="D10" s="216">
        <v>131.70000000000002</v>
      </c>
      <c r="E10" s="219"/>
      <c r="F10" s="216">
        <v>17962.900000000001</v>
      </c>
      <c r="I10" s="76"/>
      <c r="J10" s="60"/>
    </row>
    <row r="11" spans="1:10" s="4" customFormat="1" ht="14.1" customHeight="1">
      <c r="A11" s="21"/>
      <c r="B11" s="216"/>
      <c r="C11" s="216"/>
      <c r="D11" s="216"/>
      <c r="E11" s="207"/>
      <c r="F11" s="216"/>
    </row>
    <row r="12" spans="1:10" s="4" customFormat="1" ht="14.1" customHeight="1">
      <c r="A12" s="22" t="s">
        <v>254</v>
      </c>
      <c r="B12" s="216">
        <v>8.8000000000000007</v>
      </c>
      <c r="C12" s="216">
        <v>9</v>
      </c>
      <c r="D12" s="216"/>
      <c r="E12" s="219"/>
      <c r="F12" s="216">
        <v>725.5</v>
      </c>
      <c r="I12" s="60"/>
      <c r="J12" s="60"/>
    </row>
    <row r="13" spans="1:10" s="283" customFormat="1" ht="14.1" customHeight="1">
      <c r="A13" s="22"/>
      <c r="B13" s="216"/>
      <c r="C13" s="216"/>
      <c r="D13" s="216"/>
      <c r="E13" s="219"/>
      <c r="F13" s="216"/>
      <c r="I13" s="60"/>
      <c r="J13" s="60"/>
    </row>
    <row r="14" spans="1:10" ht="14.1" customHeight="1">
      <c r="A14" s="22" t="s">
        <v>2</v>
      </c>
      <c r="B14" s="216"/>
      <c r="C14" s="216"/>
      <c r="D14" s="216"/>
      <c r="E14" s="173"/>
      <c r="F14" s="216"/>
      <c r="G14" s="4"/>
      <c r="I14" s="60"/>
      <c r="J14" s="60"/>
    </row>
    <row r="15" spans="1:10" ht="14.1" customHeight="1">
      <c r="A15" s="24" t="s">
        <v>55</v>
      </c>
      <c r="B15" s="216"/>
      <c r="C15" s="216"/>
      <c r="D15" s="216"/>
      <c r="E15" s="173"/>
      <c r="F15" s="216"/>
      <c r="G15" s="4"/>
      <c r="I15" s="60"/>
      <c r="J15" s="60"/>
    </row>
    <row r="16" spans="1:10" ht="14.1" customHeight="1">
      <c r="A16" s="24" t="s">
        <v>50</v>
      </c>
      <c r="B16" s="216"/>
      <c r="C16" s="216"/>
      <c r="D16" s="216"/>
      <c r="E16" s="201"/>
      <c r="F16" s="216"/>
      <c r="G16" s="4"/>
      <c r="I16" s="60"/>
      <c r="J16" s="60"/>
    </row>
    <row r="17" spans="1:10" ht="14.1" customHeight="1">
      <c r="A17" s="25" t="s">
        <v>51</v>
      </c>
      <c r="B17" s="216">
        <v>27.900000000000002</v>
      </c>
      <c r="C17" s="216">
        <v>28.6</v>
      </c>
      <c r="D17" s="216"/>
      <c r="E17" s="173"/>
      <c r="F17" s="216">
        <v>2237</v>
      </c>
      <c r="G17" s="4"/>
      <c r="I17" s="60"/>
      <c r="J17" s="60"/>
    </row>
    <row r="18" spans="1:10" ht="14.1" customHeight="1">
      <c r="A18" s="26" t="s">
        <v>43</v>
      </c>
      <c r="B18" s="216">
        <v>26.6</v>
      </c>
      <c r="C18" s="216">
        <v>27.400000000000002</v>
      </c>
      <c r="D18" s="216"/>
      <c r="E18" s="207"/>
      <c r="F18" s="216">
        <v>1998.5000000000002</v>
      </c>
      <c r="G18" s="4"/>
      <c r="I18" s="60"/>
      <c r="J18" s="60"/>
    </row>
    <row r="19" spans="1:10" ht="14.1" customHeight="1">
      <c r="A19" s="26"/>
      <c r="B19" s="216"/>
      <c r="C19" s="216"/>
      <c r="D19" s="216"/>
      <c r="E19" s="207"/>
      <c r="F19" s="216"/>
      <c r="G19" s="279"/>
      <c r="I19" s="60"/>
      <c r="J19" s="60"/>
    </row>
    <row r="20" spans="1:10" ht="14.1" customHeight="1">
      <c r="A20" s="22" t="s">
        <v>0</v>
      </c>
      <c r="B20" s="216">
        <v>8.1999999999999993</v>
      </c>
      <c r="C20" s="216">
        <v>8.1</v>
      </c>
      <c r="D20" s="216"/>
      <c r="E20" s="207"/>
      <c r="F20" s="216">
        <v>946.4</v>
      </c>
      <c r="G20" s="4"/>
      <c r="I20" s="60"/>
      <c r="J20" s="60"/>
    </row>
    <row r="21" spans="1:10" ht="14.1" customHeight="1">
      <c r="A21" s="22"/>
      <c r="B21" s="216"/>
      <c r="C21" s="216"/>
      <c r="D21" s="216"/>
      <c r="E21" s="207"/>
      <c r="F21" s="216"/>
      <c r="G21" s="279"/>
      <c r="I21" s="60"/>
      <c r="J21" s="60"/>
    </row>
    <row r="22" spans="1:10" ht="14.1" customHeight="1">
      <c r="A22" s="22" t="s">
        <v>1</v>
      </c>
      <c r="B22" s="216"/>
      <c r="C22" s="216"/>
      <c r="D22" s="216"/>
      <c r="E22" s="219"/>
      <c r="F22" s="216"/>
      <c r="G22" s="4"/>
      <c r="I22" s="60"/>
      <c r="J22" s="60"/>
    </row>
    <row r="23" spans="1:10" ht="14.1" customHeight="1">
      <c r="A23" s="25" t="s">
        <v>54</v>
      </c>
      <c r="B23" s="216"/>
      <c r="C23" s="216"/>
      <c r="D23" s="216"/>
      <c r="E23" s="219"/>
      <c r="F23" s="216"/>
      <c r="G23" s="4"/>
      <c r="I23" s="60"/>
      <c r="J23" s="60"/>
    </row>
    <row r="24" spans="1:10" ht="14.1" customHeight="1">
      <c r="A24" s="25" t="s">
        <v>49</v>
      </c>
      <c r="B24" s="216">
        <v>32.200000000000003</v>
      </c>
      <c r="C24" s="216">
        <v>33.099999999999994</v>
      </c>
      <c r="D24" s="216"/>
      <c r="E24" s="219"/>
      <c r="F24" s="216">
        <v>5456.2</v>
      </c>
      <c r="G24" s="4"/>
      <c r="I24" s="60"/>
      <c r="J24" s="60"/>
    </row>
    <row r="25" spans="1:10" ht="14.1" customHeight="1">
      <c r="A25" s="25" t="s">
        <v>34</v>
      </c>
      <c r="B25" s="216">
        <v>1.2000000000000002</v>
      </c>
      <c r="C25" s="216">
        <v>1.2</v>
      </c>
      <c r="D25" s="216"/>
      <c r="E25" s="219"/>
      <c r="F25" s="216">
        <v>448.5</v>
      </c>
      <c r="G25" s="4"/>
      <c r="I25" s="60"/>
      <c r="J25" s="60"/>
    </row>
    <row r="26" spans="1:10" ht="14.1" customHeight="1">
      <c r="A26" s="25" t="s">
        <v>35</v>
      </c>
      <c r="B26" s="216">
        <v>2.2999999999999998</v>
      </c>
      <c r="C26" s="216">
        <v>2.2000000000000002</v>
      </c>
      <c r="D26" s="216"/>
      <c r="E26" s="219"/>
      <c r="F26" s="216">
        <v>356.2</v>
      </c>
      <c r="G26" s="4"/>
      <c r="I26" s="60"/>
      <c r="J26" s="60"/>
    </row>
    <row r="27" spans="1:10" ht="14.1" customHeight="1">
      <c r="A27" s="25" t="s">
        <v>36</v>
      </c>
      <c r="B27" s="216">
        <v>0.9</v>
      </c>
      <c r="C27" s="216">
        <v>0.9</v>
      </c>
      <c r="D27" s="216"/>
      <c r="E27" s="219"/>
      <c r="F27" s="216">
        <v>185.4</v>
      </c>
      <c r="I27" s="60"/>
      <c r="J27" s="60"/>
    </row>
    <row r="28" spans="1:10" ht="14.1" customHeight="1">
      <c r="A28" s="25" t="s">
        <v>251</v>
      </c>
      <c r="B28" s="216">
        <v>9.5</v>
      </c>
      <c r="C28" s="216">
        <v>9.6999999999999993</v>
      </c>
      <c r="D28" s="216"/>
      <c r="E28" s="219"/>
      <c r="F28" s="216">
        <v>2079.9</v>
      </c>
      <c r="I28" s="60"/>
      <c r="J28" s="60"/>
    </row>
    <row r="29" spans="1:10" ht="14.1" customHeight="1">
      <c r="A29" s="25" t="s">
        <v>53</v>
      </c>
      <c r="B29" s="216"/>
      <c r="C29" s="216"/>
      <c r="D29" s="216"/>
      <c r="E29" s="201"/>
      <c r="F29" s="216"/>
      <c r="I29" s="60"/>
      <c r="J29" s="60"/>
    </row>
    <row r="30" spans="1:10" ht="14.1" customHeight="1">
      <c r="A30" s="25" t="s">
        <v>52</v>
      </c>
      <c r="B30" s="216">
        <v>25.5</v>
      </c>
      <c r="C30" s="216">
        <v>26.2</v>
      </c>
      <c r="D30" s="216"/>
      <c r="E30" s="219"/>
      <c r="F30" s="216">
        <v>3949.4000000000005</v>
      </c>
      <c r="I30" s="60"/>
      <c r="J30" s="60"/>
    </row>
    <row r="31" spans="1:10" ht="14.1" customHeight="1">
      <c r="A31" s="25" t="s">
        <v>57</v>
      </c>
      <c r="B31" s="216"/>
      <c r="C31" s="216"/>
      <c r="D31" s="216"/>
      <c r="E31" s="219"/>
      <c r="F31" s="216"/>
      <c r="I31" s="60"/>
      <c r="J31" s="60"/>
    </row>
    <row r="32" spans="1:10" ht="14.1" customHeight="1">
      <c r="A32" s="25" t="s">
        <v>252</v>
      </c>
      <c r="B32" s="216">
        <v>9.6999999999999993</v>
      </c>
      <c r="C32" s="216">
        <v>9.6</v>
      </c>
      <c r="D32" s="216"/>
      <c r="E32" s="219"/>
      <c r="F32" s="216">
        <v>1578.4</v>
      </c>
      <c r="I32" s="60"/>
      <c r="J32" s="60"/>
    </row>
    <row r="33" spans="1:6" ht="14.1" customHeight="1">
      <c r="A33" s="29"/>
      <c r="B33" s="248"/>
      <c r="C33" s="249"/>
      <c r="D33" s="248"/>
      <c r="E33" s="250"/>
      <c r="F33" s="251"/>
    </row>
    <row r="34" spans="1:6" ht="14.1" customHeight="1">
      <c r="A34" s="35" t="s">
        <v>249</v>
      </c>
      <c r="B34" s="36"/>
      <c r="C34" s="36"/>
      <c r="D34" s="36"/>
      <c r="E34" s="37"/>
      <c r="F34" s="37"/>
    </row>
    <row r="35" spans="1:6" ht="14.1" customHeight="1">
      <c r="A35" s="38" t="s">
        <v>250</v>
      </c>
      <c r="B35" s="16"/>
      <c r="C35" s="16"/>
      <c r="D35" s="16"/>
      <c r="E35" s="17"/>
      <c r="F35" s="17"/>
    </row>
  </sheetData>
  <phoneticPr fontId="4" type="noConversion"/>
  <hyperlinks>
    <hyperlink ref="I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U25"/>
  <sheetViews>
    <sheetView zoomScaleNormal="100" workbookViewId="0">
      <selection activeCell="A5" sqref="A5"/>
    </sheetView>
  </sheetViews>
  <sheetFormatPr baseColWidth="10" defaultColWidth="11.42578125" defaultRowHeight="12.75"/>
  <cols>
    <col min="1" max="1" width="28.5703125" style="23" customWidth="1"/>
    <col min="2" max="2" width="4.28515625" style="23" customWidth="1"/>
    <col min="3" max="6" width="8.7109375" style="23" customWidth="1"/>
    <col min="7" max="7" width="8.140625" style="23" customWidth="1"/>
    <col min="8" max="8" width="5.42578125" style="23" customWidth="1"/>
    <col min="9" max="9" width="10.85546875" style="23" customWidth="1"/>
    <col min="10" max="16384" width="11.42578125" style="23"/>
  </cols>
  <sheetData>
    <row r="1" spans="1:21" ht="14.1" customHeight="1" thickBot="1">
      <c r="A1" s="1" t="s">
        <v>233</v>
      </c>
      <c r="B1" s="2"/>
      <c r="C1" s="2"/>
      <c r="D1" s="2"/>
      <c r="E1" s="2"/>
      <c r="F1" s="2"/>
      <c r="G1" s="2"/>
      <c r="H1" s="2"/>
      <c r="I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4.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292" t="s">
        <v>280</v>
      </c>
      <c r="M2" s="4"/>
      <c r="N2" s="4"/>
      <c r="O2" s="4"/>
      <c r="P2" s="4"/>
      <c r="Q2" s="4"/>
      <c r="R2" s="4"/>
      <c r="S2" s="4"/>
      <c r="T2" s="4"/>
      <c r="U2" s="4"/>
    </row>
    <row r="3" spans="1:21" ht="14.1" customHeight="1">
      <c r="A3" s="6" t="s">
        <v>228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4.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4.1" customHeight="1">
      <c r="A5" s="6" t="s">
        <v>264</v>
      </c>
      <c r="B5" s="6"/>
      <c r="C5" s="4"/>
      <c r="D5" s="4"/>
      <c r="E5" s="4"/>
      <c r="F5" s="4"/>
      <c r="G5" s="4"/>
      <c r="H5" s="4"/>
      <c r="I5" s="4"/>
    </row>
    <row r="6" spans="1:21" ht="14.1" customHeight="1">
      <c r="A6" s="6"/>
      <c r="B6" s="6"/>
      <c r="C6" s="4"/>
      <c r="D6" s="4"/>
      <c r="E6" s="4"/>
      <c r="F6" s="4"/>
      <c r="G6" s="4"/>
      <c r="H6" s="4"/>
      <c r="I6" s="4"/>
    </row>
    <row r="7" spans="1:21" ht="14.1" customHeight="1">
      <c r="A7" s="41"/>
      <c r="B7" s="41"/>
      <c r="C7" s="10" t="s">
        <v>18</v>
      </c>
      <c r="D7" s="10"/>
      <c r="E7" s="10"/>
      <c r="F7" s="10"/>
      <c r="G7" s="10"/>
      <c r="H7" s="10"/>
      <c r="I7" s="10" t="s">
        <v>19</v>
      </c>
    </row>
    <row r="8" spans="1:21" ht="14.1" customHeight="1">
      <c r="A8" s="42"/>
      <c r="B8" s="42"/>
      <c r="C8" s="15">
        <v>2011</v>
      </c>
      <c r="D8" s="15">
        <v>2012</v>
      </c>
      <c r="E8" s="15">
        <v>2013</v>
      </c>
      <c r="F8" s="15">
        <v>2014</v>
      </c>
      <c r="G8" s="15">
        <v>2015</v>
      </c>
      <c r="H8" s="14"/>
      <c r="I8" s="15">
        <v>2015</v>
      </c>
    </row>
    <row r="9" spans="1:21" ht="14.1" customHeight="1">
      <c r="A9" s="9"/>
      <c r="B9" s="9"/>
      <c r="C9" s="16"/>
      <c r="D9" s="16"/>
      <c r="E9" s="4"/>
      <c r="F9" s="4"/>
      <c r="G9" s="4"/>
      <c r="H9" s="17"/>
      <c r="I9" s="17"/>
    </row>
    <row r="10" spans="1:21" ht="14.1" customHeight="1">
      <c r="A10" s="21" t="s">
        <v>7</v>
      </c>
      <c r="B10" s="9"/>
      <c r="C10" s="256">
        <v>3.5</v>
      </c>
      <c r="D10" s="256">
        <v>2.6</v>
      </c>
      <c r="E10" s="256">
        <v>1.3</v>
      </c>
      <c r="F10" s="256">
        <v>-0.2</v>
      </c>
      <c r="G10" s="256">
        <v>-0.4</v>
      </c>
      <c r="H10" s="256"/>
      <c r="I10" s="256">
        <v>-0.5</v>
      </c>
      <c r="M10" s="51"/>
    </row>
    <row r="11" spans="1:21" ht="14.1" customHeight="1">
      <c r="A11" s="52" t="s">
        <v>8</v>
      </c>
      <c r="B11" s="4"/>
      <c r="C11" s="256">
        <v>2.2999999999999998</v>
      </c>
      <c r="D11" s="256">
        <v>2.7</v>
      </c>
      <c r="E11" s="256">
        <v>2.5</v>
      </c>
      <c r="F11" s="256">
        <v>-0.6</v>
      </c>
      <c r="G11" s="256">
        <v>1.5</v>
      </c>
      <c r="H11" s="256"/>
      <c r="I11" s="256">
        <v>1.2</v>
      </c>
      <c r="M11" s="51"/>
    </row>
    <row r="12" spans="1:21" ht="14.1" customHeight="1">
      <c r="A12" s="53" t="s">
        <v>9</v>
      </c>
      <c r="B12" s="4"/>
      <c r="C12" s="256">
        <v>10.3</v>
      </c>
      <c r="D12" s="256">
        <v>6.4</v>
      </c>
      <c r="E12" s="256">
        <v>5.9</v>
      </c>
      <c r="F12" s="256">
        <v>0.9</v>
      </c>
      <c r="G12" s="256">
        <v>0.9</v>
      </c>
      <c r="H12" s="216"/>
      <c r="I12" s="256">
        <v>1.4</v>
      </c>
      <c r="M12" s="51"/>
    </row>
    <row r="13" spans="1:21" ht="14.1" customHeight="1">
      <c r="A13" s="54" t="s">
        <v>10</v>
      </c>
      <c r="B13" s="4"/>
      <c r="C13" s="216">
        <v>0.3</v>
      </c>
      <c r="D13" s="216">
        <v>0.3</v>
      </c>
      <c r="E13" s="216">
        <v>0.2</v>
      </c>
      <c r="F13" s="256">
        <v>0.2</v>
      </c>
      <c r="G13" s="256">
        <v>0.4</v>
      </c>
      <c r="H13" s="216"/>
      <c r="I13" s="256">
        <v>0.3</v>
      </c>
      <c r="M13" s="51"/>
    </row>
    <row r="14" spans="1:21" ht="14.1" customHeight="1">
      <c r="A14" s="54" t="s">
        <v>11</v>
      </c>
      <c r="B14" s="4"/>
      <c r="C14" s="256">
        <v>8.6</v>
      </c>
      <c r="D14" s="256">
        <v>5.7</v>
      </c>
      <c r="E14" s="256">
        <v>0.7</v>
      </c>
      <c r="F14" s="256">
        <v>1.8</v>
      </c>
      <c r="G14" s="256">
        <v>-2.8</v>
      </c>
      <c r="H14" s="216"/>
      <c r="I14" s="256">
        <v>-2.1</v>
      </c>
      <c r="M14" s="51"/>
    </row>
    <row r="15" spans="1:21" ht="14.1" customHeight="1">
      <c r="A15" s="54" t="s">
        <v>12</v>
      </c>
      <c r="B15" s="4"/>
      <c r="C15" s="256">
        <v>1.2</v>
      </c>
      <c r="D15" s="256">
        <v>2</v>
      </c>
      <c r="E15" s="256">
        <v>1.9</v>
      </c>
      <c r="F15" s="256">
        <v>-0.6</v>
      </c>
      <c r="G15" s="256">
        <v>0.3</v>
      </c>
      <c r="H15" s="216"/>
      <c r="I15" s="256">
        <v>-0.2</v>
      </c>
      <c r="M15" s="51"/>
    </row>
    <row r="16" spans="1:21" ht="14.1" customHeight="1">
      <c r="A16" s="54" t="s">
        <v>13</v>
      </c>
      <c r="B16" s="4"/>
      <c r="C16" s="256">
        <v>-0.4</v>
      </c>
      <c r="D16" s="256">
        <v>2.2999999999999998</v>
      </c>
      <c r="E16" s="256">
        <v>5.8</v>
      </c>
      <c r="F16" s="256">
        <v>-0.3</v>
      </c>
      <c r="G16" s="256">
        <v>0.4</v>
      </c>
      <c r="H16" s="216"/>
      <c r="I16" s="256">
        <v>0.1</v>
      </c>
      <c r="M16" s="51"/>
    </row>
    <row r="17" spans="1:13" ht="14.1" customHeight="1">
      <c r="A17" s="54" t="s">
        <v>3</v>
      </c>
      <c r="B17" s="4"/>
      <c r="C17" s="256">
        <v>7.9</v>
      </c>
      <c r="D17" s="256">
        <v>4.0999999999999996</v>
      </c>
      <c r="E17" s="256">
        <v>0.2</v>
      </c>
      <c r="F17" s="256">
        <v>-0.6</v>
      </c>
      <c r="G17" s="256">
        <v>-4.3</v>
      </c>
      <c r="H17" s="216"/>
      <c r="I17" s="256">
        <v>-4.5</v>
      </c>
      <c r="M17" s="51"/>
    </row>
    <row r="18" spans="1:13" ht="14.1" customHeight="1">
      <c r="A18" s="54" t="s">
        <v>4</v>
      </c>
      <c r="B18" s="4"/>
      <c r="C18" s="256">
        <v>-0.8</v>
      </c>
      <c r="D18" s="256">
        <v>-3.4</v>
      </c>
      <c r="E18" s="256">
        <v>-4.3</v>
      </c>
      <c r="F18" s="256">
        <v>-6.1</v>
      </c>
      <c r="G18" s="256">
        <v>-1.8</v>
      </c>
      <c r="H18" s="216"/>
      <c r="I18" s="256">
        <v>-1.8</v>
      </c>
      <c r="M18" s="51"/>
    </row>
    <row r="19" spans="1:13" ht="14.1" customHeight="1">
      <c r="A19" s="54" t="s">
        <v>14</v>
      </c>
      <c r="B19" s="4"/>
      <c r="C19" s="256">
        <v>1.6</v>
      </c>
      <c r="D19" s="256">
        <v>1.8</v>
      </c>
      <c r="E19" s="256">
        <v>0.4</v>
      </c>
      <c r="F19" s="256">
        <v>-1.4</v>
      </c>
      <c r="G19" s="256">
        <v>1.2</v>
      </c>
      <c r="H19" s="216"/>
      <c r="I19" s="256">
        <v>-0.4</v>
      </c>
      <c r="M19" s="51"/>
    </row>
    <row r="20" spans="1:13" ht="14.1" customHeight="1">
      <c r="A20" s="54" t="s">
        <v>5</v>
      </c>
      <c r="B20" s="4"/>
      <c r="C20" s="256">
        <v>3</v>
      </c>
      <c r="D20" s="256">
        <v>4</v>
      </c>
      <c r="E20" s="256">
        <v>6.4</v>
      </c>
      <c r="F20" s="256">
        <v>1.5</v>
      </c>
      <c r="G20" s="256">
        <v>0.6</v>
      </c>
      <c r="H20" s="216"/>
      <c r="I20" s="256">
        <v>1.1000000000000001</v>
      </c>
      <c r="M20" s="51"/>
    </row>
    <row r="21" spans="1:13" ht="14.1" customHeight="1">
      <c r="A21" s="54" t="s">
        <v>6</v>
      </c>
      <c r="B21" s="4"/>
      <c r="C21" s="256">
        <v>1</v>
      </c>
      <c r="D21" s="256">
        <v>0.7</v>
      </c>
      <c r="E21" s="256">
        <v>0.8</v>
      </c>
      <c r="F21" s="256">
        <v>0.4</v>
      </c>
      <c r="G21" s="256">
        <v>0.5</v>
      </c>
      <c r="H21" s="219"/>
      <c r="I21" s="256">
        <v>0.8</v>
      </c>
      <c r="M21" s="51"/>
    </row>
    <row r="22" spans="1:13" ht="14.1" customHeight="1">
      <c r="A22" s="54" t="s">
        <v>32</v>
      </c>
      <c r="B22" s="4"/>
      <c r="C22" s="216">
        <v>3.5</v>
      </c>
      <c r="D22" s="216">
        <v>2.5</v>
      </c>
      <c r="E22" s="216">
        <v>1.6</v>
      </c>
      <c r="F22" s="256">
        <v>0.5</v>
      </c>
      <c r="G22" s="256">
        <v>1.4</v>
      </c>
      <c r="H22" s="298"/>
      <c r="I22" s="256">
        <v>1.6</v>
      </c>
      <c r="M22" s="51"/>
    </row>
    <row r="23" spans="1:13" ht="14.1" customHeight="1">
      <c r="A23" s="46"/>
      <c r="B23" s="46"/>
      <c r="C23" s="248"/>
      <c r="D23" s="248"/>
      <c r="E23" s="248"/>
      <c r="F23" s="249"/>
      <c r="G23" s="248"/>
      <c r="H23" s="250"/>
      <c r="I23" s="250"/>
    </row>
    <row r="24" spans="1:13" ht="14.1" customHeight="1">
      <c r="A24" s="35" t="s">
        <v>255</v>
      </c>
      <c r="B24" s="35"/>
      <c r="C24" s="36"/>
      <c r="D24" s="36"/>
      <c r="E24" s="36"/>
      <c r="F24" s="36"/>
      <c r="G24" s="36"/>
      <c r="H24" s="37"/>
      <c r="I24" s="37"/>
    </row>
    <row r="25" spans="1:13" ht="14.1" customHeight="1">
      <c r="A25" s="47"/>
    </row>
  </sheetData>
  <phoneticPr fontId="4" type="noConversion"/>
  <hyperlinks>
    <hyperlink ref="L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U49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29.7109375" style="23" customWidth="1"/>
    <col min="2" max="2" width="10.5703125" style="23" customWidth="1"/>
    <col min="3" max="6" width="9.140625" style="23" customWidth="1"/>
    <col min="7" max="7" width="4.42578125" style="23" customWidth="1"/>
    <col min="8" max="8" width="10.85546875" style="23" customWidth="1"/>
    <col min="9" max="10" width="11.42578125" style="23"/>
    <col min="11" max="11" width="13.5703125" style="23" customWidth="1"/>
    <col min="12" max="12" width="13.28515625" style="23" customWidth="1"/>
    <col min="13" max="13" width="15" style="23" customWidth="1"/>
    <col min="14" max="16384" width="11.42578125" style="23"/>
  </cols>
  <sheetData>
    <row r="1" spans="1:21" ht="14.1" customHeight="1" thickBot="1">
      <c r="A1" s="1" t="s">
        <v>233</v>
      </c>
      <c r="B1" s="1"/>
      <c r="C1" s="1"/>
      <c r="D1" s="1"/>
      <c r="E1" s="1"/>
      <c r="F1" s="2"/>
      <c r="G1" s="2"/>
      <c r="H1" s="2"/>
    </row>
    <row r="2" spans="1:21" ht="14.1" customHeight="1">
      <c r="A2" s="4"/>
      <c r="B2" s="4"/>
      <c r="C2" s="4"/>
      <c r="E2" s="4"/>
      <c r="F2" s="4"/>
      <c r="G2" s="4"/>
      <c r="H2" s="4"/>
      <c r="K2" s="292" t="s">
        <v>280</v>
      </c>
    </row>
    <row r="3" spans="1:21" ht="14.1" customHeight="1">
      <c r="A3" s="58" t="s">
        <v>238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4.1" customHeight="1">
      <c r="A4" s="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4.1" customHeight="1">
      <c r="A5" s="41"/>
      <c r="B5" s="10" t="s">
        <v>18</v>
      </c>
      <c r="C5" s="10"/>
      <c r="D5" s="10"/>
      <c r="E5" s="10"/>
      <c r="F5" s="10"/>
      <c r="G5" s="10"/>
      <c r="H5" s="10" t="s">
        <v>19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4.1" customHeight="1">
      <c r="A6" s="42"/>
      <c r="B6" s="56">
        <v>2011</v>
      </c>
      <c r="C6" s="56">
        <v>2012</v>
      </c>
      <c r="D6" s="56">
        <v>2013</v>
      </c>
      <c r="E6" s="56">
        <v>2014</v>
      </c>
      <c r="F6" s="56">
        <v>2015</v>
      </c>
      <c r="G6" s="14"/>
      <c r="H6" s="59">
        <v>2015</v>
      </c>
      <c r="I6" s="4"/>
      <c r="N6" s="4"/>
      <c r="O6" s="4"/>
      <c r="P6" s="4"/>
      <c r="Q6" s="4"/>
      <c r="R6" s="4"/>
      <c r="S6" s="4"/>
      <c r="T6" s="4"/>
      <c r="U6" s="4"/>
    </row>
    <row r="7" spans="1:21" ht="14.1" customHeight="1">
      <c r="A7" s="9"/>
      <c r="B7" s="16"/>
      <c r="C7" s="16"/>
      <c r="D7" s="16"/>
      <c r="E7" s="16"/>
      <c r="F7" s="16"/>
      <c r="G7" s="17"/>
      <c r="H7" s="17"/>
      <c r="I7" s="4"/>
      <c r="N7" s="4"/>
      <c r="O7" s="4"/>
      <c r="P7" s="4"/>
      <c r="Q7" s="4"/>
      <c r="R7" s="4"/>
      <c r="S7" s="4"/>
      <c r="T7" s="4"/>
      <c r="U7" s="4"/>
    </row>
    <row r="8" spans="1:21" ht="14.1" customHeight="1">
      <c r="A8" s="57" t="s">
        <v>7</v>
      </c>
      <c r="B8" s="16">
        <v>2.7</v>
      </c>
      <c r="C8" s="16">
        <v>2.8</v>
      </c>
      <c r="D8" s="16">
        <v>0.1</v>
      </c>
      <c r="E8" s="16">
        <v>-0.9</v>
      </c>
      <c r="F8" s="126">
        <v>0.1</v>
      </c>
      <c r="G8" s="126"/>
      <c r="H8" s="126">
        <v>0</v>
      </c>
      <c r="I8" s="4"/>
      <c r="L8" s="51"/>
      <c r="N8" s="4"/>
      <c r="O8" s="4"/>
      <c r="P8" s="4"/>
      <c r="Q8" s="4"/>
      <c r="R8" s="4"/>
      <c r="S8" s="4"/>
      <c r="T8" s="4"/>
      <c r="U8" s="4"/>
    </row>
    <row r="9" spans="1:21" ht="14.1" customHeight="1">
      <c r="A9" s="9" t="s">
        <v>8</v>
      </c>
      <c r="B9" s="16">
        <v>2.1</v>
      </c>
      <c r="C9" s="16">
        <v>3.7</v>
      </c>
      <c r="D9" s="16">
        <v>0.8</v>
      </c>
      <c r="E9" s="16">
        <v>-0.3</v>
      </c>
      <c r="F9" s="126">
        <v>2.8</v>
      </c>
      <c r="G9" s="126"/>
      <c r="H9" s="126">
        <v>1.8</v>
      </c>
      <c r="I9" s="4"/>
      <c r="L9" s="51"/>
      <c r="N9" s="4"/>
      <c r="O9" s="4"/>
      <c r="P9" s="4"/>
      <c r="Q9" s="4"/>
      <c r="R9" s="4"/>
      <c r="S9" s="4"/>
      <c r="T9" s="4"/>
      <c r="U9" s="4"/>
    </row>
    <row r="10" spans="1:21" ht="14.1" customHeight="1">
      <c r="A10" s="9" t="s">
        <v>9</v>
      </c>
      <c r="B10" s="16">
        <v>4</v>
      </c>
      <c r="C10" s="16">
        <v>6.2</v>
      </c>
      <c r="D10" s="16">
        <v>5</v>
      </c>
      <c r="E10" s="16">
        <v>-0.4</v>
      </c>
      <c r="F10" s="126">
        <v>1.3</v>
      </c>
      <c r="G10" s="126"/>
      <c r="H10" s="126">
        <v>1.3</v>
      </c>
      <c r="I10" s="4"/>
      <c r="J10" s="4"/>
      <c r="L10" s="51"/>
      <c r="N10" s="4"/>
      <c r="O10" s="4"/>
      <c r="P10" s="4"/>
      <c r="Q10" s="4"/>
      <c r="R10" s="4"/>
      <c r="S10" s="4"/>
      <c r="T10" s="4"/>
      <c r="U10" s="4"/>
    </row>
    <row r="11" spans="1:21" ht="14.1" customHeight="1">
      <c r="A11" s="9" t="s">
        <v>10</v>
      </c>
      <c r="B11" s="16">
        <v>0.4</v>
      </c>
      <c r="C11" s="16">
        <v>0.1</v>
      </c>
      <c r="D11" s="16">
        <v>0.2</v>
      </c>
      <c r="E11" s="16">
        <v>0.2</v>
      </c>
      <c r="F11" s="126">
        <v>0.4</v>
      </c>
      <c r="G11" s="126"/>
      <c r="H11" s="126">
        <v>0.5</v>
      </c>
      <c r="I11" s="4"/>
      <c r="J11" s="4"/>
      <c r="L11" s="51"/>
      <c r="N11" s="4"/>
      <c r="O11" s="4"/>
      <c r="P11" s="4"/>
      <c r="Q11" s="4"/>
      <c r="R11" s="4"/>
      <c r="S11" s="4"/>
      <c r="T11" s="4"/>
      <c r="U11" s="4"/>
    </row>
    <row r="12" spans="1:21" ht="14.1" customHeight="1">
      <c r="A12" s="9" t="s">
        <v>11</v>
      </c>
      <c r="B12" s="16">
        <v>7.3</v>
      </c>
      <c r="C12" s="16">
        <v>6</v>
      </c>
      <c r="D12" s="16">
        <v>-0.1</v>
      </c>
      <c r="E12" s="16">
        <v>-0.3</v>
      </c>
      <c r="F12" s="126">
        <v>-3</v>
      </c>
      <c r="G12" s="126"/>
      <c r="H12" s="126">
        <v>-2.2999999999999998</v>
      </c>
      <c r="I12" s="4"/>
      <c r="J12" s="4"/>
      <c r="L12" s="51"/>
      <c r="N12" s="4"/>
      <c r="O12" s="4"/>
      <c r="P12" s="4"/>
      <c r="Q12" s="4"/>
      <c r="R12" s="4"/>
      <c r="S12" s="4"/>
      <c r="T12" s="4"/>
      <c r="U12" s="4"/>
    </row>
    <row r="13" spans="1:21" ht="14.1" customHeight="1">
      <c r="A13" s="9" t="s">
        <v>12</v>
      </c>
      <c r="B13" s="16">
        <v>2.2999999999999998</v>
      </c>
      <c r="C13" s="16">
        <v>1.1000000000000001</v>
      </c>
      <c r="D13" s="16">
        <v>1.2</v>
      </c>
      <c r="E13" s="16">
        <v>-0.1</v>
      </c>
      <c r="F13" s="126">
        <v>0.4</v>
      </c>
      <c r="G13" s="126"/>
      <c r="H13" s="126">
        <v>0.1</v>
      </c>
      <c r="I13" s="4"/>
      <c r="L13" s="51"/>
      <c r="N13" s="4"/>
      <c r="O13" s="4"/>
      <c r="P13" s="4"/>
      <c r="Q13" s="4"/>
      <c r="R13" s="4"/>
      <c r="S13" s="4"/>
      <c r="T13" s="4"/>
      <c r="U13" s="4"/>
    </row>
    <row r="14" spans="1:21" ht="14.1" customHeight="1">
      <c r="A14" s="9" t="s">
        <v>13</v>
      </c>
      <c r="B14" s="16">
        <v>-2</v>
      </c>
      <c r="C14" s="16">
        <v>9.6</v>
      </c>
      <c r="D14" s="16">
        <v>0.4</v>
      </c>
      <c r="E14" s="16">
        <v>0.5</v>
      </c>
      <c r="F14" s="126">
        <v>-0.4</v>
      </c>
      <c r="G14" s="126"/>
      <c r="H14" s="126">
        <v>0.5</v>
      </c>
      <c r="I14" s="4"/>
      <c r="L14" s="51"/>
      <c r="N14" s="4"/>
      <c r="O14" s="4"/>
      <c r="P14" s="4"/>
      <c r="Q14" s="4"/>
      <c r="R14" s="4"/>
      <c r="S14" s="4"/>
      <c r="T14" s="4"/>
      <c r="U14" s="4"/>
    </row>
    <row r="15" spans="1:21" ht="14.1" customHeight="1">
      <c r="A15" s="9" t="s">
        <v>3</v>
      </c>
      <c r="B15" s="16">
        <v>5</v>
      </c>
      <c r="C15" s="16">
        <v>1.9</v>
      </c>
      <c r="D15" s="16">
        <v>1.4</v>
      </c>
      <c r="E15" s="16">
        <v>-5.3</v>
      </c>
      <c r="F15" s="126">
        <v>-3.2</v>
      </c>
      <c r="G15" s="126"/>
      <c r="H15" s="126">
        <v>-2.8</v>
      </c>
      <c r="I15" s="4"/>
      <c r="J15" s="4"/>
      <c r="L15" s="51"/>
      <c r="N15" s="4"/>
      <c r="O15" s="4"/>
      <c r="P15" s="4"/>
      <c r="Q15" s="4"/>
      <c r="R15" s="4"/>
      <c r="S15" s="4"/>
      <c r="T15" s="4"/>
      <c r="U15" s="4"/>
    </row>
    <row r="16" spans="1:21" ht="14.1" customHeight="1">
      <c r="A16" s="9" t="s">
        <v>4</v>
      </c>
      <c r="B16" s="16">
        <v>-1.6</v>
      </c>
      <c r="C16" s="16">
        <v>-2.8</v>
      </c>
      <c r="D16" s="16">
        <v>-6.6</v>
      </c>
      <c r="E16" s="16">
        <v>-5.7</v>
      </c>
      <c r="F16" s="126">
        <v>0.5</v>
      </c>
      <c r="G16" s="126"/>
      <c r="H16" s="126">
        <v>0.5</v>
      </c>
      <c r="I16" s="4"/>
      <c r="J16" s="4"/>
      <c r="L16" s="51"/>
      <c r="N16" s="4"/>
      <c r="O16" s="4"/>
      <c r="P16" s="4"/>
      <c r="Q16" s="4"/>
      <c r="R16" s="4"/>
      <c r="S16" s="4"/>
      <c r="T16" s="4"/>
      <c r="U16" s="4"/>
    </row>
    <row r="17" spans="1:21" ht="14.1" customHeight="1">
      <c r="A17" s="9" t="s">
        <v>14</v>
      </c>
      <c r="B17" s="16">
        <v>2.7</v>
      </c>
      <c r="C17" s="16">
        <v>1</v>
      </c>
      <c r="D17" s="16">
        <v>-2.2000000000000002</v>
      </c>
      <c r="E17" s="16">
        <v>1.1000000000000001</v>
      </c>
      <c r="F17" s="126">
        <v>1.5</v>
      </c>
      <c r="G17" s="126"/>
      <c r="H17" s="126">
        <v>0.2</v>
      </c>
      <c r="I17" s="4"/>
      <c r="J17" s="4"/>
      <c r="L17" s="51"/>
      <c r="N17" s="4"/>
      <c r="O17" s="4"/>
      <c r="P17" s="4"/>
      <c r="Q17" s="4"/>
      <c r="R17" s="4"/>
      <c r="S17" s="4"/>
      <c r="T17" s="4"/>
      <c r="U17" s="4"/>
    </row>
    <row r="18" spans="1:21" ht="14.1" customHeight="1">
      <c r="A18" s="9" t="s">
        <v>5</v>
      </c>
      <c r="B18" s="16">
        <v>2.2999999999999998</v>
      </c>
      <c r="C18" s="16">
        <v>10.3</v>
      </c>
      <c r="D18" s="16">
        <v>0.6</v>
      </c>
      <c r="E18" s="16">
        <v>0.9</v>
      </c>
      <c r="F18" s="126">
        <v>0.3</v>
      </c>
      <c r="G18" s="126"/>
      <c r="H18" s="126">
        <v>0.5</v>
      </c>
      <c r="I18" s="4"/>
      <c r="J18" s="4"/>
      <c r="L18" s="51"/>
      <c r="N18" s="4"/>
      <c r="O18" s="4"/>
      <c r="P18" s="4"/>
      <c r="Q18" s="4"/>
      <c r="R18" s="4"/>
      <c r="S18" s="4"/>
      <c r="T18" s="4"/>
      <c r="U18" s="4"/>
    </row>
    <row r="19" spans="1:21" ht="14.1" customHeight="1">
      <c r="A19" s="61" t="s">
        <v>6</v>
      </c>
      <c r="B19" s="16">
        <v>0.7</v>
      </c>
      <c r="C19" s="16">
        <v>0.9</v>
      </c>
      <c r="D19" s="16">
        <v>0.2</v>
      </c>
      <c r="E19" s="16">
        <v>0.2</v>
      </c>
      <c r="F19" s="126">
        <v>0.6</v>
      </c>
      <c r="G19" s="126"/>
      <c r="H19" s="126">
        <v>0.9</v>
      </c>
      <c r="I19" s="4"/>
      <c r="J19" s="4"/>
      <c r="L19" s="51"/>
      <c r="N19" s="4"/>
      <c r="O19" s="4"/>
      <c r="P19" s="4"/>
      <c r="Q19" s="4"/>
      <c r="R19" s="4"/>
      <c r="S19" s="4"/>
      <c r="T19" s="4"/>
      <c r="U19" s="4"/>
    </row>
    <row r="20" spans="1:21" ht="14.1" customHeight="1">
      <c r="A20" s="54" t="s">
        <v>32</v>
      </c>
      <c r="B20" s="16">
        <v>3.3</v>
      </c>
      <c r="C20" s="16">
        <v>3.2</v>
      </c>
      <c r="D20" s="16">
        <v>-0.2</v>
      </c>
      <c r="E20" s="16">
        <v>0.8</v>
      </c>
      <c r="F20" s="126">
        <v>1.2</v>
      </c>
      <c r="G20" s="126"/>
      <c r="H20" s="126">
        <v>1.7</v>
      </c>
      <c r="I20" s="4"/>
      <c r="J20" s="4"/>
      <c r="L20" s="51"/>
      <c r="N20" s="4"/>
      <c r="O20" s="4"/>
      <c r="P20" s="4"/>
      <c r="Q20" s="4"/>
      <c r="R20" s="4"/>
      <c r="S20" s="4"/>
      <c r="T20" s="4"/>
      <c r="U20" s="4"/>
    </row>
    <row r="21" spans="1:21" ht="14.1" customHeight="1">
      <c r="A21" s="46"/>
      <c r="B21" s="30"/>
      <c r="C21" s="30"/>
      <c r="D21" s="30"/>
      <c r="E21" s="30"/>
      <c r="F21" s="97"/>
      <c r="G21" s="98"/>
      <c r="H21" s="98"/>
      <c r="I21" s="4"/>
      <c r="J21" s="4"/>
      <c r="N21" s="4"/>
      <c r="O21" s="4"/>
      <c r="P21" s="4"/>
      <c r="Q21" s="4"/>
      <c r="R21" s="4"/>
      <c r="S21" s="4"/>
      <c r="T21" s="4"/>
      <c r="U21" s="4"/>
    </row>
    <row r="22" spans="1:21" ht="14.1" customHeight="1">
      <c r="A22" s="35" t="s">
        <v>255</v>
      </c>
      <c r="B22" s="36"/>
      <c r="C22" s="36"/>
      <c r="D22" s="36"/>
      <c r="E22" s="36"/>
      <c r="F22" s="36"/>
      <c r="G22" s="37"/>
      <c r="H22" s="37"/>
      <c r="I22" s="4"/>
      <c r="J22" s="4"/>
      <c r="N22" s="4"/>
      <c r="O22" s="4"/>
      <c r="P22" s="4"/>
      <c r="Q22" s="4"/>
      <c r="R22" s="4"/>
      <c r="S22" s="4"/>
      <c r="T22" s="4"/>
      <c r="U22" s="4"/>
    </row>
    <row r="23" spans="1:21" ht="14.1" customHeight="1">
      <c r="A23" s="62" t="s">
        <v>256</v>
      </c>
      <c r="B23" s="16"/>
      <c r="C23" s="16"/>
      <c r="D23" s="16"/>
      <c r="E23" s="16"/>
      <c r="F23" s="16"/>
      <c r="G23" s="17"/>
      <c r="H23" s="17"/>
      <c r="I23" s="4"/>
      <c r="J23" s="4"/>
      <c r="N23" s="4"/>
      <c r="O23" s="4"/>
      <c r="P23" s="4"/>
      <c r="Q23" s="4"/>
      <c r="R23" s="4"/>
      <c r="S23" s="4"/>
      <c r="T23" s="4"/>
      <c r="U23" s="4"/>
    </row>
    <row r="24" spans="1:21" ht="14.1" customHeight="1">
      <c r="A24" s="62"/>
      <c r="B24" s="16"/>
      <c r="C24" s="16"/>
      <c r="D24" s="16"/>
      <c r="E24" s="16"/>
      <c r="F24" s="16"/>
      <c r="G24" s="17"/>
      <c r="H24" s="17"/>
      <c r="I24" s="4"/>
      <c r="J24" s="4"/>
      <c r="N24" s="4"/>
      <c r="O24" s="4"/>
      <c r="P24" s="4"/>
      <c r="Q24" s="4"/>
      <c r="R24" s="4"/>
      <c r="S24" s="4"/>
      <c r="T24" s="4"/>
      <c r="U24" s="4"/>
    </row>
    <row r="25" spans="1:21" ht="14.1" customHeight="1">
      <c r="A25" s="62"/>
      <c r="B25" s="16"/>
      <c r="C25" s="16"/>
      <c r="D25" s="16"/>
      <c r="E25" s="16"/>
      <c r="F25" s="16"/>
      <c r="G25" s="17"/>
      <c r="H25" s="17"/>
      <c r="I25" s="4"/>
      <c r="J25" s="4"/>
      <c r="N25" s="4"/>
      <c r="O25" s="4"/>
      <c r="P25" s="4"/>
      <c r="Q25" s="4"/>
      <c r="R25" s="4"/>
      <c r="S25" s="4"/>
      <c r="T25" s="4"/>
      <c r="U25" s="4"/>
    </row>
    <row r="26" spans="1:21">
      <c r="A26" s="38"/>
      <c r="B26" s="4"/>
      <c r="C26" s="4"/>
      <c r="D26" s="4"/>
      <c r="E26" s="4"/>
      <c r="F26" s="4"/>
      <c r="G26" s="4"/>
      <c r="H26" s="4"/>
    </row>
    <row r="27" spans="1:21">
      <c r="I27" s="63"/>
      <c r="K27" s="96" t="s">
        <v>63</v>
      </c>
      <c r="L27" s="87"/>
      <c r="M27" s="88"/>
    </row>
    <row r="28" spans="1:21" ht="15">
      <c r="A28" s="316" t="s">
        <v>119</v>
      </c>
      <c r="B28" s="317"/>
      <c r="C28" s="317"/>
      <c r="D28" s="317"/>
      <c r="E28" s="317"/>
      <c r="F28" s="317"/>
      <c r="G28" s="317"/>
      <c r="H28" s="317"/>
      <c r="K28" s="89" t="s">
        <v>28</v>
      </c>
      <c r="L28" s="8"/>
      <c r="M28" s="85"/>
    </row>
    <row r="29" spans="1:21">
      <c r="K29" s="89" t="s">
        <v>29</v>
      </c>
      <c r="L29" s="8"/>
      <c r="M29" s="85"/>
    </row>
    <row r="30" spans="1:21">
      <c r="K30" s="89" t="s">
        <v>30</v>
      </c>
      <c r="L30" s="8"/>
      <c r="M30" s="85"/>
    </row>
    <row r="31" spans="1:21">
      <c r="K31" s="89"/>
      <c r="L31" s="8" t="s">
        <v>27</v>
      </c>
      <c r="M31" s="85" t="s">
        <v>26</v>
      </c>
    </row>
    <row r="32" spans="1:21">
      <c r="K32" s="89"/>
      <c r="L32" s="8" t="s">
        <v>31</v>
      </c>
      <c r="M32" s="85" t="s">
        <v>31</v>
      </c>
    </row>
    <row r="33" spans="11:13">
      <c r="K33" s="84"/>
      <c r="L33" s="8"/>
      <c r="M33" s="85"/>
    </row>
    <row r="34" spans="11:13">
      <c r="K34" s="84">
        <v>2000</v>
      </c>
      <c r="L34" s="226">
        <v>4</v>
      </c>
      <c r="M34" s="227">
        <v>4.5</v>
      </c>
    </row>
    <row r="35" spans="11:13">
      <c r="K35" s="84">
        <v>2001</v>
      </c>
      <c r="L35" s="226">
        <v>2.7</v>
      </c>
      <c r="M35" s="227">
        <v>3.6</v>
      </c>
    </row>
    <row r="36" spans="11:13">
      <c r="K36" s="84">
        <v>2002</v>
      </c>
      <c r="L36" s="224">
        <v>4</v>
      </c>
      <c r="M36" s="225">
        <v>3.8</v>
      </c>
    </row>
    <row r="37" spans="11:13">
      <c r="K37" s="84">
        <v>2003</v>
      </c>
      <c r="L37" s="224">
        <v>2.6</v>
      </c>
      <c r="M37" s="225">
        <v>2.4</v>
      </c>
    </row>
    <row r="38" spans="11:13">
      <c r="K38" s="84">
        <v>2004</v>
      </c>
      <c r="L38" s="224">
        <v>3.2</v>
      </c>
      <c r="M38" s="225">
        <v>3.3</v>
      </c>
    </row>
    <row r="39" spans="11:13">
      <c r="K39" s="84">
        <v>2005</v>
      </c>
      <c r="L39" s="224">
        <v>3.7</v>
      </c>
      <c r="M39" s="225">
        <v>4.4000000000000004</v>
      </c>
    </row>
    <row r="40" spans="11:13">
      <c r="K40" s="84">
        <v>2006</v>
      </c>
      <c r="L40" s="224">
        <v>2.7</v>
      </c>
      <c r="M40" s="225">
        <v>3.1</v>
      </c>
    </row>
    <row r="41" spans="11:13">
      <c r="K41" s="84">
        <v>2007</v>
      </c>
      <c r="L41" s="224">
        <v>4.2</v>
      </c>
      <c r="M41" s="225">
        <v>3.9</v>
      </c>
    </row>
    <row r="42" spans="11:13">
      <c r="K42" s="84">
        <v>2008</v>
      </c>
      <c r="L42" s="224">
        <v>1.4</v>
      </c>
      <c r="M42" s="225">
        <v>1.6</v>
      </c>
    </row>
    <row r="43" spans="11:13">
      <c r="K43" s="84">
        <v>2009</v>
      </c>
      <c r="L43" s="224">
        <v>0.8</v>
      </c>
      <c r="M43" s="225">
        <v>0.5</v>
      </c>
    </row>
    <row r="44" spans="11:13">
      <c r="K44" s="84">
        <v>2010</v>
      </c>
      <c r="L44" s="224">
        <v>3</v>
      </c>
      <c r="M44" s="225">
        <v>3</v>
      </c>
    </row>
    <row r="45" spans="11:13">
      <c r="K45" s="84">
        <v>2011</v>
      </c>
      <c r="L45" s="224">
        <v>2.4</v>
      </c>
      <c r="M45" s="225">
        <v>2.7</v>
      </c>
    </row>
    <row r="46" spans="11:13">
      <c r="K46" s="84">
        <v>2012</v>
      </c>
      <c r="L46" s="224">
        <v>2.9</v>
      </c>
      <c r="M46" s="225">
        <v>2.8</v>
      </c>
    </row>
    <row r="47" spans="11:13">
      <c r="K47" s="91">
        <v>2013</v>
      </c>
      <c r="L47" s="226">
        <v>0.3</v>
      </c>
      <c r="M47" s="227">
        <v>0.1</v>
      </c>
    </row>
    <row r="48" spans="11:13">
      <c r="K48" s="91">
        <v>2014</v>
      </c>
      <c r="L48" s="226">
        <v>-1</v>
      </c>
      <c r="M48" s="227">
        <v>-0.9</v>
      </c>
    </row>
    <row r="49" spans="11:13">
      <c r="K49" s="93">
        <v>2015</v>
      </c>
      <c r="L49" s="228">
        <v>0</v>
      </c>
      <c r="M49" s="229">
        <v>0.1</v>
      </c>
    </row>
  </sheetData>
  <mergeCells count="1">
    <mergeCell ref="A28:H28"/>
  </mergeCells>
  <phoneticPr fontId="4" type="noConversion"/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zoomScaleNormal="100" workbookViewId="0">
      <selection activeCell="A5" sqref="A5"/>
    </sheetView>
  </sheetViews>
  <sheetFormatPr baseColWidth="10" defaultColWidth="11.42578125" defaultRowHeight="16.5" customHeight="1"/>
  <cols>
    <col min="1" max="1" width="33" style="4" customWidth="1"/>
    <col min="2" max="6" width="8.42578125" style="4" customWidth="1"/>
    <col min="7" max="7" width="4.7109375" style="4" customWidth="1"/>
    <col min="8" max="8" width="12.28515625" style="4" customWidth="1"/>
    <col min="9" max="16384" width="11.42578125" style="4"/>
  </cols>
  <sheetData>
    <row r="1" spans="1:20" ht="13.5" thickBot="1">
      <c r="A1" s="1" t="s">
        <v>233</v>
      </c>
      <c r="B1" s="2"/>
      <c r="C1" s="2"/>
      <c r="D1" s="2"/>
      <c r="E1" s="2"/>
      <c r="F1" s="2"/>
      <c r="G1" s="2"/>
      <c r="H1" s="2"/>
    </row>
    <row r="2" spans="1:20" ht="14.25">
      <c r="K2" s="292" t="s">
        <v>280</v>
      </c>
    </row>
    <row r="3" spans="1:20" ht="12.75">
      <c r="A3" s="6" t="s">
        <v>121</v>
      </c>
    </row>
    <row r="4" spans="1:20" ht="12.75"/>
    <row r="5" spans="1:20" ht="12.75">
      <c r="A5" s="6" t="s">
        <v>120</v>
      </c>
    </row>
    <row r="6" spans="1:20" ht="12.75">
      <c r="A6" s="6"/>
    </row>
    <row r="7" spans="1:20" ht="12.75">
      <c r="A7" s="99" t="s">
        <v>65</v>
      </c>
    </row>
    <row r="8" spans="1:20" ht="12.75">
      <c r="A8" s="70"/>
      <c r="B8" s="70"/>
      <c r="C8" s="69"/>
      <c r="D8" s="70"/>
      <c r="E8" s="70"/>
      <c r="F8" s="70"/>
      <c r="G8" s="70"/>
      <c r="H8" s="69"/>
    </row>
    <row r="9" spans="1:20" s="20" customFormat="1" ht="14.1" customHeight="1">
      <c r="A9" s="10"/>
      <c r="B9" s="100" t="s">
        <v>18</v>
      </c>
      <c r="C9" s="101"/>
      <c r="D9" s="101"/>
      <c r="E9" s="101"/>
      <c r="F9" s="101"/>
      <c r="G9" s="10"/>
      <c r="H9" s="10" t="s">
        <v>19</v>
      </c>
    </row>
    <row r="10" spans="1:20" ht="14.1" customHeight="1">
      <c r="A10" s="102"/>
      <c r="B10" s="59">
        <v>2012</v>
      </c>
      <c r="C10" s="59">
        <v>2013</v>
      </c>
      <c r="D10" s="59">
        <v>2014</v>
      </c>
      <c r="E10" s="59">
        <v>2015</v>
      </c>
      <c r="F10" s="59">
        <v>2016</v>
      </c>
      <c r="G10" s="68"/>
      <c r="H10" s="56">
        <v>2016</v>
      </c>
      <c r="J10"/>
      <c r="K10"/>
      <c r="L10"/>
      <c r="M10"/>
      <c r="N10"/>
      <c r="O10"/>
      <c r="P10"/>
      <c r="Q10"/>
      <c r="R10"/>
      <c r="S10"/>
      <c r="T10"/>
    </row>
    <row r="11" spans="1:20" ht="12.75">
      <c r="A11" s="9"/>
      <c r="B11" s="50"/>
      <c r="C11" s="50"/>
      <c r="D11" s="50"/>
      <c r="E11" s="50"/>
      <c r="F11" s="50"/>
      <c r="G11" s="18"/>
      <c r="H11" s="18"/>
    </row>
    <row r="12" spans="1:20" ht="12.75">
      <c r="A12" s="66" t="s">
        <v>17</v>
      </c>
      <c r="B12" s="17">
        <v>22486</v>
      </c>
      <c r="C12" s="17">
        <v>22316</v>
      </c>
      <c r="D12" s="17">
        <v>22314</v>
      </c>
      <c r="E12" s="17">
        <v>23083</v>
      </c>
      <c r="F12" s="17">
        <v>23076</v>
      </c>
      <c r="G12" s="17"/>
      <c r="H12" s="17">
        <v>3236582</v>
      </c>
      <c r="K12" s="76"/>
    </row>
    <row r="13" spans="1:20" ht="12.75">
      <c r="A13" s="66" t="s">
        <v>66</v>
      </c>
      <c r="B13" s="17">
        <v>790</v>
      </c>
      <c r="C13" s="17">
        <v>763</v>
      </c>
      <c r="D13" s="17">
        <v>730</v>
      </c>
      <c r="E13" s="17">
        <v>720</v>
      </c>
      <c r="F13" s="17">
        <v>695</v>
      </c>
      <c r="G13" s="17"/>
      <c r="H13" s="17">
        <v>85430</v>
      </c>
      <c r="K13" s="76"/>
    </row>
    <row r="14" spans="1:20" ht="12.75">
      <c r="A14" s="66" t="s">
        <v>67</v>
      </c>
      <c r="B14" s="17">
        <v>6411</v>
      </c>
      <c r="C14" s="17">
        <v>6540</v>
      </c>
      <c r="D14" s="17">
        <v>6587</v>
      </c>
      <c r="E14" s="17">
        <v>6636</v>
      </c>
      <c r="F14" s="17">
        <v>6673</v>
      </c>
      <c r="G14" s="17"/>
      <c r="H14" s="17">
        <v>1152813</v>
      </c>
      <c r="K14" s="76"/>
    </row>
    <row r="15" spans="1:20" ht="12.75">
      <c r="A15" s="66" t="s">
        <v>68</v>
      </c>
      <c r="B15" s="17">
        <v>1</v>
      </c>
      <c r="C15" s="17">
        <v>1</v>
      </c>
      <c r="D15" s="17">
        <v>1</v>
      </c>
      <c r="E15" s="17">
        <v>1</v>
      </c>
      <c r="F15" s="17">
        <v>1</v>
      </c>
      <c r="G15" s="17"/>
      <c r="H15" s="17">
        <v>179</v>
      </c>
      <c r="K15" s="76"/>
    </row>
    <row r="16" spans="1:20" ht="12.75">
      <c r="A16" s="66" t="s">
        <v>69</v>
      </c>
      <c r="B16" s="18" t="s">
        <v>70</v>
      </c>
      <c r="C16" s="18" t="s">
        <v>70</v>
      </c>
      <c r="D16" s="18" t="s">
        <v>70</v>
      </c>
      <c r="E16" s="18" t="s">
        <v>70</v>
      </c>
      <c r="F16" s="18" t="s">
        <v>70</v>
      </c>
      <c r="G16" s="17"/>
      <c r="H16" s="18">
        <v>83</v>
      </c>
      <c r="K16" s="76"/>
    </row>
    <row r="17" spans="1:39" ht="12.75">
      <c r="A17" s="66" t="s">
        <v>71</v>
      </c>
      <c r="B17" s="17">
        <v>772</v>
      </c>
      <c r="C17" s="17">
        <v>787</v>
      </c>
      <c r="D17" s="17">
        <v>804</v>
      </c>
      <c r="E17" s="17">
        <v>1255</v>
      </c>
      <c r="F17" s="17">
        <v>1255</v>
      </c>
      <c r="G17" s="17"/>
      <c r="H17" s="17">
        <v>115823</v>
      </c>
      <c r="K17" s="76"/>
    </row>
    <row r="18" spans="1:39" ht="12.75">
      <c r="A18" s="66" t="s">
        <v>72</v>
      </c>
      <c r="B18" s="17">
        <v>169</v>
      </c>
      <c r="C18" s="17">
        <v>164</v>
      </c>
      <c r="D18" s="17">
        <v>162</v>
      </c>
      <c r="E18" s="17">
        <v>153</v>
      </c>
      <c r="F18" s="17">
        <v>152</v>
      </c>
      <c r="G18" s="17"/>
      <c r="H18" s="17">
        <v>20571</v>
      </c>
      <c r="K18" s="76"/>
    </row>
    <row r="19" spans="1:39" ht="12.75">
      <c r="A19" s="66" t="s">
        <v>73</v>
      </c>
      <c r="B19" s="17">
        <v>2684</v>
      </c>
      <c r="C19" s="17">
        <v>2666</v>
      </c>
      <c r="D19" s="17">
        <v>2732</v>
      </c>
      <c r="E19" s="17">
        <v>2844</v>
      </c>
      <c r="F19" s="17">
        <v>2540</v>
      </c>
      <c r="G19" s="17"/>
      <c r="H19" s="17">
        <v>171019</v>
      </c>
      <c r="K19" s="76"/>
    </row>
    <row r="20" spans="1:39" ht="12.75">
      <c r="A20" s="66" t="s">
        <v>74</v>
      </c>
      <c r="B20" s="17">
        <v>104</v>
      </c>
      <c r="C20" s="17">
        <v>101</v>
      </c>
      <c r="D20" s="17">
        <v>103</v>
      </c>
      <c r="E20" s="17">
        <v>111</v>
      </c>
      <c r="F20" s="17">
        <v>112</v>
      </c>
      <c r="G20" s="17"/>
      <c r="H20" s="17">
        <v>8826</v>
      </c>
      <c r="K20" s="76"/>
    </row>
    <row r="21" spans="1:39" ht="12.75">
      <c r="A21" s="66" t="s">
        <v>75</v>
      </c>
      <c r="B21" s="17">
        <v>11555</v>
      </c>
      <c r="C21" s="17">
        <v>11294</v>
      </c>
      <c r="D21" s="17">
        <v>11195</v>
      </c>
      <c r="E21" s="17">
        <v>11363</v>
      </c>
      <c r="F21" s="17">
        <v>11648</v>
      </c>
      <c r="G21" s="17"/>
      <c r="H21" s="17">
        <v>1681838</v>
      </c>
      <c r="K21" s="76"/>
    </row>
    <row r="22" spans="1:39" ht="12.75">
      <c r="A22" s="64"/>
      <c r="B22" s="103"/>
      <c r="C22" s="50"/>
      <c r="D22" s="18"/>
      <c r="E22" s="18"/>
      <c r="F22" s="18"/>
      <c r="G22" s="18"/>
      <c r="H22" s="18"/>
    </row>
    <row r="23" spans="1:39" ht="12.75">
      <c r="A23" s="104" t="s">
        <v>76</v>
      </c>
      <c r="B23" s="105"/>
      <c r="C23" s="105"/>
      <c r="D23" s="105"/>
      <c r="E23" s="105"/>
      <c r="F23" s="105"/>
      <c r="G23" s="105"/>
      <c r="H23" s="105"/>
    </row>
    <row r="24" spans="1:39" ht="12.75">
      <c r="A24" s="47" t="s">
        <v>77</v>
      </c>
      <c r="B24" s="50"/>
      <c r="C24" s="50"/>
      <c r="D24" s="50"/>
      <c r="E24" s="18"/>
      <c r="F24" s="18"/>
      <c r="G24" s="18"/>
      <c r="H24" s="18"/>
    </row>
    <row r="25" spans="1:39" ht="12.75"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39" ht="12.75">
      <c r="A26" s="106"/>
      <c r="B26" s="17"/>
      <c r="C26" s="17"/>
      <c r="D26" s="17"/>
      <c r="E26" s="17"/>
      <c r="F26" s="17"/>
      <c r="G26" s="17"/>
      <c r="H26" s="17"/>
      <c r="AJ26" s="50"/>
      <c r="AK26" s="50"/>
      <c r="AL26" s="50"/>
      <c r="AM26" s="50"/>
    </row>
    <row r="27" spans="1:39" ht="12.75">
      <c r="A27" s="9"/>
      <c r="B27" s="17"/>
      <c r="C27" s="17"/>
      <c r="D27" s="17"/>
      <c r="E27" s="17"/>
      <c r="F27" s="17"/>
      <c r="G27" s="17"/>
      <c r="H27" s="17"/>
      <c r="AJ27" s="50"/>
      <c r="AK27" s="50"/>
      <c r="AL27" s="50"/>
      <c r="AM27" s="50"/>
    </row>
    <row r="28" spans="1:39" ht="12.75">
      <c r="A28" s="9"/>
      <c r="B28" s="9"/>
      <c r="C28" s="9"/>
      <c r="D28" s="9"/>
      <c r="E28" s="9"/>
      <c r="F28" s="9"/>
      <c r="G28" s="9"/>
      <c r="H28" s="9"/>
      <c r="AJ28" s="50"/>
      <c r="AK28" s="50"/>
      <c r="AL28" s="50"/>
      <c r="AM28" s="50"/>
    </row>
    <row r="29" spans="1:39" ht="12.75">
      <c r="A29" s="9"/>
      <c r="B29" s="9"/>
      <c r="C29" s="9"/>
      <c r="D29" s="9"/>
      <c r="E29" s="9"/>
      <c r="F29" s="9"/>
      <c r="G29" s="9"/>
      <c r="H29" s="9"/>
      <c r="AJ29" s="50"/>
      <c r="AK29" s="50"/>
      <c r="AL29" s="50"/>
      <c r="AM29" s="50"/>
    </row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23</vt:i4>
      </vt:variant>
    </vt:vector>
  </HeadingPairs>
  <TitlesOfParts>
    <vt:vector size="48" baseType="lpstr">
      <vt:lpstr>Índice Cap_1</vt:lpstr>
      <vt:lpstr>1.1.1-G.1.1</vt:lpstr>
      <vt:lpstr>1.1.2</vt:lpstr>
      <vt:lpstr>1.1.3</vt:lpstr>
      <vt:lpstr>1.1.4</vt:lpstr>
      <vt:lpstr>1.1.5 </vt:lpstr>
      <vt:lpstr>1.2.1-4.2.2</vt:lpstr>
      <vt:lpstr>1.2.2-G1.2</vt:lpstr>
      <vt:lpstr>1.3.1</vt:lpstr>
      <vt:lpstr>1.3.2-G3</vt:lpstr>
      <vt:lpstr>1.3.3</vt:lpstr>
      <vt:lpstr>1.3.4</vt:lpstr>
      <vt:lpstr>1.3.5</vt:lpstr>
      <vt:lpstr>1.3.6</vt:lpstr>
      <vt:lpstr>1.4.1</vt:lpstr>
      <vt:lpstr>1.5</vt:lpstr>
      <vt:lpstr>1.6.1 1.6.2</vt:lpstr>
      <vt:lpstr>G1.4</vt:lpstr>
      <vt:lpstr>1.6.3 -G1.5</vt:lpstr>
      <vt:lpstr>1.7.1</vt:lpstr>
      <vt:lpstr>1.7.2-1.7.3</vt:lpstr>
      <vt:lpstr>1.8.1-1.8.2</vt:lpstr>
      <vt:lpstr>1.9.1</vt:lpstr>
      <vt:lpstr>1.10</vt:lpstr>
      <vt:lpstr>Hoja1</vt:lpstr>
      <vt:lpstr>'1.1.1-G.1.1'!Área_de_impresión</vt:lpstr>
      <vt:lpstr>'1.1.2'!Área_de_impresión</vt:lpstr>
      <vt:lpstr>'1.1.3'!Área_de_impresión</vt:lpstr>
      <vt:lpstr>'1.1.4'!Área_de_impresión</vt:lpstr>
      <vt:lpstr>'1.1.5 '!Área_de_impresión</vt:lpstr>
      <vt:lpstr>'1.10'!Área_de_impresión</vt:lpstr>
      <vt:lpstr>'1.2.1-4.2.2'!Área_de_impresión</vt:lpstr>
      <vt:lpstr>'1.2.2-G1.2'!Área_de_impresión</vt:lpstr>
      <vt:lpstr>'1.3.1'!Área_de_impresión</vt:lpstr>
      <vt:lpstr>'1.3.2-G3'!Área_de_impresión</vt:lpstr>
      <vt:lpstr>'1.3.3'!Área_de_impresión</vt:lpstr>
      <vt:lpstr>'1.3.4'!Área_de_impresión</vt:lpstr>
      <vt:lpstr>'1.3.5'!Área_de_impresión</vt:lpstr>
      <vt:lpstr>'1.3.6'!Área_de_impresión</vt:lpstr>
      <vt:lpstr>'1.4.1'!Área_de_impresión</vt:lpstr>
      <vt:lpstr>'1.5'!Área_de_impresión</vt:lpstr>
      <vt:lpstr>'1.6.1 1.6.2'!Área_de_impresión</vt:lpstr>
      <vt:lpstr>'1.6.3 -G1.5'!Área_de_impresión</vt:lpstr>
      <vt:lpstr>'1.7.1'!Área_de_impresión</vt:lpstr>
      <vt:lpstr>'1.7.2-1.7.3'!Área_de_impresión</vt:lpstr>
      <vt:lpstr>'1.8.1-1.8.2'!Área_de_impresión</vt:lpstr>
      <vt:lpstr>'1.9.1'!Área_de_impresión</vt:lpstr>
      <vt:lpstr>G1.4!Área_de_impresión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2016-10-26T08:34:46Z</cp:lastPrinted>
  <dcterms:created xsi:type="dcterms:W3CDTF">1996-11-27T10:00:04Z</dcterms:created>
  <dcterms:modified xsi:type="dcterms:W3CDTF">2016-11-21T09:37:18Z</dcterms:modified>
</cp:coreProperties>
</file>