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stadistica\ODS2030\DIFUSION\datos por objetivos\"/>
    </mc:Choice>
  </mc:AlternateContent>
  <bookViews>
    <workbookView xWindow="5955" yWindow="-165" windowWidth="19875" windowHeight="11760" tabRatio="932"/>
  </bookViews>
  <sheets>
    <sheet name="Objetivo 1" sheetId="2" r:id="rId1"/>
  </sheets>
  <definedNames>
    <definedName name="_xlnm._FilterDatabase" localSheetId="0" hidden="1">'Objetivo 1'!$E$1:$E$70</definedName>
    <definedName name="_xlnm.Print_Area" localSheetId="0">'Objetivo 1'!$A$1:$Q$63</definedName>
  </definedNames>
  <calcPr calcId="162913"/>
</workbook>
</file>

<file path=xl/calcChain.xml><?xml version="1.0" encoding="utf-8"?>
<calcChain xmlns="http://schemas.openxmlformats.org/spreadsheetml/2006/main">
  <c r="S32" i="2" l="1"/>
  <c r="S28" i="2"/>
  <c r="S30" i="2"/>
  <c r="J39" i="2" l="1"/>
  <c r="K39" i="2"/>
  <c r="L39" i="2"/>
  <c r="M39" i="2"/>
  <c r="N39" i="2"/>
  <c r="O39" i="2"/>
  <c r="P39" i="2"/>
  <c r="Q39" i="2"/>
  <c r="R39" i="2"/>
  <c r="J40" i="2"/>
  <c r="K40" i="2"/>
  <c r="L40" i="2"/>
  <c r="M40" i="2"/>
  <c r="N40" i="2"/>
  <c r="O40" i="2"/>
  <c r="P40" i="2"/>
  <c r="Q40" i="2"/>
  <c r="R40" i="2"/>
  <c r="I40" i="2"/>
  <c r="I39" i="2"/>
  <c r="P51" i="2" l="1"/>
  <c r="Q51" i="2"/>
  <c r="Q52" i="2"/>
  <c r="P52" i="2"/>
</calcChain>
</file>

<file path=xl/sharedStrings.xml><?xml version="1.0" encoding="utf-8"?>
<sst xmlns="http://schemas.openxmlformats.org/spreadsheetml/2006/main" count="146" uniqueCount="57">
  <si>
    <t>Unidad</t>
  </si>
  <si>
    <t>Número de personas muertas directamente atribuido a desastres por cada 100.000 habitantes</t>
  </si>
  <si>
    <t>Porcentaje</t>
  </si>
  <si>
    <t>Tanto por 100.000</t>
  </si>
  <si>
    <t>Espacio</t>
  </si>
  <si>
    <t>Fuente</t>
  </si>
  <si>
    <t>España</t>
  </si>
  <si>
    <t>INE</t>
  </si>
  <si>
    <t>INE: Instituto Nacional de Estadística</t>
  </si>
  <si>
    <t>Proporción de personas en riesgo de pobreza relativa, considerando el umbral nacional de pobreza</t>
  </si>
  <si>
    <t>Proporción de personas en riesgo de pobreza relativa, considerando el umbral autonómico de pobreza</t>
  </si>
  <si>
    <t>Proporción de personas en riesgo de pobreza relativa con alquiler imputado, considerando el umbral nacional de pobreza</t>
  </si>
  <si>
    <t>Proporción de personas en riesgo de pobreza relativa con alquiler imputado, considerando el umbral autonómico de pobreza</t>
  </si>
  <si>
    <t>Proporción de personas en riesgo de pobreza o exclusión social: indicador AROPE, considerando el umbral nacional de pobreza</t>
  </si>
  <si>
    <t>Proporción de personas en riesgo de pobreza o exclusión social: indicador AROPE, considerando el umbral autonómico de pobreza</t>
  </si>
  <si>
    <t>Proporción de personas viviendo en hogares con baja intensidad de trabajo</t>
  </si>
  <si>
    <t>Los datos son provisionales o definitivos en la medida en la que lo sean sus fuentes de información</t>
  </si>
  <si>
    <t>Objetivo 1. Poner fin a la pobreza en todas sus formas y en todo el mundo</t>
  </si>
  <si>
    <t xml:space="preserve">Meta 1.2. De aquí a 2030, reducir al menos a la mitad la proporción de hombres, mujeres y niños de todas las edades que viven en la pobreza en todas sus dimensiones con arreglo a las definiciones nacionales </t>
  </si>
  <si>
    <t>Indicador 1.2.1. Proporción de la población que vive por debajo del umbral nacional de la pobreza, desglosada por sexo y edad</t>
  </si>
  <si>
    <t>Indicador 1.2.2. Proporción de hombres, mujeres y niños de todas las edades que viven en la pobreza, en todas sus dimensiones, con arreglo a las definiciones nacionales</t>
  </si>
  <si>
    <t>Meta 1.5. De aquí a 2030, fomentar la resiliencia de los pobres y las personas que se encuentran en situaciones de vulnerabilidad y reducir su exposición y vulnerabilidad a los fenómenos extremos relacionados con el clima y otras perturbaciones y desastres económicos, sociales y ambientales</t>
  </si>
  <si>
    <t>Indicador 1.5.1. Número de personas muertas, desaparecidas y afectadas directamente atribuido a desastres por cada 100.000 habitantes</t>
  </si>
  <si>
    <t>Proporción de personas viviendo en hogares con carencia material severa</t>
  </si>
  <si>
    <t>La Rioja</t>
  </si>
  <si>
    <t>Estadística</t>
  </si>
  <si>
    <t>ECV</t>
  </si>
  <si>
    <t>Causa muerte</t>
  </si>
  <si>
    <t>ECV: Encuesta de Condiciones de Vida</t>
  </si>
  <si>
    <t>Causa muerte: Estadística de defunciones según causa de muerte</t>
  </si>
  <si>
    <t>Indicador 1.a.2.1. Proporción del gasto público total que se dedica a educación</t>
  </si>
  <si>
    <t>Indicador Naciones Unidas</t>
  </si>
  <si>
    <t>1.a.2. Proporción del gasto público total que se dedica a servicios esenciales (educación, salud y protección social)</t>
  </si>
  <si>
    <t>Meta</t>
  </si>
  <si>
    <t>1.a. Garantizar una movilización significativa de recursos procedentes de diversas fuentes, incluso mediante la mejora de la cooperación para el desarrollo, a fin de proporcionar medios suficientes y previsibles a los países en desarrollo, en particular los países menos adelantados, para que implementen programas y políticas encaminados a poner fin a la pobreza en todas sus dimensiones</t>
  </si>
  <si>
    <t>Objetivo</t>
  </si>
  <si>
    <t>1. Poner fin a la pobreza en todas sus formas y en todo el mundo</t>
  </si>
  <si>
    <t>Meta 1.a. Garantizar una movilización significativa de recursos procedentes de diversas fuentes, incluso mediante la mejora de la cooperación para el desarrollo, a fin de proporcionar medios suficientes y previsibles a los países en desarrollo, en particular los países menos adelantados, para que implementen programas y políticas encaminados a poner fin a la pobreza en todas sus dimensiones</t>
  </si>
  <si>
    <t>Indicador 1.a.2.2. Proporción del gasto público total que se dedica a salud</t>
  </si>
  <si>
    <t>Indicador 1.a.2.3. Proporción del gasto público total que se dedica a protección social</t>
  </si>
  <si>
    <t>Indicador 1.4.1. Proporción de la población que vive en hogares con acceso a los servicios básicos</t>
  </si>
  <si>
    <t>Proporción de viviendas principales con acceso a agua corriente</t>
  </si>
  <si>
    <t>Proporción de viviendas principales que disponen de cuarto de aseo con inodoro</t>
  </si>
  <si>
    <t>Proporción de viviendas principales que disponen de baño o ducha</t>
  </si>
  <si>
    <t>Censos de población y viviendas</t>
  </si>
  <si>
    <t>Meta 1.4. De aquí a 2030, garantizar que todos los hombres y mujeres, en particular los pobres y los vulnerables, tengan los mismos derechos a los recursos económicos y acceso a los servicios básicos, la propiedad y el control de la tierra y otros bienes, la herencia, los recursos naturales, las nuevas tecnologías apropiadas y los servicios financieros, incluida la microfinanciación</t>
  </si>
  <si>
    <t>Ministerio de Hacienda</t>
  </si>
  <si>
    <t xml:space="preserve">COFOG: Clasificación de las Funciones de las Administraciones Públicas </t>
  </si>
  <si>
    <t>COFOG</t>
  </si>
  <si>
    <t xml:space="preserve">Proporción de indemnizaciones por daños personales, perdidas pecuniarias y daños de bienes pagadas y/o provisionadas (pendientes de liquidación o pago) en relación al PIB a precios corrientes de cada año
</t>
  </si>
  <si>
    <t>Consorcio de Compensación de Seguros; INE</t>
  </si>
  <si>
    <t>Indemnizaciones; CRE; IPC</t>
  </si>
  <si>
    <t>Indicador 1.a.2.4.Proporción del gasto de las administraciones públicas autonómicas que se dedica a salud</t>
  </si>
  <si>
    <t>Indicador 1.5.2. Pérdidas económicas directas atribuidas a los desastres en relación con el producto interno bruto (PIB) mundial</t>
  </si>
  <si>
    <t>Indicador 1.a.2.5. Proporción del gasto de las administraciones públicas autonómicas que se dedica a  protección social</t>
  </si>
  <si>
    <t>Indicador 1.a.2.4.Proporción del gasto de las administraciones públicas autonómicas que se dedica a educación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</si>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</sst>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sz val="11"/>
      <color rgb="FFDD1367"/>
      <name val="Arial"/>
      <family val="2"/>
    </font>
    <font>
      <b/>
      <sz val="20"/>
      <color rgb="FFDD1367"/>
      <name val="Arial"/>
      <family val="2"/>
    </font>
    <font>
      <b/>
      <sz val="14"/>
      <color indexed="8"/>
      <name val="Arial"/>
      <family val="2"/>
    </font>
    <font>
      <u/>
      <sz val="8"/>
      <color theme="10"/>
      <name val="Arial"/>
      <family val="2"/>
    </font>
    <font>
      <sz val="7"/>
      <color indexed="8"/>
      <name val="Arial"/>
      <family val="2"/>
    </font>
    <font>
      <b/>
      <sz val="9"/>
      <name val="Arial"/>
      <family val="2"/>
    </font>
    <font>
      <u/>
      <sz val="9"/>
      <color theme="10"/>
      <name val="Arial"/>
      <family val="2"/>
    </font>
    <font>
      <b/>
      <sz val="8"/>
      <color indexed="8"/>
      <name val="Arial"/>
      <family val="2"/>
    </font>
    <font>
      <b/>
      <sz val="9"/>
      <color theme="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E5243B"/>
        <bgColor indexed="64"/>
      </patternFill>
    </fill>
    <fill>
      <patternFill patternType="solid">
        <fgColor rgb="FFDD1367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2" borderId="1">
      <alignment wrapText="1"/>
    </xf>
    <xf numFmtId="0" fontId="4" fillId="2" borderId="1"/>
    <xf numFmtId="0" fontId="1" fillId="2" borderId="1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4" borderId="0" xfId="0" applyFont="1" applyFill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13" fillId="0" borderId="0" xfId="0" applyFont="1" applyAlignment="1">
      <alignment horizontal="left"/>
    </xf>
    <xf numFmtId="0" fontId="11" fillId="5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vertical="center"/>
    </xf>
    <xf numFmtId="2" fontId="5" fillId="0" borderId="0" xfId="0" applyNumberFormat="1" applyFont="1" applyAlignment="1">
      <alignment vertical="center"/>
    </xf>
    <xf numFmtId="4" fontId="5" fillId="0" borderId="2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10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18" fillId="0" borderId="4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2" fillId="0" borderId="0" xfId="1" applyFont="1" applyFill="1" applyAlignment="1">
      <alignment horizontal="right" vertical="center"/>
    </xf>
    <xf numFmtId="0" fontId="19" fillId="0" borderId="5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left" vertical="top" wrapText="1" indent="1"/>
    </xf>
    <xf numFmtId="0" fontId="20" fillId="0" borderId="0" xfId="0" applyFont="1" applyFill="1" applyAlignment="1">
      <alignment horizontal="right" vertical="center"/>
    </xf>
    <xf numFmtId="0" fontId="21" fillId="4" borderId="1" xfId="0" applyFont="1" applyFill="1" applyBorder="1" applyAlignment="1">
      <alignment horizontal="right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right" vertical="center"/>
    </xf>
    <xf numFmtId="0" fontId="14" fillId="3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4" fontId="23" fillId="0" borderId="3" xfId="0" applyNumberFormat="1" applyFont="1" applyFill="1" applyBorder="1" applyAlignment="1">
      <alignment horizontal="right" vertical="center"/>
    </xf>
    <xf numFmtId="4" fontId="23" fillId="0" borderId="2" xfId="0" applyNumberFormat="1" applyFont="1" applyFill="1" applyBorder="1" applyAlignment="1">
      <alignment horizontal="right" vertical="center"/>
    </xf>
    <xf numFmtId="4" fontId="23" fillId="0" borderId="1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</cellXfs>
  <cellStyles count="5">
    <cellStyle name="Hipervínculo" xfId="1" builtinId="8"/>
    <cellStyle name="Normal" xfId="0" builtinId="0"/>
    <cellStyle name="Normal 2" xfId="3"/>
    <cellStyle name="Normal 3" xfId="4"/>
    <cellStyle name="XLConnect.Numeric" xfId="2"/>
  </cellStyles>
  <dxfs count="0"/>
  <tableStyles count="0" defaultTableStyle="TableStyleMedium2" defaultPivotStyle="PivotStyleLight16"/>
  <colors>
    <mruColors>
      <color rgb="FFFD9D24"/>
      <color rgb="FFDDF6FF"/>
      <color rgb="FFD9FFD9"/>
      <color rgb="FFDDEEFF"/>
      <color rgb="FFFEE3C2"/>
      <color rgb="FFFD6925"/>
      <color rgb="FFFFDDF4"/>
      <color rgb="FFFFC1EC"/>
      <color rgb="FFD6009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0</xdr:colOff>
      <xdr:row>16</xdr:row>
      <xdr:rowOff>47625</xdr:rowOff>
    </xdr:to>
    <xdr:sp macro="" textlink="">
      <xdr:nvSpPr>
        <xdr:cNvPr id="2059" name="_xssf_cell_comment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19048</xdr:rowOff>
    </xdr:from>
    <xdr:to>
      <xdr:col>0</xdr:col>
      <xdr:colOff>990598</xdr:colOff>
      <xdr:row>3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0598"/>
          <a:ext cx="990598" cy="9906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15</xdr:col>
      <xdr:colOff>40005</xdr:colOff>
      <xdr:row>0</xdr:row>
      <xdr:rowOff>866276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4776"/>
          <a:ext cx="13201650" cy="76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R88"/>
  <sheetViews>
    <sheetView showGridLines="0" tabSelected="1" zoomScaleNormal="100" workbookViewId="0">
      <pane xSplit="2" ySplit="7" topLeftCell="I50" activePane="bottomRight" state="frozen"/>
      <selection pane="topRight" activeCell="C1" sqref="C1"/>
      <selection pane="bottomLeft" activeCell="A8" sqref="A8"/>
      <selection pane="bottomRight" activeCell="S55" sqref="S55"/>
    </sheetView>
  </sheetViews>
  <sheetFormatPr baseColWidth="10" defaultColWidth="9.140625" defaultRowHeight="12.75" x14ac:dyDescent="0.25"/>
  <cols>
    <col min="1" max="2" width="30.7109375" style="1" customWidth="1"/>
    <col min="3" max="3" width="8.28515625" style="1" customWidth="1"/>
    <col min="4" max="4" width="13.5703125" style="1" customWidth="1"/>
    <col min="5" max="5" width="13" style="1" customWidth="1"/>
    <col min="6" max="6" width="9.7109375" style="4" customWidth="1"/>
    <col min="7" max="19" width="10.140625" style="16" customWidth="1"/>
    <col min="20" max="20" width="10.140625" style="57" customWidth="1"/>
    <col min="21" max="16384" width="9.140625" style="1"/>
  </cols>
  <sheetData>
    <row r="1" spans="1:22" ht="75" customHeight="1" x14ac:dyDescent="0.25"/>
    <row r="2" spans="1:22" ht="5.0999999999999996" customHeight="1" x14ac:dyDescent="0.25">
      <c r="A2" s="5"/>
      <c r="B2" s="6"/>
      <c r="C2" s="6"/>
      <c r="D2" s="6"/>
      <c r="E2" s="6"/>
      <c r="F2" s="6"/>
      <c r="G2" s="17"/>
      <c r="H2" s="17"/>
      <c r="I2" s="17"/>
      <c r="J2" s="17"/>
      <c r="K2" s="17"/>
      <c r="L2" s="18"/>
      <c r="M2" s="18"/>
      <c r="N2" s="18"/>
      <c r="O2" s="18"/>
      <c r="P2" s="18"/>
      <c r="Q2" s="18"/>
      <c r="R2" s="18"/>
      <c r="S2" s="18"/>
      <c r="T2" s="58"/>
    </row>
    <row r="3" spans="1:22" ht="75" customHeight="1" x14ac:dyDescent="0.25">
      <c r="A3" s="8"/>
      <c r="B3" s="44" t="s">
        <v>17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59"/>
    </row>
    <row r="4" spans="1:22" ht="20.100000000000001" customHeight="1" x14ac:dyDescent="0.25">
      <c r="A4" s="3"/>
      <c r="B4" s="3"/>
      <c r="C4" s="4"/>
      <c r="D4" s="4"/>
      <c r="E4" s="4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60"/>
    </row>
    <row r="5" spans="1:22" s="2" customFormat="1" ht="20.100000000000001" customHeight="1" x14ac:dyDescent="0.25">
      <c r="A5" s="41"/>
      <c r="B5" s="41"/>
      <c r="C5" s="9" t="s">
        <v>4</v>
      </c>
      <c r="D5" s="9" t="s">
        <v>5</v>
      </c>
      <c r="E5" s="9" t="s">
        <v>25</v>
      </c>
      <c r="F5" s="9" t="s">
        <v>0</v>
      </c>
      <c r="G5" s="15">
        <v>2010</v>
      </c>
      <c r="H5" s="15">
        <v>2011</v>
      </c>
      <c r="I5" s="15">
        <v>2012</v>
      </c>
      <c r="J5" s="15">
        <v>2013</v>
      </c>
      <c r="K5" s="15">
        <v>2014</v>
      </c>
      <c r="L5" s="15">
        <v>2015</v>
      </c>
      <c r="M5" s="15">
        <v>2016</v>
      </c>
      <c r="N5" s="15">
        <v>2017</v>
      </c>
      <c r="O5" s="15">
        <v>2018</v>
      </c>
      <c r="P5" s="15">
        <v>2019</v>
      </c>
      <c r="Q5" s="15">
        <v>2020</v>
      </c>
      <c r="R5" s="15">
        <v>2021</v>
      </c>
      <c r="S5" s="15">
        <v>2022</v>
      </c>
      <c r="T5" s="15">
        <v>2023</v>
      </c>
    </row>
    <row r="6" spans="1:22" s="2" customFormat="1" ht="30" customHeight="1" x14ac:dyDescent="0.25">
      <c r="A6" s="47" t="s">
        <v>18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61"/>
    </row>
    <row r="7" spans="1:22" s="4" customFormat="1" ht="20.100000000000001" customHeight="1" x14ac:dyDescent="0.25">
      <c r="A7" s="45" t="s">
        <v>19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62"/>
    </row>
    <row r="8" spans="1:22" s="4" customFormat="1" ht="20.100000000000001" customHeight="1" x14ac:dyDescent="0.25">
      <c r="A8" s="39" t="s">
        <v>9</v>
      </c>
      <c r="B8" s="39"/>
      <c r="C8" s="10" t="s">
        <v>24</v>
      </c>
      <c r="D8" s="42" t="s">
        <v>7</v>
      </c>
      <c r="E8" s="42" t="s">
        <v>26</v>
      </c>
      <c r="F8" s="42" t="s">
        <v>2</v>
      </c>
      <c r="G8" s="12">
        <v>21.2</v>
      </c>
      <c r="H8" s="12">
        <v>20.6</v>
      </c>
      <c r="I8" s="12">
        <v>16.8</v>
      </c>
      <c r="J8" s="12">
        <v>19.3</v>
      </c>
      <c r="K8" s="12">
        <v>16.2</v>
      </c>
      <c r="L8" s="12">
        <v>17.100000000000001</v>
      </c>
      <c r="M8" s="12">
        <v>11.9</v>
      </c>
      <c r="N8" s="12">
        <v>9.6999999999999993</v>
      </c>
      <c r="O8" s="12">
        <v>16.600000000000001</v>
      </c>
      <c r="P8" s="12">
        <v>12.3</v>
      </c>
      <c r="Q8" s="12">
        <v>15</v>
      </c>
      <c r="R8" s="12">
        <v>16.100000000000001</v>
      </c>
      <c r="S8" s="12">
        <v>16.600000000000001</v>
      </c>
      <c r="T8" s="63">
        <v>16.899999999999999</v>
      </c>
      <c r="U8" s="13"/>
      <c r="V8" s="13"/>
    </row>
    <row r="9" spans="1:22" s="4" customFormat="1" ht="20.100000000000001" customHeight="1" x14ac:dyDescent="0.25">
      <c r="A9" s="40"/>
      <c r="B9" s="40"/>
      <c r="C9" s="11" t="s">
        <v>6</v>
      </c>
      <c r="D9" s="43"/>
      <c r="E9" s="43"/>
      <c r="F9" s="43"/>
      <c r="G9" s="14">
        <v>20.72</v>
      </c>
      <c r="H9" s="14">
        <v>20.65</v>
      </c>
      <c r="I9" s="14">
        <v>20.83</v>
      </c>
      <c r="J9" s="14">
        <v>20.38</v>
      </c>
      <c r="K9" s="14">
        <v>22.23</v>
      </c>
      <c r="L9" s="14">
        <v>22.13</v>
      </c>
      <c r="M9" s="14">
        <v>22.35</v>
      </c>
      <c r="N9" s="14">
        <v>21.61</v>
      </c>
      <c r="O9" s="14">
        <v>21.54</v>
      </c>
      <c r="P9" s="14">
        <v>20.66</v>
      </c>
      <c r="Q9" s="14">
        <v>21</v>
      </c>
      <c r="R9" s="14">
        <v>21.67</v>
      </c>
      <c r="S9" s="14">
        <v>20.399999999999999</v>
      </c>
      <c r="T9" s="64">
        <v>20.2</v>
      </c>
      <c r="U9" s="13"/>
      <c r="V9" s="13"/>
    </row>
    <row r="10" spans="1:22" s="4" customFormat="1" ht="20.100000000000001" customHeight="1" x14ac:dyDescent="0.25">
      <c r="A10" s="39" t="s">
        <v>10</v>
      </c>
      <c r="B10" s="39"/>
      <c r="C10" s="10" t="s">
        <v>24</v>
      </c>
      <c r="D10" s="42" t="s">
        <v>7</v>
      </c>
      <c r="E10" s="42" t="s">
        <v>26</v>
      </c>
      <c r="F10" s="42" t="s">
        <v>2</v>
      </c>
      <c r="G10" s="12">
        <v>21.2</v>
      </c>
      <c r="H10" s="12">
        <v>22.1</v>
      </c>
      <c r="I10" s="12">
        <v>19.2</v>
      </c>
      <c r="J10" s="12">
        <v>20.7</v>
      </c>
      <c r="K10" s="12">
        <v>21.8</v>
      </c>
      <c r="L10" s="12">
        <v>18.600000000000001</v>
      </c>
      <c r="M10" s="12">
        <v>15.3</v>
      </c>
      <c r="N10" s="12">
        <v>16.399999999999999</v>
      </c>
      <c r="O10" s="12">
        <v>17.8</v>
      </c>
      <c r="P10" s="12">
        <v>17.829999999999998</v>
      </c>
      <c r="Q10" s="12">
        <v>17.7</v>
      </c>
      <c r="R10" s="12">
        <v>19.488</v>
      </c>
      <c r="S10" s="12">
        <v>19.097000000000001</v>
      </c>
      <c r="T10" s="63">
        <v>18.100000000000001</v>
      </c>
      <c r="U10" s="13"/>
      <c r="V10" s="13"/>
    </row>
    <row r="11" spans="1:22" s="4" customFormat="1" ht="20.100000000000001" customHeight="1" x14ac:dyDescent="0.25">
      <c r="A11" s="40"/>
      <c r="B11" s="40"/>
      <c r="C11" s="11" t="s">
        <v>6</v>
      </c>
      <c r="D11" s="43"/>
      <c r="E11" s="43"/>
      <c r="F11" s="43"/>
      <c r="G11" s="14">
        <v>19.48</v>
      </c>
      <c r="H11" s="14">
        <v>19.37</v>
      </c>
      <c r="I11" s="14">
        <v>19.690000000000001</v>
      </c>
      <c r="J11" s="14">
        <v>19.3</v>
      </c>
      <c r="K11" s="14">
        <v>20.45</v>
      </c>
      <c r="L11" s="14">
        <v>20.23</v>
      </c>
      <c r="M11" s="14">
        <v>20.18</v>
      </c>
      <c r="N11" s="14">
        <v>20.62</v>
      </c>
      <c r="O11" s="14">
        <v>20.23</v>
      </c>
      <c r="P11" s="14">
        <v>19.489999999999998</v>
      </c>
      <c r="Q11" s="14">
        <v>24.952000000000002</v>
      </c>
      <c r="R11" s="14">
        <v>25.533000000000001</v>
      </c>
      <c r="S11" s="14">
        <v>24.564</v>
      </c>
      <c r="T11" s="64">
        <v>21.3</v>
      </c>
      <c r="U11" s="13"/>
      <c r="V11" s="13"/>
    </row>
    <row r="12" spans="1:22" s="4" customFormat="1" ht="20.100000000000001" customHeight="1" x14ac:dyDescent="0.25">
      <c r="A12" s="39" t="s">
        <v>11</v>
      </c>
      <c r="B12" s="39"/>
      <c r="C12" s="10" t="s">
        <v>24</v>
      </c>
      <c r="D12" s="42" t="s">
        <v>7</v>
      </c>
      <c r="E12" s="42" t="s">
        <v>26</v>
      </c>
      <c r="F12" s="42" t="s">
        <v>2</v>
      </c>
      <c r="G12" s="12">
        <v>18.7</v>
      </c>
      <c r="H12" s="12">
        <v>16.600000000000001</v>
      </c>
      <c r="I12" s="12">
        <v>16.600000000000001</v>
      </c>
      <c r="J12" s="12">
        <v>17.2</v>
      </c>
      <c r="K12" s="12">
        <v>17.8</v>
      </c>
      <c r="L12" s="12">
        <v>15.3</v>
      </c>
      <c r="M12" s="12">
        <v>14.2</v>
      </c>
      <c r="N12" s="12">
        <v>11.2</v>
      </c>
      <c r="O12" s="12">
        <v>14.2</v>
      </c>
      <c r="P12" s="12">
        <v>12.3</v>
      </c>
      <c r="Q12" s="12">
        <v>14.2</v>
      </c>
      <c r="R12" s="12">
        <v>13.7</v>
      </c>
      <c r="S12" s="12">
        <v>12.5</v>
      </c>
      <c r="T12" s="63">
        <v>13.4</v>
      </c>
      <c r="U12" s="13"/>
      <c r="V12" s="13"/>
    </row>
    <row r="13" spans="1:22" s="4" customFormat="1" ht="20.100000000000001" customHeight="1" x14ac:dyDescent="0.25">
      <c r="A13" s="40"/>
      <c r="B13" s="40"/>
      <c r="C13" s="11" t="s">
        <v>6</v>
      </c>
      <c r="D13" s="43"/>
      <c r="E13" s="43"/>
      <c r="F13" s="43"/>
      <c r="G13" s="14">
        <v>17.63</v>
      </c>
      <c r="H13" s="14">
        <v>17.82</v>
      </c>
      <c r="I13" s="14">
        <v>18.98</v>
      </c>
      <c r="J13" s="14">
        <v>18.690000000000001</v>
      </c>
      <c r="K13" s="14">
        <v>19.88</v>
      </c>
      <c r="L13" s="14">
        <v>19.510000000000002</v>
      </c>
      <c r="M13" s="14">
        <v>19.809999999999999</v>
      </c>
      <c r="N13" s="14">
        <v>19.690000000000001</v>
      </c>
      <c r="O13" s="14">
        <v>19.14</v>
      </c>
      <c r="P13" s="14">
        <v>18.59</v>
      </c>
      <c r="Q13" s="14">
        <v>18.600000000000001</v>
      </c>
      <c r="R13" s="14">
        <v>19.100000000000001</v>
      </c>
      <c r="S13" s="14">
        <v>17.7</v>
      </c>
      <c r="T13" s="64">
        <v>17.399999999999999</v>
      </c>
      <c r="U13" s="13"/>
      <c r="V13" s="13"/>
    </row>
    <row r="14" spans="1:22" s="4" customFormat="1" ht="20.100000000000001" customHeight="1" x14ac:dyDescent="0.25">
      <c r="A14" s="39" t="s">
        <v>12</v>
      </c>
      <c r="B14" s="39"/>
      <c r="C14" s="33" t="s">
        <v>24</v>
      </c>
      <c r="D14" s="42" t="s">
        <v>7</v>
      </c>
      <c r="E14" s="42" t="s">
        <v>26</v>
      </c>
      <c r="F14" s="42" t="s">
        <v>2</v>
      </c>
      <c r="G14" s="12">
        <v>18.935400000000001</v>
      </c>
      <c r="H14" s="12">
        <v>17.9758</v>
      </c>
      <c r="I14" s="12">
        <v>18.140599999999999</v>
      </c>
      <c r="J14" s="12">
        <v>19.399999999999999</v>
      </c>
      <c r="K14" s="12">
        <v>19.5</v>
      </c>
      <c r="L14" s="12">
        <v>20.2</v>
      </c>
      <c r="M14" s="12">
        <v>16.399999999999999</v>
      </c>
      <c r="N14" s="12">
        <v>13.7</v>
      </c>
      <c r="O14" s="12">
        <v>15.8</v>
      </c>
      <c r="P14" s="12">
        <v>15.4</v>
      </c>
      <c r="Q14" s="12">
        <v>16.899999999999999</v>
      </c>
      <c r="R14" s="12">
        <v>16.818999999999999</v>
      </c>
      <c r="S14" s="12">
        <v>14.536</v>
      </c>
      <c r="T14" s="63">
        <v>14.6</v>
      </c>
      <c r="U14" s="13"/>
      <c r="V14" s="13"/>
    </row>
    <row r="15" spans="1:22" s="4" customFormat="1" ht="20.100000000000001" customHeight="1" x14ac:dyDescent="0.25">
      <c r="A15" s="40"/>
      <c r="B15" s="40"/>
      <c r="C15" s="34" t="s">
        <v>6</v>
      </c>
      <c r="D15" s="43"/>
      <c r="E15" s="43"/>
      <c r="F15" s="43"/>
      <c r="G15" s="14">
        <v>16.78</v>
      </c>
      <c r="H15" s="14">
        <v>16.899999999999999</v>
      </c>
      <c r="I15" s="14">
        <v>17.72</v>
      </c>
      <c r="J15" s="14">
        <v>18.11</v>
      </c>
      <c r="K15" s="14">
        <v>18.78</v>
      </c>
      <c r="L15" s="14">
        <v>18.43</v>
      </c>
      <c r="M15" s="14">
        <v>17.97</v>
      </c>
      <c r="N15" s="14">
        <v>18.18</v>
      </c>
      <c r="O15" s="14">
        <v>17.600000000000001</v>
      </c>
      <c r="P15" s="14">
        <v>17.16</v>
      </c>
      <c r="Q15" s="14">
        <v>23.559000000000001</v>
      </c>
      <c r="R15" s="14">
        <v>21.931999999999999</v>
      </c>
      <c r="S15" s="14">
        <v>20.954999999999998</v>
      </c>
      <c r="T15" s="64">
        <v>18.399999999999999</v>
      </c>
      <c r="U15" s="13"/>
      <c r="V15" s="13"/>
    </row>
    <row r="16" spans="1:22" s="4" customFormat="1" ht="20.100000000000001" customHeight="1" x14ac:dyDescent="0.25">
      <c r="A16" s="45" t="s">
        <v>20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62"/>
      <c r="U16" s="13"/>
    </row>
    <row r="17" spans="1:32" s="4" customFormat="1" ht="20.100000000000001" customHeight="1" x14ac:dyDescent="0.25">
      <c r="A17" s="39" t="s">
        <v>13</v>
      </c>
      <c r="B17" s="39"/>
      <c r="C17" s="10" t="s">
        <v>24</v>
      </c>
      <c r="D17" s="42" t="s">
        <v>7</v>
      </c>
      <c r="E17" s="42" t="s">
        <v>26</v>
      </c>
      <c r="F17" s="42" t="s">
        <v>2</v>
      </c>
      <c r="G17" s="12">
        <v>27.3</v>
      </c>
      <c r="H17" s="12">
        <v>26.1</v>
      </c>
      <c r="I17" s="12">
        <v>22.6</v>
      </c>
      <c r="J17" s="12">
        <v>22.2</v>
      </c>
      <c r="K17" s="12">
        <v>20.100000000000001</v>
      </c>
      <c r="L17" s="12">
        <v>22.1</v>
      </c>
      <c r="M17" s="12">
        <v>17.399999999999999</v>
      </c>
      <c r="N17" s="12">
        <v>14.4</v>
      </c>
      <c r="O17" s="12">
        <v>20.399999999999999</v>
      </c>
      <c r="P17" s="12">
        <v>15.2</v>
      </c>
      <c r="Q17" s="12">
        <v>19</v>
      </c>
      <c r="R17" s="12">
        <v>21.254000000000001</v>
      </c>
      <c r="S17" s="12">
        <v>20.2</v>
      </c>
      <c r="T17" s="63">
        <v>21.8</v>
      </c>
      <c r="U17" s="13"/>
      <c r="V17" s="13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2" s="4" customFormat="1" ht="20.100000000000001" customHeight="1" x14ac:dyDescent="0.25">
      <c r="A18" s="40"/>
      <c r="B18" s="40"/>
      <c r="C18" s="11" t="s">
        <v>6</v>
      </c>
      <c r="D18" s="43"/>
      <c r="E18" s="43"/>
      <c r="F18" s="43"/>
      <c r="G18" s="14">
        <v>26.1</v>
      </c>
      <c r="H18" s="14">
        <v>26.73</v>
      </c>
      <c r="I18" s="14">
        <v>27.24</v>
      </c>
      <c r="J18" s="14">
        <v>27.31</v>
      </c>
      <c r="K18" s="14">
        <v>29.15</v>
      </c>
      <c r="L18" s="14">
        <v>28.65</v>
      </c>
      <c r="M18" s="14">
        <v>27.91</v>
      </c>
      <c r="N18" s="14">
        <v>26.58</v>
      </c>
      <c r="O18" s="14">
        <v>26.09</v>
      </c>
      <c r="P18" s="14">
        <v>25.29</v>
      </c>
      <c r="Q18" s="14">
        <v>26.4</v>
      </c>
      <c r="R18" s="14">
        <v>27.646000000000001</v>
      </c>
      <c r="S18" s="14">
        <v>26.3</v>
      </c>
      <c r="T18" s="64">
        <v>26.5</v>
      </c>
      <c r="U18" s="13"/>
      <c r="V18" s="13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2" s="4" customFormat="1" ht="20.100000000000001" customHeight="1" x14ac:dyDescent="0.25">
      <c r="A19" s="39" t="s">
        <v>14</v>
      </c>
      <c r="B19" s="39"/>
      <c r="C19" s="10" t="s">
        <v>24</v>
      </c>
      <c r="D19" s="42" t="s">
        <v>7</v>
      </c>
      <c r="E19" s="42" t="s">
        <v>26</v>
      </c>
      <c r="F19" s="42" t="s">
        <v>2</v>
      </c>
      <c r="G19" s="12">
        <v>27.3</v>
      </c>
      <c r="H19" s="12">
        <v>27.1</v>
      </c>
      <c r="I19" s="12">
        <v>24.7</v>
      </c>
      <c r="J19" s="12">
        <v>23.5</v>
      </c>
      <c r="K19" s="12">
        <v>24.6</v>
      </c>
      <c r="L19" s="12">
        <v>23.5</v>
      </c>
      <c r="M19" s="12">
        <v>20.3</v>
      </c>
      <c r="N19" s="12">
        <v>20.100000000000001</v>
      </c>
      <c r="O19" s="12">
        <v>21.7</v>
      </c>
      <c r="P19" s="12">
        <v>20.260000000000002</v>
      </c>
      <c r="Q19" s="12">
        <v>23.545999999999999</v>
      </c>
      <c r="R19" s="12">
        <v>22.754999999999999</v>
      </c>
      <c r="S19" s="12">
        <v>22.515000000000001</v>
      </c>
      <c r="T19" s="63">
        <v>23.2</v>
      </c>
      <c r="U19" s="13"/>
      <c r="V19" s="13"/>
      <c r="W19" s="20"/>
      <c r="X19" s="20"/>
      <c r="Y19" s="20"/>
      <c r="Z19" s="20"/>
      <c r="AA19" s="20"/>
      <c r="AB19" s="20"/>
      <c r="AC19" s="20"/>
      <c r="AD19" s="20"/>
      <c r="AE19" s="20"/>
    </row>
    <row r="20" spans="1:32" s="4" customFormat="1" ht="20.100000000000001" customHeight="1" x14ac:dyDescent="0.25">
      <c r="A20" s="40"/>
      <c r="B20" s="40"/>
      <c r="C20" s="11" t="s">
        <v>6</v>
      </c>
      <c r="D20" s="43"/>
      <c r="E20" s="43"/>
      <c r="F20" s="43"/>
      <c r="G20" s="14">
        <v>25.24</v>
      </c>
      <c r="H20" s="14">
        <v>25.85</v>
      </c>
      <c r="I20" s="14">
        <v>26.42</v>
      </c>
      <c r="J20" s="14">
        <v>26.68</v>
      </c>
      <c r="K20" s="14">
        <v>28.36</v>
      </c>
      <c r="L20" s="14">
        <v>27.37</v>
      </c>
      <c r="M20" s="14">
        <v>26.83</v>
      </c>
      <c r="N20" s="14">
        <v>26.11</v>
      </c>
      <c r="O20" s="14">
        <v>25.23</v>
      </c>
      <c r="P20" s="14">
        <v>24.45</v>
      </c>
      <c r="Q20" s="14">
        <v>29.492000000000001</v>
      </c>
      <c r="R20" s="14">
        <v>30.567</v>
      </c>
      <c r="S20" s="14">
        <v>29.623999999999999</v>
      </c>
      <c r="T20" s="64">
        <v>27.8</v>
      </c>
      <c r="U20" s="13"/>
      <c r="V20" s="13"/>
      <c r="W20" s="20"/>
      <c r="X20" s="20"/>
      <c r="Y20" s="20"/>
      <c r="Z20" s="20"/>
      <c r="AA20" s="20"/>
      <c r="AB20" s="20"/>
      <c r="AC20" s="20"/>
      <c r="AD20" s="20"/>
      <c r="AE20" s="20"/>
    </row>
    <row r="21" spans="1:32" s="4" customFormat="1" ht="20.100000000000001" customHeight="1" x14ac:dyDescent="0.25">
      <c r="A21" s="39" t="s">
        <v>23</v>
      </c>
      <c r="B21" s="39"/>
      <c r="C21" s="10" t="s">
        <v>24</v>
      </c>
      <c r="D21" s="42" t="s">
        <v>7</v>
      </c>
      <c r="E21" s="42" t="s">
        <v>26</v>
      </c>
      <c r="F21" s="42" t="s">
        <v>2</v>
      </c>
      <c r="G21" s="12">
        <v>5.3</v>
      </c>
      <c r="H21" s="12">
        <v>5.5</v>
      </c>
      <c r="I21" s="12">
        <v>6.3</v>
      </c>
      <c r="J21" s="12">
        <v>6.6</v>
      </c>
      <c r="K21" s="12">
        <v>5.6</v>
      </c>
      <c r="L21" s="12">
        <v>4.8</v>
      </c>
      <c r="M21" s="12">
        <v>5.9</v>
      </c>
      <c r="N21" s="12">
        <v>2.9</v>
      </c>
      <c r="O21" s="12">
        <v>3.5</v>
      </c>
      <c r="P21" s="12">
        <v>1.6</v>
      </c>
      <c r="Q21" s="12">
        <v>2.2999999999999998</v>
      </c>
      <c r="R21" s="12">
        <v>3.8</v>
      </c>
      <c r="S21" s="12">
        <v>3.6</v>
      </c>
      <c r="T21" s="63">
        <v>6.7</v>
      </c>
      <c r="U21" s="13"/>
      <c r="V21" s="13"/>
      <c r="W21" s="20"/>
      <c r="X21" s="20"/>
      <c r="Y21" s="20"/>
      <c r="Z21" s="20"/>
      <c r="AA21" s="20"/>
      <c r="AB21" s="20"/>
      <c r="AC21" s="20"/>
      <c r="AD21" s="20"/>
      <c r="AE21" s="20"/>
    </row>
    <row r="22" spans="1:32" s="4" customFormat="1" ht="20.100000000000001" customHeight="1" x14ac:dyDescent="0.25">
      <c r="A22" s="40"/>
      <c r="B22" s="40"/>
      <c r="C22" s="11" t="s">
        <v>6</v>
      </c>
      <c r="D22" s="43"/>
      <c r="E22" s="43"/>
      <c r="F22" s="43"/>
      <c r="G22" s="14">
        <v>4.91</v>
      </c>
      <c r="H22" s="14">
        <v>4.54</v>
      </c>
      <c r="I22" s="14">
        <v>5.84</v>
      </c>
      <c r="J22" s="14">
        <v>6.19</v>
      </c>
      <c r="K22" s="14">
        <v>7.06</v>
      </c>
      <c r="L22" s="14">
        <v>6.44</v>
      </c>
      <c r="M22" s="14">
        <v>5.79</v>
      </c>
      <c r="N22" s="14">
        <v>5.14</v>
      </c>
      <c r="O22" s="14">
        <v>5.4</v>
      </c>
      <c r="P22" s="14">
        <v>4.7</v>
      </c>
      <c r="Q22" s="14">
        <v>7</v>
      </c>
      <c r="R22" s="14">
        <v>7.3</v>
      </c>
      <c r="S22" s="14">
        <v>8.1</v>
      </c>
      <c r="T22" s="64">
        <v>9</v>
      </c>
      <c r="U22" s="13"/>
      <c r="V22" s="13"/>
      <c r="W22" s="20"/>
      <c r="X22" s="20"/>
      <c r="Y22" s="20"/>
      <c r="Z22" s="20"/>
      <c r="AA22" s="20"/>
      <c r="AB22" s="20"/>
      <c r="AC22" s="20"/>
      <c r="AD22" s="20"/>
      <c r="AE22" s="20"/>
    </row>
    <row r="23" spans="1:32" s="4" customFormat="1" ht="20.100000000000001" customHeight="1" x14ac:dyDescent="0.25">
      <c r="A23" s="39" t="s">
        <v>15</v>
      </c>
      <c r="B23" s="39"/>
      <c r="C23" s="33" t="s">
        <v>24</v>
      </c>
      <c r="D23" s="42" t="s">
        <v>7</v>
      </c>
      <c r="E23" s="42" t="s">
        <v>26</v>
      </c>
      <c r="F23" s="42" t="s">
        <v>2</v>
      </c>
      <c r="G23" s="12">
        <v>13.9</v>
      </c>
      <c r="H23" s="12">
        <v>13.1</v>
      </c>
      <c r="I23" s="12">
        <v>10.4</v>
      </c>
      <c r="J23" s="12">
        <v>10.4</v>
      </c>
      <c r="K23" s="12">
        <v>10.7</v>
      </c>
      <c r="L23" s="12">
        <v>10.4</v>
      </c>
      <c r="M23" s="12">
        <v>9.1999999999999993</v>
      </c>
      <c r="N23" s="12">
        <v>5.4</v>
      </c>
      <c r="O23" s="12">
        <v>8.8000000000000007</v>
      </c>
      <c r="P23" s="12">
        <v>6.3</v>
      </c>
      <c r="Q23" s="12">
        <v>6</v>
      </c>
      <c r="R23" s="12">
        <v>6.1</v>
      </c>
      <c r="S23" s="12">
        <v>5.3</v>
      </c>
      <c r="T23" s="63">
        <v>4.8</v>
      </c>
      <c r="U23" s="13"/>
      <c r="V23" s="13"/>
    </row>
    <row r="24" spans="1:32" s="4" customFormat="1" ht="20.100000000000001" customHeight="1" x14ac:dyDescent="0.25">
      <c r="A24" s="40"/>
      <c r="B24" s="40"/>
      <c r="C24" s="34" t="s">
        <v>6</v>
      </c>
      <c r="D24" s="43"/>
      <c r="E24" s="43"/>
      <c r="F24" s="43"/>
      <c r="G24" s="14">
        <v>10.82</v>
      </c>
      <c r="H24" s="14">
        <v>13.35</v>
      </c>
      <c r="I24" s="14">
        <v>14.28</v>
      </c>
      <c r="J24" s="14">
        <v>15.68</v>
      </c>
      <c r="K24" s="14">
        <v>17.12</v>
      </c>
      <c r="L24" s="14">
        <v>15.44</v>
      </c>
      <c r="M24" s="14">
        <v>14.85</v>
      </c>
      <c r="N24" s="14">
        <v>12.79</v>
      </c>
      <c r="O24" s="14">
        <v>10.65</v>
      </c>
      <c r="P24" s="14">
        <v>10.84</v>
      </c>
      <c r="Q24" s="14">
        <v>9.9</v>
      </c>
      <c r="R24" s="14">
        <v>11.7</v>
      </c>
      <c r="S24" s="14">
        <v>8.6999999999999993</v>
      </c>
      <c r="T24" s="64">
        <v>8.4</v>
      </c>
      <c r="U24" s="13"/>
      <c r="V24" s="13"/>
    </row>
    <row r="25" spans="1:32" s="30" customFormat="1" ht="39.950000000000003" customHeight="1" x14ac:dyDescent="0.25">
      <c r="A25" s="47" t="s">
        <v>37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61"/>
      <c r="U25" s="13"/>
      <c r="W25" s="31"/>
      <c r="X25" s="31"/>
      <c r="Y25" s="31"/>
      <c r="Z25" s="31"/>
      <c r="AA25" s="31"/>
      <c r="AB25" s="31"/>
      <c r="AC25" s="31"/>
      <c r="AD25" s="31"/>
      <c r="AE25" s="31"/>
      <c r="AF25" s="31"/>
    </row>
    <row r="26" spans="1:32" s="32" customFormat="1" ht="20.100000000000001" customHeight="1" x14ac:dyDescent="0.25">
      <c r="A26" s="45" t="s">
        <v>32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62"/>
      <c r="U26" s="13"/>
    </row>
    <row r="27" spans="1:32" s="4" customFormat="1" ht="20.100000000000001" customHeight="1" x14ac:dyDescent="0.25">
      <c r="A27" s="39" t="s">
        <v>30</v>
      </c>
      <c r="B27" s="39"/>
      <c r="C27" s="33" t="s">
        <v>24</v>
      </c>
      <c r="D27" s="42" t="s">
        <v>46</v>
      </c>
      <c r="E27" s="42" t="s">
        <v>48</v>
      </c>
      <c r="F27" s="42" t="s">
        <v>2</v>
      </c>
      <c r="G27" s="12"/>
      <c r="H27" s="12"/>
      <c r="I27" s="12">
        <v>0.60065610127985958</v>
      </c>
      <c r="J27" s="12">
        <v>0.62461406925378804</v>
      </c>
      <c r="K27" s="12">
        <v>0.62511750329009208</v>
      </c>
      <c r="L27" s="12">
        <v>0.68033340842532097</v>
      </c>
      <c r="M27" s="12">
        <v>0.64853418039838528</v>
      </c>
      <c r="N27" s="12">
        <v>0.65017546125858472</v>
      </c>
      <c r="O27" s="12">
        <v>0.65318427333249596</v>
      </c>
      <c r="P27" s="12">
        <v>0.63531386103008747</v>
      </c>
      <c r="Q27" s="12">
        <v>0.63463979383822455</v>
      </c>
      <c r="R27" s="12">
        <v>0.46731491633265632</v>
      </c>
      <c r="S27" s="12">
        <v>0.17</v>
      </c>
      <c r="T27" s="63"/>
      <c r="U27" s="13"/>
      <c r="V27" s="13"/>
      <c r="W27"/>
      <c r="X27"/>
      <c r="Y27"/>
      <c r="Z27"/>
      <c r="AA27"/>
      <c r="AB27"/>
      <c r="AC27"/>
      <c r="AD27"/>
    </row>
    <row r="28" spans="1:32" s="4" customFormat="1" ht="20.100000000000001" customHeight="1" x14ac:dyDescent="0.25">
      <c r="A28" s="40"/>
      <c r="B28" s="40"/>
      <c r="C28" s="34" t="s">
        <v>6</v>
      </c>
      <c r="D28" s="43"/>
      <c r="E28" s="43"/>
      <c r="F28" s="43"/>
      <c r="G28" s="14"/>
      <c r="H28" s="14"/>
      <c r="I28" s="14">
        <v>8.4859201869466681</v>
      </c>
      <c r="J28" s="14">
        <v>8.8931600012672529</v>
      </c>
      <c r="K28" s="14">
        <v>9.0901128573656358</v>
      </c>
      <c r="L28" s="14">
        <v>9.3476049789315638</v>
      </c>
      <c r="M28" s="14">
        <v>9.5799310239894506</v>
      </c>
      <c r="N28" s="14">
        <v>9.6715355064391542</v>
      </c>
      <c r="O28" s="14">
        <v>9.4893556154194574</v>
      </c>
      <c r="P28" s="14">
        <v>9.5041887242429528</v>
      </c>
      <c r="Q28" s="14">
        <v>8.9532707383805317</v>
      </c>
      <c r="R28" s="14">
        <v>8.4859201869466681</v>
      </c>
      <c r="S28" s="14">
        <f>58598*100/637831</f>
        <v>9.187073064808704</v>
      </c>
      <c r="T28" s="64"/>
      <c r="U28" s="13"/>
      <c r="V28" s="13"/>
      <c r="W28"/>
      <c r="X28"/>
      <c r="Y28"/>
      <c r="Z28"/>
      <c r="AA28"/>
      <c r="AB28"/>
      <c r="AC28"/>
      <c r="AD28"/>
    </row>
    <row r="29" spans="1:32" s="4" customFormat="1" ht="20.100000000000001" customHeight="1" x14ac:dyDescent="0.25">
      <c r="A29" s="39" t="s">
        <v>38</v>
      </c>
      <c r="B29" s="39"/>
      <c r="C29" s="33" t="s">
        <v>24</v>
      </c>
      <c r="D29" s="42" t="s">
        <v>46</v>
      </c>
      <c r="E29" s="42" t="s">
        <v>48</v>
      </c>
      <c r="F29" s="42" t="s">
        <v>2</v>
      </c>
      <c r="G29" s="12"/>
      <c r="H29" s="12"/>
      <c r="I29" s="12">
        <v>0.66580158803719836</v>
      </c>
      <c r="J29" s="12">
        <v>0.67090785672565389</v>
      </c>
      <c r="K29" s="12">
        <v>0.66921756656746501</v>
      </c>
      <c r="L29" s="12">
        <v>0.66025959181217941</v>
      </c>
      <c r="M29" s="12">
        <v>0.6585553127399445</v>
      </c>
      <c r="N29" s="12">
        <v>0.64779547553093264</v>
      </c>
      <c r="O29" s="12">
        <v>0.65412919051512675</v>
      </c>
      <c r="P29" s="12">
        <v>0.64533972526965977</v>
      </c>
      <c r="Q29" s="12">
        <v>0.61752219220378235</v>
      </c>
      <c r="R29" s="12">
        <v>0.48631875881523273</v>
      </c>
      <c r="S29" s="12">
        <v>0.24</v>
      </c>
      <c r="T29" s="63"/>
      <c r="U29" s="13"/>
      <c r="V29" s="13"/>
      <c r="W29"/>
      <c r="X29"/>
      <c r="Y29"/>
      <c r="Z29"/>
      <c r="AA29"/>
      <c r="AB29"/>
      <c r="AC29"/>
      <c r="AD29"/>
    </row>
    <row r="30" spans="1:32" s="4" customFormat="1" ht="20.100000000000001" customHeight="1" x14ac:dyDescent="0.25">
      <c r="A30" s="40"/>
      <c r="B30" s="40"/>
      <c r="C30" s="34" t="s">
        <v>6</v>
      </c>
      <c r="D30" s="43"/>
      <c r="E30" s="43"/>
      <c r="F30" s="43"/>
      <c r="G30" s="14"/>
      <c r="H30" s="14"/>
      <c r="I30" s="14">
        <v>12.690651882405527</v>
      </c>
      <c r="J30" s="14">
        <v>13.379447266429409</v>
      </c>
      <c r="K30" s="14">
        <v>13.566596099659698</v>
      </c>
      <c r="L30" s="14">
        <v>14.001191877544059</v>
      </c>
      <c r="M30" s="14">
        <v>14.311676894727054</v>
      </c>
      <c r="N30" s="14">
        <v>14.432032315492489</v>
      </c>
      <c r="O30" s="14">
        <v>14.334954426617715</v>
      </c>
      <c r="P30" s="14">
        <v>14.417300228613961</v>
      </c>
      <c r="Q30" s="14">
        <v>14.722326011457184</v>
      </c>
      <c r="R30" s="14">
        <v>14.5081392912334</v>
      </c>
      <c r="S30" s="14">
        <f>93126*100/637831</f>
        <v>14.600419233307882</v>
      </c>
      <c r="T30" s="64"/>
      <c r="U30" s="13"/>
      <c r="V30" s="13"/>
      <c r="W30"/>
      <c r="X30"/>
      <c r="Y30"/>
      <c r="Z30"/>
      <c r="AA30"/>
      <c r="AB30"/>
      <c r="AC30"/>
      <c r="AD30"/>
    </row>
    <row r="31" spans="1:32" s="4" customFormat="1" ht="20.100000000000001" customHeight="1" x14ac:dyDescent="0.25">
      <c r="A31" s="39" t="s">
        <v>39</v>
      </c>
      <c r="B31" s="39"/>
      <c r="C31" s="33" t="s">
        <v>24</v>
      </c>
      <c r="D31" s="42" t="s">
        <v>46</v>
      </c>
      <c r="E31" s="42" t="s">
        <v>48</v>
      </c>
      <c r="F31" s="42" t="s">
        <v>2</v>
      </c>
      <c r="G31" s="12"/>
      <c r="H31" s="12"/>
      <c r="I31" s="12">
        <v>5.6612503742413105E-2</v>
      </c>
      <c r="J31" s="12">
        <v>4.8025037772501618E-2</v>
      </c>
      <c r="K31" s="12">
        <v>4.6420995244546882E-2</v>
      </c>
      <c r="L31" s="12">
        <v>4.8086274340299537E-2</v>
      </c>
      <c r="M31" s="12">
        <v>4.9669749009247026E-2</v>
      </c>
      <c r="N31" s="12">
        <v>5.1620896138756971E-2</v>
      </c>
      <c r="O31" s="12">
        <v>5.1639174953524741E-2</v>
      </c>
      <c r="P31" s="12">
        <v>5.0785325810949314E-2</v>
      </c>
      <c r="Q31" s="12">
        <v>5.6446150372544593E-2</v>
      </c>
      <c r="R31" s="12">
        <v>4.1855485885847213E-2</v>
      </c>
      <c r="S31" s="12">
        <v>0.05</v>
      </c>
      <c r="T31" s="63"/>
      <c r="U31" s="13"/>
      <c r="V31" s="13"/>
      <c r="W31"/>
      <c r="X31"/>
      <c r="Y31"/>
      <c r="Z31"/>
      <c r="AA31"/>
      <c r="AB31"/>
      <c r="AC31"/>
      <c r="AD31"/>
    </row>
    <row r="32" spans="1:32" s="4" customFormat="1" ht="20.100000000000001" customHeight="1" x14ac:dyDescent="0.25">
      <c r="A32" s="40"/>
      <c r="B32" s="40"/>
      <c r="C32" s="34" t="s">
        <v>6</v>
      </c>
      <c r="D32" s="43"/>
      <c r="E32" s="43"/>
      <c r="F32" s="43"/>
      <c r="G32" s="14"/>
      <c r="H32" s="14"/>
      <c r="I32" s="14">
        <v>36.014091575637337</v>
      </c>
      <c r="J32" s="14">
        <v>39.141224800143625</v>
      </c>
      <c r="K32" s="14">
        <v>39.576127986191366</v>
      </c>
      <c r="L32" s="14">
        <v>38.974816848852662</v>
      </c>
      <c r="M32" s="14">
        <v>39.992984057750505</v>
      </c>
      <c r="N32" s="14">
        <v>40.336064464410271</v>
      </c>
      <c r="O32" s="14">
        <v>40.395022290032664</v>
      </c>
      <c r="P32" s="14">
        <v>41.127347850193296</v>
      </c>
      <c r="Q32" s="14">
        <v>42.705989107582852</v>
      </c>
      <c r="R32" s="14">
        <v>40.675829644569006</v>
      </c>
      <c r="S32" s="14">
        <f>252873*100/637831</f>
        <v>39.645768236413723</v>
      </c>
      <c r="T32" s="64"/>
      <c r="U32" s="13"/>
      <c r="V32" s="13"/>
      <c r="W32"/>
      <c r="X32"/>
      <c r="Y32"/>
      <c r="Z32"/>
      <c r="AA32"/>
      <c r="AB32"/>
      <c r="AC32"/>
      <c r="AD32"/>
    </row>
    <row r="33" spans="1:44" s="4" customFormat="1" ht="20.100000000000001" customHeight="1" x14ac:dyDescent="0.25">
      <c r="A33" s="39" t="s">
        <v>55</v>
      </c>
      <c r="B33" s="39"/>
      <c r="C33" s="35" t="s">
        <v>24</v>
      </c>
      <c r="D33" s="42" t="s">
        <v>46</v>
      </c>
      <c r="E33" s="42" t="s">
        <v>48</v>
      </c>
      <c r="F33" s="42" t="s">
        <v>2</v>
      </c>
      <c r="G33" s="27"/>
      <c r="H33" s="27"/>
      <c r="I33" s="12">
        <v>19.55</v>
      </c>
      <c r="J33" s="12">
        <v>21.65</v>
      </c>
      <c r="K33" s="12">
        <v>22.33</v>
      </c>
      <c r="L33" s="12">
        <v>23.99</v>
      </c>
      <c r="M33" s="12">
        <v>24.16</v>
      </c>
      <c r="N33" s="12">
        <v>23.85</v>
      </c>
      <c r="O33" s="12">
        <v>23.6</v>
      </c>
      <c r="P33" s="12">
        <v>23.57</v>
      </c>
      <c r="Q33" s="12">
        <v>22.821576763485478</v>
      </c>
      <c r="R33" s="12">
        <v>20.64752596212584</v>
      </c>
      <c r="S33" s="27">
        <v>23.563551944283226</v>
      </c>
      <c r="T33" s="65"/>
      <c r="U33" s="13"/>
      <c r="V33" s="13"/>
      <c r="W33" s="27"/>
      <c r="X33" s="27"/>
      <c r="Y33" s="27"/>
      <c r="Z33" s="27"/>
      <c r="AA33" s="27"/>
      <c r="AB33" s="27"/>
      <c r="AC33" s="27"/>
      <c r="AD33" s="27"/>
    </row>
    <row r="34" spans="1:44" s="4" customFormat="1" ht="20.100000000000001" customHeight="1" x14ac:dyDescent="0.25">
      <c r="A34" s="40"/>
      <c r="B34" s="40"/>
      <c r="C34" s="36" t="s">
        <v>6</v>
      </c>
      <c r="D34" s="43"/>
      <c r="E34" s="43"/>
      <c r="F34" s="43"/>
      <c r="G34" s="27"/>
      <c r="H34" s="27"/>
      <c r="I34" s="14">
        <v>20.43</v>
      </c>
      <c r="J34" s="14">
        <v>23.29</v>
      </c>
      <c r="K34" s="14">
        <v>23.36</v>
      </c>
      <c r="L34" s="14">
        <v>23.53</v>
      </c>
      <c r="M34" s="14">
        <v>24.46</v>
      </c>
      <c r="N34" s="14">
        <v>24.3</v>
      </c>
      <c r="O34" s="14">
        <v>23.83</v>
      </c>
      <c r="P34" s="14">
        <v>23.58</v>
      </c>
      <c r="Q34" s="14">
        <v>23.045341208937518</v>
      </c>
      <c r="R34" s="14">
        <v>22.492810567909576</v>
      </c>
      <c r="S34" s="27">
        <v>22.137343803689209</v>
      </c>
      <c r="T34" s="65"/>
      <c r="U34" s="13"/>
      <c r="V34" s="13"/>
      <c r="W34" s="27"/>
      <c r="X34" s="27"/>
      <c r="Y34" s="27"/>
      <c r="Z34" s="27"/>
      <c r="AA34" s="27"/>
      <c r="AB34" s="27"/>
      <c r="AC34" s="27"/>
      <c r="AD34" s="27"/>
    </row>
    <row r="35" spans="1:44" s="4" customFormat="1" ht="20.100000000000001" customHeight="1" x14ac:dyDescent="0.25">
      <c r="A35" s="39" t="s">
        <v>52</v>
      </c>
      <c r="B35" s="39"/>
      <c r="C35" s="33" t="s">
        <v>24</v>
      </c>
      <c r="D35" s="42" t="s">
        <v>46</v>
      </c>
      <c r="E35" s="42" t="s">
        <v>48</v>
      </c>
      <c r="F35" s="42" t="s">
        <v>2</v>
      </c>
      <c r="G35" s="12"/>
      <c r="H35" s="12"/>
      <c r="I35" s="12">
        <v>32.409999999999997</v>
      </c>
      <c r="J35" s="12">
        <v>39.979399999999998</v>
      </c>
      <c r="K35" s="12">
        <v>35.68</v>
      </c>
      <c r="L35" s="12">
        <v>34.869999999999997</v>
      </c>
      <c r="M35" s="12">
        <v>36.65</v>
      </c>
      <c r="N35" s="12">
        <v>35.47</v>
      </c>
      <c r="O35" s="12">
        <v>35.700000000000003</v>
      </c>
      <c r="P35" s="12">
        <v>35.17</v>
      </c>
      <c r="Q35" s="12">
        <v>36.514522821576762</v>
      </c>
      <c r="R35" s="12">
        <v>32.926084300549789</v>
      </c>
      <c r="S35" s="12">
        <v>32.849680789320949</v>
      </c>
      <c r="T35" s="63"/>
      <c r="U35" s="13"/>
      <c r="V35" s="13"/>
    </row>
    <row r="36" spans="1:44" s="4" customFormat="1" ht="20.100000000000001" customHeight="1" x14ac:dyDescent="0.25">
      <c r="A36" s="40"/>
      <c r="B36" s="40"/>
      <c r="C36" s="34" t="s">
        <v>6</v>
      </c>
      <c r="D36" s="43"/>
      <c r="E36" s="43"/>
      <c r="F36" s="43"/>
      <c r="G36" s="14"/>
      <c r="H36" s="14"/>
      <c r="I36" s="14">
        <v>30.98</v>
      </c>
      <c r="J36" s="14">
        <v>35.35</v>
      </c>
      <c r="K36" s="14">
        <v>35.36</v>
      </c>
      <c r="L36" s="14">
        <v>35.71</v>
      </c>
      <c r="M36" s="14">
        <v>36.97</v>
      </c>
      <c r="N36" s="14">
        <v>36.71</v>
      </c>
      <c r="O36" s="14">
        <v>36.46</v>
      </c>
      <c r="P36" s="14">
        <v>36.44</v>
      </c>
      <c r="Q36" s="14">
        <v>38.459899779709019</v>
      </c>
      <c r="R36" s="14">
        <v>36.879675353248913</v>
      </c>
      <c r="S36" s="14">
        <v>36.155412710252179</v>
      </c>
      <c r="T36" s="64"/>
      <c r="U36" s="13"/>
      <c r="V36" s="13"/>
      <c r="AR36" s="4">
        <v>42.705989107582852</v>
      </c>
    </row>
    <row r="37" spans="1:44" s="4" customFormat="1" ht="20.100000000000001" customHeight="1" x14ac:dyDescent="0.25">
      <c r="A37" s="39" t="s">
        <v>54</v>
      </c>
      <c r="B37" s="39"/>
      <c r="C37" s="33" t="s">
        <v>24</v>
      </c>
      <c r="D37" s="42" t="s">
        <v>46</v>
      </c>
      <c r="E37" s="42" t="s">
        <v>48</v>
      </c>
      <c r="F37" s="42" t="s">
        <v>2</v>
      </c>
      <c r="G37" s="12"/>
      <c r="H37" s="12"/>
      <c r="I37" s="12">
        <v>7.82</v>
      </c>
      <c r="J37" s="12">
        <v>7.33</v>
      </c>
      <c r="K37" s="12">
        <v>7.22</v>
      </c>
      <c r="L37" s="12">
        <v>7.07</v>
      </c>
      <c r="M37" s="12">
        <v>7.72</v>
      </c>
      <c r="N37" s="12">
        <v>7.9</v>
      </c>
      <c r="O37" s="12">
        <v>7.94</v>
      </c>
      <c r="P37" s="12">
        <v>7.38</v>
      </c>
      <c r="Q37" s="12">
        <v>9.6818810511756563</v>
      </c>
      <c r="R37" s="12">
        <v>8.2467929138668303</v>
      </c>
      <c r="S37" s="12">
        <v>6.8485200232153218</v>
      </c>
      <c r="T37" s="63"/>
      <c r="U37" s="13"/>
      <c r="V37" s="13"/>
    </row>
    <row r="38" spans="1:44" s="4" customFormat="1" ht="20.100000000000001" customHeight="1" x14ac:dyDescent="0.25">
      <c r="A38" s="40"/>
      <c r="B38" s="40"/>
      <c r="C38" s="34" t="s">
        <v>6</v>
      </c>
      <c r="D38" s="43"/>
      <c r="E38" s="43"/>
      <c r="F38" s="43"/>
      <c r="G38" s="14"/>
      <c r="H38" s="14"/>
      <c r="I38" s="14">
        <v>5.49</v>
      </c>
      <c r="J38" s="14">
        <v>5.99</v>
      </c>
      <c r="K38" s="14">
        <v>6.18</v>
      </c>
      <c r="L38" s="14">
        <v>5.96</v>
      </c>
      <c r="M38" s="14">
        <v>6.31</v>
      </c>
      <c r="N38" s="14">
        <v>6.47</v>
      </c>
      <c r="O38" s="14">
        <v>6.43</v>
      </c>
      <c r="P38" s="14">
        <v>6.52</v>
      </c>
      <c r="Q38" s="14">
        <v>6.7617226270304291</v>
      </c>
      <c r="R38" s="14">
        <v>6.5413831267251306</v>
      </c>
      <c r="S38" s="14">
        <v>6.5948156653061911</v>
      </c>
      <c r="T38" s="64"/>
      <c r="U38" s="13"/>
      <c r="V38" s="13"/>
    </row>
    <row r="39" spans="1:44" s="4" customFormat="1" ht="20.100000000000001" customHeight="1" x14ac:dyDescent="0.25">
      <c r="A39" s="39" t="s">
        <v>56</v>
      </c>
      <c r="B39" s="39"/>
      <c r="C39" s="37" t="s">
        <v>24</v>
      </c>
      <c r="D39" s="42" t="s">
        <v>46</v>
      </c>
      <c r="E39" s="42" t="s">
        <v>48</v>
      </c>
      <c r="F39" s="42" t="s">
        <v>2</v>
      </c>
      <c r="G39" s="12"/>
      <c r="H39" s="12"/>
      <c r="I39" s="12">
        <f>I33+I35+I37</f>
        <v>59.779999999999994</v>
      </c>
      <c r="J39" s="12">
        <f t="shared" ref="J39:R39" si="0">J33+J35+J37</f>
        <v>68.959400000000002</v>
      </c>
      <c r="K39" s="12">
        <f t="shared" si="0"/>
        <v>65.23</v>
      </c>
      <c r="L39" s="12">
        <f t="shared" si="0"/>
        <v>65.930000000000007</v>
      </c>
      <c r="M39" s="12">
        <f t="shared" si="0"/>
        <v>68.53</v>
      </c>
      <c r="N39" s="12">
        <f t="shared" si="0"/>
        <v>67.22</v>
      </c>
      <c r="O39" s="12">
        <f t="shared" si="0"/>
        <v>67.240000000000009</v>
      </c>
      <c r="P39" s="12">
        <f t="shared" si="0"/>
        <v>66.12</v>
      </c>
      <c r="Q39" s="12">
        <f t="shared" si="0"/>
        <v>69.017980636237894</v>
      </c>
      <c r="R39" s="12">
        <f t="shared" si="0"/>
        <v>61.820403176542456</v>
      </c>
      <c r="S39" s="12"/>
      <c r="T39" s="63"/>
      <c r="U39" s="13"/>
      <c r="V39" s="13"/>
    </row>
    <row r="40" spans="1:44" s="4" customFormat="1" ht="20.100000000000001" customHeight="1" x14ac:dyDescent="0.25">
      <c r="A40" s="40"/>
      <c r="B40" s="40"/>
      <c r="C40" s="38" t="s">
        <v>6</v>
      </c>
      <c r="D40" s="43"/>
      <c r="E40" s="43"/>
      <c r="F40" s="43"/>
      <c r="G40" s="14"/>
      <c r="H40" s="14"/>
      <c r="I40" s="14">
        <f>I34+I36+I38</f>
        <v>56.9</v>
      </c>
      <c r="J40" s="14">
        <f t="shared" ref="J40:R40" si="1">J34+J36+J38</f>
        <v>64.63</v>
      </c>
      <c r="K40" s="14">
        <f t="shared" si="1"/>
        <v>64.900000000000006</v>
      </c>
      <c r="L40" s="14">
        <f t="shared" si="1"/>
        <v>65.2</v>
      </c>
      <c r="M40" s="14">
        <f t="shared" si="1"/>
        <v>67.739999999999995</v>
      </c>
      <c r="N40" s="14">
        <f t="shared" si="1"/>
        <v>67.48</v>
      </c>
      <c r="O40" s="14">
        <f t="shared" si="1"/>
        <v>66.72</v>
      </c>
      <c r="P40" s="14">
        <f t="shared" si="1"/>
        <v>66.539999999999992</v>
      </c>
      <c r="Q40" s="14">
        <f t="shared" si="1"/>
        <v>68.266963615676957</v>
      </c>
      <c r="R40" s="14">
        <f t="shared" si="1"/>
        <v>65.913869047883622</v>
      </c>
      <c r="S40" s="14"/>
      <c r="T40" s="64"/>
      <c r="U40" s="13"/>
      <c r="V40" s="13"/>
    </row>
    <row r="41" spans="1:44" s="30" customFormat="1" ht="39.950000000000003" customHeight="1" x14ac:dyDescent="0.25">
      <c r="A41" s="47" t="s">
        <v>45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61"/>
      <c r="U41" s="13"/>
      <c r="W41" s="31"/>
      <c r="X41" s="31"/>
      <c r="Y41" s="31"/>
      <c r="Z41" s="31"/>
      <c r="AA41" s="31"/>
      <c r="AB41" s="31"/>
      <c r="AC41" s="31"/>
      <c r="AD41" s="31"/>
      <c r="AE41" s="31"/>
      <c r="AF41" s="31"/>
    </row>
    <row r="42" spans="1:44" s="32" customFormat="1" ht="20.100000000000001" customHeight="1" x14ac:dyDescent="0.25">
      <c r="A42" s="45" t="s">
        <v>40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62"/>
      <c r="U42" s="13"/>
    </row>
    <row r="43" spans="1:44" s="4" customFormat="1" ht="20.100000000000001" customHeight="1" x14ac:dyDescent="0.25">
      <c r="A43" s="39" t="s">
        <v>41</v>
      </c>
      <c r="B43" s="39"/>
      <c r="C43" s="33" t="s">
        <v>24</v>
      </c>
      <c r="D43" s="42" t="s">
        <v>7</v>
      </c>
      <c r="E43" s="42" t="s">
        <v>44</v>
      </c>
      <c r="F43" s="42" t="s">
        <v>2</v>
      </c>
      <c r="G43" s="12"/>
      <c r="H43" s="12">
        <v>99.96</v>
      </c>
      <c r="I43" s="12"/>
      <c r="J43" s="12"/>
      <c r="K43" s="12"/>
      <c r="L43" s="12"/>
      <c r="M43" s="12"/>
      <c r="N43" s="12"/>
      <c r="O43" s="12"/>
      <c r="P43" s="12"/>
      <c r="Q43" s="12"/>
      <c r="R43" s="12">
        <v>99.000335197233099</v>
      </c>
      <c r="S43" s="12"/>
      <c r="T43" s="63"/>
      <c r="U43" s="13"/>
    </row>
    <row r="44" spans="1:44" s="4" customFormat="1" ht="20.100000000000001" customHeight="1" x14ac:dyDescent="0.25">
      <c r="A44" s="40"/>
      <c r="B44" s="40"/>
      <c r="C44" s="34" t="s">
        <v>6</v>
      </c>
      <c r="D44" s="43"/>
      <c r="E44" s="43"/>
      <c r="F44" s="43"/>
      <c r="G44" s="14"/>
      <c r="H44" s="14">
        <v>99.84</v>
      </c>
      <c r="I44" s="14"/>
      <c r="J44" s="14"/>
      <c r="K44" s="14"/>
      <c r="L44" s="14"/>
      <c r="M44" s="14"/>
      <c r="N44" s="14"/>
      <c r="O44" s="14"/>
      <c r="P44" s="14"/>
      <c r="Q44" s="14"/>
      <c r="R44" s="14">
        <v>99.85</v>
      </c>
      <c r="S44" s="14"/>
      <c r="T44" s="64"/>
      <c r="U44" s="13"/>
    </row>
    <row r="45" spans="1:44" s="4" customFormat="1" ht="20.100000000000001" customHeight="1" x14ac:dyDescent="0.25">
      <c r="A45" s="39" t="s">
        <v>42</v>
      </c>
      <c r="B45" s="39"/>
      <c r="C45" s="33" t="s">
        <v>24</v>
      </c>
      <c r="D45" s="42" t="s">
        <v>7</v>
      </c>
      <c r="E45" s="42" t="s">
        <v>44</v>
      </c>
      <c r="F45" s="42" t="s">
        <v>2</v>
      </c>
      <c r="G45" s="12"/>
      <c r="H45" s="12">
        <v>99.61</v>
      </c>
      <c r="I45" s="12"/>
      <c r="J45" s="12"/>
      <c r="K45" s="12"/>
      <c r="L45" s="12"/>
      <c r="M45" s="12"/>
      <c r="N45" s="12"/>
      <c r="O45" s="12"/>
      <c r="P45" s="12"/>
      <c r="Q45" s="12"/>
      <c r="R45" s="12">
        <v>100</v>
      </c>
      <c r="S45" s="12"/>
      <c r="T45" s="63"/>
      <c r="U45" s="13"/>
    </row>
    <row r="46" spans="1:44" s="4" customFormat="1" ht="20.100000000000001" customHeight="1" x14ac:dyDescent="0.25">
      <c r="A46" s="40"/>
      <c r="B46" s="40"/>
      <c r="C46" s="34" t="s">
        <v>6</v>
      </c>
      <c r="D46" s="43"/>
      <c r="E46" s="43"/>
      <c r="F46" s="43"/>
      <c r="G46" s="14"/>
      <c r="H46" s="14">
        <v>99.42</v>
      </c>
      <c r="I46" s="14"/>
      <c r="J46" s="14"/>
      <c r="K46" s="14"/>
      <c r="L46" s="14"/>
      <c r="M46" s="14"/>
      <c r="N46" s="14"/>
      <c r="O46" s="14"/>
      <c r="P46" s="14"/>
      <c r="Q46" s="14"/>
      <c r="R46" s="14">
        <v>99.76</v>
      </c>
      <c r="S46" s="14"/>
      <c r="T46" s="64"/>
      <c r="U46" s="13"/>
    </row>
    <row r="47" spans="1:44" s="4" customFormat="1" ht="20.100000000000001" customHeight="1" x14ac:dyDescent="0.25">
      <c r="A47" s="39" t="s">
        <v>43</v>
      </c>
      <c r="B47" s="39"/>
      <c r="C47" s="33" t="s">
        <v>24</v>
      </c>
      <c r="D47" s="42" t="s">
        <v>7</v>
      </c>
      <c r="E47" s="42" t="s">
        <v>44</v>
      </c>
      <c r="F47" s="42" t="s">
        <v>2</v>
      </c>
      <c r="G47" s="12"/>
      <c r="H47" s="12">
        <v>99.59</v>
      </c>
      <c r="I47" s="12"/>
      <c r="J47" s="12"/>
      <c r="K47" s="12"/>
      <c r="L47" s="12"/>
      <c r="M47" s="12"/>
      <c r="N47" s="12"/>
      <c r="O47" s="12"/>
      <c r="P47" s="12"/>
      <c r="Q47" s="12"/>
      <c r="R47" s="12">
        <v>99.962671217223047</v>
      </c>
      <c r="S47" s="12"/>
      <c r="T47" s="63"/>
      <c r="U47" s="13"/>
    </row>
    <row r="48" spans="1:44" s="4" customFormat="1" ht="20.100000000000001" customHeight="1" x14ac:dyDescent="0.25">
      <c r="A48" s="40"/>
      <c r="B48" s="40"/>
      <c r="C48" s="34" t="s">
        <v>6</v>
      </c>
      <c r="D48" s="43"/>
      <c r="E48" s="43"/>
      <c r="F48" s="43"/>
      <c r="G48" s="14"/>
      <c r="H48" s="14">
        <v>99.49</v>
      </c>
      <c r="I48" s="14"/>
      <c r="J48" s="14"/>
      <c r="K48" s="14"/>
      <c r="L48" s="14"/>
      <c r="M48" s="14"/>
      <c r="N48" s="14"/>
      <c r="O48" s="14"/>
      <c r="P48" s="14"/>
      <c r="Q48" s="14"/>
      <c r="R48" s="14">
        <v>99.52</v>
      </c>
      <c r="S48" s="14"/>
      <c r="T48" s="64"/>
      <c r="U48" s="13"/>
    </row>
    <row r="49" spans="1:32" s="30" customFormat="1" ht="39.950000000000003" customHeight="1" x14ac:dyDescent="0.25">
      <c r="A49" s="47" t="s">
        <v>21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61"/>
      <c r="U49" s="13"/>
      <c r="W49" s="31"/>
      <c r="X49" s="31"/>
      <c r="Y49" s="31"/>
      <c r="Z49" s="31"/>
      <c r="AA49" s="31"/>
      <c r="AB49" s="31"/>
      <c r="AC49" s="31"/>
      <c r="AD49" s="31"/>
      <c r="AE49" s="31"/>
      <c r="AF49" s="31"/>
    </row>
    <row r="50" spans="1:32" s="32" customFormat="1" ht="20.100000000000001" customHeight="1" x14ac:dyDescent="0.25">
      <c r="A50" s="45" t="s">
        <v>22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62"/>
      <c r="U50" s="13"/>
    </row>
    <row r="51" spans="1:32" s="4" customFormat="1" ht="20.100000000000001" customHeight="1" x14ac:dyDescent="0.25">
      <c r="A51" s="39" t="s">
        <v>1</v>
      </c>
      <c r="B51" s="39"/>
      <c r="C51" s="33" t="s">
        <v>24</v>
      </c>
      <c r="D51" s="42" t="s">
        <v>7</v>
      </c>
      <c r="E51" s="42" t="s">
        <v>27</v>
      </c>
      <c r="F51" s="42" t="s">
        <v>3</v>
      </c>
      <c r="G51" s="12">
        <v>0</v>
      </c>
      <c r="H51" s="12">
        <v>0</v>
      </c>
      <c r="I51" s="12">
        <v>0</v>
      </c>
      <c r="J51" s="12">
        <v>0</v>
      </c>
      <c r="K51" s="12">
        <v>0.96</v>
      </c>
      <c r="L51" s="12">
        <v>0.32</v>
      </c>
      <c r="M51" s="12">
        <v>0.64</v>
      </c>
      <c r="N51" s="12">
        <v>0</v>
      </c>
      <c r="O51" s="12">
        <v>0.32</v>
      </c>
      <c r="P51" s="12">
        <f>1*100000/314441</f>
        <v>0.31802468507605558</v>
      </c>
      <c r="Q51" s="12">
        <f>1*100000/316129</f>
        <v>0.31632656289046562</v>
      </c>
      <c r="R51" s="12">
        <v>0</v>
      </c>
      <c r="S51" s="12">
        <v>0</v>
      </c>
      <c r="T51" s="63"/>
      <c r="U51" s="13"/>
      <c r="V51" s="13"/>
    </row>
    <row r="52" spans="1:32" s="4" customFormat="1" ht="20.100000000000001" customHeight="1" x14ac:dyDescent="0.25">
      <c r="A52" s="40"/>
      <c r="B52" s="40"/>
      <c r="C52" s="34" t="s">
        <v>6</v>
      </c>
      <c r="D52" s="43"/>
      <c r="E52" s="43"/>
      <c r="F52" s="43"/>
      <c r="G52" s="14">
        <v>0.15</v>
      </c>
      <c r="H52" s="14">
        <v>0.11</v>
      </c>
      <c r="I52" s="14">
        <v>0.12</v>
      </c>
      <c r="J52" s="14">
        <v>0.1</v>
      </c>
      <c r="K52" s="14">
        <v>0.06</v>
      </c>
      <c r="L52" s="14">
        <v>0.17</v>
      </c>
      <c r="M52" s="14">
        <v>0.12</v>
      </c>
      <c r="N52" s="14">
        <v>0.12</v>
      </c>
      <c r="O52" s="14">
        <v>0.22</v>
      </c>
      <c r="P52" s="14">
        <f>76*100000/47105358</f>
        <v>0.16134045727876647</v>
      </c>
      <c r="Q52" s="14">
        <f>58*100000/47353706</f>
        <v>0.12248249376722489</v>
      </c>
      <c r="R52" s="14">
        <v>0.127</v>
      </c>
      <c r="S52" s="14">
        <v>0.32</v>
      </c>
      <c r="T52" s="64"/>
      <c r="U52" s="13"/>
      <c r="V52" s="13"/>
    </row>
    <row r="53" spans="1:32" s="32" customFormat="1" ht="20.100000000000001" customHeight="1" x14ac:dyDescent="0.25">
      <c r="A53" s="45" t="s">
        <v>53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62"/>
      <c r="U53" s="13"/>
    </row>
    <row r="54" spans="1:32" s="4" customFormat="1" ht="20.100000000000001" customHeight="1" x14ac:dyDescent="0.25">
      <c r="A54" s="55" t="s">
        <v>49</v>
      </c>
      <c r="B54" s="55"/>
      <c r="C54" s="33" t="s">
        <v>24</v>
      </c>
      <c r="D54" s="42" t="s">
        <v>50</v>
      </c>
      <c r="E54" s="42" t="s">
        <v>51</v>
      </c>
      <c r="F54" s="42" t="s">
        <v>2</v>
      </c>
      <c r="G54" s="12">
        <v>0.06</v>
      </c>
      <c r="H54" s="12">
        <v>0</v>
      </c>
      <c r="I54" s="12">
        <v>0</v>
      </c>
      <c r="J54" s="12">
        <v>0.02</v>
      </c>
      <c r="K54" s="12">
        <v>0.01</v>
      </c>
      <c r="L54" s="12">
        <v>0.03</v>
      </c>
      <c r="M54" s="12">
        <v>0</v>
      </c>
      <c r="N54" s="12">
        <v>0.02</v>
      </c>
      <c r="O54" s="12">
        <v>0.01</v>
      </c>
      <c r="P54" s="12">
        <v>0.02</v>
      </c>
      <c r="Q54" s="12">
        <v>0</v>
      </c>
      <c r="R54" s="12">
        <v>2.9248734106157175E-2</v>
      </c>
      <c r="S54" s="12">
        <v>0</v>
      </c>
      <c r="T54" s="63"/>
      <c r="U54" s="13"/>
      <c r="V54" s="13"/>
    </row>
    <row r="55" spans="1:32" s="4" customFormat="1" ht="20.100000000000001" customHeight="1" x14ac:dyDescent="0.25">
      <c r="A55" s="56"/>
      <c r="B55" s="56"/>
      <c r="C55" s="34" t="s">
        <v>6</v>
      </c>
      <c r="D55" s="43"/>
      <c r="E55" s="43"/>
      <c r="F55" s="43"/>
      <c r="G55" s="14">
        <v>0.04</v>
      </c>
      <c r="H55" s="14">
        <v>0.06</v>
      </c>
      <c r="I55" s="14">
        <v>0.03</v>
      </c>
      <c r="J55" s="14">
        <v>0.02</v>
      </c>
      <c r="K55" s="14">
        <v>0.02</v>
      </c>
      <c r="L55" s="14">
        <v>0.02</v>
      </c>
      <c r="M55" s="14">
        <v>0.02</v>
      </c>
      <c r="N55" s="14">
        <v>0.02</v>
      </c>
      <c r="O55" s="14">
        <v>0.02</v>
      </c>
      <c r="P55" s="14">
        <v>0.06</v>
      </c>
      <c r="Q55" s="14">
        <v>0.03</v>
      </c>
      <c r="R55" s="14">
        <v>2.5858871812205132E-2</v>
      </c>
      <c r="S55" s="14">
        <v>0.01</v>
      </c>
      <c r="T55" s="64"/>
      <c r="U55" s="13"/>
      <c r="V55" s="13"/>
    </row>
    <row r="56" spans="1:32" s="4" customFormat="1" ht="20.100000000000001" customHeight="1" x14ac:dyDescent="0.25">
      <c r="A56" s="28"/>
      <c r="B56" s="28"/>
      <c r="C56" s="29"/>
      <c r="D56" s="29"/>
      <c r="E56" s="29"/>
      <c r="F56" s="29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65"/>
      <c r="W56" s="21"/>
      <c r="X56" s="21"/>
      <c r="Y56" s="21"/>
      <c r="Z56" s="21"/>
      <c r="AA56" s="21"/>
      <c r="AB56" s="21"/>
      <c r="AC56" s="21"/>
      <c r="AD56" s="21"/>
      <c r="AE56" s="21"/>
      <c r="AF56" s="21"/>
    </row>
    <row r="57" spans="1:32" s="4" customFormat="1" ht="20.100000000000001" customHeight="1" x14ac:dyDescent="0.25">
      <c r="A57" s="28"/>
      <c r="B57" s="28"/>
      <c r="C57" s="29"/>
      <c r="D57" s="29"/>
      <c r="E57" s="29"/>
      <c r="F57" s="29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65"/>
      <c r="W57" s="21"/>
      <c r="X57" s="21"/>
      <c r="Y57" s="21"/>
      <c r="Z57" s="21"/>
      <c r="AA57" s="21"/>
      <c r="AB57" s="21"/>
      <c r="AC57" s="21"/>
      <c r="AD57" s="21"/>
      <c r="AE57" s="21"/>
      <c r="AF57" s="21"/>
    </row>
    <row r="58" spans="1:32" s="4" customFormat="1" ht="12.75" customHeight="1" x14ac:dyDescent="0.15">
      <c r="A58" s="7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60"/>
      <c r="W58" s="21"/>
      <c r="X58" s="21"/>
      <c r="Y58" s="21"/>
      <c r="Z58" s="21"/>
      <c r="AA58" s="21"/>
      <c r="AB58" s="21"/>
      <c r="AC58" s="21"/>
      <c r="AD58" s="21"/>
      <c r="AE58" s="21"/>
      <c r="AF58" s="21"/>
    </row>
    <row r="59" spans="1:32" s="4" customFormat="1" ht="12.75" customHeight="1" x14ac:dyDescent="0.15">
      <c r="A59" s="7" t="s">
        <v>16</v>
      </c>
      <c r="G59" s="19"/>
      <c r="H59" s="19"/>
      <c r="I59" s="19"/>
      <c r="J59" s="19"/>
      <c r="K59" s="19"/>
      <c r="L59" s="19"/>
      <c r="M59" s="23"/>
      <c r="N59" s="23"/>
      <c r="O59" s="48"/>
      <c r="P59" s="48"/>
      <c r="Q59" s="48"/>
      <c r="T59" s="66"/>
      <c r="W59" s="21"/>
      <c r="X59" s="21"/>
      <c r="Y59" s="21"/>
      <c r="Z59" s="21"/>
      <c r="AA59" s="21"/>
      <c r="AB59" s="21"/>
      <c r="AC59" s="21"/>
      <c r="AD59" s="21"/>
      <c r="AE59" s="21"/>
      <c r="AF59" s="21"/>
    </row>
    <row r="60" spans="1:32" s="4" customFormat="1" ht="12.75" customHeight="1" x14ac:dyDescent="0.15">
      <c r="A60" s="7" t="s">
        <v>8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60"/>
      <c r="W60" s="21"/>
      <c r="X60" s="21"/>
      <c r="Y60" s="21"/>
      <c r="Z60" s="21"/>
      <c r="AA60" s="21"/>
      <c r="AB60" s="21"/>
      <c r="AC60" s="21"/>
      <c r="AD60" s="21"/>
      <c r="AE60" s="21"/>
      <c r="AF60" s="21"/>
    </row>
    <row r="61" spans="1:32" s="4" customFormat="1" ht="12.75" customHeight="1" x14ac:dyDescent="0.15">
      <c r="A61" s="7" t="s">
        <v>28</v>
      </c>
      <c r="G61" s="19"/>
      <c r="H61" s="19"/>
      <c r="I61" s="19"/>
      <c r="J61" s="19"/>
      <c r="K61" s="19"/>
      <c r="M61" s="46"/>
      <c r="N61" s="46"/>
      <c r="O61" s="46"/>
      <c r="P61" s="46"/>
      <c r="Q61" s="46"/>
      <c r="T61" s="66"/>
      <c r="W61" s="21"/>
      <c r="X61" s="21"/>
      <c r="Y61" s="21"/>
      <c r="Z61" s="21"/>
      <c r="AA61" s="21"/>
      <c r="AB61" s="21"/>
      <c r="AC61" s="21"/>
      <c r="AD61" s="21"/>
      <c r="AE61" s="21"/>
      <c r="AF61" s="21"/>
    </row>
    <row r="62" spans="1:32" s="4" customFormat="1" ht="12.75" customHeight="1" x14ac:dyDescent="0.15">
      <c r="A62" s="7" t="s">
        <v>29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60"/>
      <c r="W62" s="21"/>
      <c r="X62" s="21"/>
      <c r="Y62" s="21"/>
      <c r="Z62" s="21"/>
      <c r="AA62" s="21"/>
      <c r="AB62" s="21"/>
      <c r="AC62" s="21"/>
      <c r="AD62" s="21"/>
      <c r="AE62" s="21"/>
      <c r="AF62" s="21"/>
    </row>
    <row r="63" spans="1:32" ht="12.75" customHeight="1" x14ac:dyDescent="0.15">
      <c r="A63" s="7" t="s">
        <v>47</v>
      </c>
      <c r="W63" s="21"/>
      <c r="X63" s="21"/>
      <c r="Y63" s="21"/>
      <c r="Z63" s="21"/>
      <c r="AA63" s="21"/>
      <c r="AB63" s="21"/>
      <c r="AC63" s="21"/>
      <c r="AD63" s="21"/>
      <c r="AE63" s="21"/>
      <c r="AF63" s="21"/>
    </row>
    <row r="64" spans="1:32" ht="12.75" customHeight="1" x14ac:dyDescent="0.25">
      <c r="W64" s="21"/>
      <c r="X64" s="21"/>
      <c r="Y64" s="21"/>
      <c r="Z64" s="21"/>
      <c r="AA64" s="21"/>
      <c r="AB64" s="21"/>
      <c r="AC64" s="21"/>
      <c r="AD64" s="21"/>
      <c r="AE64" s="21"/>
      <c r="AF64" s="21"/>
    </row>
    <row r="65" spans="1:2" ht="12.75" customHeight="1" x14ac:dyDescent="0.25">
      <c r="A65" s="22"/>
    </row>
    <row r="66" spans="1:2" ht="12.75" customHeight="1" x14ac:dyDescent="0.25"/>
    <row r="67" spans="1:2" ht="12.75" customHeight="1" x14ac:dyDescent="0.25"/>
    <row r="68" spans="1:2" ht="12.75" customHeight="1" x14ac:dyDescent="0.25"/>
    <row r="69" spans="1:2" ht="12.75" customHeight="1" x14ac:dyDescent="0.25"/>
    <row r="70" spans="1:2" ht="12.75" customHeight="1" x14ac:dyDescent="0.25"/>
    <row r="73" spans="1:2" x14ac:dyDescent="0.15">
      <c r="B73" s="7"/>
    </row>
    <row r="74" spans="1:2" x14ac:dyDescent="0.15">
      <c r="B74" s="7"/>
    </row>
    <row r="84" spans="1:3" ht="13.5" thickBot="1" x14ac:dyDescent="0.3"/>
    <row r="85" spans="1:3" ht="30.6" customHeight="1" thickTop="1" x14ac:dyDescent="0.25">
      <c r="A85" s="24" t="s">
        <v>31</v>
      </c>
      <c r="B85" s="49" t="s">
        <v>32</v>
      </c>
      <c r="C85" s="50"/>
    </row>
    <row r="86" spans="1:3" ht="91.9" customHeight="1" x14ac:dyDescent="0.25">
      <c r="A86" s="25" t="s">
        <v>33</v>
      </c>
      <c r="B86" s="51" t="s">
        <v>34</v>
      </c>
      <c r="C86" s="52"/>
    </row>
    <row r="87" spans="1:3" ht="20.45" customHeight="1" thickBot="1" x14ac:dyDescent="0.3">
      <c r="A87" s="26" t="s">
        <v>35</v>
      </c>
      <c r="B87" s="53" t="s">
        <v>36</v>
      </c>
      <c r="C87" s="54"/>
    </row>
    <row r="88" spans="1:3" ht="13.5" thickTop="1" x14ac:dyDescent="0.25"/>
  </sheetData>
  <mergeCells count="97">
    <mergeCell ref="D33:D34"/>
    <mergeCell ref="E33:E34"/>
    <mergeCell ref="F33:F34"/>
    <mergeCell ref="B85:C85"/>
    <mergeCell ref="B86:C86"/>
    <mergeCell ref="B87:C87"/>
    <mergeCell ref="A27:B28"/>
    <mergeCell ref="D27:D28"/>
    <mergeCell ref="A29:B30"/>
    <mergeCell ref="D29:D30"/>
    <mergeCell ref="A47:B48"/>
    <mergeCell ref="D47:D48"/>
    <mergeCell ref="A49:S49"/>
    <mergeCell ref="A50:S50"/>
    <mergeCell ref="A53:S53"/>
    <mergeCell ref="A54:B55"/>
    <mergeCell ref="D54:D55"/>
    <mergeCell ref="E54:E55"/>
    <mergeCell ref="E47:E48"/>
    <mergeCell ref="F47:F48"/>
    <mergeCell ref="A45:B46"/>
    <mergeCell ref="D45:D46"/>
    <mergeCell ref="E45:E46"/>
    <mergeCell ref="O59:Q59"/>
    <mergeCell ref="F45:F46"/>
    <mergeCell ref="A51:B52"/>
    <mergeCell ref="F12:F13"/>
    <mergeCell ref="F14:F15"/>
    <mergeCell ref="D8:D9"/>
    <mergeCell ref="D10:D11"/>
    <mergeCell ref="D12:D13"/>
    <mergeCell ref="D14:D15"/>
    <mergeCell ref="E8:E9"/>
    <mergeCell ref="F19:F20"/>
    <mergeCell ref="A37:B38"/>
    <mergeCell ref="D37:D38"/>
    <mergeCell ref="E37:E38"/>
    <mergeCell ref="E27:E28"/>
    <mergeCell ref="F27:F28"/>
    <mergeCell ref="E29:E30"/>
    <mergeCell ref="F29:F30"/>
    <mergeCell ref="F37:F38"/>
    <mergeCell ref="A6:S6"/>
    <mergeCell ref="A7:S7"/>
    <mergeCell ref="A21:B22"/>
    <mergeCell ref="A23:B24"/>
    <mergeCell ref="A25:S25"/>
    <mergeCell ref="A26:S26"/>
    <mergeCell ref="A31:B32"/>
    <mergeCell ref="D31:D32"/>
    <mergeCell ref="E31:E32"/>
    <mergeCell ref="F31:F32"/>
    <mergeCell ref="A35:B36"/>
    <mergeCell ref="D35:D36"/>
    <mergeCell ref="E35:E36"/>
    <mergeCell ref="F35:F36"/>
    <mergeCell ref="A33:B34"/>
    <mergeCell ref="E19:E20"/>
    <mergeCell ref="M61:Q61"/>
    <mergeCell ref="D17:D18"/>
    <mergeCell ref="D19:D20"/>
    <mergeCell ref="D21:D22"/>
    <mergeCell ref="D23:D24"/>
    <mergeCell ref="D51:D52"/>
    <mergeCell ref="F21:F22"/>
    <mergeCell ref="F23:F24"/>
    <mergeCell ref="F51:F52"/>
    <mergeCell ref="F17:F18"/>
    <mergeCell ref="F54:F55"/>
    <mergeCell ref="A41:S41"/>
    <mergeCell ref="A42:S42"/>
    <mergeCell ref="E51:E52"/>
    <mergeCell ref="E21:E22"/>
    <mergeCell ref="A43:B44"/>
    <mergeCell ref="D43:D44"/>
    <mergeCell ref="E43:E44"/>
    <mergeCell ref="F43:F44"/>
    <mergeCell ref="A39:B40"/>
    <mergeCell ref="D39:D40"/>
    <mergeCell ref="E39:E40"/>
    <mergeCell ref="F39:F40"/>
    <mergeCell ref="A19:B20"/>
    <mergeCell ref="A5:B5"/>
    <mergeCell ref="A17:B18"/>
    <mergeCell ref="E23:E24"/>
    <mergeCell ref="B3:S3"/>
    <mergeCell ref="A16:S16"/>
    <mergeCell ref="F8:F9"/>
    <mergeCell ref="A8:B9"/>
    <mergeCell ref="A10:B11"/>
    <mergeCell ref="A12:B13"/>
    <mergeCell ref="A14:B15"/>
    <mergeCell ref="F10:F11"/>
    <mergeCell ref="E10:E11"/>
    <mergeCell ref="E12:E13"/>
    <mergeCell ref="E14:E15"/>
    <mergeCell ref="E17:E18"/>
  </mergeCells>
  <pageMargins left="0.31496062992125984" right="0.31496062992125984" top="0.62992125984251968" bottom="0.62992125984251968" header="0.31496062992125984" footer="0.31496062992125984"/>
  <pageSetup paperSize="8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Objetivo 1</vt:lpstr>
      <vt:lpstr>'Objetivo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Belén Cillero Jiménez</cp:lastModifiedBy>
  <cp:lastPrinted>2021-01-11T13:22:22Z</cp:lastPrinted>
  <dcterms:created xsi:type="dcterms:W3CDTF">2020-08-07T08:36:33Z</dcterms:created>
  <dcterms:modified xsi:type="dcterms:W3CDTF">2024-08-29T09:39:36Z</dcterms:modified>
</cp:coreProperties>
</file>