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495" yWindow="270" windowWidth="14700" windowHeight="9330" tabRatio="870" firstSheet="3" activeTab="17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92" r:id="rId6"/>
    <sheet name="2.3.2-2.3.3 " sheetId="51" r:id="rId7"/>
    <sheet name="2.4.1 y 2.4.2" sheetId="93" r:id="rId8"/>
    <sheet name="2.4.3 y 2.4.4" sheetId="94" r:id="rId9"/>
    <sheet name="2.5.1-G.2.2" sheetId="62" r:id="rId10"/>
    <sheet name="2.5.2-G.2.3" sheetId="84" r:id="rId11"/>
    <sheet name="2.5.3" sheetId="83" r:id="rId12"/>
    <sheet name="2.6.1" sheetId="55" r:id="rId13"/>
    <sheet name="2.6.2" sheetId="56" r:id="rId14"/>
    <sheet name="2.7.1" sheetId="86" r:id="rId15"/>
    <sheet name="2.7.2" sheetId="87" r:id="rId16"/>
    <sheet name="2.7.2(continuación)" sheetId="88" r:id="rId17"/>
    <sheet name="2.7.3,4y5" sheetId="91" r:id="rId18"/>
  </sheets>
  <definedNames>
    <definedName name="_xlnm.Print_Area" localSheetId="1">'2.1.1'!$A$1:$F$29</definedName>
    <definedName name="_xlnm.Print_Area" localSheetId="2">'2.1.2-G.2.1'!$A$1:$L$28</definedName>
    <definedName name="_xlnm.Print_Area" localSheetId="3">'2.1.3'!$A$1:$G$27</definedName>
    <definedName name="_xlnm.Print_Area" localSheetId="4">'2.2.1 y 2.2.2'!$A$1:$F$42</definedName>
    <definedName name="_xlnm.Print_Area" localSheetId="5">'2.3.1'!$A$1:$F$29</definedName>
    <definedName name="_xlnm.Print_Area" localSheetId="6">'2.3.2-2.3.3 '!$A$1:$F$41</definedName>
    <definedName name="_xlnm.Print_Area" localSheetId="7">'2.4.1 y 2.4.2'!$A$1:$D$32</definedName>
    <definedName name="_xlnm.Print_Area" localSheetId="8">'2.4.3 y 2.4.4'!$A$1:$D$38</definedName>
    <definedName name="_xlnm.Print_Area" localSheetId="9">'2.5.1-G.2.2'!$A$1:$F$53</definedName>
    <definedName name="_xlnm.Print_Area" localSheetId="10">'2.5.2-G.2.3'!$A$1:$F$54</definedName>
    <definedName name="_xlnm.Print_Area" localSheetId="11">'2.5.3'!$A$1:$F$21</definedName>
    <definedName name="_xlnm.Print_Area" localSheetId="12">'2.6.1'!$A$1:$F$33</definedName>
    <definedName name="_xlnm.Print_Area" localSheetId="13">'2.6.2'!$A$1:$F$23</definedName>
    <definedName name="_xlnm.Print_Area" localSheetId="14">'2.7.1'!$A$1:$F$36</definedName>
    <definedName name="_xlnm.Print_Area" localSheetId="15">'2.7.2'!$A$1:$F$46</definedName>
    <definedName name="_xlnm.Print_Area" localSheetId="16">'2.7.2(continuación)'!$A$1:$F$35</definedName>
    <definedName name="_xlnm.Print_Area" localSheetId="17">'2.7.3,4y5'!$A$1:$F$25</definedName>
  </definedNames>
  <calcPr calcId="162913"/>
</workbook>
</file>

<file path=xl/calcChain.xml><?xml version="1.0" encoding="utf-8"?>
<calcChain xmlns="http://schemas.openxmlformats.org/spreadsheetml/2006/main">
  <c r="F7" i="91" l="1"/>
  <c r="E7" i="91"/>
  <c r="D7" i="91"/>
  <c r="C7" i="91"/>
  <c r="B7" i="91"/>
  <c r="I38" i="84"/>
  <c r="I37" i="84"/>
  <c r="I36" i="84"/>
  <c r="I35" i="84"/>
  <c r="I34" i="84"/>
  <c r="I33" i="84"/>
  <c r="I32" i="84"/>
  <c r="I38" i="62"/>
  <c r="I37" i="62"/>
  <c r="I36" i="62"/>
  <c r="I35" i="62"/>
  <c r="I34" i="62"/>
  <c r="I33" i="62"/>
  <c r="I32" i="62"/>
  <c r="I31" i="62"/>
  <c r="D14" i="93"/>
  <c r="C14" i="93"/>
  <c r="B14" i="93"/>
  <c r="P40" i="37"/>
  <c r="P39" i="37"/>
  <c r="P38" i="37"/>
  <c r="P37" i="37"/>
</calcChain>
</file>

<file path=xl/sharedStrings.xml><?xml version="1.0" encoding="utf-8"?>
<sst xmlns="http://schemas.openxmlformats.org/spreadsheetml/2006/main" count="540" uniqueCount="281">
  <si>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</si>
  <si>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</si>
  <si>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</si>
  <si>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</si>
  <si>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</si>
  <si>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</si>
  <si>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</si>
  <si>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</si>
  <si>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</si>
  <si>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</si>
  <si>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</si>
  <si>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</si>
  <si>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>PORCINO</t>
  </si>
  <si>
    <t>Huevos (miles de docenas)</t>
  </si>
  <si>
    <t>Coníferas</t>
  </si>
  <si>
    <t>Frondosas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</si>
  <si>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</si>
  <si>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</si>
  <si>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</si>
  <si>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</si>
  <si>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</si>
  <si>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</si>
  <si>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</si>
  <si>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</si>
  <si>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</si>
  <si>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</si>
  <si>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</si>
  <si>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</si>
  <si>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</si>
  <si>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</si>
  <si>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</si>
  <si>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</si>
  <si>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</si>
  <si>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</si>
  <si>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</si>
  <si>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</si>
  <si>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</si>
  <si>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</si>
  <si>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</si>
  <si>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</si>
  <si>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</si>
  <si>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</si>
  <si>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</si>
  <si>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</si>
  <si>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</si>
  <si>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</si>
  <si>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</si>
  <si>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</si>
  <si>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</si>
  <si>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</si>
  <si>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</si>
  <si>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</si>
  <si>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</si>
  <si>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</si>
  <si>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</si>
  <si>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</si>
  <si>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</si>
  <si>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</si>
  <si>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</si>
  <si>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</si>
  <si>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</si>
  <si>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</si>
  <si>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</si>
  <si>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</si>
  <si>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</si>
  <si>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</si>
  <si>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</si>
  <si>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</si>
  <si>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</si>
  <si>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</si>
  <si>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</si>
  <si>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</si>
  <si>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</si>
  <si>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</si>
  <si>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</si>
  <si>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</si>
  <si>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</si>
  <si>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</si>
  <si>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</si>
  <si>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</si>
  <si>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</si>
  <si>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</si>
  <si>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</si>
  <si>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</si>
  <si>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</si>
  <si>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</si>
  <si>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</si>
  <si>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</si>
  <si>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</si>
  <si>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</si>
  <si>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</si>
  <si>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</si>
  <si>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</si>
  <si>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</si>
  <si>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</si>
  <si>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</si>
  <si>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Leche de vaca</t>
  </si>
  <si>
    <t>Leche de oveja</t>
  </si>
  <si>
    <t>Leche de cabra</t>
  </si>
  <si>
    <t>Unidades: Miles Ha</t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</si>
  <si>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</si>
  <si>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</si>
  <si>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</si>
  <si>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</si>
  <si>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</si>
  <si>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</si>
  <si>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</si>
  <si>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</si>
  <si>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</si>
  <si>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</si>
  <si>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</si>
  <si>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2.1.1 SUPERFICIE TOTAL POR TIPO DE APROVECHAMIENTO</t>
  </si>
  <si>
    <t>2.1.2 DISTRIBUCIÓN GENERAL DE LA SUPERFICIE</t>
  </si>
  <si>
    <t>2.3.1 CABAÑA GANADERA POR TIPOS DE GANADO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</si>
  <si>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</si>
  <si>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</si>
  <si>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</si>
  <si>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</si>
  <si>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</si>
  <si>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</si>
  <si>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</si>
  <si>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</si>
  <si>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</si>
  <si>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</si>
  <si>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</si>
  <si>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</si>
  <si>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</si>
  <si>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</si>
  <si>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</si>
  <si>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</si>
  <si>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</si>
  <si>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</si>
  <si>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</si>
  <si>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</si>
  <si>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</si>
  <si>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</si>
  <si>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</si>
  <si>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</si>
  <si>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</si>
  <si>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</si>
  <si>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</si>
  <si>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</si>
  <si>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</si>
  <si>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</si>
  <si>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</si>
  <si>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</si>
  <si>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</si>
  <si>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</si>
  <si>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</si>
  <si>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</si>
  <si>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>2.1 DISTRIBUCIÓN GENERAL DE LA TIERRA</t>
  </si>
  <si>
    <t>2. SECTOR PRIMARIO</t>
  </si>
  <si>
    <t>2.3 PRODUCCIÓN GANADERA</t>
  </si>
  <si>
    <t>Total</t>
  </si>
  <si>
    <t>Producción de leche por especies (miles de litros)</t>
  </si>
  <si>
    <t>Unidades: Superficie en Ha</t>
  </si>
  <si>
    <t>2.3.2 CARNE SACRIFICADA POR LOS MATADEROS. PESO EN CANAL</t>
  </si>
  <si>
    <t>2.3.3 PRODUCCIÓN DE OTROS PRODUCTOS GANADEROS</t>
  </si>
  <si>
    <t>2.1: Distribución general de la tierra</t>
  </si>
  <si>
    <t xml:space="preserve">2.2: Superficie y producción agrícola </t>
  </si>
  <si>
    <t>2.3: Producción ganadera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</si>
  <si>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</si>
  <si>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</si>
  <si>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</si>
  <si>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</si>
  <si>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</si>
  <si>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</si>
  <si>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</si>
  <si>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</si>
  <si>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</si>
  <si>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</si>
  <si>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Olivar para aceite</t>
  </si>
  <si>
    <t>Pino silvestre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</si>
  <si>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</si>
  <si>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</si>
  <si>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</si>
  <si>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</si>
  <si>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</si>
  <si>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</si>
  <si>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</si>
  <si>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</si>
  <si>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</si>
  <si>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</si>
  <si>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</si>
  <si>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</si>
  <si>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</si>
  <si>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</si>
  <si>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</si>
  <si>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</si>
  <si>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t>Cotos municipales, deportivos, privados y comerciales</t>
  </si>
  <si>
    <t>Viñedo para vino</t>
  </si>
  <si>
    <t xml:space="preserve">2.2.1 SUPERFICIE SEGÚN PRINCIPALES TIPOS DE CULTIVOS </t>
  </si>
  <si>
    <t xml:space="preserve">2.2.2 PRODUCCIÓN SEGÚN PRINCIPALES TIPOS DE CULTIVOS </t>
  </si>
  <si>
    <t>TERRENO FORESTAL</t>
  </si>
  <si>
    <t>2018/19</t>
  </si>
  <si>
    <t xml:space="preserve">        Batidas mixtas de jabalí, corzo y ciervo</t>
  </si>
  <si>
    <t>Cotos Tradicionales</t>
  </si>
  <si>
    <t>Cotos Sin Muerte</t>
  </si>
  <si>
    <t>Cotos Intensivos</t>
  </si>
  <si>
    <t>Cotos Intensivos sin muerte</t>
  </si>
  <si>
    <t>Cotos totales</t>
  </si>
  <si>
    <t>Cotos de ciprínidos</t>
  </si>
  <si>
    <t>Ciervos en rececho</t>
  </si>
  <si>
    <t>Corzos en rececho</t>
  </si>
  <si>
    <t>Jabalíes en batida</t>
  </si>
  <si>
    <t>Ciervos en batida</t>
  </si>
  <si>
    <t>Corzos en batida</t>
  </si>
  <si>
    <t>Terneros de cebo</t>
  </si>
  <si>
    <t>Vacas de carne</t>
  </si>
  <si>
    <t>Vacas de ordeño</t>
  </si>
  <si>
    <t>OVINO Y CAPRINO</t>
  </si>
  <si>
    <t>Cabras</t>
  </si>
  <si>
    <t>Ovejas</t>
  </si>
  <si>
    <t>Cerdas</t>
  </si>
  <si>
    <t>Cerdos de cebo</t>
  </si>
  <si>
    <t>AVES</t>
  </si>
  <si>
    <t>Gallinas</t>
  </si>
  <si>
    <t>Pollos</t>
  </si>
  <si>
    <t>2019/20</t>
  </si>
  <si>
    <t>2020/21</t>
  </si>
  <si>
    <t xml:space="preserve">Número de piscifactorías </t>
  </si>
  <si>
    <t>2021/22</t>
  </si>
  <si>
    <t>G.2.1 Distribución general de la superficie. La Rioja. Año 2021</t>
  </si>
  <si>
    <t>2.1.3 APROVECHAMIENTO POR COMARCA AGRARIA. AÑO 2021</t>
  </si>
  <si>
    <t>399,504,41</t>
  </si>
  <si>
    <t>96,046,60</t>
  </si>
  <si>
    <t>341,780,65</t>
  </si>
  <si>
    <t>Cotos Comerciales</t>
  </si>
  <si>
    <t xml:space="preserve"> Sociales</t>
  </si>
  <si>
    <t>FUENTE: Censo Agrario. INE.</t>
  </si>
  <si>
    <t>Superficie Agrícola Utilizada (SAU)</t>
  </si>
  <si>
    <t>Número explotaciones con SAU</t>
  </si>
  <si>
    <t>Unidades: Número y hectáreas</t>
  </si>
  <si>
    <t>2.4.2 PRODUCCIÓN ECOLÓGICA</t>
  </si>
  <si>
    <t>(1) Cálculo sobre explotaciones con SAU</t>
  </si>
  <si>
    <r>
      <t>SAU media por explotación</t>
    </r>
    <r>
      <rPr>
        <vertAlign val="superscript"/>
        <sz val="8"/>
        <rFont val="HelveticaNeue LT 55 Roman"/>
      </rPr>
      <t>1</t>
    </r>
  </si>
  <si>
    <t>Número explotaciones</t>
  </si>
  <si>
    <t>2.4.1 PRINCIPALES CARACTERÍSTICAS DE LAS EXPLOTACIONES</t>
  </si>
  <si>
    <t>2.4 CENSO AGRARIO</t>
  </si>
  <si>
    <t>Otra formación agrícola</t>
  </si>
  <si>
    <t>Formación universitaria agrícola</t>
  </si>
  <si>
    <t>Formación profesional agrícola</t>
  </si>
  <si>
    <t>Experiencia exclusivamente práctica</t>
  </si>
  <si>
    <t>Unidades: Número</t>
  </si>
  <si>
    <t>2.4.4 FORMACIÓN AGRÍCOLA DE LOS JEFES DE EXPLOTACIÓN</t>
  </si>
  <si>
    <t>De 65 años y más</t>
  </si>
  <si>
    <t>De 55 a 64 años</t>
  </si>
  <si>
    <t>De 45 a 54 años</t>
  </si>
  <si>
    <t>De 35 a 44 años</t>
  </si>
  <si>
    <t>De 25 a 34 años</t>
  </si>
  <si>
    <t>Menos de 25 años</t>
  </si>
  <si>
    <t>POR GRUPOS DE EDAD</t>
  </si>
  <si>
    <t>Mujeres</t>
  </si>
  <si>
    <t>Hombres</t>
  </si>
  <si>
    <t>POR SEXO</t>
  </si>
  <si>
    <t>2.4.3 CARACTERÍSTICAS DE LOS TITULARES JEFES DE EXPLOTACIÓN</t>
  </si>
  <si>
    <t>2.5: Macromagnitudes</t>
  </si>
  <si>
    <t>2.6: Gestión forestal</t>
  </si>
  <si>
    <t>2.7: Caza y pesca</t>
  </si>
  <si>
    <t>2.4: Censo agrario</t>
  </si>
  <si>
    <t>2.5 MACROMAGNITUDES</t>
  </si>
  <si>
    <t>2.5.1 VALOR A PRECIOS BÁSICOS DE LA PRODUCCIÓN VEGETAL</t>
  </si>
  <si>
    <t>2.5.2 VALOR A PRECIOS BÁSICOS DE LA PRODUCCIÓN ANIMAL</t>
  </si>
  <si>
    <t>2.5.3 RESULTADOS FINALES</t>
  </si>
  <si>
    <t>2.7 CAZA Y PESCA</t>
  </si>
  <si>
    <t>2.7.1 TERRENOS CINEGÉTICOS</t>
  </si>
  <si>
    <t>2.7.2 RESULTADOS CINEGÉTICOS EN TERRENOS GESTIONADOS POR LA COMUNIDAD AUTÓNOMA DE</t>
  </si>
  <si>
    <t>2.7.3 COTOS DE PESCA</t>
  </si>
  <si>
    <t>2.7.4 LICENCIAS DE CAZA Y PESCA</t>
  </si>
  <si>
    <t xml:space="preserve">2.7.5 PISCIFACTORÍAS </t>
  </si>
  <si>
    <t>2.6.3 REPOBLACIONES FORESTALES</t>
  </si>
  <si>
    <t>2.2 SUPERFICIE Y PRODUCCIÓN AGRÍCOLA</t>
  </si>
  <si>
    <t>FUENTE: Consejería de Agricultura, Ganadería, Mundo Rural y Medio Ambiente.</t>
  </si>
  <si>
    <t>FUENTE: Consejería de Agricultura, Ganadería, Mundo Rural y Medio Ambiente</t>
  </si>
  <si>
    <t>G.2.2 Valor a precios básicos de la producción vegetal (%). Año 2020</t>
  </si>
  <si>
    <t>G.2.3 Valor a precios básicos de la producción ganadera (%). Año 2020</t>
  </si>
  <si>
    <t>FUENTE: Consejería de Agricultura, Ganadería, Mundo Rural, Territorio y Medio Ambiente</t>
  </si>
  <si>
    <t>2.6.1 PRODUCCIÓN DE MADERA</t>
  </si>
  <si>
    <t>2022/23</t>
  </si>
  <si>
    <t xml:space="preserve">        Ciervos en rececho selectivos</t>
  </si>
  <si>
    <t>2.6 GESTIÓN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</si>
</sst>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P_t_s_-;\-* #,##0.00\ _P_t_s_-;_-* &quot;-&quot;??\ _P_t_s_-;_-@_-"/>
  </numFmts>
  <fonts count="3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0"/>
      <name val="Arial"/>
      <family val="2"/>
    </font>
    <font>
      <vertAlign val="superscript"/>
      <sz val="8"/>
      <name val="HelveticaNeue LT 55 Roman"/>
    </font>
    <font>
      <b/>
      <sz val="14"/>
      <color rgb="FFFF0000"/>
      <name val="Arial"/>
      <family val="2"/>
    </font>
    <font>
      <sz val="10"/>
      <color theme="0"/>
      <name val="HelveticaNeue LT 55 Roman"/>
    </font>
    <font>
      <u/>
      <sz val="10"/>
      <color theme="0"/>
      <name val="HelveticaNeue LT 55 Roman"/>
    </font>
    <font>
      <sz val="8"/>
      <color theme="0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rgb="FF0000FF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5" fillId="0" borderId="0" applyFont="0" applyFill="0" applyBorder="0" applyAlignment="0" applyProtection="0"/>
    <xf numFmtId="0" fontId="15" fillId="0" borderId="0"/>
    <xf numFmtId="0" fontId="18" fillId="0" borderId="0"/>
    <xf numFmtId="10" fontId="1" fillId="0" borderId="0" applyNumberFormat="0">
      <alignment horizontal="right" vertical="center"/>
      <protection locked="0"/>
    </xf>
  </cellStyleXfs>
  <cellXfs count="204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5" fontId="0" fillId="0" borderId="0" xfId="0" applyNumberFormat="1"/>
    <xf numFmtId="0" fontId="14" fillId="0" borderId="0" xfId="0" applyFont="1" applyBorder="1" applyAlignment="1"/>
    <xf numFmtId="1" fontId="19" fillId="0" borderId="2" xfId="0" applyNumberFormat="1" applyFont="1" applyBorder="1" applyAlignment="1"/>
    <xf numFmtId="165" fontId="15" fillId="0" borderId="0" xfId="0" applyNumberFormat="1" applyFont="1"/>
    <xf numFmtId="4" fontId="20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19" fillId="0" borderId="0" xfId="0" applyNumberFormat="1" applyFont="1" applyBorder="1" applyAlignment="1"/>
    <xf numFmtId="3" fontId="19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1" applyFont="1" applyAlignment="1" applyProtection="1">
      <alignment horizontal="left" vertical="center" indent="1"/>
    </xf>
    <xf numFmtId="0" fontId="21" fillId="0" borderId="0" xfId="1" applyFont="1" applyAlignment="1" applyProtection="1">
      <alignment horizontal="left" vertical="center"/>
    </xf>
    <xf numFmtId="4" fontId="20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2" fillId="0" borderId="0" xfId="3" applyNumberFormat="1" applyFont="1" applyBorder="1" applyAlignment="1">
      <alignment horizontal="right"/>
    </xf>
    <xf numFmtId="3" fontId="22" fillId="0" borderId="0" xfId="3" applyNumberFormat="1" applyFont="1" applyBorder="1" applyAlignment="1"/>
    <xf numFmtId="3" fontId="22" fillId="0" borderId="0" xfId="3" applyNumberFormat="1" applyFont="1" applyFill="1" applyBorder="1" applyAlignment="1"/>
    <xf numFmtId="3" fontId="22" fillId="0" borderId="0" xfId="3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19" fillId="0" borderId="1" xfId="3" applyFont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164" fontId="23" fillId="0" borderId="0" xfId="0" applyNumberFormat="1" applyFont="1" applyBorder="1" applyAlignment="1">
      <alignment horizontal="left"/>
    </xf>
    <xf numFmtId="0" fontId="24" fillId="0" borderId="0" xfId="0" applyFont="1" applyAlignment="1"/>
    <xf numFmtId="0" fontId="25" fillId="0" borderId="0" xfId="0" applyFont="1" applyAlignment="1">
      <alignment vertical="center"/>
    </xf>
    <xf numFmtId="0" fontId="5" fillId="0" borderId="7" xfId="0" applyFont="1" applyBorder="1" applyAlignment="1"/>
    <xf numFmtId="0" fontId="5" fillId="0" borderId="0" xfId="0" applyFont="1" applyAlignment="1">
      <alignment horizontal="right"/>
    </xf>
    <xf numFmtId="0" fontId="5" fillId="0" borderId="0" xfId="3" applyFont="1" applyAlignment="1">
      <alignment horizontal="left" indent="2"/>
    </xf>
    <xf numFmtId="165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/>
    <xf numFmtId="0" fontId="26" fillId="0" borderId="0" xfId="0" applyFont="1" applyFill="1"/>
    <xf numFmtId="0" fontId="6" fillId="0" borderId="0" xfId="0" applyFont="1" applyFill="1" applyAlignment="1"/>
    <xf numFmtId="3" fontId="5" fillId="0" borderId="0" xfId="0" quotePrefix="1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28" fillId="0" borderId="0" xfId="0" applyFont="1"/>
    <xf numFmtId="4" fontId="5" fillId="0" borderId="0" xfId="0" applyNumberFormat="1" applyFont="1" applyAlignment="1" applyProtection="1">
      <protection locked="0"/>
    </xf>
    <xf numFmtId="0" fontId="4" fillId="0" borderId="0" xfId="3" applyFont="1" applyBorder="1" applyAlignment="1">
      <alignment horizontal="right"/>
    </xf>
    <xf numFmtId="0" fontId="4" fillId="0" borderId="4" xfId="3" applyFont="1" applyBorder="1" applyAlignment="1">
      <alignment horizontal="right"/>
    </xf>
    <xf numFmtId="0" fontId="4" fillId="0" borderId="0" xfId="3" applyFont="1" applyAlignment="1">
      <alignment horizontal="right"/>
    </xf>
    <xf numFmtId="0" fontId="5" fillId="0" borderId="0" xfId="3" applyFont="1" applyBorder="1" applyAlignment="1">
      <alignment horizontal="right"/>
    </xf>
    <xf numFmtId="0" fontId="4" fillId="0" borderId="0" xfId="3" applyFont="1" applyFill="1" applyAlignment="1">
      <alignment horizontal="right"/>
    </xf>
    <xf numFmtId="0" fontId="10" fillId="0" borderId="0" xfId="0" applyFont="1" applyAlignment="1">
      <alignment horizontal="center"/>
    </xf>
    <xf numFmtId="165" fontId="29" fillId="0" borderId="0" xfId="0" applyNumberFormat="1" applyFont="1" applyBorder="1" applyAlignment="1"/>
    <xf numFmtId="0" fontId="29" fillId="0" borderId="0" xfId="0" applyFont="1" applyBorder="1" applyAlignment="1"/>
    <xf numFmtId="0" fontId="29" fillId="0" borderId="0" xfId="0" applyFont="1" applyBorder="1"/>
    <xf numFmtId="0" fontId="30" fillId="0" borderId="0" xfId="0" applyFont="1" applyFill="1" applyBorder="1"/>
    <xf numFmtId="0" fontId="29" fillId="0" borderId="0" xfId="0" applyFont="1" applyFill="1" applyBorder="1"/>
    <xf numFmtId="0" fontId="31" fillId="0" borderId="0" xfId="0" applyFont="1" applyFill="1" applyBorder="1" applyAlignment="1"/>
    <xf numFmtId="165" fontId="31" fillId="0" borderId="0" xfId="0" applyNumberFormat="1" applyFont="1" applyFill="1" applyBorder="1"/>
    <xf numFmtId="165" fontId="29" fillId="0" borderId="0" xfId="0" applyNumberFormat="1" applyFont="1" applyBorder="1"/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Fill="1" applyBorder="1" applyAlignment="1" applyProtection="1">
      <protection locked="0"/>
    </xf>
    <xf numFmtId="4" fontId="31" fillId="0" borderId="0" xfId="0" applyNumberFormat="1" applyFont="1" applyBorder="1" applyAlignment="1"/>
    <xf numFmtId="4" fontId="31" fillId="0" borderId="0" xfId="0" applyNumberFormat="1" applyFont="1" applyFill="1" applyBorder="1" applyAlignment="1"/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E88-47EC-AA2E-149CF4A4D221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88-47EC-AA2E-149CF4A4D221}"/>
              </c:ext>
            </c:extLst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88-47EC-AA2E-149CF4A4D221}"/>
              </c:ext>
            </c:extLst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88-47EC-AA2E-149CF4A4D221}"/>
              </c:ext>
            </c:extLst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88-47EC-AA2E-149CF4A4D221}"/>
                </c:ext>
              </c:extLst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88-47EC-AA2E-149CF4A4D221}"/>
                </c:ext>
              </c:extLst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88-47EC-AA2E-149CF4A4D221}"/>
                </c:ext>
              </c:extLst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88-47EC-AA2E-149CF4A4D2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157.56</c:v>
                </c:pt>
                <c:pt idx="1">
                  <c:v>76.77</c:v>
                </c:pt>
                <c:pt idx="2">
                  <c:v>183.59899999999999</c:v>
                </c:pt>
                <c:pt idx="3">
                  <c:v>87.602000000000004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8-47EC-AA2E-149CF4A4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23-4452-87CE-DFF5B428CC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23-4452-87CE-DFF5B428CC8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23-4452-87CE-DFF5B428C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659008"/>
        <c:axId val="125660544"/>
        <c:axId val="0"/>
      </c:bar3DChart>
      <c:catAx>
        <c:axId val="1256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59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64-4FC3-82F8-6CC7EA7A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693952"/>
        <c:axId val="125695488"/>
        <c:axId val="0"/>
      </c:bar3DChart>
      <c:catAx>
        <c:axId val="1256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9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9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93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06-4C89-937C-60AFB170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36928"/>
        <c:axId val="126246912"/>
        <c:axId val="0"/>
      </c:bar3DChart>
      <c:catAx>
        <c:axId val="12623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4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4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36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7F-4693-BA68-0FAF9EA1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263680"/>
        <c:axId val="126265216"/>
      </c:barChart>
      <c:catAx>
        <c:axId val="1262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6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CF-4DAC-B720-0BAE295999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CF-4DAC-B720-0BAE2959998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9CF-4DAC-B720-0BAE2959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043264"/>
        <c:axId val="126044800"/>
        <c:axId val="0"/>
      </c:bar3DChart>
      <c:catAx>
        <c:axId val="1260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4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AD-4537-A117-798843F3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085760"/>
        <c:axId val="126087552"/>
        <c:axId val="0"/>
      </c:bar3DChart>
      <c:catAx>
        <c:axId val="1260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8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5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44-4E21-AEBF-5DB250D5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153856"/>
        <c:axId val="126155392"/>
        <c:axId val="0"/>
      </c:bar3DChart>
      <c:catAx>
        <c:axId val="1261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53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5E-4CB2-9D24-FB61FFB5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192640"/>
        <c:axId val="126202624"/>
      </c:barChart>
      <c:catAx>
        <c:axId val="1261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0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0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9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C4-4EA9-A3C8-3CC2F6928D6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C4-4EA9-A3C8-3CC2F6928D6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C4-4EA9-A3C8-3CC2F692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36032"/>
        <c:axId val="126637568"/>
        <c:axId val="0"/>
      </c:bar3DChart>
      <c:catAx>
        <c:axId val="126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3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36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5B-45A8-8E34-B605C44D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50240"/>
        <c:axId val="126651776"/>
        <c:axId val="0"/>
      </c:bar3DChart>
      <c:catAx>
        <c:axId val="1266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5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50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01-4AE1-B138-D299BD058D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01-4AE1-B138-D299BD058D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01-4AE1-B138-D299BD058D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A01-4AE1-B138-D299BD058D5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A01-4AE1-B138-D299BD058D5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A01-4AE1-B138-D299BD058D5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A01-4AE1-B138-D299BD058D5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A01-4AE1-B138-D299BD058D5E}"/>
              </c:ext>
            </c:extLst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1-4AE1-B138-D299BD058D5E}"/>
                </c:ext>
              </c:extLst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1-4AE1-B138-D299BD058D5E}"/>
                </c:ext>
              </c:extLst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01-4AE1-B138-D299BD058D5E}"/>
                </c:ext>
              </c:extLst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01-4AE1-B138-D299BD058D5E}"/>
                </c:ext>
              </c:extLst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01-4AE1-B138-D299BD058D5E}"/>
                </c:ext>
              </c:extLst>
            </c:dLbl>
            <c:dLbl>
              <c:idx val="5"/>
              <c:layout>
                <c:manualLayout>
                  <c:x val="-0.11982198624517279"/>
                  <c:y val="-1.90467299834943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01-4AE1-B138-D299BD058D5E}"/>
                </c:ext>
              </c:extLst>
            </c:dLbl>
            <c:dLbl>
              <c:idx val="6"/>
              <c:layout>
                <c:manualLayout>
                  <c:x val="-6.1055625002684813E-2"/>
                  <c:y val="-0.191947127743052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A01-4AE1-B138-D299BD058D5E}"/>
                </c:ext>
              </c:extLst>
            </c:dLbl>
            <c:dLbl>
              <c:idx val="7"/>
              <c:layout>
                <c:manualLayout>
                  <c:x val="0.212542065629685"/>
                  <c:y val="9.8001731742295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A01-4AE1-B138-D299BD058D5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'2.5.1-G.2.2'!$H$31:$H$38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'2.5.1-G.2.2'!$I$31:$I$38</c:f>
              <c:numCache>
                <c:formatCode>#,##0.00</c:formatCode>
                <c:ptCount val="8"/>
                <c:pt idx="0">
                  <c:v>5354.56</c:v>
                </c:pt>
                <c:pt idx="1">
                  <c:v>14234.04</c:v>
                </c:pt>
                <c:pt idx="2">
                  <c:v>11833.88</c:v>
                </c:pt>
                <c:pt idx="3">
                  <c:v>18420.46</c:v>
                </c:pt>
                <c:pt idx="4">
                  <c:v>53586.22</c:v>
                </c:pt>
                <c:pt idx="5">
                  <c:v>46906.8</c:v>
                </c:pt>
                <c:pt idx="6">
                  <c:v>130593.7</c:v>
                </c:pt>
                <c:pt idx="7">
                  <c:v>177203.03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01-4AE1-B138-D299BD05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21-494E-817F-B19CF173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462592"/>
        <c:axId val="122464128"/>
        <c:axId val="0"/>
      </c:bar3DChart>
      <c:catAx>
        <c:axId val="1224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6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B-4D2D-B367-80AACBBD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296576"/>
        <c:axId val="122298368"/>
      </c:barChart>
      <c:catAx>
        <c:axId val="122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2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29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5-4ADA-A8F7-505EFE1D3C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5-4ADA-A8F7-505EFE1D3C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F5-4ADA-A8F7-505EFE1D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330112"/>
        <c:axId val="122344192"/>
        <c:axId val="0"/>
      </c:bar3DChart>
      <c:catAx>
        <c:axId val="1223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3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34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33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E-44C7-B995-7D4A1250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30400"/>
        <c:axId val="127031936"/>
        <c:axId val="0"/>
      </c:bar3DChart>
      <c:catAx>
        <c:axId val="1270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3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3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30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F5-426C-84AD-FE8D7A71EB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F5-426C-84AD-FE8D7A71EB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F5-426C-84AD-FE8D7A71EB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F5-426C-84AD-FE8D7A71EB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0F5-426C-84AD-FE8D7A71EB3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0F5-426C-84AD-FE8D7A71EB3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0F5-426C-84AD-FE8D7A71EB3E}"/>
              </c:ext>
            </c:extLst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F5-426C-84AD-FE8D7A71EB3E}"/>
                </c:ext>
              </c:extLst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0F5-426C-84AD-FE8D7A71EB3E}"/>
                </c:ext>
              </c:extLst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0F5-426C-84AD-FE8D7A71EB3E}"/>
                </c:ext>
              </c:extLst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0F5-426C-84AD-FE8D7A71EB3E}"/>
                </c:ext>
              </c:extLst>
            </c:dLbl>
            <c:dLbl>
              <c:idx val="4"/>
              <c:layout>
                <c:manualLayout>
                  <c:x val="-0.11855011576908051"/>
                  <c:y val="7.78691452228265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0F5-426C-84AD-FE8D7A71EB3E}"/>
                </c:ext>
              </c:extLst>
            </c:dLbl>
            <c:dLbl>
              <c:idx val="5"/>
              <c:layout>
                <c:manualLayout>
                  <c:x val="-5.4069100609559648E-2"/>
                  <c:y val="-0.211486863111183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F5-426C-84AD-FE8D7A71EB3E}"/>
                </c:ext>
              </c:extLst>
            </c:dLbl>
            <c:dLbl>
              <c:idx val="6"/>
              <c:layout>
                <c:manualLayout>
                  <c:x val="0.12522099222048966"/>
                  <c:y val="0.120767648889249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F5-426C-84AD-FE8D7A71EB3E}"/>
                </c:ext>
              </c:extLst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F5-426C-84AD-FE8D7A71EB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'2.5.2-G.2.3'!$H$32:$H$38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'2.5.2-G.2.3'!$I$32:$I$38</c:f>
              <c:numCache>
                <c:formatCode>#,##0.00</c:formatCode>
                <c:ptCount val="7"/>
                <c:pt idx="0">
                  <c:v>336.31</c:v>
                </c:pt>
                <c:pt idx="1">
                  <c:v>389.79</c:v>
                </c:pt>
                <c:pt idx="2">
                  <c:v>1868.77</c:v>
                </c:pt>
                <c:pt idx="3">
                  <c:v>7611.66</c:v>
                </c:pt>
                <c:pt idx="4">
                  <c:v>17462.53</c:v>
                </c:pt>
                <c:pt idx="5">
                  <c:v>42601.15</c:v>
                </c:pt>
                <c:pt idx="6">
                  <c:v>33576.51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F5-426C-84AD-FE8D7A71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78-4B1F-A4DD-6B79949E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089280"/>
        <c:axId val="125090816"/>
        <c:axId val="0"/>
      </c:bar3DChart>
      <c:catAx>
        <c:axId val="125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9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8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D0-4F11-B24F-A61EEF11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107584"/>
        <c:axId val="125772928"/>
      </c:barChart>
      <c:catAx>
        <c:axId val="1251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7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10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B-4D9B-8CAC-75CA176BD35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B-4D9B-8CAC-75CA176BD35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B-4D9B-8CAC-75CA176B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811328"/>
        <c:axId val="125813120"/>
        <c:axId val="0"/>
      </c:bar3DChart>
      <c:catAx>
        <c:axId val="125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1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6-47FB-B283-6B503B4E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862272"/>
        <c:axId val="125863808"/>
        <c:axId val="0"/>
      </c:bar3DChart>
      <c:catAx>
        <c:axId val="1258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6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86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EA-4429-B4F5-32D71A72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678272"/>
        <c:axId val="125530880"/>
        <c:axId val="0"/>
      </c:bar3DChart>
      <c:catAx>
        <c:axId val="1226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3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3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67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CD-47B0-90B0-DF45073F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551744"/>
        <c:axId val="125553280"/>
      </c:barChart>
      <c:catAx>
        <c:axId val="1255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5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5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51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6</xdr:col>
      <xdr:colOff>600075</xdr:colOff>
      <xdr:row>3</xdr:row>
      <xdr:rowOff>205358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7175"/>
          <a:ext cx="7620000" cy="63398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</xdr:row>
      <xdr:rowOff>28575</xdr:rowOff>
    </xdr:from>
    <xdr:to>
      <xdr:col>6</xdr:col>
      <xdr:colOff>600075</xdr:colOff>
      <xdr:row>3</xdr:row>
      <xdr:rowOff>205359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7175"/>
          <a:ext cx="783907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showRowColHeaders="0" workbookViewId="0">
      <selection activeCell="D15" sqref="D15"/>
    </sheetView>
  </sheetViews>
  <sheetFormatPr baseColWidth="10" defaultColWidth="1.42578125" defaultRowHeight="18" customHeight="1" zeroHeight="1" x14ac:dyDescent="0.2"/>
  <cols>
    <col min="1" max="1" width="4.28515625" style="140" customWidth="1"/>
    <col min="2" max="2" width="59.85546875" style="140" customWidth="1"/>
    <col min="3" max="7" width="11.42578125" style="140" customWidth="1"/>
    <col min="8" max="8" width="6.28515625" style="140" customWidth="1"/>
    <col min="9" max="255" width="0" style="140" hidden="1" customWidth="1"/>
    <col min="256" max="16384" width="1.42578125" style="140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41" t="s">
        <v>10</v>
      </c>
      <c r="C8" s="142"/>
      <c r="D8" s="142"/>
      <c r="E8" s="142"/>
      <c r="F8" s="142"/>
      <c r="G8" s="142"/>
      <c r="H8" s="142"/>
    </row>
    <row r="9" spans="2:8" ht="18" customHeight="1" x14ac:dyDescent="0.2"/>
    <row r="10" spans="2:8" ht="18" customHeight="1" x14ac:dyDescent="0.2">
      <c r="B10" s="143" t="s">
        <v>158</v>
      </c>
    </row>
    <row r="11" spans="2:8" ht="18" customHeight="1" x14ac:dyDescent="0.2">
      <c r="B11" s="143" t="s">
        <v>159</v>
      </c>
    </row>
    <row r="12" spans="2:8" ht="18" customHeight="1" x14ac:dyDescent="0.2">
      <c r="B12" s="143" t="s">
        <v>160</v>
      </c>
    </row>
    <row r="13" spans="2:8" ht="18" customHeight="1" x14ac:dyDescent="0.2">
      <c r="B13" s="143" t="s">
        <v>259</v>
      </c>
    </row>
    <row r="14" spans="2:8" ht="18" customHeight="1" x14ac:dyDescent="0.2">
      <c r="B14" s="143" t="s">
        <v>256</v>
      </c>
    </row>
    <row r="15" spans="2:8" ht="18" customHeight="1" x14ac:dyDescent="0.2">
      <c r="B15" s="143" t="s">
        <v>257</v>
      </c>
    </row>
    <row r="16" spans="2:8" ht="18" customHeight="1" x14ac:dyDescent="0.2">
      <c r="B16" s="143" t="s">
        <v>258</v>
      </c>
    </row>
    <row r="17" spans="2:2" ht="18" customHeight="1" x14ac:dyDescent="0.2">
      <c r="B17" s="143"/>
    </row>
    <row r="18" spans="2:2" ht="18" customHeight="1" x14ac:dyDescent="0.2">
      <c r="B18" s="143"/>
    </row>
    <row r="19" spans="2:2" ht="18" customHeight="1" x14ac:dyDescent="0.2">
      <c r="B19" s="143"/>
    </row>
    <row r="20" spans="2:2" ht="18" customHeight="1" x14ac:dyDescent="0.2">
      <c r="B20" s="143"/>
    </row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>
      <c r="B24" s="140"/>
    </row>
    <row r="25" spans="2:2" ht="18" customHeight="1" x14ac:dyDescent="0.2">
      <c r="B25"/>
    </row>
    <row r="26" spans="2:2" ht="18" hidden="1" customHeight="1" x14ac:dyDescent="0.2"/>
  </sheetData>
  <hyperlinks>
    <hyperlink ref="B16" location="'2.7.1'!A1" display="2.7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4" location="'2.5.1-G.2.2'!A1" display="2.5: Macromagnitudes"/>
    <hyperlink ref="B15" location="'2.6.1'!A1" display="2.6: Gestión forestal"/>
    <hyperlink ref="B13" location="'2.4.1 y 2.4.2'!A1" display="2.4: Censo agr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topLeftCell="A16" zoomScaleNormal="100" workbookViewId="0">
      <selection activeCell="G29" sqref="G29:J39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6.42578125" style="2" customWidth="1"/>
    <col min="8" max="8" width="17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151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44" t="s">
        <v>161</v>
      </c>
      <c r="I2" s="4"/>
    </row>
    <row r="3" spans="1:13" ht="14.1" customHeight="1" x14ac:dyDescent="0.2">
      <c r="A3" s="46" t="s">
        <v>260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50"/>
      <c r="I4" s="151"/>
      <c r="J4" s="150"/>
      <c r="K4" s="150"/>
    </row>
    <row r="5" spans="1:13" s="1" customFormat="1" ht="14.1" customHeight="1" x14ac:dyDescent="0.2">
      <c r="A5" s="3" t="s">
        <v>261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56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2016</v>
      </c>
      <c r="C9" s="7">
        <v>2017</v>
      </c>
      <c r="D9" s="7">
        <v>2018</v>
      </c>
      <c r="E9" s="7">
        <v>2019</v>
      </c>
      <c r="F9" s="7">
        <v>2020</v>
      </c>
      <c r="G9"/>
      <c r="H9" s="169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114</v>
      </c>
      <c r="B11" s="15">
        <v>568887.61</v>
      </c>
      <c r="C11" s="15">
        <v>574876.34</v>
      </c>
      <c r="D11" s="15">
        <v>592562.23</v>
      </c>
      <c r="E11" s="15">
        <v>497225.63</v>
      </c>
      <c r="F11" s="15">
        <v>458132.69</v>
      </c>
      <c r="G11"/>
      <c r="H11" s="184"/>
      <c r="I11" s="12"/>
      <c r="J11" s="68"/>
      <c r="K11" s="15"/>
      <c r="L11" s="1"/>
      <c r="M11" s="1"/>
    </row>
    <row r="12" spans="1:13" ht="14.1" customHeight="1" x14ac:dyDescent="0.2">
      <c r="A12" s="5" t="s">
        <v>124</v>
      </c>
      <c r="B12" s="15">
        <v>39773.24</v>
      </c>
      <c r="C12" s="15">
        <v>32508.18</v>
      </c>
      <c r="D12" s="15">
        <v>45742.45</v>
      </c>
      <c r="E12" s="15">
        <v>42792.959999999999</v>
      </c>
      <c r="F12" s="15">
        <v>46906.8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115</v>
      </c>
      <c r="B13" s="15">
        <v>2241.86</v>
      </c>
      <c r="C13" s="15">
        <v>1892.41</v>
      </c>
      <c r="D13" s="15">
        <v>1400.2</v>
      </c>
      <c r="E13" s="15">
        <v>1612.88</v>
      </c>
      <c r="F13" s="15">
        <v>1830.13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116</v>
      </c>
      <c r="B14" s="15">
        <v>7710.75</v>
      </c>
      <c r="C14" s="15">
        <v>6421.99</v>
      </c>
      <c r="D14" s="15">
        <v>6058.73</v>
      </c>
      <c r="E14" s="15">
        <v>5713.92</v>
      </c>
      <c r="F14" s="15">
        <v>5667.14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117</v>
      </c>
      <c r="B15" s="15">
        <v>7991.92</v>
      </c>
      <c r="C15" s="15">
        <v>5853.88</v>
      </c>
      <c r="D15" s="15">
        <v>5501.51</v>
      </c>
      <c r="E15" s="15">
        <v>6464.35</v>
      </c>
      <c r="F15" s="15">
        <v>5354.56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118</v>
      </c>
      <c r="B16" s="15">
        <v>110682.34</v>
      </c>
      <c r="C16" s="15">
        <v>119974.99</v>
      </c>
      <c r="D16" s="15">
        <v>126260.74</v>
      </c>
      <c r="E16" s="15">
        <v>128533.72</v>
      </c>
      <c r="F16" s="15">
        <v>130593.7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119</v>
      </c>
      <c r="B17" s="15">
        <v>50611.9</v>
      </c>
      <c r="C17" s="15">
        <v>44517.29</v>
      </c>
      <c r="D17" s="15">
        <v>42656.68</v>
      </c>
      <c r="E17" s="15">
        <v>43304.95</v>
      </c>
      <c r="F17" s="15">
        <v>53586.22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120</v>
      </c>
      <c r="B18" s="15">
        <v>305714.27</v>
      </c>
      <c r="C18" s="15">
        <v>320218.65999999997</v>
      </c>
      <c r="D18" s="15">
        <v>324591.90000000002</v>
      </c>
      <c r="E18" s="15">
        <v>233193.5</v>
      </c>
      <c r="F18" s="15">
        <v>177203.03</v>
      </c>
      <c r="G18"/>
      <c r="H18" s="12"/>
      <c r="I18" s="15"/>
      <c r="J18" s="134"/>
      <c r="K18" s="15"/>
      <c r="L18" s="15"/>
      <c r="M18" s="1"/>
    </row>
    <row r="19" spans="1:13" ht="14.1" customHeight="1" x14ac:dyDescent="0.2">
      <c r="A19" s="14" t="s">
        <v>121</v>
      </c>
      <c r="B19" s="15">
        <v>5276.31</v>
      </c>
      <c r="C19" s="15">
        <v>9028.4</v>
      </c>
      <c r="D19" s="15">
        <v>7438.72</v>
      </c>
      <c r="E19" s="15">
        <v>5396.73</v>
      </c>
      <c r="F19" s="15">
        <v>6736.77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122</v>
      </c>
      <c r="B20" s="15">
        <v>11293.21</v>
      </c>
      <c r="C20" s="15">
        <v>9116.9</v>
      </c>
      <c r="D20" s="15">
        <v>10446.83</v>
      </c>
      <c r="E20" s="15">
        <v>12078.18</v>
      </c>
      <c r="F20" s="15">
        <v>11833.88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123</v>
      </c>
      <c r="B21" s="15">
        <v>27591.85</v>
      </c>
      <c r="C21" s="15">
        <v>25343.64</v>
      </c>
      <c r="D21" s="15">
        <v>22464.47</v>
      </c>
      <c r="E21" s="15">
        <v>18134.439999999999</v>
      </c>
      <c r="F21" s="15">
        <v>18420.46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273</v>
      </c>
      <c r="B23" s="61"/>
      <c r="C23" s="61"/>
      <c r="D23" s="61"/>
      <c r="E23" s="162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190" t="s">
        <v>274</v>
      </c>
      <c r="B28" s="190"/>
      <c r="C28" s="190"/>
      <c r="D28" s="190"/>
      <c r="E28" s="190"/>
      <c r="F28" s="190"/>
      <c r="H28" s="12"/>
      <c r="I28" s="66"/>
    </row>
    <row r="29" spans="1:13" x14ac:dyDescent="0.2">
      <c r="F29" s="63"/>
      <c r="G29" s="193"/>
      <c r="H29" s="193"/>
      <c r="I29" s="193"/>
      <c r="J29" s="193"/>
    </row>
    <row r="30" spans="1:13" x14ac:dyDescent="0.2">
      <c r="F30" s="32"/>
      <c r="G30" s="193"/>
      <c r="H30" s="199" t="s">
        <v>82</v>
      </c>
      <c r="I30" s="200"/>
      <c r="J30" s="193"/>
    </row>
    <row r="31" spans="1:13" x14ac:dyDescent="0.2">
      <c r="F31" s="32"/>
      <c r="G31" s="193"/>
      <c r="H31" s="201" t="s">
        <v>117</v>
      </c>
      <c r="I31" s="202">
        <f>F15</f>
        <v>5354.56</v>
      </c>
      <c r="J31" s="198"/>
    </row>
    <row r="32" spans="1:13" x14ac:dyDescent="0.2">
      <c r="G32" s="193"/>
      <c r="H32" s="201" t="s">
        <v>70</v>
      </c>
      <c r="I32" s="203">
        <f>F13+F14+F19</f>
        <v>14234.04</v>
      </c>
      <c r="J32" s="198"/>
    </row>
    <row r="33" spans="7:13" x14ac:dyDescent="0.2">
      <c r="G33" s="193"/>
      <c r="H33" s="201" t="s">
        <v>122</v>
      </c>
      <c r="I33" s="203">
        <f>F20</f>
        <v>11833.88</v>
      </c>
      <c r="J33" s="198"/>
    </row>
    <row r="34" spans="7:13" x14ac:dyDescent="0.2">
      <c r="G34" s="193"/>
      <c r="H34" s="201" t="s">
        <v>123</v>
      </c>
      <c r="I34" s="203">
        <f>F21</f>
        <v>18420.46</v>
      </c>
      <c r="J34" s="198"/>
      <c r="M34" s="139"/>
    </row>
    <row r="35" spans="7:13" x14ac:dyDescent="0.2">
      <c r="G35" s="193"/>
      <c r="H35" s="201" t="s">
        <v>119</v>
      </c>
      <c r="I35" s="203">
        <f>F17</f>
        <v>53586.22</v>
      </c>
      <c r="J35" s="198"/>
    </row>
    <row r="36" spans="7:13" x14ac:dyDescent="0.2">
      <c r="G36" s="193"/>
      <c r="H36" s="196" t="s">
        <v>124</v>
      </c>
      <c r="I36" s="203">
        <f>F12</f>
        <v>46906.8</v>
      </c>
      <c r="J36" s="198"/>
    </row>
    <row r="37" spans="7:13" x14ac:dyDescent="0.2">
      <c r="G37" s="193"/>
      <c r="H37" s="201" t="s">
        <v>118</v>
      </c>
      <c r="I37" s="203">
        <f>F16</f>
        <v>130593.7</v>
      </c>
      <c r="J37" s="198"/>
    </row>
    <row r="38" spans="7:13" x14ac:dyDescent="0.2">
      <c r="G38" s="193"/>
      <c r="H38" s="201" t="s">
        <v>120</v>
      </c>
      <c r="I38" s="203">
        <f>F18</f>
        <v>177203.03</v>
      </c>
      <c r="J38" s="198"/>
    </row>
    <row r="39" spans="7:13" x14ac:dyDescent="0.2">
      <c r="G39" s="193"/>
      <c r="H39" s="201"/>
      <c r="I39" s="203"/>
      <c r="J39" s="193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9" zoomScaleNormal="100" workbookViewId="0">
      <selection activeCell="G30" sqref="G30:J40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151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44" t="s">
        <v>161</v>
      </c>
      <c r="I2" s="4"/>
    </row>
    <row r="3" spans="1:13" s="1" customFormat="1" ht="14.1" customHeight="1" x14ac:dyDescent="0.2">
      <c r="A3" s="3" t="s">
        <v>262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56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2016</v>
      </c>
      <c r="C7" s="7">
        <v>2017</v>
      </c>
      <c r="D7" s="7">
        <v>2018</v>
      </c>
      <c r="E7" s="7">
        <v>2019</v>
      </c>
      <c r="F7" s="7">
        <v>2020</v>
      </c>
      <c r="H7" s="169"/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125</v>
      </c>
      <c r="B9" s="15">
        <v>109614.09999999999</v>
      </c>
      <c r="C9" s="66">
        <v>117019.74</v>
      </c>
      <c r="D9" s="66">
        <v>119461.06</v>
      </c>
      <c r="E9" s="66">
        <v>119860.31</v>
      </c>
      <c r="F9" s="66">
        <v>122034.81</v>
      </c>
      <c r="G9" s="25"/>
      <c r="H9" s="137"/>
      <c r="I9" s="91"/>
      <c r="J9" s="68"/>
      <c r="K9" s="15"/>
      <c r="L9" s="1"/>
      <c r="M9" s="1"/>
    </row>
    <row r="10" spans="1:13" ht="14.1" customHeight="1" x14ac:dyDescent="0.2">
      <c r="A10" s="5" t="s">
        <v>138</v>
      </c>
      <c r="B10" s="15">
        <v>93858.65</v>
      </c>
      <c r="C10" s="15">
        <v>101425.38</v>
      </c>
      <c r="D10" s="15">
        <v>102153.09</v>
      </c>
      <c r="E10" s="15">
        <v>102803.54</v>
      </c>
      <c r="F10" s="15">
        <v>103846.72</v>
      </c>
      <c r="G10" s="25"/>
      <c r="H10" s="137"/>
      <c r="I10" s="135"/>
      <c r="J10" s="68"/>
      <c r="K10" s="15"/>
      <c r="L10" s="1"/>
      <c r="M10" s="1"/>
    </row>
    <row r="11" spans="1:13" ht="14.1" customHeight="1" x14ac:dyDescent="0.2">
      <c r="A11" s="92" t="s">
        <v>126</v>
      </c>
      <c r="B11" s="15">
        <v>19879.18</v>
      </c>
      <c r="C11" s="15">
        <v>19215.419999999998</v>
      </c>
      <c r="D11" s="15">
        <v>23742.17</v>
      </c>
      <c r="E11" s="15">
        <v>23758.67</v>
      </c>
      <c r="F11" s="15">
        <v>17462.53</v>
      </c>
      <c r="G11" s="25"/>
      <c r="H11" s="146"/>
      <c r="I11" s="91"/>
      <c r="J11" s="138"/>
      <c r="K11" s="15"/>
      <c r="L11" s="1"/>
      <c r="M11" s="1"/>
    </row>
    <row r="12" spans="1:13" ht="14.1" customHeight="1" x14ac:dyDescent="0.2">
      <c r="A12" s="93" t="s">
        <v>127</v>
      </c>
      <c r="B12" s="15">
        <v>8122.2</v>
      </c>
      <c r="C12" s="15">
        <v>7545.88</v>
      </c>
      <c r="D12" s="15">
        <v>7126.09</v>
      </c>
      <c r="E12" s="15">
        <v>7258.04</v>
      </c>
      <c r="F12" s="15">
        <v>7611.66</v>
      </c>
      <c r="G12" s="25"/>
      <c r="H12" s="147"/>
      <c r="I12" s="91"/>
      <c r="J12" s="138"/>
      <c r="K12" s="15"/>
      <c r="L12" s="1"/>
      <c r="M12" s="1"/>
    </row>
    <row r="13" spans="1:13" ht="14.1" customHeight="1" x14ac:dyDescent="0.2">
      <c r="A13" s="93" t="s">
        <v>128</v>
      </c>
      <c r="B13" s="15">
        <v>593.09</v>
      </c>
      <c r="C13" s="15">
        <v>589.79</v>
      </c>
      <c r="D13" s="15">
        <v>417.68</v>
      </c>
      <c r="E13" s="15">
        <v>495.01</v>
      </c>
      <c r="F13" s="15">
        <v>336.31</v>
      </c>
      <c r="G13" s="25"/>
      <c r="H13" s="148"/>
      <c r="I13" s="91"/>
      <c r="J13" s="138"/>
      <c r="K13" s="9"/>
      <c r="L13" s="1"/>
      <c r="M13" s="1"/>
    </row>
    <row r="14" spans="1:13" ht="14.1" customHeight="1" x14ac:dyDescent="0.2">
      <c r="A14" s="93" t="s">
        <v>129</v>
      </c>
      <c r="B14" s="66">
        <v>28053.919999999998</v>
      </c>
      <c r="C14" s="15">
        <v>31773.91</v>
      </c>
      <c r="D14" s="15">
        <v>32296.54</v>
      </c>
      <c r="E14" s="15">
        <v>37871.040000000001</v>
      </c>
      <c r="F14" s="15">
        <v>42601.15</v>
      </c>
      <c r="G14" s="25"/>
      <c r="H14" s="146"/>
      <c r="I14" s="91"/>
      <c r="J14" s="138"/>
      <c r="K14" s="9"/>
      <c r="L14" s="1"/>
      <c r="M14" s="1"/>
    </row>
    <row r="15" spans="1:13" ht="14.1" customHeight="1" x14ac:dyDescent="0.2">
      <c r="A15" s="94" t="s">
        <v>130</v>
      </c>
      <c r="B15" s="15">
        <v>1207.72</v>
      </c>
      <c r="C15" s="15">
        <v>750.22</v>
      </c>
      <c r="D15" s="15">
        <v>638.42999999999995</v>
      </c>
      <c r="E15" s="15">
        <v>411.58</v>
      </c>
      <c r="F15" s="15">
        <v>389.79</v>
      </c>
      <c r="G15" s="25"/>
      <c r="H15" s="149"/>
      <c r="I15" s="91"/>
      <c r="J15" s="138"/>
      <c r="K15" s="9"/>
      <c r="L15" s="1"/>
      <c r="M15" s="1"/>
    </row>
    <row r="16" spans="1:13" ht="14.1" customHeight="1" x14ac:dyDescent="0.2">
      <c r="A16" s="95" t="s">
        <v>131</v>
      </c>
      <c r="B16" s="69">
        <v>34199.53</v>
      </c>
      <c r="C16" s="66">
        <v>39739.42</v>
      </c>
      <c r="D16" s="66">
        <v>36079.11</v>
      </c>
      <c r="E16" s="66">
        <v>31052.93</v>
      </c>
      <c r="F16" s="66">
        <v>33576.51</v>
      </c>
      <c r="G16" s="25"/>
      <c r="H16" s="146"/>
      <c r="I16" s="91"/>
      <c r="J16" s="138"/>
      <c r="K16" s="9" t="s">
        <v>10</v>
      </c>
      <c r="L16" s="1"/>
      <c r="M16" s="1"/>
    </row>
    <row r="17" spans="1:13" ht="14.1" customHeight="1" x14ac:dyDescent="0.2">
      <c r="A17" s="95" t="s">
        <v>132</v>
      </c>
      <c r="B17" s="66">
        <v>1803.06</v>
      </c>
      <c r="C17" s="15">
        <v>1810.74</v>
      </c>
      <c r="D17" s="15">
        <v>1853.07</v>
      </c>
      <c r="E17" s="15">
        <v>1956.27</v>
      </c>
      <c r="F17" s="15">
        <v>1868.77</v>
      </c>
      <c r="G17" s="25"/>
      <c r="H17" s="148"/>
      <c r="I17" s="145"/>
      <c r="J17" s="138"/>
      <c r="L17" s="1"/>
      <c r="M17" s="1"/>
    </row>
    <row r="18" spans="1:13" ht="14.1" customHeight="1" x14ac:dyDescent="0.2">
      <c r="A18" s="12" t="s">
        <v>133</v>
      </c>
      <c r="B18" s="66">
        <v>15755.449999999997</v>
      </c>
      <c r="C18" s="15">
        <v>15594.36</v>
      </c>
      <c r="D18" s="15">
        <v>17307.97</v>
      </c>
      <c r="E18" s="15">
        <v>17056.77</v>
      </c>
      <c r="F18" s="15">
        <v>18188.09</v>
      </c>
      <c r="G18" s="25"/>
      <c r="H18" s="137"/>
      <c r="I18" s="135"/>
      <c r="J18" s="5"/>
      <c r="K18" s="15"/>
      <c r="L18" s="1"/>
      <c r="M18" s="1"/>
    </row>
    <row r="19" spans="1:13" ht="14.1" customHeight="1" x14ac:dyDescent="0.2">
      <c r="A19" s="93" t="s">
        <v>134</v>
      </c>
      <c r="B19" s="66">
        <v>8396.81</v>
      </c>
      <c r="C19" s="15">
        <v>8098.03</v>
      </c>
      <c r="D19" s="15">
        <v>9198.41</v>
      </c>
      <c r="E19" s="15">
        <v>9657.08</v>
      </c>
      <c r="F19" s="15">
        <v>10420.4</v>
      </c>
      <c r="G19" s="25"/>
      <c r="H19" s="137"/>
      <c r="I19" s="91"/>
      <c r="J19" s="13"/>
      <c r="K19" s="15"/>
      <c r="L19" s="1"/>
      <c r="M19" s="1"/>
    </row>
    <row r="20" spans="1:13" ht="14.1" customHeight="1" x14ac:dyDescent="0.2">
      <c r="A20" s="93" t="s">
        <v>135</v>
      </c>
      <c r="B20" s="66">
        <v>2447.38</v>
      </c>
      <c r="C20" s="15">
        <v>2652.95</v>
      </c>
      <c r="D20" s="15">
        <v>3748.32</v>
      </c>
      <c r="E20" s="15">
        <v>3777.53</v>
      </c>
      <c r="F20" s="15">
        <v>3902.37</v>
      </c>
      <c r="G20" s="25"/>
      <c r="H20" s="137"/>
      <c r="I20" s="91"/>
      <c r="J20" s="13"/>
      <c r="K20" s="15"/>
      <c r="L20" s="1"/>
      <c r="M20" s="1"/>
    </row>
    <row r="21" spans="1:13" ht="14.1" customHeight="1" x14ac:dyDescent="0.2">
      <c r="A21" s="93" t="s">
        <v>136</v>
      </c>
      <c r="B21" s="66">
        <v>122.48</v>
      </c>
      <c r="C21" s="15">
        <v>118.35</v>
      </c>
      <c r="D21" s="15">
        <v>136.85</v>
      </c>
      <c r="E21" s="15">
        <v>143.15</v>
      </c>
      <c r="F21" s="15">
        <v>89.74</v>
      </c>
      <c r="G21" s="25"/>
      <c r="H21" s="137"/>
      <c r="I21" s="91"/>
      <c r="J21" s="13"/>
      <c r="K21" s="15"/>
      <c r="L21" s="1"/>
      <c r="M21" s="1"/>
    </row>
    <row r="22" spans="1:13" ht="14.1" customHeight="1" x14ac:dyDescent="0.2">
      <c r="A22" s="93" t="s">
        <v>137</v>
      </c>
      <c r="B22" s="66">
        <v>4788.78</v>
      </c>
      <c r="C22" s="15">
        <v>4725.0300000000007</v>
      </c>
      <c r="D22" s="15">
        <v>4224.3900000000003</v>
      </c>
      <c r="E22" s="15">
        <v>3479.01</v>
      </c>
      <c r="F22" s="15">
        <v>3775.58</v>
      </c>
      <c r="G22" s="25"/>
      <c r="H22" s="137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276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190" t="s">
        <v>275</v>
      </c>
      <c r="B29" s="190"/>
      <c r="C29" s="190"/>
      <c r="D29" s="190"/>
      <c r="E29" s="190"/>
      <c r="F29" s="190"/>
      <c r="H29" s="12"/>
      <c r="I29" s="66"/>
    </row>
    <row r="30" spans="1:13" x14ac:dyDescent="0.2">
      <c r="F30" s="63"/>
      <c r="G30" s="193"/>
      <c r="H30" s="193"/>
      <c r="I30" s="193"/>
      <c r="J30" s="193"/>
    </row>
    <row r="31" spans="1:13" x14ac:dyDescent="0.2">
      <c r="F31" s="32"/>
      <c r="G31" s="193"/>
      <c r="H31" s="199" t="s">
        <v>82</v>
      </c>
      <c r="I31" s="200"/>
      <c r="J31" s="193"/>
    </row>
    <row r="32" spans="1:13" x14ac:dyDescent="0.2">
      <c r="F32" s="32"/>
      <c r="G32" s="193"/>
      <c r="H32" s="201" t="s">
        <v>128</v>
      </c>
      <c r="I32" s="202">
        <f>F13</f>
        <v>336.31</v>
      </c>
      <c r="J32" s="198"/>
    </row>
    <row r="33" spans="7:10" x14ac:dyDescent="0.2">
      <c r="G33" s="193"/>
      <c r="H33" s="201" t="s">
        <v>130</v>
      </c>
      <c r="I33" s="203">
        <f>F15</f>
        <v>389.79</v>
      </c>
      <c r="J33" s="198"/>
    </row>
    <row r="34" spans="7:10" x14ac:dyDescent="0.2">
      <c r="G34" s="193"/>
      <c r="H34" s="201" t="s">
        <v>132</v>
      </c>
      <c r="I34" s="203">
        <f>F17</f>
        <v>1868.77</v>
      </c>
      <c r="J34" s="198"/>
    </row>
    <row r="35" spans="7:10" x14ac:dyDescent="0.2">
      <c r="G35" s="193"/>
      <c r="H35" s="201" t="s">
        <v>127</v>
      </c>
      <c r="I35" s="203">
        <f>F12</f>
        <v>7611.66</v>
      </c>
      <c r="J35" s="198"/>
    </row>
    <row r="36" spans="7:10" x14ac:dyDescent="0.2">
      <c r="G36" s="193"/>
      <c r="H36" s="201" t="s">
        <v>126</v>
      </c>
      <c r="I36" s="203">
        <f>F11</f>
        <v>17462.53</v>
      </c>
      <c r="J36" s="198"/>
    </row>
    <row r="37" spans="7:10" x14ac:dyDescent="0.2">
      <c r="G37" s="193"/>
      <c r="H37" s="196" t="s">
        <v>129</v>
      </c>
      <c r="I37" s="203">
        <f>F14</f>
        <v>42601.15</v>
      </c>
      <c r="J37" s="198"/>
    </row>
    <row r="38" spans="7:10" x14ac:dyDescent="0.2">
      <c r="G38" s="193"/>
      <c r="H38" s="201" t="s">
        <v>131</v>
      </c>
      <c r="I38" s="203">
        <f>F16</f>
        <v>33576.51</v>
      </c>
      <c r="J38" s="198"/>
    </row>
    <row r="39" spans="7:10" x14ac:dyDescent="0.2">
      <c r="G39" s="193"/>
      <c r="H39" s="201"/>
      <c r="I39" s="203"/>
      <c r="J39" s="193"/>
    </row>
    <row r="40" spans="7:10" x14ac:dyDescent="0.2">
      <c r="G40" s="193"/>
      <c r="H40" s="201"/>
      <c r="I40" s="203"/>
      <c r="J40" s="193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sqref="A1:F21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4.5703125" style="2" customWidth="1"/>
    <col min="8" max="8" width="16.5703125" style="2" customWidth="1"/>
    <col min="9" max="16384" width="11.42578125" style="2"/>
  </cols>
  <sheetData>
    <row r="1" spans="1:12" s="1" customFormat="1" ht="14.1" customHeight="1" thickBot="1" x14ac:dyDescent="0.25">
      <c r="A1" s="46" t="s">
        <v>151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44" t="s">
        <v>161</v>
      </c>
      <c r="J2" s="4"/>
    </row>
    <row r="3" spans="1:12" ht="14.1" customHeight="1" x14ac:dyDescent="0.2">
      <c r="A3" s="3" t="s">
        <v>263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56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2016</v>
      </c>
      <c r="C7" s="7">
        <v>2017</v>
      </c>
      <c r="D7" s="7">
        <v>2018</v>
      </c>
      <c r="E7" s="7">
        <v>2019</v>
      </c>
      <c r="F7" s="7">
        <v>2020</v>
      </c>
      <c r="H7" s="169"/>
      <c r="I7" s="152"/>
      <c r="J7" s="152"/>
      <c r="K7" s="152"/>
      <c r="L7" s="152"/>
    </row>
    <row r="8" spans="1:12" ht="14.1" customHeight="1" x14ac:dyDescent="0.2">
      <c r="A8" s="5"/>
      <c r="B8" s="66"/>
      <c r="C8" s="66"/>
      <c r="D8" s="66"/>
      <c r="E8" s="66"/>
      <c r="F8" s="66"/>
      <c r="G8" s="70"/>
      <c r="H8" s="153"/>
      <c r="I8" s="153"/>
      <c r="J8" s="153"/>
      <c r="K8" s="153"/>
      <c r="L8" s="153"/>
    </row>
    <row r="9" spans="1:12" ht="14.1" customHeight="1" x14ac:dyDescent="0.2">
      <c r="A9" s="5" t="s">
        <v>147</v>
      </c>
      <c r="B9" s="66">
        <v>688644.2</v>
      </c>
      <c r="C9" s="66">
        <v>702137.5</v>
      </c>
      <c r="D9" s="66">
        <v>724478.11</v>
      </c>
      <c r="E9" s="66">
        <v>629365.22</v>
      </c>
      <c r="F9" s="66">
        <v>593829.18000000005</v>
      </c>
      <c r="G9" s="56"/>
      <c r="H9" s="154"/>
      <c r="I9" s="153"/>
      <c r="J9" s="153"/>
      <c r="K9" s="153"/>
      <c r="L9" s="153"/>
    </row>
    <row r="10" spans="1:12" ht="14.1" customHeight="1" x14ac:dyDescent="0.2">
      <c r="A10" s="5" t="s">
        <v>139</v>
      </c>
      <c r="B10" s="66">
        <v>201345.36</v>
      </c>
      <c r="C10" s="66">
        <v>210243.5</v>
      </c>
      <c r="D10" s="66">
        <v>231427.98</v>
      </c>
      <c r="E10" s="66">
        <v>229860.81</v>
      </c>
      <c r="F10" s="66">
        <v>232958.46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140</v>
      </c>
      <c r="B11" s="66">
        <v>487298.84</v>
      </c>
      <c r="C11" s="66">
        <v>491894</v>
      </c>
      <c r="D11" s="66">
        <v>493050.13</v>
      </c>
      <c r="E11" s="66" t="s">
        <v>224</v>
      </c>
      <c r="F11" s="66">
        <v>360870.72</v>
      </c>
      <c r="G11" s="70"/>
      <c r="H11" s="50"/>
      <c r="I11" s="1"/>
      <c r="J11" s="1"/>
      <c r="K11" s="1"/>
      <c r="L11" s="1"/>
    </row>
    <row r="12" spans="1:12" ht="14.1" customHeight="1" x14ac:dyDescent="0.2">
      <c r="A12" s="5" t="s">
        <v>148</v>
      </c>
      <c r="B12" s="66">
        <v>89767.57</v>
      </c>
      <c r="C12" s="66">
        <v>90730.700000000012</v>
      </c>
      <c r="D12" s="66">
        <v>94553.48</v>
      </c>
      <c r="E12" s="66" t="s">
        <v>225</v>
      </c>
      <c r="F12" s="66">
        <v>96738.47</v>
      </c>
      <c r="G12" s="56"/>
      <c r="H12" s="50"/>
      <c r="I12" s="1"/>
      <c r="J12" s="1"/>
      <c r="K12" s="1"/>
      <c r="L12" s="1"/>
    </row>
    <row r="13" spans="1:12" ht="14.1" customHeight="1" x14ac:dyDescent="0.2">
      <c r="A13" s="92" t="s">
        <v>149</v>
      </c>
      <c r="B13" s="66">
        <v>51508.639999999999</v>
      </c>
      <c r="C13" s="66">
        <v>51870.43</v>
      </c>
      <c r="D13" s="66">
        <v>53254.65</v>
      </c>
      <c r="E13" s="66">
        <v>54777.39</v>
      </c>
      <c r="F13" s="66">
        <v>55576.32</v>
      </c>
      <c r="G13" s="56"/>
      <c r="H13" s="50"/>
      <c r="I13" s="1"/>
      <c r="J13" s="1"/>
      <c r="K13" s="1"/>
      <c r="L13" s="1"/>
    </row>
    <row r="14" spans="1:12" ht="14.1" customHeight="1" x14ac:dyDescent="0.2">
      <c r="A14" s="92" t="s">
        <v>141</v>
      </c>
      <c r="B14" s="66">
        <v>4765.8900000000003</v>
      </c>
      <c r="C14" s="66">
        <v>4881.04</v>
      </c>
      <c r="D14" s="66">
        <v>4976.3599999999997</v>
      </c>
      <c r="E14" s="66">
        <v>5101.87</v>
      </c>
      <c r="F14" s="66">
        <v>5000.25</v>
      </c>
      <c r="G14" s="56"/>
      <c r="H14" s="50"/>
      <c r="I14" s="1"/>
      <c r="J14" s="1"/>
      <c r="K14" s="1"/>
      <c r="L14" s="1"/>
    </row>
    <row r="15" spans="1:12" ht="14.1" customHeight="1" x14ac:dyDescent="0.2">
      <c r="A15" s="92" t="s">
        <v>142</v>
      </c>
      <c r="B15" s="66">
        <v>33493.03</v>
      </c>
      <c r="C15" s="66">
        <v>33979.230000000003</v>
      </c>
      <c r="D15" s="66">
        <v>36322.47</v>
      </c>
      <c r="E15" s="66">
        <v>36167.339999999997</v>
      </c>
      <c r="F15" s="66">
        <v>36161.9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143</v>
      </c>
      <c r="B16" s="66">
        <v>397531.27</v>
      </c>
      <c r="C16" s="66">
        <v>401163.3</v>
      </c>
      <c r="D16" s="66">
        <v>398496.66</v>
      </c>
      <c r="E16" s="66">
        <v>303457.81</v>
      </c>
      <c r="F16" s="66">
        <v>264132.25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144</v>
      </c>
      <c r="B17" s="66">
        <v>4512.99</v>
      </c>
      <c r="C17" s="66">
        <v>4869.74</v>
      </c>
      <c r="D17" s="66">
        <v>5166.71</v>
      </c>
      <c r="E17" s="66">
        <v>5260.16</v>
      </c>
      <c r="F17" s="66">
        <v>5337.06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145</v>
      </c>
      <c r="B18" s="66">
        <v>45385</v>
      </c>
      <c r="C18" s="66">
        <v>47915</v>
      </c>
      <c r="D18" s="66">
        <v>46049</v>
      </c>
      <c r="E18" s="66">
        <v>43583</v>
      </c>
      <c r="F18" s="66">
        <v>42133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146</v>
      </c>
      <c r="B19" s="66">
        <v>438403.28</v>
      </c>
      <c r="C19" s="66">
        <v>444208.56</v>
      </c>
      <c r="D19" s="66">
        <v>439378.95</v>
      </c>
      <c r="E19" s="66" t="s">
        <v>226</v>
      </c>
      <c r="F19" s="66">
        <v>300928.19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276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>
      <c r="A22" s="82"/>
    </row>
    <row r="23" spans="1:12" ht="14.1" customHeight="1" x14ac:dyDescent="0.2">
      <c r="B23" s="139"/>
      <c r="C23" s="139"/>
      <c r="D23" s="139"/>
      <c r="E23" s="139"/>
      <c r="F23" s="139"/>
    </row>
    <row r="24" spans="1:12" ht="14.1" customHeight="1" x14ac:dyDescent="0.2">
      <c r="A24" s="176"/>
    </row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6"/>
  <sheetViews>
    <sheetView zoomScaleNormal="100" workbookViewId="0">
      <selection sqref="A1:F33"/>
    </sheetView>
  </sheetViews>
  <sheetFormatPr baseColWidth="10" defaultColWidth="11.42578125" defaultRowHeight="12.75" x14ac:dyDescent="0.2"/>
  <cols>
    <col min="1" max="1" width="37.140625" style="2" customWidth="1"/>
    <col min="2" max="6" width="11" style="2" customWidth="1"/>
    <col min="7" max="7" width="4.28515625" style="2" customWidth="1"/>
    <col min="8" max="8" width="19" style="2" customWidth="1"/>
    <col min="9" max="16384" width="11.42578125" style="2"/>
  </cols>
  <sheetData>
    <row r="1" spans="1:18" s="1" customFormat="1" ht="14.1" customHeight="1" thickBot="1" x14ac:dyDescent="0.25">
      <c r="A1" s="46" t="s">
        <v>151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44" t="s">
        <v>161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27" t="s">
        <v>280</v>
      </c>
      <c r="B3" s="4"/>
      <c r="C3" s="28"/>
      <c r="D3" s="4"/>
      <c r="E3" s="4"/>
      <c r="F3" s="4"/>
      <c r="G3" s="4"/>
      <c r="H3" s="144"/>
      <c r="I3" s="4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G4" s="4"/>
      <c r="H4" s="144"/>
      <c r="I4" s="4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277</v>
      </c>
      <c r="H5" s="38"/>
    </row>
    <row r="6" spans="1:18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 s="1"/>
      <c r="H7" s="168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5"/>
      <c r="B8" s="9"/>
      <c r="C8" s="9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4.1" customHeight="1" x14ac:dyDescent="0.2">
      <c r="A9" s="59" t="s">
        <v>16</v>
      </c>
      <c r="B9" s="9"/>
      <c r="C9" s="9"/>
      <c r="D9" s="9"/>
      <c r="E9" s="9"/>
      <c r="F9" s="9"/>
      <c r="G9" s="9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59" t="s">
        <v>17</v>
      </c>
      <c r="B10" s="9"/>
      <c r="C10" s="9"/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.95" customHeight="1" x14ac:dyDescent="0.2">
      <c r="A11" s="31" t="s">
        <v>18</v>
      </c>
      <c r="B11" s="10">
        <v>151893</v>
      </c>
      <c r="C11" s="10">
        <v>80188</v>
      </c>
      <c r="D11" s="155">
        <v>94596</v>
      </c>
      <c r="E11" s="155">
        <v>99684</v>
      </c>
      <c r="F11" s="155">
        <v>173569.02000000002</v>
      </c>
      <c r="G11" s="10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56" t="s">
        <v>175</v>
      </c>
      <c r="B12" s="16">
        <v>28250</v>
      </c>
      <c r="C12" s="16">
        <v>7341</v>
      </c>
      <c r="D12" s="74">
        <v>4246</v>
      </c>
      <c r="E12" s="74">
        <v>6016</v>
      </c>
      <c r="F12" s="74">
        <v>14590.900000000001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56" t="s">
        <v>176</v>
      </c>
      <c r="B13" s="161">
        <v>2861</v>
      </c>
      <c r="C13" s="161">
        <v>1055</v>
      </c>
      <c r="D13" s="179" t="s">
        <v>4</v>
      </c>
      <c r="E13" s="179" t="s">
        <v>4</v>
      </c>
      <c r="F13" s="179" t="s">
        <v>4</v>
      </c>
      <c r="G13" s="161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56" t="s">
        <v>177</v>
      </c>
      <c r="B14" s="10">
        <v>82360</v>
      </c>
      <c r="C14" s="10">
        <v>47498.3</v>
      </c>
      <c r="D14" s="155">
        <v>67381</v>
      </c>
      <c r="E14" s="74">
        <v>74203</v>
      </c>
      <c r="F14" s="74">
        <v>128184.21000000002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2" customHeight="1" x14ac:dyDescent="0.2">
      <c r="A15" s="156" t="s">
        <v>178</v>
      </c>
      <c r="B15" s="10">
        <v>4072</v>
      </c>
      <c r="C15" s="10">
        <v>5452</v>
      </c>
      <c r="D15" s="155">
        <v>2021</v>
      </c>
      <c r="E15" s="74">
        <v>6694</v>
      </c>
      <c r="F15" s="74">
        <v>1592.65</v>
      </c>
      <c r="G15" s="10"/>
      <c r="H15" s="50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" customHeight="1" x14ac:dyDescent="0.2">
      <c r="A16" s="156" t="s">
        <v>179</v>
      </c>
      <c r="B16" s="10">
        <v>34350</v>
      </c>
      <c r="C16" s="10">
        <v>18842</v>
      </c>
      <c r="D16" s="155">
        <v>20948</v>
      </c>
      <c r="E16" s="74">
        <v>12771</v>
      </c>
      <c r="F16" s="74">
        <v>29201.259999999995</v>
      </c>
      <c r="G16" s="10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95" customHeight="1" x14ac:dyDescent="0.2">
      <c r="A17" s="31" t="s">
        <v>19</v>
      </c>
      <c r="B17" s="10">
        <v>2755163</v>
      </c>
      <c r="C17" s="155">
        <v>2738420</v>
      </c>
      <c r="D17" s="155">
        <v>3067706</v>
      </c>
      <c r="E17" s="155">
        <v>2575393</v>
      </c>
      <c r="F17" s="180" t="s">
        <v>8</v>
      </c>
      <c r="G17" s="167"/>
      <c r="H17" s="50"/>
      <c r="I17" s="53"/>
      <c r="J17" s="1"/>
      <c r="K17" s="1"/>
      <c r="L17" s="1"/>
      <c r="M17" s="1"/>
      <c r="N17" s="1"/>
      <c r="O17" s="1"/>
      <c r="P17" s="1"/>
      <c r="Q17" s="1"/>
      <c r="R17" s="1"/>
    </row>
    <row r="18" spans="1:18" ht="15.95" customHeight="1" x14ac:dyDescent="0.2">
      <c r="A18" s="31" t="s">
        <v>67</v>
      </c>
      <c r="B18" s="69">
        <v>18.138841157920378</v>
      </c>
      <c r="C18" s="69">
        <v>34.149997505861229</v>
      </c>
      <c r="D18" s="69">
        <v>32.42955304664045</v>
      </c>
      <c r="E18" s="69">
        <v>25.835570402471809</v>
      </c>
      <c r="F18" s="180" t="s">
        <v>8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31"/>
      <c r="B19" s="66"/>
      <c r="C19" s="66"/>
      <c r="D19" s="155"/>
      <c r="E19" s="155"/>
      <c r="F19" s="155"/>
      <c r="G19" s="10"/>
      <c r="H19" s="50"/>
      <c r="I19" s="1"/>
      <c r="J19" s="1"/>
      <c r="K19" s="1" t="s">
        <v>10</v>
      </c>
      <c r="L19" s="1" t="s">
        <v>10</v>
      </c>
      <c r="M19" s="1"/>
      <c r="N19" s="1"/>
      <c r="O19" s="1"/>
      <c r="P19" s="1"/>
      <c r="Q19" s="1"/>
      <c r="R19" s="1"/>
    </row>
    <row r="20" spans="1:18" ht="14.1" customHeight="1" x14ac:dyDescent="0.2">
      <c r="A20" s="31"/>
      <c r="B20" s="10"/>
      <c r="C20" s="10"/>
      <c r="D20" s="155"/>
      <c r="E20" s="155"/>
      <c r="F20" s="155"/>
      <c r="G20" s="10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4.1" customHeight="1" x14ac:dyDescent="0.2">
      <c r="A21" s="59" t="s">
        <v>20</v>
      </c>
      <c r="B21" s="10"/>
      <c r="C21" s="10"/>
      <c r="D21" s="155"/>
      <c r="E21" s="155"/>
      <c r="F21" s="155"/>
      <c r="G21" s="10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95" customHeight="1" x14ac:dyDescent="0.2">
      <c r="A22" s="31" t="s">
        <v>21</v>
      </c>
      <c r="B22" s="74">
        <v>151893</v>
      </c>
      <c r="C22" s="74">
        <v>80188</v>
      </c>
      <c r="D22" s="74">
        <v>94596</v>
      </c>
      <c r="E22" s="74">
        <v>99684</v>
      </c>
      <c r="F22" s="74">
        <v>173569.02</v>
      </c>
      <c r="G22" s="74"/>
      <c r="H22" s="50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95" customHeight="1" x14ac:dyDescent="0.2">
      <c r="A23" s="31" t="s">
        <v>14</v>
      </c>
      <c r="B23" s="10">
        <v>107708</v>
      </c>
      <c r="C23" s="10">
        <v>45648</v>
      </c>
      <c r="D23" s="155">
        <v>63069</v>
      </c>
      <c r="E23" s="155">
        <v>68633</v>
      </c>
      <c r="F23" s="155">
        <v>135448.81</v>
      </c>
      <c r="G23" s="10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56" t="s">
        <v>172</v>
      </c>
      <c r="B24" s="10">
        <v>58736</v>
      </c>
      <c r="C24" s="10">
        <v>40604</v>
      </c>
      <c r="D24" s="155">
        <v>30551</v>
      </c>
      <c r="E24" s="155">
        <v>39847</v>
      </c>
      <c r="F24" s="155">
        <v>112235.41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2" customHeight="1" x14ac:dyDescent="0.2">
      <c r="A25" s="156" t="s">
        <v>180</v>
      </c>
      <c r="B25" s="16">
        <v>11998</v>
      </c>
      <c r="C25" s="16">
        <v>1231</v>
      </c>
      <c r="D25" s="74">
        <v>872</v>
      </c>
      <c r="E25" s="155">
        <v>12634</v>
      </c>
      <c r="F25" s="155">
        <v>10431</v>
      </c>
      <c r="G25" s="16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56" t="s">
        <v>181</v>
      </c>
      <c r="B26" s="10">
        <v>36974</v>
      </c>
      <c r="C26" s="10">
        <v>3813</v>
      </c>
      <c r="D26" s="155">
        <v>31646</v>
      </c>
      <c r="E26" s="155">
        <v>16152</v>
      </c>
      <c r="F26" s="155">
        <v>12782.399999999994</v>
      </c>
      <c r="G26" s="10"/>
      <c r="H26" s="50"/>
      <c r="I26" s="1"/>
      <c r="J26" s="50"/>
      <c r="K26" s="1"/>
      <c r="L26" s="1"/>
      <c r="M26" s="1"/>
      <c r="N26" s="1"/>
      <c r="O26" s="1"/>
      <c r="P26" s="1"/>
      <c r="Q26" s="1"/>
      <c r="R26" s="1"/>
    </row>
    <row r="27" spans="1:18" ht="15.95" customHeight="1" x14ac:dyDescent="0.2">
      <c r="A27" s="31" t="s">
        <v>15</v>
      </c>
      <c r="B27" s="155">
        <v>44185</v>
      </c>
      <c r="C27" s="155">
        <v>34540</v>
      </c>
      <c r="D27" s="155">
        <v>31527</v>
      </c>
      <c r="E27" s="155">
        <v>31051</v>
      </c>
      <c r="F27" s="155">
        <v>38120.21</v>
      </c>
      <c r="G27" s="155"/>
      <c r="H27" s="50"/>
      <c r="I27" s="1"/>
      <c r="J27" s="50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56" t="s">
        <v>182</v>
      </c>
      <c r="B28" s="16">
        <v>16</v>
      </c>
      <c r="C28" s="16">
        <v>14</v>
      </c>
      <c r="D28" s="74">
        <v>62</v>
      </c>
      <c r="E28" s="155">
        <v>5</v>
      </c>
      <c r="F28" s="155">
        <v>151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56" t="s">
        <v>183</v>
      </c>
      <c r="B29" s="155">
        <v>32792</v>
      </c>
      <c r="C29" s="155">
        <v>28884</v>
      </c>
      <c r="D29" s="155">
        <v>23971</v>
      </c>
      <c r="E29" s="155">
        <v>26571</v>
      </c>
      <c r="F29" s="155">
        <v>31963.609999999997</v>
      </c>
      <c r="G29" s="155"/>
      <c r="H29" s="50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2" customHeight="1" x14ac:dyDescent="0.2">
      <c r="A30" s="156" t="s">
        <v>173</v>
      </c>
      <c r="B30" s="16">
        <v>10661</v>
      </c>
      <c r="C30" s="16">
        <v>5192</v>
      </c>
      <c r="D30" s="74">
        <v>6459</v>
      </c>
      <c r="E30" s="155">
        <v>4474</v>
      </c>
      <c r="F30" s="155">
        <v>5180.6000000000004</v>
      </c>
      <c r="G30" s="16"/>
      <c r="H30" s="50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2" customHeight="1" x14ac:dyDescent="0.2">
      <c r="A31" s="156" t="s">
        <v>174</v>
      </c>
      <c r="B31" s="74">
        <v>716</v>
      </c>
      <c r="C31" s="74">
        <v>450</v>
      </c>
      <c r="D31" s="74">
        <v>1035</v>
      </c>
      <c r="E31" s="74" t="s">
        <v>4</v>
      </c>
      <c r="F31" s="74">
        <v>825</v>
      </c>
      <c r="G31" s="155"/>
      <c r="H31" s="50"/>
    </row>
    <row r="32" spans="1:18" x14ac:dyDescent="0.2">
      <c r="A32" s="170"/>
      <c r="B32" s="170"/>
      <c r="C32" s="170"/>
      <c r="D32" s="5"/>
    </row>
    <row r="33" spans="1:9" s="1" customFormat="1" ht="14.1" customHeight="1" x14ac:dyDescent="0.2">
      <c r="A33" s="61" t="s">
        <v>276</v>
      </c>
      <c r="B33" s="5"/>
      <c r="C33" s="5"/>
      <c r="D33" s="30"/>
      <c r="E33" s="60"/>
      <c r="F33" s="60"/>
      <c r="G33" s="25"/>
      <c r="H33" s="25"/>
      <c r="I33" s="16"/>
    </row>
    <row r="34" spans="1:9" x14ac:dyDescent="0.2">
      <c r="A34" s="34"/>
      <c r="B34" s="5"/>
      <c r="C34" s="5"/>
      <c r="D34" s="5"/>
      <c r="E34" s="28"/>
    </row>
    <row r="35" spans="1:9" x14ac:dyDescent="0.2">
      <c r="A35" s="31"/>
      <c r="B35" s="5"/>
      <c r="C35" s="5"/>
      <c r="D35" s="5"/>
    </row>
    <row r="36" spans="1:9" x14ac:dyDescent="0.2">
      <c r="A36" s="31"/>
      <c r="B36" s="10"/>
      <c r="C36" s="10"/>
      <c r="D36" s="10"/>
      <c r="E36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sqref="A1:F23"/>
    </sheetView>
  </sheetViews>
  <sheetFormatPr baseColWidth="10" defaultColWidth="11.42578125" defaultRowHeight="12.75" x14ac:dyDescent="0.2"/>
  <cols>
    <col min="1" max="1" width="32.140625" style="2" customWidth="1"/>
    <col min="2" max="5" width="12.140625" style="2" customWidth="1"/>
    <col min="6" max="6" width="11.42578125" style="2"/>
    <col min="7" max="7" width="5.85546875" style="2" customWidth="1"/>
    <col min="8" max="8" width="18.140625" style="2" customWidth="1"/>
    <col min="9" max="16384" width="11.42578125" style="2"/>
  </cols>
  <sheetData>
    <row r="1" spans="1:17" s="1" customFormat="1" ht="14.1" customHeight="1" thickBot="1" x14ac:dyDescent="0.25">
      <c r="A1" s="46" t="s">
        <v>151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44" t="s">
        <v>161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270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54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98"/>
      <c r="C8" s="98"/>
      <c r="D8" s="98"/>
      <c r="E8" s="98"/>
      <c r="F8" s="98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79</v>
      </c>
      <c r="B9" s="16">
        <v>964</v>
      </c>
      <c r="C9" s="16">
        <v>691</v>
      </c>
      <c r="D9" s="16">
        <v>228</v>
      </c>
      <c r="E9" s="16">
        <v>303</v>
      </c>
      <c r="F9" s="16">
        <v>357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3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80</v>
      </c>
      <c r="B11" s="53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92" t="s">
        <v>184</v>
      </c>
      <c r="B12" s="16">
        <v>197</v>
      </c>
      <c r="C12" s="16">
        <v>150</v>
      </c>
      <c r="D12" s="16">
        <v>3</v>
      </c>
      <c r="E12" s="16" t="s">
        <v>4</v>
      </c>
      <c r="F12" s="16" t="s">
        <v>4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92" t="s">
        <v>185</v>
      </c>
      <c r="B13" s="16">
        <v>697</v>
      </c>
      <c r="C13" s="16">
        <v>428</v>
      </c>
      <c r="D13" s="16">
        <v>170</v>
      </c>
      <c r="E13" s="16">
        <v>190</v>
      </c>
      <c r="F13" s="16">
        <v>284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92" t="s">
        <v>186</v>
      </c>
      <c r="B14" s="16">
        <v>70</v>
      </c>
      <c r="C14" s="16">
        <v>113</v>
      </c>
      <c r="D14" s="16">
        <v>55</v>
      </c>
      <c r="E14" s="16">
        <v>113</v>
      </c>
      <c r="F14" s="16">
        <v>73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3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81</v>
      </c>
      <c r="B16" s="53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92" t="s">
        <v>14</v>
      </c>
      <c r="B17" s="16">
        <v>564</v>
      </c>
      <c r="C17" s="16">
        <v>387</v>
      </c>
      <c r="D17" s="16">
        <v>61</v>
      </c>
      <c r="E17" s="16">
        <v>54</v>
      </c>
      <c r="F17" s="16">
        <v>86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92" t="s">
        <v>187</v>
      </c>
      <c r="B18" s="16">
        <v>36</v>
      </c>
      <c r="C18" s="16">
        <v>79</v>
      </c>
      <c r="D18" s="16">
        <v>42</v>
      </c>
      <c r="E18" s="16">
        <v>119</v>
      </c>
      <c r="F18" s="16">
        <v>69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92" t="s">
        <v>188</v>
      </c>
      <c r="B19" s="16">
        <v>216</v>
      </c>
      <c r="C19" s="16">
        <v>102</v>
      </c>
      <c r="D19" s="16">
        <v>65</v>
      </c>
      <c r="E19" s="16">
        <v>102</v>
      </c>
      <c r="F19" s="16">
        <v>149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92" t="s">
        <v>174</v>
      </c>
      <c r="B20" s="16">
        <v>148</v>
      </c>
      <c r="C20" s="16">
        <v>123</v>
      </c>
      <c r="D20" s="16">
        <v>60</v>
      </c>
      <c r="E20" s="16">
        <v>28</v>
      </c>
      <c r="F20" s="16">
        <v>53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61" t="s">
        <v>276</v>
      </c>
      <c r="B22" s="83"/>
      <c r="C22" s="83"/>
      <c r="D22" s="5"/>
      <c r="E22" s="25"/>
      <c r="F22" s="25"/>
      <c r="G22" s="25"/>
      <c r="H22" s="16"/>
      <c r="I22" s="16"/>
      <c r="J22" s="16"/>
    </row>
    <row r="23" spans="1:17" s="86" customFormat="1" ht="14.1" customHeight="1" x14ac:dyDescent="0.15">
      <c r="A23" s="82" t="s">
        <v>102</v>
      </c>
      <c r="B23" s="85"/>
      <c r="C23" s="85"/>
      <c r="D23" s="84"/>
      <c r="E23" s="85"/>
      <c r="F23" s="85"/>
      <c r="G23" s="85"/>
      <c r="H23" s="35"/>
      <c r="I23" s="35"/>
      <c r="J23" s="35"/>
    </row>
    <row r="24" spans="1:17" s="86" customFormat="1" ht="9.9499999999999993" customHeight="1" x14ac:dyDescent="0.2">
      <c r="A24" s="79"/>
      <c r="B24" s="85"/>
      <c r="C24" s="85"/>
      <c r="D24" s="84"/>
      <c r="E24" s="85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sqref="A1:F36"/>
    </sheetView>
  </sheetViews>
  <sheetFormatPr baseColWidth="10" defaultColWidth="11.42578125" defaultRowHeight="12.75" x14ac:dyDescent="0.2"/>
  <cols>
    <col min="1" max="1" width="32.140625" style="104" customWidth="1"/>
    <col min="2" max="5" width="12.140625" style="104" customWidth="1"/>
    <col min="6" max="6" width="11.42578125" style="104"/>
    <col min="7" max="7" width="4.42578125" style="104" customWidth="1"/>
    <col min="8" max="8" width="19.140625" style="104" customWidth="1"/>
    <col min="9" max="16384" width="11.42578125" style="104"/>
  </cols>
  <sheetData>
    <row r="1" spans="1:19" s="101" customFormat="1" ht="14.1" customHeight="1" thickBot="1" x14ac:dyDescent="0.25">
      <c r="A1" s="99" t="s">
        <v>151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9" ht="14.1" customHeight="1" x14ac:dyDescent="0.2">
      <c r="A2" s="102"/>
      <c r="B2" s="103"/>
      <c r="C2" s="102"/>
      <c r="D2" s="102"/>
      <c r="E2" s="102"/>
      <c r="F2" s="102"/>
      <c r="G2" s="100"/>
      <c r="H2" s="144" t="s">
        <v>161</v>
      </c>
      <c r="J2" s="100"/>
      <c r="K2" s="100"/>
      <c r="L2" s="100"/>
      <c r="M2" s="101"/>
      <c r="N2" s="101"/>
      <c r="O2" s="101"/>
      <c r="P2" s="101"/>
      <c r="Q2" s="101"/>
      <c r="R2" s="101"/>
      <c r="S2" s="101"/>
    </row>
    <row r="3" spans="1:19" ht="14.1" customHeight="1" x14ac:dyDescent="0.2">
      <c r="A3" s="99" t="s">
        <v>264</v>
      </c>
      <c r="B3" s="105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1"/>
      <c r="N3" s="101"/>
      <c r="O3" s="101"/>
      <c r="P3" s="101"/>
      <c r="Q3" s="101"/>
      <c r="R3" s="101"/>
      <c r="S3" s="101"/>
    </row>
    <row r="4" spans="1:19" ht="14.1" customHeight="1" x14ac:dyDescent="0.2">
      <c r="A4" s="100"/>
      <c r="B4" s="105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  <c r="N4" s="101"/>
      <c r="O4" s="101"/>
      <c r="P4" s="101"/>
      <c r="Q4" s="101"/>
      <c r="R4" s="101"/>
      <c r="S4" s="101"/>
    </row>
    <row r="5" spans="1:19" s="101" customFormat="1" ht="14.1" customHeight="1" x14ac:dyDescent="0.2">
      <c r="A5" s="106" t="s">
        <v>265</v>
      </c>
    </row>
    <row r="6" spans="1:19" ht="14.1" customHeight="1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ht="14.1" customHeight="1" x14ac:dyDescent="0.2">
      <c r="A7" s="107" t="s">
        <v>155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ht="9.9499999999999993" customHeight="1" x14ac:dyDescent="0.2">
      <c r="A8" s="107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spans="1:19" ht="15.95" customHeight="1" x14ac:dyDescent="0.2">
      <c r="A9" s="108"/>
      <c r="B9" s="109" t="s">
        <v>194</v>
      </c>
      <c r="C9" s="109" t="s">
        <v>218</v>
      </c>
      <c r="D9" s="109" t="s">
        <v>219</v>
      </c>
      <c r="E9" s="109" t="s">
        <v>221</v>
      </c>
      <c r="F9" s="109" t="s">
        <v>278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1:19" ht="14.1" customHeight="1" x14ac:dyDescent="0.2">
      <c r="A10" s="110"/>
      <c r="B10" s="122"/>
      <c r="C10" s="122"/>
      <c r="D10" s="122"/>
      <c r="E10" s="122"/>
      <c r="F10" s="122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19" ht="14.1" customHeight="1" x14ac:dyDescent="0.2">
      <c r="A11" s="110" t="s">
        <v>22</v>
      </c>
      <c r="B11" s="122"/>
      <c r="C11" s="122"/>
      <c r="D11" s="122"/>
      <c r="E11" s="122"/>
      <c r="F11" s="122"/>
      <c r="G11" s="122"/>
      <c r="H11" s="122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:19" ht="14.1" customHeight="1" x14ac:dyDescent="0.2">
      <c r="A12" s="111" t="s">
        <v>23</v>
      </c>
      <c r="B12" s="157">
        <v>1</v>
      </c>
      <c r="C12" s="157">
        <v>1</v>
      </c>
      <c r="D12" s="160">
        <v>1</v>
      </c>
      <c r="E12" s="160">
        <v>1</v>
      </c>
      <c r="F12" s="160">
        <v>1</v>
      </c>
      <c r="G12" s="157"/>
      <c r="H12" s="15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19" ht="14.1" customHeight="1" x14ac:dyDescent="0.2">
      <c r="A13" s="111" t="s">
        <v>24</v>
      </c>
      <c r="B13" s="158">
        <v>107916</v>
      </c>
      <c r="C13" s="158">
        <v>107916</v>
      </c>
      <c r="D13" s="159">
        <v>107916</v>
      </c>
      <c r="E13" s="159">
        <v>107916</v>
      </c>
      <c r="F13" s="159">
        <v>107916</v>
      </c>
      <c r="G13" s="158"/>
      <c r="H13" s="158"/>
      <c r="I13" s="113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19" ht="14.1" customHeight="1" x14ac:dyDescent="0.2">
      <c r="A14" s="111"/>
      <c r="B14" s="158"/>
      <c r="C14" s="158"/>
      <c r="D14" s="159"/>
      <c r="E14" s="159"/>
      <c r="F14" s="159"/>
      <c r="G14" s="158"/>
      <c r="H14" s="158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spans="1:19" ht="14.1" customHeight="1" x14ac:dyDescent="0.2">
      <c r="A15" s="111" t="s">
        <v>227</v>
      </c>
      <c r="B15" s="158"/>
      <c r="C15" s="158"/>
      <c r="D15" s="159"/>
      <c r="E15" s="159"/>
      <c r="F15" s="159"/>
      <c r="G15" s="158"/>
      <c r="H15" s="158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spans="1:19" ht="14.1" customHeight="1" x14ac:dyDescent="0.2">
      <c r="A16" s="111" t="s">
        <v>23</v>
      </c>
      <c r="B16" s="157">
        <v>2</v>
      </c>
      <c r="C16" s="157">
        <v>2</v>
      </c>
      <c r="D16" s="160">
        <v>2</v>
      </c>
      <c r="E16" s="160">
        <v>2</v>
      </c>
      <c r="F16" s="160">
        <v>2</v>
      </c>
      <c r="G16" s="157"/>
      <c r="H16" s="157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t="14.1" customHeight="1" x14ac:dyDescent="0.2">
      <c r="A17" s="111" t="s">
        <v>24</v>
      </c>
      <c r="B17" s="157">
        <v>1313</v>
      </c>
      <c r="C17" s="157">
        <v>1313</v>
      </c>
      <c r="D17" s="160">
        <v>1313</v>
      </c>
      <c r="E17" s="160">
        <v>1313</v>
      </c>
      <c r="F17" s="160">
        <v>1313</v>
      </c>
      <c r="G17" s="157"/>
      <c r="H17" s="157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19" ht="14.1" customHeight="1" x14ac:dyDescent="0.2">
      <c r="A18" s="111"/>
      <c r="B18" s="158"/>
      <c r="C18" s="158"/>
      <c r="D18" s="159"/>
      <c r="E18" s="159"/>
      <c r="F18" s="159"/>
      <c r="G18" s="158"/>
      <c r="H18" s="158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</row>
    <row r="19" spans="1:19" ht="14.1" customHeight="1" x14ac:dyDescent="0.2">
      <c r="A19" s="110" t="s">
        <v>25</v>
      </c>
      <c r="B19" s="158"/>
      <c r="C19" s="158"/>
      <c r="D19" s="159"/>
      <c r="E19" s="159"/>
      <c r="F19" s="159"/>
      <c r="G19" s="158"/>
      <c r="H19" s="158"/>
      <c r="I19" s="175"/>
      <c r="J19" s="101"/>
      <c r="K19" s="101"/>
      <c r="L19" s="101"/>
      <c r="M19" s="101"/>
      <c r="N19" s="101"/>
      <c r="O19" s="101"/>
      <c r="P19" s="101"/>
      <c r="Q19" s="101"/>
      <c r="R19" s="101"/>
      <c r="S19" s="101"/>
    </row>
    <row r="20" spans="1:19" ht="14.1" customHeight="1" x14ac:dyDescent="0.2">
      <c r="A20" s="111" t="s">
        <v>23</v>
      </c>
      <c r="B20" s="157">
        <v>11</v>
      </c>
      <c r="C20" s="157">
        <v>11</v>
      </c>
      <c r="D20" s="160">
        <v>10</v>
      </c>
      <c r="E20" s="160">
        <v>10</v>
      </c>
      <c r="F20" s="160">
        <v>11</v>
      </c>
      <c r="G20" s="157"/>
      <c r="H20" s="157"/>
      <c r="I20" s="175"/>
      <c r="J20" s="101"/>
      <c r="K20" s="101"/>
      <c r="L20" s="101"/>
      <c r="M20" s="101"/>
      <c r="N20" s="101"/>
      <c r="O20" s="101"/>
      <c r="P20" s="101"/>
      <c r="Q20" s="101"/>
      <c r="R20" s="101"/>
      <c r="S20" s="101"/>
    </row>
    <row r="21" spans="1:19" ht="14.1" customHeight="1" x14ac:dyDescent="0.2">
      <c r="A21" s="111" t="s">
        <v>24</v>
      </c>
      <c r="B21" s="157">
        <v>4835</v>
      </c>
      <c r="C21" s="157">
        <v>4835</v>
      </c>
      <c r="D21" s="160">
        <v>4527</v>
      </c>
      <c r="E21" s="160">
        <v>4527</v>
      </c>
      <c r="F21" s="160">
        <v>4788</v>
      </c>
      <c r="G21" s="157"/>
      <c r="H21" s="175"/>
      <c r="I21" s="175"/>
      <c r="J21" s="101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1:19" ht="14.1" customHeight="1" x14ac:dyDescent="0.2">
      <c r="A22" s="110"/>
      <c r="B22" s="158"/>
      <c r="C22" s="158"/>
      <c r="D22" s="159"/>
      <c r="E22" s="159"/>
      <c r="F22" s="159"/>
      <c r="G22" s="158"/>
      <c r="H22" s="175"/>
      <c r="I22" s="175"/>
      <c r="J22" s="101"/>
      <c r="K22" s="101"/>
      <c r="L22" s="101"/>
      <c r="M22" s="101"/>
      <c r="N22" s="101"/>
      <c r="O22" s="101"/>
      <c r="P22" s="101"/>
      <c r="Q22" s="101"/>
      <c r="R22" s="101"/>
      <c r="S22" s="101"/>
    </row>
    <row r="23" spans="1:19" ht="14.1" customHeight="1" x14ac:dyDescent="0.2">
      <c r="A23" s="110" t="s">
        <v>26</v>
      </c>
      <c r="B23" s="158"/>
      <c r="C23" s="158"/>
      <c r="D23" s="159"/>
      <c r="E23" s="159"/>
      <c r="F23" s="159"/>
      <c r="G23" s="158"/>
      <c r="H23" s="175"/>
      <c r="I23" s="175"/>
      <c r="J23" s="101"/>
      <c r="K23" s="101"/>
      <c r="L23" s="101"/>
      <c r="M23" s="101"/>
      <c r="N23" s="101"/>
      <c r="O23" s="101"/>
      <c r="P23" s="101"/>
      <c r="Q23" s="101"/>
      <c r="R23" s="101"/>
      <c r="S23" s="101"/>
    </row>
    <row r="24" spans="1:19" ht="14.1" customHeight="1" x14ac:dyDescent="0.2">
      <c r="A24" s="111" t="s">
        <v>23</v>
      </c>
      <c r="B24" s="159">
        <v>80</v>
      </c>
      <c r="C24" s="159">
        <v>80</v>
      </c>
      <c r="D24" s="159">
        <v>80</v>
      </c>
      <c r="E24" s="159">
        <v>80</v>
      </c>
      <c r="F24" s="159">
        <v>80</v>
      </c>
      <c r="G24" s="159"/>
      <c r="H24" s="175"/>
      <c r="I24" s="175"/>
      <c r="J24" s="101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19" ht="14.1" customHeight="1" x14ac:dyDescent="0.2">
      <c r="A25" s="111" t="s">
        <v>24</v>
      </c>
      <c r="B25" s="159">
        <v>186118</v>
      </c>
      <c r="C25" s="159">
        <v>186118</v>
      </c>
      <c r="D25" s="159">
        <v>186118</v>
      </c>
      <c r="E25" s="159">
        <v>186223</v>
      </c>
      <c r="F25" s="159">
        <v>186223</v>
      </c>
      <c r="G25" s="159"/>
      <c r="H25" s="159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19" ht="14.1" customHeight="1" x14ac:dyDescent="0.2">
      <c r="A26" s="110"/>
      <c r="B26" s="159"/>
      <c r="C26" s="159"/>
      <c r="D26" s="159"/>
      <c r="E26" s="159"/>
      <c r="F26" s="159"/>
      <c r="G26" s="159"/>
      <c r="H26" s="159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19" ht="14.1" customHeight="1" x14ac:dyDescent="0.2">
      <c r="A27" s="110" t="s">
        <v>27</v>
      </c>
      <c r="B27" s="159"/>
      <c r="C27" s="159"/>
      <c r="D27" s="159"/>
      <c r="E27" s="159"/>
      <c r="F27" s="159"/>
      <c r="G27" s="159"/>
      <c r="H27" s="159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ht="14.1" customHeight="1" x14ac:dyDescent="0.2">
      <c r="A28" s="111" t="s">
        <v>23</v>
      </c>
      <c r="B28" s="159">
        <v>88</v>
      </c>
      <c r="C28" s="159">
        <v>88</v>
      </c>
      <c r="D28" s="159">
        <v>87</v>
      </c>
      <c r="E28" s="159">
        <v>85</v>
      </c>
      <c r="F28" s="159">
        <v>85</v>
      </c>
      <c r="G28" s="159"/>
      <c r="H28" s="159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4.1" customHeight="1" x14ac:dyDescent="0.2">
      <c r="A29" s="111" t="s">
        <v>24</v>
      </c>
      <c r="B29" s="159">
        <v>179945</v>
      </c>
      <c r="C29" s="159">
        <v>179945</v>
      </c>
      <c r="D29" s="159">
        <v>177843</v>
      </c>
      <c r="E29" s="159">
        <v>172618</v>
      </c>
      <c r="F29" s="159">
        <v>172618</v>
      </c>
      <c r="G29" s="159"/>
      <c r="H29" s="159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ht="14.1" customHeight="1" x14ac:dyDescent="0.2">
      <c r="A30" s="110"/>
      <c r="B30" s="159"/>
      <c r="C30" s="159"/>
      <c r="D30" s="159"/>
      <c r="E30" s="159"/>
      <c r="F30" s="159"/>
      <c r="G30" s="159"/>
      <c r="H30" s="159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19" ht="14.1" customHeight="1" x14ac:dyDescent="0.2">
      <c r="A31" s="110" t="s">
        <v>228</v>
      </c>
      <c r="B31" s="159"/>
      <c r="C31" s="159"/>
      <c r="D31" s="159"/>
      <c r="E31" s="159"/>
      <c r="F31" s="159"/>
      <c r="G31" s="159"/>
      <c r="H31" s="159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spans="1:19" ht="14.1" customHeight="1" x14ac:dyDescent="0.2">
      <c r="A32" s="111" t="s">
        <v>23</v>
      </c>
      <c r="B32" s="160">
        <v>7</v>
      </c>
      <c r="C32" s="160">
        <v>9</v>
      </c>
      <c r="D32" s="160">
        <v>9</v>
      </c>
      <c r="E32" s="160">
        <v>9</v>
      </c>
      <c r="F32" s="160">
        <v>9</v>
      </c>
      <c r="G32" s="160"/>
      <c r="H32" s="160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22" ht="14.1" customHeight="1" x14ac:dyDescent="0.2">
      <c r="A33" s="111" t="s">
        <v>24</v>
      </c>
      <c r="B33" s="159">
        <v>8316</v>
      </c>
      <c r="C33" s="159">
        <v>9840</v>
      </c>
      <c r="D33" s="159">
        <v>9840</v>
      </c>
      <c r="E33" s="159">
        <v>9840</v>
      </c>
      <c r="F33" s="159">
        <v>9840</v>
      </c>
      <c r="G33" s="159"/>
      <c r="H33" s="159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</row>
    <row r="34" spans="1:22" ht="14.1" customHeight="1" x14ac:dyDescent="0.2">
      <c r="A34" s="17"/>
      <c r="B34" s="20"/>
      <c r="C34" s="20"/>
      <c r="D34" s="20"/>
      <c r="E34" s="20"/>
      <c r="F34" s="20"/>
    </row>
    <row r="35" spans="1:22" s="115" customFormat="1" ht="14.1" customHeight="1" x14ac:dyDescent="0.15">
      <c r="A35" s="61" t="s">
        <v>276</v>
      </c>
      <c r="C35" s="116"/>
      <c r="D35" s="116"/>
      <c r="E35" s="116"/>
      <c r="F35" s="116"/>
      <c r="G35" s="117"/>
      <c r="H35" s="117"/>
      <c r="I35" s="117"/>
      <c r="J35" s="117"/>
      <c r="K35" s="117"/>
      <c r="L35" s="117"/>
      <c r="M35" s="112"/>
      <c r="N35" s="110"/>
      <c r="O35" s="110"/>
      <c r="P35" s="110"/>
      <c r="Q35" s="110"/>
      <c r="R35" s="110"/>
      <c r="S35" s="110"/>
      <c r="T35" s="110"/>
      <c r="U35" s="110"/>
      <c r="V35" s="110"/>
    </row>
    <row r="36" spans="1:22" s="119" customFormat="1" ht="14.1" customHeight="1" x14ac:dyDescent="0.15">
      <c r="A36" s="118" t="s">
        <v>55</v>
      </c>
      <c r="B36" s="110"/>
      <c r="C36" s="117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Normal="100" workbookViewId="0">
      <selection activeCell="I10" sqref="I10"/>
    </sheetView>
  </sheetViews>
  <sheetFormatPr baseColWidth="10" defaultColWidth="11.42578125" defaultRowHeight="12.75" x14ac:dyDescent="0.2"/>
  <cols>
    <col min="1" max="1" width="30.85546875" style="104" customWidth="1"/>
    <col min="2" max="4" width="12.7109375" style="187" customWidth="1"/>
    <col min="5" max="5" width="11.7109375" style="187" customWidth="1"/>
    <col min="6" max="6" width="11.42578125" style="187"/>
    <col min="7" max="7" width="11.85546875" style="104" customWidth="1"/>
    <col min="8" max="8" width="18" style="104" customWidth="1"/>
    <col min="9" max="16384" width="11.42578125" style="104"/>
  </cols>
  <sheetData>
    <row r="1" spans="1:17" s="101" customFormat="1" ht="14.1" customHeight="1" thickBot="1" x14ac:dyDescent="0.25">
      <c r="A1" s="99" t="s">
        <v>151</v>
      </c>
      <c r="B1" s="185"/>
      <c r="C1" s="185"/>
      <c r="D1" s="185"/>
      <c r="E1" s="185"/>
      <c r="F1" s="185"/>
      <c r="G1" s="100"/>
      <c r="H1" s="100"/>
      <c r="I1" s="100"/>
      <c r="J1" s="100"/>
    </row>
    <row r="2" spans="1:17" ht="14.1" customHeight="1" x14ac:dyDescent="0.2">
      <c r="A2" s="102"/>
      <c r="B2" s="186"/>
      <c r="C2" s="186"/>
      <c r="D2" s="186"/>
      <c r="E2" s="186"/>
      <c r="F2" s="186"/>
      <c r="G2" s="100"/>
      <c r="H2" s="144" t="s">
        <v>161</v>
      </c>
      <c r="I2" s="100"/>
      <c r="J2" s="100"/>
      <c r="K2" s="101"/>
      <c r="L2" s="101"/>
      <c r="M2" s="101"/>
      <c r="N2" s="101"/>
      <c r="O2" s="101"/>
      <c r="P2" s="101"/>
      <c r="Q2" s="101"/>
    </row>
    <row r="3" spans="1:17" s="101" customFormat="1" ht="14.1" customHeight="1" x14ac:dyDescent="0.2">
      <c r="A3" s="106" t="s">
        <v>266</v>
      </c>
      <c r="B3" s="187"/>
      <c r="C3" s="187"/>
      <c r="D3" s="187"/>
      <c r="E3" s="187"/>
      <c r="F3" s="187"/>
      <c r="G3" s="100"/>
      <c r="H3" s="100"/>
      <c r="I3" s="100"/>
      <c r="J3" s="100"/>
    </row>
    <row r="4" spans="1:17" s="101" customFormat="1" ht="14.1" customHeight="1" x14ac:dyDescent="0.2">
      <c r="A4" s="106" t="s">
        <v>100</v>
      </c>
      <c r="B4" s="187"/>
      <c r="C4" s="187"/>
      <c r="D4" s="187"/>
      <c r="E4" s="187"/>
      <c r="F4" s="187"/>
      <c r="G4" s="100"/>
      <c r="H4" s="100"/>
      <c r="I4" s="100"/>
      <c r="J4" s="100"/>
    </row>
    <row r="5" spans="1:17" ht="14.1" customHeight="1" x14ac:dyDescent="0.2">
      <c r="A5" s="100"/>
      <c r="B5" s="188"/>
      <c r="C5" s="188"/>
      <c r="D5" s="188"/>
      <c r="E5" s="185"/>
      <c r="F5" s="185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15.95" customHeight="1" x14ac:dyDescent="0.2">
      <c r="A6" s="108"/>
      <c r="B6" s="109" t="s">
        <v>194</v>
      </c>
      <c r="C6" s="109" t="s">
        <v>218</v>
      </c>
      <c r="D6" s="109" t="s">
        <v>219</v>
      </c>
      <c r="E6" s="109" t="s">
        <v>221</v>
      </c>
      <c r="F6" s="109" t="s">
        <v>278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ht="14.1" customHeight="1" x14ac:dyDescent="0.2">
      <c r="A7" s="110"/>
      <c r="B7" s="112"/>
      <c r="C7" s="112"/>
      <c r="D7" s="112"/>
      <c r="E7" s="112"/>
      <c r="F7" s="112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ht="14.1" customHeight="1" x14ac:dyDescent="0.2">
      <c r="A8" s="121" t="s">
        <v>28</v>
      </c>
      <c r="B8" s="112"/>
      <c r="C8" s="112"/>
      <c r="D8" s="112"/>
      <c r="E8" s="112"/>
      <c r="F8" s="112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 ht="14.1" customHeight="1" x14ac:dyDescent="0.2">
      <c r="A9" s="121"/>
      <c r="B9" s="112"/>
      <c r="C9" s="112"/>
      <c r="D9" s="112"/>
      <c r="E9" s="112"/>
      <c r="F9" s="112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14.1" customHeight="1" x14ac:dyDescent="0.2">
      <c r="A10" s="121" t="s">
        <v>29</v>
      </c>
      <c r="B10" s="112"/>
      <c r="C10" s="112"/>
      <c r="D10" s="112"/>
      <c r="E10" s="112"/>
      <c r="F10" s="112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14.1" customHeight="1" x14ac:dyDescent="0.2">
      <c r="A11" s="111" t="s">
        <v>104</v>
      </c>
      <c r="B11" s="112"/>
      <c r="C11" s="112"/>
      <c r="D11" s="112"/>
      <c r="E11" s="112"/>
      <c r="F11" s="112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ht="14.1" customHeight="1" x14ac:dyDescent="0.2">
      <c r="A12" s="111" t="s">
        <v>107</v>
      </c>
      <c r="B12" s="112">
        <v>86</v>
      </c>
      <c r="C12" s="112">
        <v>25</v>
      </c>
      <c r="D12" s="124">
        <v>27</v>
      </c>
      <c r="E12" s="124">
        <v>135</v>
      </c>
      <c r="F12" s="124">
        <v>119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ht="14.1" customHeight="1" x14ac:dyDescent="0.2">
      <c r="A13" s="111" t="s">
        <v>279</v>
      </c>
      <c r="B13" s="112">
        <v>48</v>
      </c>
      <c r="C13" s="112">
        <v>75</v>
      </c>
      <c r="D13" s="124">
        <v>67</v>
      </c>
      <c r="E13" s="124">
        <v>18</v>
      </c>
      <c r="F13" s="124">
        <v>21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ht="14.1" customHeight="1" x14ac:dyDescent="0.2">
      <c r="A14" s="111" t="s">
        <v>32</v>
      </c>
      <c r="B14" s="112">
        <v>25</v>
      </c>
      <c r="C14" s="112">
        <v>24</v>
      </c>
      <c r="D14" s="124" t="s">
        <v>4</v>
      </c>
      <c r="E14" s="124">
        <v>26</v>
      </c>
      <c r="F14" s="124" t="s">
        <v>4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ht="14.1" customHeight="1" x14ac:dyDescent="0.2">
      <c r="A15" s="111" t="s">
        <v>30</v>
      </c>
      <c r="B15" s="124" t="s">
        <v>4</v>
      </c>
      <c r="C15" s="124" t="s">
        <v>4</v>
      </c>
      <c r="D15" s="124" t="s">
        <v>4</v>
      </c>
      <c r="E15" s="124" t="s">
        <v>4</v>
      </c>
      <c r="F15" s="124" t="s">
        <v>4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17" ht="14.1" customHeight="1" x14ac:dyDescent="0.2">
      <c r="A16" s="111" t="s">
        <v>103</v>
      </c>
      <c r="B16" s="124" t="s">
        <v>4</v>
      </c>
      <c r="C16" s="124" t="s">
        <v>4</v>
      </c>
      <c r="D16" s="124" t="s">
        <v>4</v>
      </c>
      <c r="E16" s="124" t="s">
        <v>4</v>
      </c>
      <c r="F16" s="124" t="s">
        <v>4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ht="14.1" customHeight="1" x14ac:dyDescent="0.2">
      <c r="A17" s="111" t="s">
        <v>31</v>
      </c>
      <c r="B17" s="112">
        <v>184</v>
      </c>
      <c r="C17" s="112">
        <v>183</v>
      </c>
      <c r="D17" s="124">
        <v>152</v>
      </c>
      <c r="E17" s="124">
        <v>251</v>
      </c>
      <c r="F17" s="124">
        <v>210</v>
      </c>
      <c r="G17" s="101" t="s">
        <v>10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ht="14.1" customHeight="1" x14ac:dyDescent="0.2">
      <c r="A18" s="111" t="s">
        <v>105</v>
      </c>
      <c r="B18" s="112"/>
      <c r="C18" s="112"/>
      <c r="D18" s="124"/>
      <c r="E18" s="124"/>
      <c r="F18" s="124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14.1" customHeight="1" x14ac:dyDescent="0.2">
      <c r="A19" s="172" t="s">
        <v>202</v>
      </c>
      <c r="B19" s="112">
        <v>20</v>
      </c>
      <c r="C19" s="112">
        <v>17</v>
      </c>
      <c r="D19" s="124">
        <v>23</v>
      </c>
      <c r="E19" s="124" t="s">
        <v>4</v>
      </c>
      <c r="F19" s="124">
        <v>11</v>
      </c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ht="14.1" customHeight="1" x14ac:dyDescent="0.2">
      <c r="A20" s="111" t="s">
        <v>279</v>
      </c>
      <c r="B20" s="112">
        <v>11</v>
      </c>
      <c r="C20" s="112">
        <v>15</v>
      </c>
      <c r="D20" s="124" t="s">
        <v>4</v>
      </c>
      <c r="E20" s="124">
        <v>17</v>
      </c>
      <c r="F20" s="124">
        <v>10</v>
      </c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</row>
    <row r="21" spans="1:17" ht="14.1" customHeight="1" x14ac:dyDescent="0.2">
      <c r="A21" s="172" t="s">
        <v>203</v>
      </c>
      <c r="B21" s="112">
        <v>24</v>
      </c>
      <c r="C21" s="112">
        <v>37</v>
      </c>
      <c r="D21" s="124">
        <v>30</v>
      </c>
      <c r="E21" s="124">
        <v>69</v>
      </c>
      <c r="F21" s="124">
        <v>60</v>
      </c>
      <c r="G21" s="101"/>
      <c r="H21" s="101" t="s">
        <v>10</v>
      </c>
      <c r="I21" s="101"/>
      <c r="J21" s="101"/>
      <c r="K21" s="101"/>
      <c r="L21" s="101"/>
      <c r="M21" s="101"/>
      <c r="N21" s="101"/>
      <c r="O21" s="101"/>
      <c r="P21" s="101"/>
      <c r="Q21" s="101"/>
    </row>
    <row r="22" spans="1:17" ht="14.1" customHeight="1" x14ac:dyDescent="0.2">
      <c r="A22" s="172" t="s">
        <v>204</v>
      </c>
      <c r="B22" s="112">
        <v>425</v>
      </c>
      <c r="C22" s="112">
        <v>479</v>
      </c>
      <c r="D22" s="124">
        <v>456</v>
      </c>
      <c r="E22" s="124">
        <v>764</v>
      </c>
      <c r="F22" s="124">
        <v>571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</row>
    <row r="23" spans="1:17" ht="14.1" customHeight="1" x14ac:dyDescent="0.2">
      <c r="A23" s="172" t="s">
        <v>205</v>
      </c>
      <c r="B23" s="112">
        <v>654</v>
      </c>
      <c r="C23" s="112">
        <v>836</v>
      </c>
      <c r="D23" s="124">
        <v>560</v>
      </c>
      <c r="E23" s="124">
        <v>1001</v>
      </c>
      <c r="F23" s="124">
        <v>809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</row>
    <row r="24" spans="1:17" ht="14.25" customHeight="1" x14ac:dyDescent="0.2">
      <c r="A24" s="172" t="s">
        <v>206</v>
      </c>
      <c r="B24" s="124" t="s">
        <v>4</v>
      </c>
      <c r="C24" s="124" t="s">
        <v>4</v>
      </c>
      <c r="D24" s="124" t="s">
        <v>4</v>
      </c>
      <c r="E24" s="124" t="s">
        <v>4</v>
      </c>
      <c r="F24" s="124" t="s">
        <v>4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  <row r="25" spans="1:17" ht="14.25" customHeight="1" x14ac:dyDescent="0.2">
      <c r="A25" s="111"/>
      <c r="B25" s="112"/>
      <c r="C25" s="112"/>
      <c r="D25" s="124"/>
      <c r="E25" s="124"/>
      <c r="F25" s="124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ht="14.1" customHeight="1" x14ac:dyDescent="0.2">
      <c r="A26" s="121" t="s">
        <v>33</v>
      </c>
      <c r="B26" s="112"/>
      <c r="C26" s="112"/>
      <c r="D26" s="124"/>
      <c r="E26" s="124"/>
      <c r="F26" s="124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ht="14.1" customHeight="1" x14ac:dyDescent="0.2">
      <c r="A27" s="111" t="s">
        <v>104</v>
      </c>
      <c r="B27" s="112"/>
      <c r="C27" s="112"/>
      <c r="D27" s="124"/>
      <c r="E27" s="124"/>
      <c r="F27" s="124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ht="14.1" customHeight="1" x14ac:dyDescent="0.2">
      <c r="A28" s="111" t="s">
        <v>107</v>
      </c>
      <c r="B28" s="124" t="s">
        <v>4</v>
      </c>
      <c r="C28" s="124" t="s">
        <v>4</v>
      </c>
      <c r="D28" s="124" t="s">
        <v>4</v>
      </c>
      <c r="E28" s="124" t="s">
        <v>4</v>
      </c>
      <c r="F28" s="124" t="s">
        <v>4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</row>
    <row r="29" spans="1:17" ht="14.1" customHeight="1" x14ac:dyDescent="0.2">
      <c r="A29" s="111" t="s">
        <v>32</v>
      </c>
      <c r="B29" s="112">
        <v>6</v>
      </c>
      <c r="C29" s="112">
        <v>6</v>
      </c>
      <c r="D29" s="124" t="s">
        <v>4</v>
      </c>
      <c r="E29" s="124">
        <v>11</v>
      </c>
      <c r="F29" s="124">
        <v>15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  <row r="30" spans="1:17" ht="14.1" customHeight="1" x14ac:dyDescent="0.2">
      <c r="A30" s="111" t="s">
        <v>30</v>
      </c>
      <c r="B30" s="124" t="s">
        <v>4</v>
      </c>
      <c r="C30" s="124" t="s">
        <v>4</v>
      </c>
      <c r="D30" s="124" t="s">
        <v>4</v>
      </c>
      <c r="E30" s="112">
        <v>25</v>
      </c>
      <c r="F30" s="124" t="s">
        <v>4</v>
      </c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ht="14.1" customHeight="1" x14ac:dyDescent="0.2">
      <c r="A31" s="111" t="s">
        <v>31</v>
      </c>
      <c r="B31" s="112">
        <v>24</v>
      </c>
      <c r="C31" s="112">
        <v>23</v>
      </c>
      <c r="D31" s="124">
        <v>21</v>
      </c>
      <c r="E31" s="124">
        <v>25</v>
      </c>
      <c r="F31" s="124">
        <v>25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</row>
    <row r="32" spans="1:17" ht="14.1" customHeight="1" x14ac:dyDescent="0.2">
      <c r="A32" s="111" t="s">
        <v>105</v>
      </c>
      <c r="B32" s="112"/>
      <c r="C32" s="112"/>
      <c r="D32" s="124"/>
      <c r="E32" s="124"/>
      <c r="F32" s="124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1:17" ht="14.1" customHeight="1" x14ac:dyDescent="0.2">
      <c r="A33" s="111" t="s">
        <v>107</v>
      </c>
      <c r="B33" s="124" t="s">
        <v>4</v>
      </c>
      <c r="C33" s="124" t="s">
        <v>4</v>
      </c>
      <c r="D33" s="124" t="s">
        <v>4</v>
      </c>
      <c r="E33" s="124" t="s">
        <v>4</v>
      </c>
      <c r="F33" s="124" t="s">
        <v>4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1:17" ht="14.1" customHeight="1" x14ac:dyDescent="0.2">
      <c r="A34" s="111" t="s">
        <v>32</v>
      </c>
      <c r="B34" s="112">
        <v>1</v>
      </c>
      <c r="C34" s="112">
        <v>2</v>
      </c>
      <c r="D34" s="124" t="s">
        <v>4</v>
      </c>
      <c r="E34" s="124">
        <v>6</v>
      </c>
      <c r="F34" s="124">
        <v>9</v>
      </c>
      <c r="G34" s="101"/>
      <c r="I34" s="101"/>
      <c r="J34" s="101"/>
      <c r="K34" s="101"/>
      <c r="L34" s="101"/>
      <c r="M34" s="101"/>
      <c r="N34" s="101"/>
      <c r="O34" s="101"/>
      <c r="P34" s="101"/>
      <c r="Q34" s="101"/>
    </row>
    <row r="35" spans="1:17" ht="14.1" customHeight="1" x14ac:dyDescent="0.2">
      <c r="A35" s="111" t="s">
        <v>106</v>
      </c>
      <c r="B35" s="112">
        <v>62</v>
      </c>
      <c r="C35" s="112">
        <v>58</v>
      </c>
      <c r="D35" s="124">
        <v>76</v>
      </c>
      <c r="E35" s="124">
        <v>53</v>
      </c>
      <c r="F35" s="124">
        <v>58</v>
      </c>
      <c r="G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1:17" ht="14.1" customHeight="1" x14ac:dyDescent="0.2">
      <c r="A36" s="111" t="s">
        <v>34</v>
      </c>
      <c r="B36" s="112">
        <v>52</v>
      </c>
      <c r="C36" s="112">
        <v>72</v>
      </c>
      <c r="D36" s="124">
        <v>55</v>
      </c>
      <c r="E36" s="124">
        <v>49</v>
      </c>
      <c r="F36" s="124">
        <v>71</v>
      </c>
      <c r="G36" s="101"/>
      <c r="I36" s="101"/>
      <c r="J36" s="101"/>
      <c r="K36" s="101"/>
      <c r="L36" s="101"/>
      <c r="M36" s="101"/>
      <c r="N36" s="101"/>
      <c r="O36" s="101"/>
      <c r="P36" s="101"/>
      <c r="Q36" s="101"/>
    </row>
    <row r="37" spans="1:17" ht="14.1" customHeight="1" x14ac:dyDescent="0.2">
      <c r="A37" s="111" t="s">
        <v>36</v>
      </c>
      <c r="B37" s="124" t="s">
        <v>4</v>
      </c>
      <c r="C37" s="124" t="s">
        <v>4</v>
      </c>
      <c r="D37" s="124">
        <v>8</v>
      </c>
      <c r="E37" s="124">
        <v>1</v>
      </c>
      <c r="F37" s="124" t="s">
        <v>4</v>
      </c>
      <c r="G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7" ht="14.1" customHeight="1" x14ac:dyDescent="0.2">
      <c r="A38" s="111"/>
      <c r="B38" s="112"/>
      <c r="C38" s="112"/>
      <c r="D38" s="124"/>
      <c r="E38" s="124"/>
      <c r="F38" s="124"/>
      <c r="G38" s="101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1:17" ht="14.1" customHeight="1" x14ac:dyDescent="0.2">
      <c r="A39" s="121" t="s">
        <v>189</v>
      </c>
      <c r="B39" s="112"/>
      <c r="C39" s="112"/>
      <c r="D39" s="124"/>
      <c r="E39" s="124"/>
      <c r="F39" s="124"/>
      <c r="G39" s="101"/>
      <c r="I39" s="101"/>
      <c r="J39" s="101" t="s">
        <v>10</v>
      </c>
      <c r="K39" s="101"/>
      <c r="L39" s="101"/>
      <c r="M39" s="101"/>
      <c r="N39" s="101"/>
      <c r="O39" s="101"/>
      <c r="P39" s="101"/>
      <c r="Q39" s="101"/>
    </row>
    <row r="40" spans="1:17" ht="14.1" customHeight="1" x14ac:dyDescent="0.2">
      <c r="A40" s="111" t="s">
        <v>104</v>
      </c>
      <c r="B40" s="112"/>
      <c r="C40" s="112"/>
      <c r="D40" s="124"/>
      <c r="E40" s="124"/>
      <c r="F40" s="124"/>
      <c r="G40" s="101"/>
      <c r="I40" s="101"/>
      <c r="J40" s="101"/>
      <c r="K40" s="101"/>
      <c r="L40" s="101"/>
      <c r="M40" s="101"/>
      <c r="N40" s="101"/>
      <c r="O40" s="101"/>
      <c r="P40" s="101"/>
      <c r="Q40" s="101"/>
    </row>
    <row r="41" spans="1:17" ht="14.1" customHeight="1" x14ac:dyDescent="0.2">
      <c r="A41" s="111" t="s">
        <v>107</v>
      </c>
      <c r="B41" s="112">
        <v>29</v>
      </c>
      <c r="C41" s="112">
        <v>31</v>
      </c>
      <c r="D41" s="124">
        <v>27</v>
      </c>
      <c r="E41" s="124">
        <v>33</v>
      </c>
      <c r="F41" s="124">
        <v>40</v>
      </c>
      <c r="G41" s="101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1:17" ht="14.1" customHeight="1" x14ac:dyDescent="0.2">
      <c r="A42" s="111" t="s">
        <v>32</v>
      </c>
      <c r="B42" s="112">
        <v>605</v>
      </c>
      <c r="C42" s="112">
        <v>655</v>
      </c>
      <c r="D42" s="124">
        <v>543</v>
      </c>
      <c r="E42" s="124">
        <v>602</v>
      </c>
      <c r="F42" s="124">
        <v>651</v>
      </c>
      <c r="G42" s="101"/>
      <c r="I42" s="101"/>
      <c r="J42" s="101"/>
      <c r="K42" s="101"/>
      <c r="L42" s="101"/>
      <c r="M42" s="101"/>
      <c r="N42" s="101"/>
      <c r="O42" s="101"/>
      <c r="P42" s="101"/>
      <c r="Q42" s="101"/>
    </row>
    <row r="43" spans="1:17" ht="14.1" customHeight="1" x14ac:dyDescent="0.2">
      <c r="A43" s="111" t="s">
        <v>195</v>
      </c>
      <c r="B43" s="112">
        <v>669</v>
      </c>
      <c r="C43" s="112">
        <v>699</v>
      </c>
      <c r="D43" s="124">
        <v>595</v>
      </c>
      <c r="E43" s="124">
        <v>778</v>
      </c>
      <c r="F43" s="124">
        <v>738</v>
      </c>
      <c r="G43" s="101"/>
      <c r="I43" s="101"/>
      <c r="J43" s="101"/>
      <c r="K43" s="101"/>
      <c r="L43" s="101"/>
      <c r="M43" s="101"/>
      <c r="N43" s="101"/>
      <c r="O43" s="101"/>
      <c r="P43" s="101"/>
      <c r="Q43" s="101"/>
    </row>
    <row r="44" spans="1:17" x14ac:dyDescent="0.2">
      <c r="A44" s="111" t="s">
        <v>35</v>
      </c>
      <c r="B44" s="112">
        <v>121</v>
      </c>
      <c r="C44" s="112">
        <v>214</v>
      </c>
      <c r="D44" s="124">
        <v>220</v>
      </c>
      <c r="E44" s="124">
        <v>253</v>
      </c>
      <c r="F44" s="124">
        <v>354</v>
      </c>
      <c r="G44" s="101"/>
      <c r="I44" s="101"/>
      <c r="J44" s="101"/>
      <c r="K44" s="101"/>
      <c r="L44" s="101"/>
      <c r="M44" s="101"/>
      <c r="N44" s="101"/>
      <c r="O44" s="101"/>
      <c r="P44" s="101"/>
      <c r="Q44" s="101"/>
    </row>
    <row r="45" spans="1:17" x14ac:dyDescent="0.2">
      <c r="A45" s="111"/>
    </row>
    <row r="46" spans="1:17" x14ac:dyDescent="0.2">
      <c r="A46" s="125"/>
      <c r="B46" s="126"/>
      <c r="C46" s="126"/>
      <c r="D46" s="126"/>
      <c r="E46" s="164"/>
      <c r="F46" s="127" t="s">
        <v>9</v>
      </c>
    </row>
    <row r="47" spans="1:17" x14ac:dyDescent="0.2">
      <c r="A47" s="110"/>
      <c r="B47" s="112"/>
      <c r="C47" s="112"/>
      <c r="D47" s="112"/>
      <c r="E47" s="124"/>
    </row>
    <row r="48" spans="1:17" x14ac:dyDescent="0.2">
      <c r="A48" s="111"/>
      <c r="B48" s="112"/>
      <c r="C48" s="112"/>
      <c r="D48" s="112"/>
      <c r="E48" s="124"/>
      <c r="F48" s="189"/>
      <c r="G48" s="128"/>
    </row>
    <row r="49" spans="1:5" ht="14.1" customHeight="1" x14ac:dyDescent="0.2">
      <c r="A49" s="111"/>
      <c r="B49" s="112"/>
      <c r="C49" s="112"/>
      <c r="D49" s="112" t="s">
        <v>10</v>
      </c>
      <c r="E49" s="124"/>
    </row>
    <row r="50" spans="1:5" ht="14.1" customHeight="1" x14ac:dyDescent="0.2">
      <c r="A50" s="111"/>
      <c r="B50" s="112"/>
      <c r="C50" s="112"/>
      <c r="D50" s="112"/>
      <c r="E50" s="124"/>
    </row>
    <row r="51" spans="1:5" ht="14.1" customHeight="1" x14ac:dyDescent="0.2">
      <c r="A51" s="111"/>
      <c r="B51" s="112"/>
      <c r="C51" s="112"/>
      <c r="D51" s="112"/>
      <c r="E51" s="124"/>
    </row>
    <row r="52" spans="1:5" ht="14.1" customHeight="1" x14ac:dyDescent="0.2">
      <c r="A52" s="111"/>
      <c r="B52" s="112"/>
      <c r="C52" s="112"/>
      <c r="D52" s="112"/>
      <c r="E52" s="124"/>
    </row>
    <row r="53" spans="1:5" x14ac:dyDescent="0.2">
      <c r="A53" s="105"/>
      <c r="B53" s="185"/>
      <c r="C53" s="185"/>
      <c r="D53" s="185"/>
      <c r="E53" s="185"/>
    </row>
    <row r="54" spans="1:5" x14ac:dyDescent="0.2">
      <c r="A54" s="105"/>
      <c r="B54" s="185"/>
      <c r="C54" s="185"/>
      <c r="D54" s="185"/>
      <c r="E54" s="185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I5" sqref="I5"/>
    </sheetView>
  </sheetViews>
  <sheetFormatPr baseColWidth="10" defaultColWidth="11.42578125" defaultRowHeight="12.75" x14ac:dyDescent="0.2"/>
  <cols>
    <col min="1" max="1" width="27.28515625" style="104" customWidth="1"/>
    <col min="2" max="2" width="13.28515625" style="104" customWidth="1"/>
    <col min="3" max="3" width="13.7109375" style="104" customWidth="1"/>
    <col min="4" max="4" width="12.7109375" style="104" customWidth="1"/>
    <col min="5" max="5" width="13.7109375" style="104" customWidth="1"/>
    <col min="6" max="6" width="11.42578125" style="104"/>
    <col min="7" max="7" width="12" style="104" customWidth="1"/>
    <col min="8" max="8" width="18.7109375" style="104" customWidth="1"/>
    <col min="9" max="16384" width="11.42578125" style="104"/>
  </cols>
  <sheetData>
    <row r="1" spans="1:17" s="114" customFormat="1" ht="14.1" customHeight="1" thickBot="1" x14ac:dyDescent="0.25">
      <c r="A1" s="99" t="s">
        <v>151</v>
      </c>
      <c r="B1" s="129"/>
      <c r="C1" s="129"/>
      <c r="D1" s="129"/>
    </row>
    <row r="2" spans="1:17" ht="14.1" customHeight="1" x14ac:dyDescent="0.2">
      <c r="A2" s="102"/>
      <c r="B2" s="102"/>
      <c r="C2" s="102"/>
      <c r="D2" s="102"/>
      <c r="E2" s="102"/>
      <c r="F2" s="102"/>
      <c r="G2" s="101"/>
      <c r="H2" s="144" t="s">
        <v>161</v>
      </c>
      <c r="I2" s="101"/>
      <c r="J2" s="101"/>
      <c r="K2" s="101"/>
      <c r="L2" s="101"/>
      <c r="M2" s="101"/>
      <c r="N2" s="101"/>
      <c r="O2" s="101"/>
      <c r="P2" s="101"/>
      <c r="Q2" s="101"/>
    </row>
    <row r="3" spans="1:17" s="114" customFormat="1" ht="14.1" customHeight="1" x14ac:dyDescent="0.2">
      <c r="A3" s="130" t="s">
        <v>266</v>
      </c>
    </row>
    <row r="4" spans="1:17" s="114" customFormat="1" ht="14.1" customHeight="1" x14ac:dyDescent="0.2">
      <c r="A4" s="130" t="s">
        <v>101</v>
      </c>
    </row>
    <row r="5" spans="1:17" ht="14.1" customHeight="1" x14ac:dyDescent="0.2">
      <c r="A5" s="100"/>
      <c r="B5" s="110"/>
      <c r="C5" s="110"/>
      <c r="D5" s="100"/>
      <c r="E5" s="100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15.95" customHeight="1" x14ac:dyDescent="0.2">
      <c r="A6" s="108"/>
      <c r="B6" s="109" t="s">
        <v>194</v>
      </c>
      <c r="C6" s="109" t="s">
        <v>218</v>
      </c>
      <c r="D6" s="109" t="s">
        <v>219</v>
      </c>
      <c r="E6" s="109" t="s">
        <v>221</v>
      </c>
      <c r="F6" s="109" t="s">
        <v>278</v>
      </c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spans="1:17" ht="14.1" customHeight="1" x14ac:dyDescent="0.2">
      <c r="A7" s="110"/>
      <c r="B7" s="122"/>
      <c r="C7" s="122"/>
      <c r="D7" s="122"/>
      <c r="E7" s="122"/>
      <c r="F7" s="122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ht="14.1" customHeight="1" x14ac:dyDescent="0.2">
      <c r="A8" s="111" t="s">
        <v>105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 ht="14.1" customHeight="1" x14ac:dyDescent="0.2">
      <c r="A9" s="111" t="s">
        <v>107</v>
      </c>
      <c r="B9" s="124">
        <v>17</v>
      </c>
      <c r="C9" s="124">
        <v>20</v>
      </c>
      <c r="D9" s="124">
        <v>16</v>
      </c>
      <c r="E9" s="124">
        <v>25</v>
      </c>
      <c r="F9" s="124">
        <v>21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14.1" customHeight="1" x14ac:dyDescent="0.2">
      <c r="A10" s="111" t="s">
        <v>32</v>
      </c>
      <c r="B10" s="124">
        <v>468</v>
      </c>
      <c r="C10" s="124">
        <v>533</v>
      </c>
      <c r="D10" s="124">
        <v>422</v>
      </c>
      <c r="E10" s="124">
        <v>489</v>
      </c>
      <c r="F10" s="124">
        <v>560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14.1" customHeight="1" x14ac:dyDescent="0.2">
      <c r="A11" s="111" t="s">
        <v>106</v>
      </c>
      <c r="B11" s="124">
        <v>1516</v>
      </c>
      <c r="C11" s="124">
        <v>1568</v>
      </c>
      <c r="D11" s="124">
        <v>1595</v>
      </c>
      <c r="E11" s="124">
        <v>2086</v>
      </c>
      <c r="F11" s="124">
        <v>1950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ht="14.1" customHeight="1" x14ac:dyDescent="0.2">
      <c r="A12" s="111" t="s">
        <v>34</v>
      </c>
      <c r="B12" s="124">
        <v>1151</v>
      </c>
      <c r="C12" s="124">
        <v>1305</v>
      </c>
      <c r="D12" s="124">
        <v>1078</v>
      </c>
      <c r="E12" s="124">
        <v>1644</v>
      </c>
      <c r="F12" s="124">
        <v>1328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</row>
    <row r="13" spans="1:17" ht="14.1" customHeight="1" x14ac:dyDescent="0.2">
      <c r="A13" s="111" t="s">
        <v>36</v>
      </c>
      <c r="B13" s="124">
        <v>375</v>
      </c>
      <c r="C13" s="124">
        <v>428</v>
      </c>
      <c r="D13" s="124">
        <v>394</v>
      </c>
      <c r="E13" s="124">
        <v>427</v>
      </c>
      <c r="F13" s="124">
        <v>462</v>
      </c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</row>
    <row r="14" spans="1:17" ht="14.1" customHeight="1" x14ac:dyDescent="0.2">
      <c r="A14" s="111" t="s">
        <v>37</v>
      </c>
      <c r="B14" s="124">
        <v>84</v>
      </c>
      <c r="C14" s="124">
        <v>122</v>
      </c>
      <c r="D14" s="124">
        <v>149</v>
      </c>
      <c r="E14" s="124">
        <v>219</v>
      </c>
      <c r="F14" s="124">
        <v>248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</row>
    <row r="15" spans="1:17" ht="14.1" customHeight="1" x14ac:dyDescent="0.2">
      <c r="A15" s="111" t="s">
        <v>38</v>
      </c>
      <c r="B15" s="124">
        <v>24</v>
      </c>
      <c r="C15" s="124">
        <v>18</v>
      </c>
      <c r="D15" s="124">
        <v>29</v>
      </c>
      <c r="E15" s="124">
        <v>33</v>
      </c>
      <c r="F15" s="124">
        <v>48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</row>
    <row r="16" spans="1:17" ht="14.1" customHeight="1" x14ac:dyDescent="0.2">
      <c r="A16" s="111" t="s">
        <v>39</v>
      </c>
      <c r="B16" s="124">
        <v>10</v>
      </c>
      <c r="C16" s="124">
        <v>39</v>
      </c>
      <c r="D16" s="124">
        <v>5</v>
      </c>
      <c r="E16" s="124">
        <v>14</v>
      </c>
      <c r="F16" s="124">
        <v>29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</row>
    <row r="17" spans="1:17" ht="14.1" customHeight="1" x14ac:dyDescent="0.2">
      <c r="A17" s="111"/>
      <c r="B17" s="123"/>
      <c r="C17" s="123"/>
      <c r="D17" s="123"/>
      <c r="E17" s="123"/>
      <c r="F17" s="123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17" ht="14.1" customHeight="1" x14ac:dyDescent="0.2">
      <c r="A18" s="121" t="s">
        <v>40</v>
      </c>
      <c r="B18" s="123"/>
      <c r="C18" s="123"/>
      <c r="D18" s="123"/>
      <c r="E18" s="123"/>
      <c r="F18" s="123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</row>
    <row r="19" spans="1:17" ht="9.9499999999999993" customHeight="1" x14ac:dyDescent="0.2">
      <c r="A19" s="111"/>
      <c r="B19" s="123"/>
      <c r="C19" s="123"/>
      <c r="D19" s="123"/>
      <c r="E19" s="123"/>
      <c r="F19" s="123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</row>
    <row r="20" spans="1:17" ht="14.1" customHeight="1" x14ac:dyDescent="0.2">
      <c r="A20" s="121" t="s">
        <v>33</v>
      </c>
      <c r="B20" s="122"/>
      <c r="C20" s="122"/>
      <c r="D20" s="122"/>
      <c r="E20" s="122"/>
      <c r="F20" s="122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</row>
    <row r="21" spans="1:17" ht="14.1" customHeight="1" x14ac:dyDescent="0.2">
      <c r="A21" s="111" t="s">
        <v>105</v>
      </c>
      <c r="B21" s="122"/>
      <c r="C21" s="122"/>
      <c r="D21" s="122"/>
      <c r="E21" s="122"/>
      <c r="F21" s="122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</row>
    <row r="22" spans="1:17" ht="14.1" customHeight="1" x14ac:dyDescent="0.2">
      <c r="A22" s="111" t="s">
        <v>41</v>
      </c>
      <c r="B22" s="124">
        <v>12693</v>
      </c>
      <c r="C22" s="124">
        <v>12558</v>
      </c>
      <c r="D22" s="124">
        <v>9505</v>
      </c>
      <c r="E22" s="124">
        <v>5290</v>
      </c>
      <c r="F22" s="124">
        <v>4205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</row>
    <row r="23" spans="1:17" ht="14.1" customHeight="1" x14ac:dyDescent="0.2">
      <c r="A23" s="111" t="s">
        <v>42</v>
      </c>
      <c r="B23" s="124">
        <v>103479</v>
      </c>
      <c r="C23" s="124">
        <v>145496</v>
      </c>
      <c r="D23" s="124">
        <v>109792</v>
      </c>
      <c r="E23" s="124">
        <v>120443</v>
      </c>
      <c r="F23" s="124">
        <v>115817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</row>
    <row r="24" spans="1:17" ht="14.1" customHeight="1" x14ac:dyDescent="0.2">
      <c r="A24" s="111" t="s">
        <v>43</v>
      </c>
      <c r="B24" s="124">
        <v>2846</v>
      </c>
      <c r="C24" s="124">
        <v>2549</v>
      </c>
      <c r="D24" s="124">
        <v>2033</v>
      </c>
      <c r="E24" s="124">
        <v>1392</v>
      </c>
      <c r="F24" s="124">
        <v>914</v>
      </c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</row>
    <row r="25" spans="1:17" ht="14.1" customHeight="1" x14ac:dyDescent="0.2">
      <c r="A25" s="111" t="s">
        <v>44</v>
      </c>
      <c r="B25" s="124">
        <v>26042</v>
      </c>
      <c r="C25" s="124">
        <v>41919</v>
      </c>
      <c r="D25" s="124">
        <v>38003</v>
      </c>
      <c r="E25" s="124">
        <v>24090</v>
      </c>
      <c r="F25" s="124">
        <v>13067</v>
      </c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ht="14.1" customHeight="1" x14ac:dyDescent="0.2">
      <c r="A26" s="111" t="s">
        <v>45</v>
      </c>
      <c r="B26" s="124">
        <v>2816</v>
      </c>
      <c r="C26" s="124">
        <v>2737</v>
      </c>
      <c r="D26" s="124">
        <v>3243</v>
      </c>
      <c r="E26" s="124">
        <v>3871</v>
      </c>
      <c r="F26" s="124">
        <v>3290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17" ht="14.1" customHeight="1" x14ac:dyDescent="0.2">
      <c r="A27" s="111" t="s">
        <v>46</v>
      </c>
      <c r="B27" s="124">
        <v>173</v>
      </c>
      <c r="C27" s="124">
        <v>272</v>
      </c>
      <c r="D27" s="124" t="s">
        <v>4</v>
      </c>
      <c r="E27" s="124" t="s">
        <v>4</v>
      </c>
      <c r="F27" s="124" t="s">
        <v>4</v>
      </c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ht="14.1" customHeight="1" x14ac:dyDescent="0.2">
      <c r="A28" s="111" t="s">
        <v>108</v>
      </c>
      <c r="B28" s="124">
        <v>70422</v>
      </c>
      <c r="C28" s="124">
        <v>145141</v>
      </c>
      <c r="D28" s="124">
        <v>67670</v>
      </c>
      <c r="E28" s="124">
        <v>94272</v>
      </c>
      <c r="F28" s="124">
        <v>100903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</row>
    <row r="29" spans="1:17" ht="14.1" customHeight="1" x14ac:dyDescent="0.2">
      <c r="A29" s="111" t="s">
        <v>47</v>
      </c>
      <c r="B29" s="124">
        <v>1167</v>
      </c>
      <c r="C29" s="124">
        <v>1106</v>
      </c>
      <c r="D29" s="124">
        <v>1320</v>
      </c>
      <c r="E29" s="124">
        <v>1184</v>
      </c>
      <c r="F29" s="124">
        <v>955</v>
      </c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</row>
    <row r="30" spans="1:17" ht="14.1" customHeight="1" x14ac:dyDescent="0.2">
      <c r="A30" s="111" t="s">
        <v>48</v>
      </c>
      <c r="B30" s="124">
        <v>131</v>
      </c>
      <c r="C30" s="124">
        <v>116</v>
      </c>
      <c r="D30" s="124">
        <v>475</v>
      </c>
      <c r="E30" s="124">
        <v>241</v>
      </c>
      <c r="F30" s="124">
        <v>98</v>
      </c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17" ht="14.1" customHeight="1" x14ac:dyDescent="0.2">
      <c r="A31" s="111" t="s">
        <v>109</v>
      </c>
      <c r="B31" s="124">
        <v>4917</v>
      </c>
      <c r="C31" s="124">
        <v>4720</v>
      </c>
      <c r="D31" s="124">
        <v>353</v>
      </c>
      <c r="E31" s="124">
        <v>4852</v>
      </c>
      <c r="F31" s="124">
        <v>1494</v>
      </c>
      <c r="G31" s="101"/>
      <c r="H31" s="101" t="s">
        <v>10</v>
      </c>
      <c r="I31" s="101"/>
      <c r="J31" s="101"/>
      <c r="K31" s="101"/>
      <c r="L31" s="101"/>
      <c r="M31" s="101"/>
      <c r="N31" s="101"/>
      <c r="O31" s="101"/>
      <c r="P31" s="101"/>
      <c r="Q31" s="101"/>
    </row>
    <row r="32" spans="1:17" ht="14.1" customHeight="1" x14ac:dyDescent="0.2">
      <c r="A32" s="111" t="s">
        <v>49</v>
      </c>
      <c r="B32" s="124">
        <v>830</v>
      </c>
      <c r="C32" s="124">
        <v>1129</v>
      </c>
      <c r="D32" s="124">
        <v>284</v>
      </c>
      <c r="E32" s="124">
        <v>606</v>
      </c>
      <c r="F32" s="124">
        <v>1285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</row>
    <row r="33" spans="1:17" ht="14.1" customHeight="1" x14ac:dyDescent="0.2">
      <c r="A33" s="111" t="s">
        <v>50</v>
      </c>
      <c r="B33" s="124">
        <v>445</v>
      </c>
      <c r="C33" s="124">
        <v>567</v>
      </c>
      <c r="D33" s="124">
        <v>649</v>
      </c>
      <c r="E33" s="124">
        <v>349</v>
      </c>
      <c r="F33" s="124">
        <v>524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</row>
    <row r="34" spans="1:17" ht="14.1" customHeight="1" x14ac:dyDescent="0.2">
      <c r="A34" s="131"/>
      <c r="B34" s="132"/>
      <c r="C34" s="132"/>
      <c r="D34" s="132"/>
      <c r="E34" s="132"/>
      <c r="F34" s="132"/>
      <c r="G34" s="101"/>
      <c r="H34" s="101"/>
      <c r="I34" s="101"/>
      <c r="J34" s="101" t="s">
        <v>10</v>
      </c>
      <c r="K34" s="101"/>
      <c r="L34" s="101"/>
      <c r="M34" s="101"/>
      <c r="N34" s="101"/>
      <c r="O34" s="101"/>
      <c r="P34" s="101"/>
      <c r="Q34" s="101"/>
    </row>
    <row r="35" spans="1:17" s="111" customFormat="1" ht="14.1" customHeight="1" x14ac:dyDescent="0.15">
      <c r="A35" s="61" t="s">
        <v>276</v>
      </c>
      <c r="B35" s="115"/>
      <c r="C35" s="115"/>
      <c r="D35" s="115"/>
      <c r="E35" s="115"/>
      <c r="F35" s="115"/>
    </row>
    <row r="36" spans="1:17" ht="14.1" customHeight="1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</row>
    <row r="37" spans="1:17" x14ac:dyDescent="0.2">
      <c r="A37" s="101"/>
      <c r="B37" s="101"/>
      <c r="C37" s="101"/>
      <c r="D37" s="101"/>
      <c r="E37" s="133"/>
      <c r="F37" s="133"/>
      <c r="G37" s="133"/>
      <c r="H37" s="101"/>
      <c r="I37" s="101"/>
      <c r="J37" s="101"/>
      <c r="K37" s="101"/>
      <c r="L37" s="101"/>
      <c r="M37" s="101"/>
      <c r="N37" s="101"/>
      <c r="O37" s="101"/>
      <c r="P37" s="101"/>
      <c r="Q37" s="101"/>
    </row>
    <row r="38" spans="1:17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</row>
    <row r="41" spans="1:17" x14ac:dyDescent="0.2">
      <c r="E41" s="104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tabSelected="1" zoomScaleNormal="100" workbookViewId="0">
      <selection sqref="A1:F25"/>
    </sheetView>
  </sheetViews>
  <sheetFormatPr baseColWidth="10" defaultColWidth="11.42578125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6.5703125" style="165" customWidth="1"/>
    <col min="8" max="8" width="16.85546875" style="2" customWidth="1"/>
    <col min="9" max="16384" width="11.42578125" style="2"/>
  </cols>
  <sheetData>
    <row r="1" spans="1:19" s="53" customFormat="1" ht="14.1" customHeight="1" thickBot="1" x14ac:dyDescent="0.25">
      <c r="A1" s="46" t="s">
        <v>151</v>
      </c>
      <c r="B1" s="62"/>
      <c r="C1" s="62"/>
      <c r="D1" s="62"/>
      <c r="E1" s="62"/>
      <c r="F1" s="62"/>
      <c r="G1" s="1"/>
    </row>
    <row r="2" spans="1:19" ht="14.1" customHeight="1" x14ac:dyDescent="0.2">
      <c r="A2" s="26"/>
      <c r="B2" s="26"/>
      <c r="C2" s="26"/>
      <c r="D2" s="26"/>
      <c r="E2" s="26"/>
      <c r="F2" s="26"/>
      <c r="G2" s="1"/>
      <c r="H2" s="144" t="s">
        <v>161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267</v>
      </c>
      <c r="B3" s="27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2018</v>
      </c>
      <c r="C5" s="23">
        <v>2019</v>
      </c>
      <c r="D5" s="23">
        <v>2020</v>
      </c>
      <c r="E5" s="23">
        <v>2021</v>
      </c>
      <c r="F5" s="23">
        <v>2022</v>
      </c>
      <c r="G5" s="1"/>
      <c r="H5" s="168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200</v>
      </c>
      <c r="B7" s="10">
        <f>SUM(B8:B12)</f>
        <v>22</v>
      </c>
      <c r="C7" s="10">
        <f>SUM(C8:C12)</f>
        <v>22</v>
      </c>
      <c r="D7" s="10">
        <f>SUM(D8:D12)</f>
        <v>23</v>
      </c>
      <c r="E7" s="10">
        <f>SUM(E8:E12)</f>
        <v>23</v>
      </c>
      <c r="F7" s="10">
        <f>SUM(F8:F12)</f>
        <v>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156" t="s">
        <v>196</v>
      </c>
      <c r="B8" s="31">
        <v>12</v>
      </c>
      <c r="C8" s="31">
        <v>12</v>
      </c>
      <c r="D8" s="31">
        <v>12</v>
      </c>
      <c r="E8" s="31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56" t="s">
        <v>197</v>
      </c>
      <c r="B9" s="31">
        <v>7</v>
      </c>
      <c r="C9" s="31">
        <v>7</v>
      </c>
      <c r="D9" s="31">
        <v>7</v>
      </c>
      <c r="E9" s="31">
        <v>7</v>
      </c>
      <c r="F9" s="31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56" t="s">
        <v>198</v>
      </c>
      <c r="B10" s="31">
        <v>1</v>
      </c>
      <c r="C10" s="31">
        <v>2</v>
      </c>
      <c r="D10" s="31">
        <v>4</v>
      </c>
      <c r="E10" s="31">
        <v>4</v>
      </c>
      <c r="F10" s="31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56" t="s">
        <v>199</v>
      </c>
      <c r="B11" s="171" t="s">
        <v>4</v>
      </c>
      <c r="C11" s="171" t="s">
        <v>4</v>
      </c>
      <c r="D11" s="171" t="s">
        <v>4</v>
      </c>
      <c r="E11" s="171" t="s">
        <v>4</v>
      </c>
      <c r="F11" s="171" t="s">
        <v>4</v>
      </c>
      <c r="G11" s="1"/>
      <c r="H11" s="1"/>
      <c r="I11" s="1"/>
    </row>
    <row r="12" spans="1:19" x14ac:dyDescent="0.2">
      <c r="A12" s="156" t="s">
        <v>201</v>
      </c>
      <c r="B12" s="171">
        <v>2</v>
      </c>
      <c r="C12" s="171">
        <v>1</v>
      </c>
      <c r="D12" s="171" t="s">
        <v>4</v>
      </c>
      <c r="E12" s="171" t="s">
        <v>4</v>
      </c>
      <c r="F12" s="171" t="s">
        <v>4</v>
      </c>
      <c r="G12" s="1"/>
      <c r="H12" s="1"/>
      <c r="I12" s="1"/>
    </row>
    <row r="13" spans="1:19" ht="14.1" customHeight="1" x14ac:dyDescent="0.2">
      <c r="A13" s="17"/>
      <c r="B13" s="20"/>
      <c r="C13" s="20"/>
      <c r="D13" s="20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1" customFormat="1" ht="14.1" customHeight="1" x14ac:dyDescent="0.2">
      <c r="A14" s="61" t="s">
        <v>276</v>
      </c>
      <c r="B14" s="30"/>
      <c r="C14" s="30"/>
      <c r="D14" s="30"/>
      <c r="E14" s="30"/>
      <c r="F14" s="30"/>
      <c r="G14" s="1"/>
      <c r="H14" s="1"/>
      <c r="I14" s="1"/>
    </row>
    <row r="15" spans="1:19" s="31" customFormat="1" ht="14.1" customHeight="1" x14ac:dyDescent="0.2">
      <c r="A15" s="82"/>
      <c r="B15" s="5"/>
      <c r="C15" s="5"/>
      <c r="D15" s="5"/>
      <c r="E15" s="5"/>
      <c r="F15" s="5"/>
      <c r="G15" s="1"/>
    </row>
    <row r="16" spans="1:19" s="31" customFormat="1" ht="14.1" customHeight="1" x14ac:dyDescent="0.2">
      <c r="A16" s="82"/>
      <c r="B16" s="5"/>
      <c r="C16" s="5"/>
      <c r="D16" s="5"/>
      <c r="E16" s="5"/>
      <c r="F16" s="5"/>
      <c r="G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268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5" customHeight="1" x14ac:dyDescent="0.2">
      <c r="A20" s="23"/>
      <c r="B20" s="23">
        <v>2018</v>
      </c>
      <c r="C20" s="23">
        <v>2019</v>
      </c>
      <c r="D20" s="23">
        <v>2020</v>
      </c>
      <c r="E20" s="23">
        <v>2021</v>
      </c>
      <c r="F20" s="23">
        <v>2022</v>
      </c>
      <c r="G20" s="1"/>
    </row>
    <row r="21" spans="1:19" ht="14.1" customHeight="1" x14ac:dyDescent="0.2">
      <c r="A21" s="5"/>
      <c r="B21" s="10"/>
      <c r="C21" s="10"/>
      <c r="D21" s="10"/>
      <c r="E21" s="10"/>
      <c r="F21" s="10"/>
      <c r="G21" s="1"/>
    </row>
    <row r="22" spans="1:19" ht="14.1" customHeight="1" x14ac:dyDescent="0.2">
      <c r="A22" s="31" t="s">
        <v>51</v>
      </c>
      <c r="B22" s="10">
        <v>10339</v>
      </c>
      <c r="C22" s="10">
        <v>10159</v>
      </c>
      <c r="D22" s="155">
        <v>9534</v>
      </c>
      <c r="E22" s="155">
        <v>9696</v>
      </c>
      <c r="F22" s="155">
        <v>9618</v>
      </c>
      <c r="G22" s="1"/>
      <c r="H22" s="58"/>
      <c r="I22" s="58"/>
    </row>
    <row r="23" spans="1:19" ht="14.1" customHeight="1" x14ac:dyDescent="0.2">
      <c r="A23" s="31" t="s">
        <v>52</v>
      </c>
      <c r="B23" s="10">
        <v>7379</v>
      </c>
      <c r="C23" s="10">
        <v>7339</v>
      </c>
      <c r="D23" s="155">
        <v>7853</v>
      </c>
      <c r="E23" s="155">
        <v>7396</v>
      </c>
      <c r="F23" s="155">
        <v>7239</v>
      </c>
      <c r="G23" s="31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"/>
    </row>
    <row r="25" spans="1:19" ht="14.1" customHeight="1" x14ac:dyDescent="0.2">
      <c r="A25" s="61" t="s">
        <v>276</v>
      </c>
      <c r="B25" s="10"/>
      <c r="C25" s="10"/>
      <c r="D25" s="10"/>
      <c r="E25" s="10"/>
      <c r="F25" s="10"/>
      <c r="G25" s="1"/>
    </row>
    <row r="26" spans="1:19" ht="14.1" customHeight="1" x14ac:dyDescent="0.2">
      <c r="A26" s="13"/>
      <c r="B26" s="10"/>
      <c r="C26" s="10"/>
      <c r="D26" s="10"/>
      <c r="E26" s="10"/>
      <c r="F26" s="10"/>
      <c r="G26" s="1"/>
    </row>
    <row r="27" spans="1:19" ht="14.1" customHeight="1" x14ac:dyDescent="0.2">
      <c r="A27" s="13"/>
      <c r="B27" s="10"/>
      <c r="C27" s="10"/>
      <c r="D27" s="10"/>
      <c r="E27" s="10"/>
      <c r="F27" s="10"/>
      <c r="G27" s="1"/>
      <c r="I27" s="2" t="s">
        <v>10</v>
      </c>
    </row>
    <row r="28" spans="1:19" ht="14.1" customHeight="1" x14ac:dyDescent="0.2">
      <c r="A28" s="82"/>
      <c r="B28" s="5"/>
      <c r="C28" s="5"/>
      <c r="D28" s="5"/>
      <c r="E28" s="5"/>
      <c r="F28" s="5"/>
      <c r="G28" s="1"/>
    </row>
    <row r="29" spans="1:19" s="1" customFormat="1" ht="14.1" customHeight="1" x14ac:dyDescent="0.2">
      <c r="A29" s="46" t="s">
        <v>269</v>
      </c>
      <c r="B29" s="5"/>
      <c r="C29" s="5"/>
      <c r="D29" s="5"/>
      <c r="E29" s="5"/>
      <c r="F29" s="5"/>
      <c r="H29" s="25"/>
      <c r="I29" s="25"/>
      <c r="J29" s="25"/>
      <c r="K29" s="25"/>
      <c r="L29" s="25"/>
    </row>
    <row r="30" spans="1:19" ht="14.1" customHeight="1" x14ac:dyDescent="0.2">
      <c r="G30" s="1"/>
      <c r="K30" s="2" t="s">
        <v>10</v>
      </c>
    </row>
    <row r="31" spans="1:19" ht="15.95" customHeight="1" x14ac:dyDescent="0.2">
      <c r="A31" s="23"/>
      <c r="B31" s="23">
        <v>2018</v>
      </c>
      <c r="C31" s="23">
        <v>2019</v>
      </c>
      <c r="D31" s="23">
        <v>2020</v>
      </c>
      <c r="E31" s="23">
        <v>2021</v>
      </c>
      <c r="F31" s="23">
        <v>2022</v>
      </c>
      <c r="G31" s="1"/>
      <c r="H31" s="25"/>
      <c r="I31" s="25"/>
      <c r="J31" s="16"/>
      <c r="K31" s="16"/>
      <c r="L31" s="16"/>
    </row>
    <row r="32" spans="1:19" ht="14.1" customHeight="1" x14ac:dyDescent="0.2">
      <c r="A32" s="5"/>
      <c r="B32" s="10"/>
      <c r="C32" s="10"/>
      <c r="D32" s="10"/>
      <c r="E32" s="10"/>
      <c r="F32" s="10"/>
      <c r="G32" s="1"/>
    </row>
    <row r="33" spans="1:12" ht="14.1" customHeight="1" x14ac:dyDescent="0.2">
      <c r="A33" s="31" t="s">
        <v>220</v>
      </c>
      <c r="B33" s="10">
        <v>4</v>
      </c>
      <c r="C33" s="10">
        <v>4</v>
      </c>
      <c r="D33" s="10">
        <v>4</v>
      </c>
      <c r="E33" s="10">
        <v>4</v>
      </c>
      <c r="F33" s="10">
        <v>4</v>
      </c>
      <c r="G33" s="178"/>
    </row>
    <row r="34" spans="1:12" ht="14.1" customHeight="1" x14ac:dyDescent="0.2">
      <c r="A34" s="17"/>
      <c r="B34" s="20"/>
      <c r="C34" s="20"/>
      <c r="D34" s="20"/>
      <c r="E34" s="20"/>
      <c r="F34" s="20"/>
      <c r="G34" s="1"/>
    </row>
    <row r="35" spans="1:12" ht="14.1" customHeight="1" x14ac:dyDescent="0.2">
      <c r="A35" s="61" t="s">
        <v>276</v>
      </c>
      <c r="B35" s="30"/>
      <c r="C35" s="30"/>
      <c r="D35" s="30"/>
      <c r="E35" s="30"/>
      <c r="F35" s="30"/>
      <c r="G35" s="1"/>
    </row>
    <row r="36" spans="1:12" ht="14.1" customHeight="1" x14ac:dyDescent="0.2">
      <c r="G36" s="1"/>
      <c r="L36" s="2" t="s">
        <v>10</v>
      </c>
    </row>
    <row r="37" spans="1:12" ht="14.1" customHeight="1" x14ac:dyDescent="0.2">
      <c r="G37" s="2"/>
    </row>
    <row r="38" spans="1:12" ht="14.1" customHeight="1" x14ac:dyDescent="0.2">
      <c r="G38" s="2"/>
    </row>
    <row r="39" spans="1:12" ht="14.1" customHeight="1" x14ac:dyDescent="0.2">
      <c r="G39" s="2"/>
    </row>
    <row r="40" spans="1:12" ht="14.1" customHeight="1" x14ac:dyDescent="0.2">
      <c r="G40" s="2"/>
    </row>
    <row r="41" spans="1:12" ht="14.1" customHeight="1" x14ac:dyDescent="0.2">
      <c r="G41" s="2"/>
    </row>
    <row r="42" spans="1:12" ht="14.1" customHeight="1" x14ac:dyDescent="0.2">
      <c r="G42" s="2"/>
    </row>
    <row r="43" spans="1:12" ht="14.1" customHeight="1" x14ac:dyDescent="0.2">
      <c r="G43" s="2"/>
    </row>
    <row r="44" spans="1:12" ht="14.1" customHeight="1" x14ac:dyDescent="0.2">
      <c r="G44" s="2"/>
    </row>
    <row r="45" spans="1:12" ht="14.1" customHeight="1" x14ac:dyDescent="0.2">
      <c r="G45" s="2"/>
    </row>
    <row r="46" spans="1:12" ht="14.1" customHeight="1" x14ac:dyDescent="0.2">
      <c r="G46" s="2"/>
    </row>
    <row r="47" spans="1:12" ht="14.1" customHeight="1" x14ac:dyDescent="0.2">
      <c r="G47" s="2"/>
    </row>
    <row r="48" spans="1:12" ht="14.1" customHeight="1" x14ac:dyDescent="0.2">
      <c r="G48" s="2"/>
    </row>
    <row r="49" spans="7:7" ht="14.1" customHeight="1" x14ac:dyDescent="0.2">
      <c r="G49" s="2"/>
    </row>
    <row r="50" spans="7:7" ht="14.1" customHeight="1" x14ac:dyDescent="0.2">
      <c r="G50" s="2"/>
    </row>
    <row r="51" spans="7:7" ht="14.1" customHeight="1" x14ac:dyDescent="0.2">
      <c r="G51" s="2"/>
    </row>
    <row r="52" spans="7:7" ht="14.1" customHeight="1" x14ac:dyDescent="0.2">
      <c r="G52" s="2"/>
    </row>
    <row r="53" spans="7:7" ht="14.1" customHeight="1" x14ac:dyDescent="0.2">
      <c r="G53" s="2"/>
    </row>
    <row r="54" spans="7:7" ht="14.1" customHeight="1" x14ac:dyDescent="0.2">
      <c r="G54" s="2"/>
    </row>
    <row r="55" spans="7:7" ht="14.1" customHeight="1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sqref="A1:F29"/>
    </sheetView>
  </sheetViews>
  <sheetFormatPr baseColWidth="10" defaultColWidth="11.42578125" defaultRowHeight="12.75" x14ac:dyDescent="0.2"/>
  <cols>
    <col min="1" max="1" width="23.42578125" style="2" customWidth="1"/>
    <col min="2" max="6" width="13.7109375" style="2" customWidth="1"/>
    <col min="7" max="7" width="5.2851562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151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44" t="s">
        <v>161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150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111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54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5">
      <c r="A9" s="49"/>
      <c r="B9" s="49">
        <v>2017</v>
      </c>
      <c r="C9" s="49">
        <v>2018</v>
      </c>
      <c r="D9" s="49">
        <v>2019</v>
      </c>
      <c r="E9" s="49">
        <v>2020</v>
      </c>
      <c r="F9" s="49">
        <v>2021</v>
      </c>
      <c r="G9" s="1"/>
      <c r="H9" s="183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83</v>
      </c>
      <c r="B11" s="16">
        <v>504862</v>
      </c>
      <c r="C11" s="16">
        <v>505453</v>
      </c>
      <c r="D11" s="16">
        <v>505635</v>
      </c>
      <c r="E11" s="74">
        <v>505466</v>
      </c>
      <c r="F11" s="74">
        <v>505531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74"/>
      <c r="F12" s="74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84</v>
      </c>
      <c r="B13" s="16">
        <v>156693</v>
      </c>
      <c r="C13" s="16">
        <v>157406</v>
      </c>
      <c r="D13" s="16">
        <v>157683</v>
      </c>
      <c r="E13" s="74">
        <v>157567</v>
      </c>
      <c r="F13" s="74">
        <v>157560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92" t="s">
        <v>87</v>
      </c>
      <c r="B14" s="16">
        <v>63534</v>
      </c>
      <c r="C14" s="16">
        <v>62217</v>
      </c>
      <c r="D14" s="16">
        <v>62859</v>
      </c>
      <c r="E14" s="74">
        <v>62823</v>
      </c>
      <c r="F14" s="74">
        <v>62274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92" t="s">
        <v>88</v>
      </c>
      <c r="B15" s="16">
        <v>26046</v>
      </c>
      <c r="C15" s="16">
        <v>27562</v>
      </c>
      <c r="D15" s="16">
        <v>26943</v>
      </c>
      <c r="E15" s="74">
        <v>26739</v>
      </c>
      <c r="F15" s="74">
        <v>27294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92" t="s">
        <v>89</v>
      </c>
      <c r="B16" s="16">
        <v>67113</v>
      </c>
      <c r="C16" s="16">
        <v>67627</v>
      </c>
      <c r="D16" s="16">
        <v>67881</v>
      </c>
      <c r="E16" s="74">
        <v>68005</v>
      </c>
      <c r="F16" s="74">
        <v>67992</v>
      </c>
      <c r="G16" s="16"/>
      <c r="H16"/>
      <c r="I16" s="50"/>
      <c r="J16" s="1"/>
      <c r="K16" s="1" t="s">
        <v>69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74"/>
      <c r="F17" s="74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85</v>
      </c>
      <c r="B18" s="16">
        <v>77887</v>
      </c>
      <c r="C18" s="16">
        <v>77270</v>
      </c>
      <c r="D18" s="16">
        <v>77112</v>
      </c>
      <c r="E18" s="74">
        <v>76980</v>
      </c>
      <c r="F18" s="74">
        <v>76770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92" t="s">
        <v>90</v>
      </c>
      <c r="B19" s="16">
        <v>834</v>
      </c>
      <c r="C19" s="16">
        <v>772</v>
      </c>
      <c r="D19" s="16">
        <v>771</v>
      </c>
      <c r="E19" s="74">
        <v>772</v>
      </c>
      <c r="F19" s="74">
        <v>777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92" t="s">
        <v>91</v>
      </c>
      <c r="B20" s="16">
        <v>77053</v>
      </c>
      <c r="C20" s="16">
        <v>76498</v>
      </c>
      <c r="D20" s="16">
        <v>76341</v>
      </c>
      <c r="E20" s="74">
        <v>76208</v>
      </c>
      <c r="F20" s="74">
        <v>75993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74"/>
      <c r="F21" s="74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86</v>
      </c>
      <c r="B22" s="16">
        <v>181936</v>
      </c>
      <c r="C22" s="16">
        <v>182761</v>
      </c>
      <c r="D22" s="16">
        <v>182915</v>
      </c>
      <c r="E22" s="74">
        <v>183228</v>
      </c>
      <c r="F22" s="74">
        <v>183599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92" t="s">
        <v>92</v>
      </c>
      <c r="B23" s="16">
        <v>114266</v>
      </c>
      <c r="C23" s="16">
        <v>114970</v>
      </c>
      <c r="D23" s="16">
        <v>115004</v>
      </c>
      <c r="E23" s="74">
        <v>114985</v>
      </c>
      <c r="F23" s="74">
        <v>115071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92" t="s">
        <v>93</v>
      </c>
      <c r="B24" s="16">
        <v>2284</v>
      </c>
      <c r="C24" s="16">
        <v>2303</v>
      </c>
      <c r="D24" s="16">
        <v>2305</v>
      </c>
      <c r="E24" s="74">
        <v>2302</v>
      </c>
      <c r="F24" s="74">
        <v>2298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92" t="s">
        <v>94</v>
      </c>
      <c r="B25" s="16">
        <v>65386</v>
      </c>
      <c r="C25" s="16">
        <v>65488</v>
      </c>
      <c r="D25" s="16">
        <v>65606</v>
      </c>
      <c r="E25" s="74">
        <v>65941</v>
      </c>
      <c r="F25" s="74">
        <v>66230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74"/>
      <c r="F26" s="74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95</v>
      </c>
      <c r="B27" s="16">
        <v>88346</v>
      </c>
      <c r="C27" s="16">
        <v>88016</v>
      </c>
      <c r="D27" s="16">
        <v>87925</v>
      </c>
      <c r="E27" s="74">
        <v>87691</v>
      </c>
      <c r="F27" s="74">
        <v>87602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63"/>
      <c r="H28"/>
      <c r="I28" s="50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272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  <c r="I34" s="1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N34" sqref="N34:Q41"/>
    </sheetView>
  </sheetViews>
  <sheetFormatPr baseColWidth="10" defaultColWidth="11.42578125" defaultRowHeight="12.75" x14ac:dyDescent="0.2"/>
  <cols>
    <col min="1" max="1" width="25.28515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3" width="11.42578125" style="2"/>
    <col min="14" max="14" width="17.140625" style="2" customWidth="1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44" t="s">
        <v>161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99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5">
      <c r="A7" s="6"/>
      <c r="B7" s="29">
        <v>2018</v>
      </c>
      <c r="C7" s="23"/>
      <c r="D7" s="6"/>
      <c r="E7" s="29">
        <v>2019</v>
      </c>
      <c r="F7" s="23"/>
      <c r="G7" s="6"/>
      <c r="H7" s="29">
        <v>2020</v>
      </c>
      <c r="I7" s="23"/>
      <c r="J7" s="6"/>
      <c r="K7" s="29">
        <v>2021</v>
      </c>
      <c r="L7" s="23"/>
      <c r="M7" s="1"/>
      <c r="N7" s="183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78</v>
      </c>
      <c r="D8" s="33"/>
      <c r="E8" s="7" t="s">
        <v>1</v>
      </c>
      <c r="F8" s="7" t="s">
        <v>78</v>
      </c>
      <c r="G8" s="33"/>
      <c r="H8" s="7" t="s">
        <v>1</v>
      </c>
      <c r="I8" s="7" t="s">
        <v>78</v>
      </c>
      <c r="J8" s="33"/>
      <c r="K8" s="7" t="s">
        <v>1</v>
      </c>
      <c r="L8" s="7" t="s">
        <v>78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87"/>
      <c r="P9" s="87"/>
      <c r="Q9" s="50"/>
      <c r="R9" s="50"/>
      <c r="S9" s="1"/>
      <c r="T9" s="1"/>
      <c r="U9" s="1"/>
    </row>
    <row r="10" spans="1:21" ht="14.1" customHeight="1" x14ac:dyDescent="0.2">
      <c r="A10" s="11" t="s">
        <v>83</v>
      </c>
      <c r="B10" s="55">
        <v>453.24599999999998</v>
      </c>
      <c r="C10" s="55">
        <v>52.207000000000001</v>
      </c>
      <c r="E10" s="55">
        <v>452.41399999999999</v>
      </c>
      <c r="F10" s="55">
        <v>53.220999999999997</v>
      </c>
      <c r="H10" s="55">
        <v>452.51900000000001</v>
      </c>
      <c r="I10" s="55">
        <v>52.947000000000003</v>
      </c>
      <c r="K10" s="173">
        <v>452.214</v>
      </c>
      <c r="L10" s="173">
        <v>53.317</v>
      </c>
      <c r="M10" s="87"/>
      <c r="N10"/>
      <c r="O10" s="87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173"/>
      <c r="L11" s="173"/>
      <c r="M11"/>
      <c r="N11"/>
      <c r="O11" s="87"/>
      <c r="P11" s="87"/>
      <c r="S11" s="1"/>
      <c r="T11" s="1"/>
      <c r="U11" s="1"/>
    </row>
    <row r="12" spans="1:21" ht="14.1" customHeight="1" x14ac:dyDescent="0.2">
      <c r="A12" s="11" t="s">
        <v>84</v>
      </c>
      <c r="B12" s="55">
        <v>107.971</v>
      </c>
      <c r="C12" s="55">
        <v>49.435000000000002</v>
      </c>
      <c r="E12" s="55">
        <v>107.20099999999999</v>
      </c>
      <c r="F12" s="55">
        <v>50.481999999999999</v>
      </c>
      <c r="H12" s="55">
        <v>107.33</v>
      </c>
      <c r="I12" s="55">
        <v>50.237000000000002</v>
      </c>
      <c r="K12" s="173">
        <v>106.96299999999999</v>
      </c>
      <c r="L12" s="173">
        <v>50.597000000000001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92" t="s">
        <v>87</v>
      </c>
      <c r="B13" s="55">
        <v>39.798000000000002</v>
      </c>
      <c r="C13" s="55">
        <v>22.419</v>
      </c>
      <c r="E13" s="55">
        <v>40.122</v>
      </c>
      <c r="F13" s="55">
        <v>22.736999999999998</v>
      </c>
      <c r="H13" s="55">
        <v>40.814999999999998</v>
      </c>
      <c r="I13" s="55">
        <v>22.007999999999999</v>
      </c>
      <c r="K13" s="173">
        <v>40.185000000000002</v>
      </c>
      <c r="L13" s="173">
        <v>22.088999999999999</v>
      </c>
      <c r="M13"/>
      <c r="N13"/>
      <c r="O13" s="87"/>
      <c r="P13" s="87"/>
      <c r="S13" s="1"/>
      <c r="T13" s="1"/>
      <c r="U13" s="1"/>
    </row>
    <row r="14" spans="1:21" ht="14.1" customHeight="1" x14ac:dyDescent="0.2">
      <c r="A14" s="92" t="s">
        <v>88</v>
      </c>
      <c r="B14" s="55">
        <v>22.847000000000001</v>
      </c>
      <c r="C14" s="55">
        <v>4.7149999999999999</v>
      </c>
      <c r="E14" s="55">
        <v>22.332000000000001</v>
      </c>
      <c r="F14" s="55">
        <v>4.6109999999999998</v>
      </c>
      <c r="H14" s="55">
        <v>22.013999999999999</v>
      </c>
      <c r="I14" s="55">
        <v>4.7249999999999996</v>
      </c>
      <c r="K14" s="173">
        <v>22.683</v>
      </c>
      <c r="L14" s="173">
        <v>4.6109999999999998</v>
      </c>
      <c r="M14"/>
      <c r="N14"/>
      <c r="O14" s="87"/>
      <c r="P14" s="90" t="s">
        <v>10</v>
      </c>
      <c r="S14" s="1"/>
      <c r="T14" s="1"/>
      <c r="U14" s="1"/>
    </row>
    <row r="15" spans="1:21" ht="14.1" customHeight="1" x14ac:dyDescent="0.2">
      <c r="A15" s="92" t="s">
        <v>89</v>
      </c>
      <c r="B15" s="55">
        <v>45.326000000000001</v>
      </c>
      <c r="C15" s="55">
        <v>22.300999999999998</v>
      </c>
      <c r="E15" s="55">
        <v>44.747</v>
      </c>
      <c r="F15" s="55">
        <v>23.134</v>
      </c>
      <c r="H15" s="55">
        <v>44.500999999999998</v>
      </c>
      <c r="I15" s="55">
        <v>23.504000000000001</v>
      </c>
      <c r="K15" s="173">
        <v>44.094999999999999</v>
      </c>
      <c r="L15" s="173">
        <v>23.896999999999998</v>
      </c>
      <c r="M15"/>
      <c r="N15"/>
      <c r="O15" s="87"/>
      <c r="P15" s="87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173"/>
      <c r="L16" s="173"/>
      <c r="M16"/>
      <c r="N16"/>
      <c r="O16" s="87"/>
      <c r="P16" s="87"/>
      <c r="S16" s="1"/>
      <c r="T16" s="1"/>
      <c r="U16" s="1"/>
    </row>
    <row r="17" spans="1:21" ht="14.1" customHeight="1" x14ac:dyDescent="0.2">
      <c r="A17" s="11" t="s">
        <v>110</v>
      </c>
      <c r="B17" s="55">
        <v>77.081000000000003</v>
      </c>
      <c r="C17" s="55">
        <v>0.189</v>
      </c>
      <c r="E17" s="55">
        <v>76.923000000000002</v>
      </c>
      <c r="F17" s="55">
        <v>0.189</v>
      </c>
      <c r="H17" s="55">
        <v>76.790000000000006</v>
      </c>
      <c r="I17" s="55">
        <v>0.19</v>
      </c>
      <c r="K17" s="173">
        <v>76.576999999999998</v>
      </c>
      <c r="L17" s="173">
        <v>0.193</v>
      </c>
      <c r="M17"/>
      <c r="N17"/>
      <c r="O17" s="87"/>
      <c r="P17" s="87"/>
      <c r="S17" s="1"/>
      <c r="T17" s="1"/>
      <c r="U17" s="1"/>
    </row>
    <row r="18" spans="1:21" ht="14.1" customHeight="1" x14ac:dyDescent="0.2">
      <c r="A18" s="92" t="s">
        <v>90</v>
      </c>
      <c r="B18" s="55">
        <v>0.58299999999999996</v>
      </c>
      <c r="C18" s="55">
        <v>0.189</v>
      </c>
      <c r="E18" s="55">
        <v>0.58199999999999996</v>
      </c>
      <c r="F18" s="55">
        <v>0.189</v>
      </c>
      <c r="H18" s="55">
        <v>0.58199999999999996</v>
      </c>
      <c r="I18" s="55">
        <v>0.19</v>
      </c>
      <c r="K18" s="173">
        <v>0.58399999999999996</v>
      </c>
      <c r="L18" s="173">
        <v>0.193</v>
      </c>
      <c r="M18"/>
      <c r="N18"/>
      <c r="O18" s="87"/>
      <c r="P18" s="87"/>
      <c r="S18" s="1"/>
      <c r="T18" s="1"/>
      <c r="U18" s="1"/>
    </row>
    <row r="19" spans="1:21" ht="14.1" customHeight="1" x14ac:dyDescent="0.2">
      <c r="A19" s="92" t="s">
        <v>91</v>
      </c>
      <c r="B19" s="55">
        <v>76.498000000000005</v>
      </c>
      <c r="C19" s="57" t="s">
        <v>4</v>
      </c>
      <c r="E19" s="55">
        <v>76.340999999999994</v>
      </c>
      <c r="F19" s="57" t="s">
        <v>4</v>
      </c>
      <c r="H19" s="55">
        <v>76.207999999999998</v>
      </c>
      <c r="I19" s="57" t="s">
        <v>4</v>
      </c>
      <c r="K19" s="173">
        <v>75.992999999999995</v>
      </c>
      <c r="L19" s="174" t="s">
        <v>4</v>
      </c>
      <c r="M19"/>
      <c r="N19"/>
      <c r="O19" s="87"/>
      <c r="P19" s="87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173"/>
      <c r="L20" s="173"/>
      <c r="M20"/>
      <c r="N20"/>
      <c r="O20" s="87"/>
      <c r="P20" s="87"/>
      <c r="S20" s="1"/>
      <c r="T20" s="1"/>
      <c r="U20" s="1"/>
    </row>
    <row r="21" spans="1:21" ht="14.1" customHeight="1" x14ac:dyDescent="0.2">
      <c r="A21" s="11" t="s">
        <v>86</v>
      </c>
      <c r="B21" s="55">
        <v>180.178</v>
      </c>
      <c r="C21" s="55">
        <v>2.5830000000000002</v>
      </c>
      <c r="E21" s="55">
        <v>180.36500000000001</v>
      </c>
      <c r="F21" s="55">
        <v>2.5499999999999998</v>
      </c>
      <c r="H21" s="55">
        <v>180.708</v>
      </c>
      <c r="I21" s="55">
        <v>2.52</v>
      </c>
      <c r="K21" s="173">
        <v>181.072</v>
      </c>
      <c r="L21" s="173">
        <v>2.5270000000000001</v>
      </c>
      <c r="M21"/>
      <c r="N21"/>
      <c r="O21" s="87"/>
      <c r="P21" s="87"/>
      <c r="S21" s="1"/>
      <c r="T21" s="1"/>
      <c r="U21" s="1"/>
    </row>
    <row r="22" spans="1:21" ht="14.1" customHeight="1" x14ac:dyDescent="0.2">
      <c r="A22" s="92" t="s">
        <v>92</v>
      </c>
      <c r="B22" s="55">
        <v>112.387</v>
      </c>
      <c r="C22" s="55">
        <v>2.5830000000000002</v>
      </c>
      <c r="E22" s="55">
        <v>112.45399999999999</v>
      </c>
      <c r="F22" s="55">
        <v>2.5499999999999998</v>
      </c>
      <c r="H22" s="55">
        <v>112.465</v>
      </c>
      <c r="I22" s="55">
        <v>2.52</v>
      </c>
      <c r="K22" s="173">
        <v>112.544</v>
      </c>
      <c r="L22" s="173">
        <v>2.5270000000000001</v>
      </c>
      <c r="M22"/>
      <c r="N22"/>
      <c r="O22" s="87"/>
      <c r="P22" s="87"/>
      <c r="S22" s="1"/>
      <c r="T22" s="1"/>
      <c r="U22" s="1"/>
    </row>
    <row r="23" spans="1:21" ht="14.1" customHeight="1" x14ac:dyDescent="0.2">
      <c r="A23" s="92" t="s">
        <v>93</v>
      </c>
      <c r="B23" s="55">
        <v>2.3029999999999999</v>
      </c>
      <c r="C23" s="57" t="s">
        <v>4</v>
      </c>
      <c r="E23" s="55">
        <v>2.3050000000000002</v>
      </c>
      <c r="F23" s="57" t="s">
        <v>4</v>
      </c>
      <c r="H23" s="55">
        <v>2.302</v>
      </c>
      <c r="I23" s="57" t="s">
        <v>4</v>
      </c>
      <c r="K23" s="173">
        <v>2.298</v>
      </c>
      <c r="L23" s="174" t="s">
        <v>4</v>
      </c>
      <c r="M23"/>
      <c r="N23"/>
      <c r="O23" s="87"/>
      <c r="P23" s="87"/>
      <c r="S23" s="1"/>
      <c r="T23" s="1"/>
      <c r="U23" s="1"/>
    </row>
    <row r="24" spans="1:21" ht="14.1" customHeight="1" x14ac:dyDescent="0.2">
      <c r="A24" s="92" t="s">
        <v>94</v>
      </c>
      <c r="B24" s="55">
        <v>65.488</v>
      </c>
      <c r="C24" s="57" t="s">
        <v>4</v>
      </c>
      <c r="E24" s="55">
        <v>65.605999999999995</v>
      </c>
      <c r="F24" s="57" t="s">
        <v>4</v>
      </c>
      <c r="H24" s="55">
        <v>65.941000000000003</v>
      </c>
      <c r="I24" s="57" t="s">
        <v>4</v>
      </c>
      <c r="K24" s="173">
        <v>66.23</v>
      </c>
      <c r="L24" s="174" t="s">
        <v>4</v>
      </c>
      <c r="M24"/>
      <c r="N24"/>
      <c r="O24" s="87"/>
      <c r="P24" s="87"/>
      <c r="S24" s="1"/>
      <c r="T24" s="1"/>
      <c r="U24" s="1"/>
    </row>
    <row r="25" spans="1:21" ht="14.1" customHeight="1" x14ac:dyDescent="0.2">
      <c r="A25" s="5"/>
      <c r="C25" s="55"/>
      <c r="F25" s="55"/>
      <c r="I25" s="55"/>
      <c r="L25" s="55"/>
      <c r="M25"/>
      <c r="N25"/>
      <c r="O25" s="87"/>
      <c r="P25" s="87"/>
      <c r="S25" s="1"/>
      <c r="T25" s="1"/>
      <c r="U25" s="1"/>
    </row>
    <row r="26" spans="1:21" ht="14.1" customHeight="1" x14ac:dyDescent="0.2">
      <c r="A26" s="11" t="s">
        <v>95</v>
      </c>
      <c r="B26" s="55">
        <v>88.016000000000005</v>
      </c>
      <c r="C26" s="57" t="s">
        <v>4</v>
      </c>
      <c r="E26" s="55">
        <v>87.924999999999997</v>
      </c>
      <c r="F26" s="57" t="s">
        <v>4</v>
      </c>
      <c r="H26" s="55">
        <v>87.691000000000003</v>
      </c>
      <c r="I26" s="57" t="s">
        <v>4</v>
      </c>
      <c r="K26" s="55">
        <v>87.602000000000004</v>
      </c>
      <c r="L26" s="57" t="s">
        <v>4</v>
      </c>
      <c r="M26"/>
      <c r="N26"/>
      <c r="O26" s="87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272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88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91"/>
      <c r="O34" s="191"/>
      <c r="P34" s="192"/>
      <c r="Q34" s="192"/>
      <c r="R34" s="1"/>
      <c r="S34" s="1"/>
      <c r="T34" s="1"/>
      <c r="U34" s="1"/>
    </row>
    <row r="35" spans="1:21" ht="15" x14ac:dyDescent="0.2">
      <c r="A35" s="190" t="s">
        <v>222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66"/>
      <c r="N35" s="193"/>
      <c r="O35" s="194" t="s">
        <v>7</v>
      </c>
      <c r="P35" s="195"/>
      <c r="Q35" s="193"/>
      <c r="R35" s="50"/>
      <c r="S35" s="50"/>
    </row>
    <row r="36" spans="1:21" x14ac:dyDescent="0.2">
      <c r="N36" s="193"/>
      <c r="O36" s="195"/>
      <c r="P36" s="195"/>
      <c r="Q36" s="193"/>
      <c r="R36" s="50"/>
      <c r="S36" s="50"/>
    </row>
    <row r="37" spans="1:21" x14ac:dyDescent="0.2">
      <c r="F37" s="32"/>
      <c r="G37" s="32"/>
      <c r="N37" s="193"/>
      <c r="O37" s="196" t="s">
        <v>2</v>
      </c>
      <c r="P37" s="197">
        <f>SUM(K12:L12)</f>
        <v>157.56</v>
      </c>
      <c r="Q37" s="198"/>
      <c r="R37" s="50"/>
      <c r="S37" s="50"/>
    </row>
    <row r="38" spans="1:21" x14ac:dyDescent="0.2">
      <c r="F38" s="32"/>
      <c r="G38" s="32"/>
      <c r="N38" s="193"/>
      <c r="O38" s="196" t="s">
        <v>3</v>
      </c>
      <c r="P38" s="197">
        <f>SUM(K17:L17)</f>
        <v>76.77</v>
      </c>
      <c r="Q38" s="198"/>
      <c r="R38" s="50"/>
      <c r="S38" s="50"/>
    </row>
    <row r="39" spans="1:21" x14ac:dyDescent="0.2">
      <c r="N39" s="193"/>
      <c r="O39" s="196" t="s">
        <v>5</v>
      </c>
      <c r="P39" s="197">
        <f>SUM(K21:L21)</f>
        <v>183.59899999999999</v>
      </c>
      <c r="Q39" s="198"/>
      <c r="R39" s="50"/>
      <c r="S39" s="50"/>
    </row>
    <row r="40" spans="1:21" x14ac:dyDescent="0.2">
      <c r="N40" s="193"/>
      <c r="O40" s="196" t="s">
        <v>6</v>
      </c>
      <c r="P40" s="197">
        <f>SUM(K26:L26)</f>
        <v>87.602000000000004</v>
      </c>
      <c r="Q40" s="198"/>
      <c r="R40" s="50"/>
      <c r="S40" s="50"/>
    </row>
    <row r="41" spans="1:21" x14ac:dyDescent="0.2">
      <c r="N41" s="191"/>
      <c r="O41" s="191"/>
      <c r="P41" s="193"/>
      <c r="Q41" s="193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sqref="A1:G27"/>
    </sheetView>
  </sheetViews>
  <sheetFormatPr baseColWidth="10" defaultColWidth="11.42578125" defaultRowHeight="12.75" x14ac:dyDescent="0.2"/>
  <cols>
    <col min="1" max="1" width="20.5703125" style="2" customWidth="1"/>
    <col min="2" max="2" width="8.42578125" style="2" customWidth="1"/>
    <col min="3" max="4" width="11.42578125" style="2" customWidth="1"/>
    <col min="5" max="7" width="13.42578125" style="2" customWidth="1"/>
    <col min="8" max="8" width="6.5703125" style="2" customWidth="1"/>
    <col min="9" max="9" width="16.28515625" style="2" customWidth="1"/>
    <col min="10" max="16384" width="11.42578125" style="2"/>
  </cols>
  <sheetData>
    <row r="1" spans="1:13" ht="14.1" customHeight="1" thickBot="1" x14ac:dyDescent="0.25">
      <c r="A1" s="46" t="s">
        <v>151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44" t="s">
        <v>161</v>
      </c>
    </row>
    <row r="3" spans="1:13" ht="14.1" customHeight="1" x14ac:dyDescent="0.2">
      <c r="A3" s="27" t="s">
        <v>223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54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5">
      <c r="A7" s="23"/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I7" s="183"/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83</v>
      </c>
      <c r="B9" s="74">
        <v>115074</v>
      </c>
      <c r="C9" s="74">
        <v>100846</v>
      </c>
      <c r="D9" s="74">
        <v>78699</v>
      </c>
      <c r="E9" s="74">
        <v>89330</v>
      </c>
      <c r="F9" s="74">
        <v>41011</v>
      </c>
      <c r="G9" s="74">
        <v>80571</v>
      </c>
      <c r="H9" s="58"/>
      <c r="I9" s="136"/>
      <c r="J9" s="24"/>
      <c r="K9" s="58"/>
    </row>
    <row r="10" spans="1:13" ht="9.9499999999999993" customHeight="1" x14ac:dyDescent="0.2">
      <c r="A10" s="5"/>
      <c r="B10" s="74"/>
      <c r="C10" s="74"/>
      <c r="D10" s="74"/>
      <c r="E10" s="74"/>
      <c r="F10" s="74"/>
      <c r="G10" s="74"/>
      <c r="I10" s="136"/>
    </row>
    <row r="11" spans="1:13" ht="14.1" customHeight="1" x14ac:dyDescent="0.2">
      <c r="A11" s="11" t="s">
        <v>84</v>
      </c>
      <c r="B11" s="74">
        <v>72275</v>
      </c>
      <c r="C11" s="74">
        <v>43540</v>
      </c>
      <c r="D11" s="74">
        <v>38277</v>
      </c>
      <c r="E11" s="74">
        <v>976</v>
      </c>
      <c r="F11" s="74">
        <v>2118</v>
      </c>
      <c r="G11" s="74">
        <v>374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92" t="s">
        <v>88</v>
      </c>
      <c r="B12" s="74">
        <v>6387</v>
      </c>
      <c r="C12" s="74">
        <v>11083</v>
      </c>
      <c r="D12" s="74">
        <v>8802</v>
      </c>
      <c r="E12" s="74">
        <v>178</v>
      </c>
      <c r="F12" s="74">
        <v>740</v>
      </c>
      <c r="G12" s="74">
        <v>104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92" t="s">
        <v>87</v>
      </c>
      <c r="B13" s="74">
        <v>42588</v>
      </c>
      <c r="C13" s="74">
        <v>6194</v>
      </c>
      <c r="D13" s="74">
        <v>12177</v>
      </c>
      <c r="E13" s="74">
        <v>667</v>
      </c>
      <c r="F13" s="74">
        <v>413</v>
      </c>
      <c r="G13" s="74">
        <v>235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92" t="s">
        <v>89</v>
      </c>
      <c r="B14" s="74">
        <v>23300</v>
      </c>
      <c r="C14" s="74">
        <v>26263</v>
      </c>
      <c r="D14" s="74">
        <v>17298</v>
      </c>
      <c r="E14" s="74">
        <v>131</v>
      </c>
      <c r="F14" s="74">
        <v>965</v>
      </c>
      <c r="G14" s="74">
        <v>35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74"/>
      <c r="C15" s="74"/>
      <c r="D15" s="74"/>
      <c r="E15" s="74"/>
      <c r="F15" s="74"/>
      <c r="G15" s="74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85</v>
      </c>
      <c r="B16" s="74">
        <v>5914</v>
      </c>
      <c r="C16" s="74">
        <v>6175</v>
      </c>
      <c r="D16" s="74">
        <v>6381</v>
      </c>
      <c r="E16" s="74">
        <v>28365</v>
      </c>
      <c r="F16" s="74">
        <v>10981</v>
      </c>
      <c r="G16" s="74">
        <v>18954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92" t="s">
        <v>91</v>
      </c>
      <c r="B17" s="74">
        <v>5907</v>
      </c>
      <c r="C17" s="74">
        <v>6175</v>
      </c>
      <c r="D17" s="74">
        <v>6381</v>
      </c>
      <c r="E17" s="74">
        <v>27772</v>
      </c>
      <c r="F17" s="74">
        <v>10977</v>
      </c>
      <c r="G17" s="74">
        <v>18781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92" t="s">
        <v>90</v>
      </c>
      <c r="B18" s="74">
        <v>7</v>
      </c>
      <c r="C18" s="74" t="s">
        <v>4</v>
      </c>
      <c r="D18" s="74" t="s">
        <v>4</v>
      </c>
      <c r="E18" s="74">
        <v>593</v>
      </c>
      <c r="F18" s="74">
        <v>4</v>
      </c>
      <c r="G18" s="74">
        <v>173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74"/>
      <c r="C19" s="74"/>
      <c r="D19" s="74"/>
      <c r="E19" s="74"/>
      <c r="F19" s="74"/>
      <c r="G19" s="74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193</v>
      </c>
      <c r="B20" s="74">
        <v>24667</v>
      </c>
      <c r="C20" s="74">
        <v>20694</v>
      </c>
      <c r="D20" s="74">
        <v>17389</v>
      </c>
      <c r="E20" s="74">
        <v>49201</v>
      </c>
      <c r="F20" s="74">
        <v>19018</v>
      </c>
      <c r="G20" s="74">
        <v>52630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92" t="s">
        <v>93</v>
      </c>
      <c r="B21" s="74">
        <v>170</v>
      </c>
      <c r="C21" s="74">
        <v>121</v>
      </c>
      <c r="D21" s="74">
        <v>94</v>
      </c>
      <c r="E21" s="74">
        <v>490</v>
      </c>
      <c r="F21" s="74">
        <v>536</v>
      </c>
      <c r="G21" s="74">
        <v>887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92" t="s">
        <v>94</v>
      </c>
      <c r="B22" s="74">
        <v>8722</v>
      </c>
      <c r="C22" s="74">
        <v>7764</v>
      </c>
      <c r="D22" s="74">
        <v>7929</v>
      </c>
      <c r="E22" s="74">
        <v>17702</v>
      </c>
      <c r="F22" s="74">
        <v>9910</v>
      </c>
      <c r="G22" s="74">
        <v>14203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92" t="s">
        <v>92</v>
      </c>
      <c r="B23" s="74">
        <v>15775</v>
      </c>
      <c r="C23" s="74">
        <v>12809</v>
      </c>
      <c r="D23" s="74">
        <v>9366</v>
      </c>
      <c r="E23" s="74">
        <v>31009</v>
      </c>
      <c r="F23" s="74">
        <v>8572</v>
      </c>
      <c r="G23" s="74">
        <v>37540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74"/>
      <c r="C24" s="74"/>
      <c r="D24" s="74"/>
      <c r="E24" s="74"/>
      <c r="F24" s="74"/>
      <c r="G24" s="74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95</v>
      </c>
      <c r="B25" s="74">
        <v>12218</v>
      </c>
      <c r="C25" s="74">
        <v>30437</v>
      </c>
      <c r="D25" s="74">
        <v>16652</v>
      </c>
      <c r="E25" s="74">
        <v>10788</v>
      </c>
      <c r="F25" s="74">
        <v>8894</v>
      </c>
      <c r="G25" s="74">
        <v>8613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89"/>
      <c r="C26" s="89"/>
      <c r="D26" s="89"/>
      <c r="E26" s="89"/>
      <c r="F26" s="89"/>
      <c r="G26" s="89"/>
    </row>
    <row r="27" spans="1:13" ht="14.1" customHeight="1" x14ac:dyDescent="0.2">
      <c r="A27" s="52" t="s">
        <v>272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5"/>
  <sheetViews>
    <sheetView zoomScaleNormal="100" workbookViewId="0">
      <selection sqref="A1:F42"/>
    </sheetView>
  </sheetViews>
  <sheetFormatPr baseColWidth="10" defaultColWidth="11.42578125" defaultRowHeight="12.75" x14ac:dyDescent="0.2"/>
  <cols>
    <col min="1" max="1" width="29.85546875" style="2" customWidth="1"/>
    <col min="2" max="5" width="12.7109375" style="2" customWidth="1"/>
    <col min="6" max="6" width="11.42578125" style="2"/>
    <col min="7" max="7" width="6.140625" style="2" customWidth="1"/>
    <col min="8" max="8" width="18.140625" style="2" customWidth="1"/>
    <col min="9" max="16384" width="11.42578125" style="2"/>
  </cols>
  <sheetData>
    <row r="1" spans="1:17" s="1" customFormat="1" ht="14.1" customHeight="1" thickBot="1" x14ac:dyDescent="0.25">
      <c r="A1" s="46" t="s">
        <v>151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44" t="s">
        <v>161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271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191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54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5">
      <c r="A9" s="78"/>
      <c r="B9" s="78">
        <v>2017</v>
      </c>
      <c r="C9" s="78">
        <v>2018</v>
      </c>
      <c r="D9" s="78">
        <v>2019</v>
      </c>
      <c r="E9" s="78">
        <v>2020</v>
      </c>
      <c r="F9" s="78">
        <v>2021</v>
      </c>
      <c r="G9"/>
      <c r="H9" s="183"/>
      <c r="I9"/>
      <c r="J9"/>
      <c r="K9"/>
      <c r="L9"/>
      <c r="M9" s="153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G10"/>
      <c r="H10"/>
      <c r="I10"/>
      <c r="J10"/>
      <c r="K10"/>
      <c r="L10"/>
      <c r="M10" s="153"/>
      <c r="N10" s="1"/>
      <c r="O10" s="1"/>
      <c r="P10" s="1"/>
      <c r="Q10" s="1"/>
    </row>
    <row r="11" spans="1:17" s="1" customFormat="1" ht="12" customHeight="1" x14ac:dyDescent="0.2">
      <c r="A11" s="5" t="s">
        <v>162</v>
      </c>
      <c r="B11" s="10">
        <v>50674</v>
      </c>
      <c r="C11" s="10">
        <v>49339</v>
      </c>
      <c r="D11" s="10">
        <v>49965</v>
      </c>
      <c r="E11" s="10">
        <v>49949</v>
      </c>
      <c r="F11" s="10">
        <v>49116</v>
      </c>
      <c r="G11"/>
      <c r="H11"/>
      <c r="I11"/>
      <c r="J11"/>
      <c r="K11"/>
      <c r="L11"/>
      <c r="M11" s="153"/>
    </row>
    <row r="12" spans="1:17" s="1" customFormat="1" ht="12" customHeight="1" x14ac:dyDescent="0.2">
      <c r="A12" s="5" t="s">
        <v>163</v>
      </c>
      <c r="B12" s="16">
        <v>1896</v>
      </c>
      <c r="C12" s="16">
        <v>1049</v>
      </c>
      <c r="D12" s="16">
        <v>797</v>
      </c>
      <c r="E12" s="10">
        <v>903</v>
      </c>
      <c r="F12" s="10">
        <v>849</v>
      </c>
      <c r="G12"/>
      <c r="H12"/>
      <c r="I12"/>
      <c r="J12"/>
      <c r="K12"/>
      <c r="L12"/>
      <c r="M12" s="153"/>
    </row>
    <row r="13" spans="1:17" s="1" customFormat="1" ht="12" customHeight="1" x14ac:dyDescent="0.2">
      <c r="A13" s="5" t="s">
        <v>164</v>
      </c>
      <c r="B13" s="16">
        <v>3108</v>
      </c>
      <c r="C13" s="16">
        <v>3535</v>
      </c>
      <c r="D13" s="16">
        <v>3504</v>
      </c>
      <c r="E13" s="16">
        <v>3596</v>
      </c>
      <c r="F13" s="16">
        <v>4086</v>
      </c>
      <c r="G13"/>
      <c r="H13"/>
      <c r="I13"/>
      <c r="J13"/>
      <c r="K13"/>
      <c r="L13"/>
      <c r="M13" s="153"/>
    </row>
    <row r="14" spans="1:17" s="1" customFormat="1" ht="12" customHeight="1" x14ac:dyDescent="0.2">
      <c r="A14" s="5" t="s">
        <v>165</v>
      </c>
      <c r="B14" s="16">
        <v>1142</v>
      </c>
      <c r="C14" s="16">
        <v>1040</v>
      </c>
      <c r="D14" s="16">
        <v>966</v>
      </c>
      <c r="E14" s="16">
        <v>853</v>
      </c>
      <c r="F14" s="16">
        <v>702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166</v>
      </c>
      <c r="B15" s="16">
        <v>2422</v>
      </c>
      <c r="C15" s="16">
        <v>2495</v>
      </c>
      <c r="D15" s="16">
        <v>2339</v>
      </c>
      <c r="E15" s="10">
        <v>2453</v>
      </c>
      <c r="F15" s="10">
        <v>2428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167</v>
      </c>
      <c r="B16" s="16">
        <v>4277</v>
      </c>
      <c r="C16" s="16">
        <v>4744</v>
      </c>
      <c r="D16" s="16">
        <v>5279</v>
      </c>
      <c r="E16" s="10">
        <v>5061</v>
      </c>
      <c r="F16" s="10">
        <v>5093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168</v>
      </c>
      <c r="B17" s="16">
        <v>14596</v>
      </c>
      <c r="C17" s="16">
        <v>14736</v>
      </c>
      <c r="D17" s="16">
        <v>14783</v>
      </c>
      <c r="E17" s="10">
        <v>14729</v>
      </c>
      <c r="F17" s="10">
        <v>14689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169</v>
      </c>
      <c r="B18" s="16">
        <v>46876</v>
      </c>
      <c r="C18" s="16">
        <v>47229</v>
      </c>
      <c r="D18" s="16">
        <v>47447</v>
      </c>
      <c r="E18" s="10">
        <v>47528</v>
      </c>
      <c r="F18" s="10">
        <v>47459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171</v>
      </c>
      <c r="B19" s="16">
        <v>5641</v>
      </c>
      <c r="C19" s="16">
        <v>5662</v>
      </c>
      <c r="D19" s="16">
        <v>5651</v>
      </c>
      <c r="E19" s="10">
        <v>5717</v>
      </c>
      <c r="F19" s="10">
        <v>5756</v>
      </c>
      <c r="G19"/>
      <c r="H19"/>
      <c r="I19"/>
      <c r="J19"/>
      <c r="K19"/>
      <c r="L19"/>
    </row>
    <row r="20" spans="1:12" s="1" customFormat="1" ht="11.25" customHeight="1" x14ac:dyDescent="0.2">
      <c r="A20" s="17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52" t="s">
        <v>272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">
      <c r="A24" s="79"/>
      <c r="B24" s="28"/>
      <c r="C24" s="28"/>
      <c r="D24" s="28"/>
      <c r="E24" s="77"/>
      <c r="F24" s="77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A26" s="27" t="s">
        <v>192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">
      <c r="A28" s="42" t="s">
        <v>53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5" customHeight="1" x14ac:dyDescent="0.2">
      <c r="A30" s="73"/>
      <c r="B30" s="73">
        <v>2018</v>
      </c>
      <c r="C30" s="73">
        <v>2019</v>
      </c>
      <c r="D30" s="73">
        <v>2020</v>
      </c>
      <c r="E30" s="73">
        <v>2021</v>
      </c>
      <c r="F30" s="73">
        <v>2022</v>
      </c>
      <c r="G30"/>
      <c r="H30"/>
      <c r="I30"/>
      <c r="J30"/>
      <c r="K30"/>
      <c r="L30"/>
    </row>
    <row r="31" spans="1:12" x14ac:dyDescent="0.2">
      <c r="A31" s="5"/>
      <c r="B31" s="97"/>
      <c r="C31" s="97"/>
      <c r="D31" s="97"/>
      <c r="G31"/>
      <c r="H31"/>
      <c r="I31"/>
      <c r="J31"/>
      <c r="K31"/>
      <c r="L31"/>
    </row>
    <row r="32" spans="1:12" x14ac:dyDescent="0.2">
      <c r="A32" s="31" t="s">
        <v>162</v>
      </c>
      <c r="B32" s="10">
        <v>257890</v>
      </c>
      <c r="C32" s="10">
        <v>247277</v>
      </c>
      <c r="D32" s="10">
        <v>269432</v>
      </c>
      <c r="E32" s="10">
        <v>234474</v>
      </c>
      <c r="F32" s="10">
        <v>223790</v>
      </c>
      <c r="G32"/>
      <c r="H32" s="168"/>
      <c r="I32"/>
      <c r="J32"/>
      <c r="K32"/>
      <c r="L32"/>
    </row>
    <row r="33" spans="1:12" x14ac:dyDescent="0.2">
      <c r="A33" s="31" t="s">
        <v>163</v>
      </c>
      <c r="B33" s="16">
        <v>2195</v>
      </c>
      <c r="C33" s="10">
        <v>1224</v>
      </c>
      <c r="D33" s="10">
        <v>1453</v>
      </c>
      <c r="E33" s="10">
        <v>1240</v>
      </c>
      <c r="F33" s="10">
        <v>1401</v>
      </c>
      <c r="G33"/>
      <c r="H33"/>
      <c r="I33"/>
      <c r="J33"/>
      <c r="K33"/>
      <c r="L33"/>
    </row>
    <row r="34" spans="1:12" x14ac:dyDescent="0.2">
      <c r="A34" s="31" t="s">
        <v>164</v>
      </c>
      <c r="B34" s="16">
        <v>117077</v>
      </c>
      <c r="C34" s="10">
        <v>95706</v>
      </c>
      <c r="D34" s="10">
        <v>40042</v>
      </c>
      <c r="E34" s="10">
        <v>58601</v>
      </c>
      <c r="F34" s="10">
        <v>79112</v>
      </c>
      <c r="G34"/>
      <c r="H34"/>
      <c r="I34"/>
      <c r="J34"/>
      <c r="K34"/>
      <c r="L34"/>
    </row>
    <row r="35" spans="1:12" x14ac:dyDescent="0.2">
      <c r="A35" s="31" t="s">
        <v>165</v>
      </c>
      <c r="B35" s="16">
        <v>38565</v>
      </c>
      <c r="C35" s="10">
        <v>46737</v>
      </c>
      <c r="D35" s="10">
        <v>68182</v>
      </c>
      <c r="E35" s="10">
        <v>37018</v>
      </c>
      <c r="F35" s="10">
        <v>29539</v>
      </c>
      <c r="G35"/>
      <c r="H35"/>
      <c r="I35"/>
      <c r="J35"/>
      <c r="K35"/>
      <c r="L35"/>
    </row>
    <row r="36" spans="1:12" x14ac:dyDescent="0.2">
      <c r="A36" s="31" t="s">
        <v>166</v>
      </c>
      <c r="B36" s="16">
        <v>75630</v>
      </c>
      <c r="C36" s="10">
        <v>181121</v>
      </c>
      <c r="D36" s="10">
        <v>78320</v>
      </c>
      <c r="E36" s="10">
        <v>175941</v>
      </c>
      <c r="F36" s="10">
        <v>174215</v>
      </c>
      <c r="G36"/>
      <c r="H36"/>
      <c r="I36"/>
      <c r="J36"/>
      <c r="K36"/>
      <c r="L36"/>
    </row>
    <row r="37" spans="1:12" x14ac:dyDescent="0.2">
      <c r="A37" s="31" t="s">
        <v>167</v>
      </c>
      <c r="B37" s="10">
        <v>165916</v>
      </c>
      <c r="C37" s="10">
        <v>175538</v>
      </c>
      <c r="D37" s="10">
        <v>173141</v>
      </c>
      <c r="E37" s="10">
        <v>161658</v>
      </c>
      <c r="F37" s="10">
        <v>150090</v>
      </c>
      <c r="G37"/>
      <c r="H37"/>
      <c r="I37"/>
      <c r="J37"/>
      <c r="K37"/>
      <c r="L37"/>
    </row>
    <row r="38" spans="1:12" x14ac:dyDescent="0.2">
      <c r="A38" s="31" t="s">
        <v>168</v>
      </c>
      <c r="B38" s="16">
        <v>80197</v>
      </c>
      <c r="C38" s="10">
        <v>81197</v>
      </c>
      <c r="D38" s="10">
        <v>88751</v>
      </c>
      <c r="E38" s="10">
        <v>87000</v>
      </c>
      <c r="F38" s="10">
        <v>62169</v>
      </c>
      <c r="G38"/>
      <c r="H38"/>
      <c r="I38"/>
      <c r="J38"/>
      <c r="K38"/>
      <c r="L38"/>
    </row>
    <row r="39" spans="1:12" x14ac:dyDescent="0.2">
      <c r="A39" s="31" t="s">
        <v>190</v>
      </c>
      <c r="B39" s="74">
        <v>348995</v>
      </c>
      <c r="C39" s="10">
        <v>271423</v>
      </c>
      <c r="D39" s="10">
        <v>296378</v>
      </c>
      <c r="E39" s="10">
        <v>299472</v>
      </c>
      <c r="F39" s="10">
        <v>301025</v>
      </c>
      <c r="G39"/>
      <c r="H39"/>
      <c r="I39"/>
      <c r="J39"/>
      <c r="K39"/>
      <c r="L39"/>
    </row>
    <row r="40" spans="1:12" x14ac:dyDescent="0.2">
      <c r="A40" s="31" t="s">
        <v>170</v>
      </c>
      <c r="B40" s="16">
        <v>14777</v>
      </c>
      <c r="C40" s="10">
        <v>12684</v>
      </c>
      <c r="D40" s="10">
        <v>18083</v>
      </c>
      <c r="E40" s="10">
        <v>13781</v>
      </c>
      <c r="F40" s="10">
        <v>13474</v>
      </c>
      <c r="G40"/>
      <c r="H40"/>
      <c r="I40"/>
      <c r="J40"/>
      <c r="K40"/>
      <c r="L40"/>
    </row>
    <row r="41" spans="1:12" x14ac:dyDescent="0.2">
      <c r="A41" s="17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">
      <c r="A42" s="52" t="s">
        <v>272</v>
      </c>
      <c r="B42" s="44"/>
      <c r="C42" s="44"/>
      <c r="D42" s="44"/>
      <c r="E42" s="44"/>
      <c r="F42" s="44"/>
    </row>
    <row r="43" spans="1:12" x14ac:dyDescent="0.2">
      <c r="A43" s="34"/>
    </row>
    <row r="45" spans="1:12" x14ac:dyDescent="0.2">
      <c r="B45" s="5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sqref="A1:F29"/>
    </sheetView>
  </sheetViews>
  <sheetFormatPr baseColWidth="10" defaultColWidth="11.42578125" defaultRowHeight="12.75" x14ac:dyDescent="0.2"/>
  <cols>
    <col min="1" max="1" width="28.7109375" style="2" customWidth="1"/>
    <col min="2" max="5" width="13" style="2" customWidth="1"/>
    <col min="6" max="6" width="11.5703125"/>
    <col min="7" max="7" width="4.5703125" customWidth="1"/>
    <col min="8" max="8" width="17.28515625" style="2" customWidth="1"/>
    <col min="9" max="16384" width="11.42578125" style="2"/>
  </cols>
  <sheetData>
    <row r="1" spans="1:18" s="1" customFormat="1" ht="14.1" customHeight="1" thickBot="1" x14ac:dyDescent="0.25">
      <c r="A1" s="46" t="s">
        <v>151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44" t="s">
        <v>161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152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113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57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5">
      <c r="A9" s="23"/>
      <c r="B9" s="23">
        <v>2017</v>
      </c>
      <c r="C9" s="23">
        <v>2018</v>
      </c>
      <c r="D9" s="23">
        <v>2019</v>
      </c>
      <c r="E9" s="23">
        <v>2020</v>
      </c>
      <c r="F9" s="23">
        <v>2021</v>
      </c>
      <c r="H9" s="183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9"/>
      <c r="D10" s="9"/>
      <c r="E10" s="9"/>
      <c r="F10" s="9"/>
      <c r="H10" s="168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34390</v>
      </c>
      <c r="C11" s="16">
        <v>35429</v>
      </c>
      <c r="D11" s="16">
        <v>34470</v>
      </c>
      <c r="E11" s="16">
        <v>33943</v>
      </c>
      <c r="F11" s="16">
        <v>33305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207</v>
      </c>
      <c r="B12" s="16">
        <v>15686</v>
      </c>
      <c r="C12" s="16">
        <v>15793</v>
      </c>
      <c r="D12" s="16">
        <v>15377</v>
      </c>
      <c r="E12" s="16">
        <v>14780</v>
      </c>
      <c r="F12" s="16">
        <v>14201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208</v>
      </c>
      <c r="B13" s="16">
        <v>16510</v>
      </c>
      <c r="C13" s="16">
        <v>17104</v>
      </c>
      <c r="D13" s="16">
        <v>16472</v>
      </c>
      <c r="E13" s="16">
        <v>16419</v>
      </c>
      <c r="F13" s="16">
        <v>16297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209</v>
      </c>
      <c r="B14" s="16">
        <v>2194</v>
      </c>
      <c r="C14" s="16">
        <v>2532</v>
      </c>
      <c r="D14" s="16">
        <v>2621</v>
      </c>
      <c r="E14" s="16">
        <v>2744</v>
      </c>
      <c r="F14" s="16">
        <v>2807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/>
      <c r="B15" s="16"/>
      <c r="C15" s="16"/>
      <c r="D15" s="16"/>
      <c r="E15" s="16"/>
      <c r="F15" s="16"/>
      <c r="H15" s="1"/>
      <c r="I15" s="56"/>
      <c r="L15" s="24"/>
      <c r="M15" s="1"/>
      <c r="N15" s="1"/>
      <c r="O15" s="1"/>
      <c r="P15" s="1"/>
      <c r="Q15" s="1"/>
      <c r="R15" s="1"/>
    </row>
    <row r="16" spans="1:18" ht="14.1" customHeight="1" x14ac:dyDescent="0.2">
      <c r="A16" s="59" t="s">
        <v>210</v>
      </c>
      <c r="B16" s="16">
        <v>94381</v>
      </c>
      <c r="C16" s="16">
        <v>91275</v>
      </c>
      <c r="D16" s="16">
        <v>85392</v>
      </c>
      <c r="E16" s="16">
        <v>83543</v>
      </c>
      <c r="F16" s="16">
        <v>79087</v>
      </c>
      <c r="H16" s="53"/>
      <c r="I16" s="53"/>
      <c r="J16" s="53"/>
      <c r="K16" s="53"/>
      <c r="L16" s="53"/>
      <c r="M16" s="53"/>
      <c r="N16" s="1"/>
      <c r="O16" s="1"/>
      <c r="P16" s="1"/>
      <c r="Q16" s="1"/>
      <c r="R16" s="1"/>
    </row>
    <row r="17" spans="1:18" ht="14.1" customHeight="1" x14ac:dyDescent="0.2">
      <c r="A17" s="31" t="s">
        <v>211</v>
      </c>
      <c r="B17" s="16">
        <v>10037</v>
      </c>
      <c r="C17" s="16">
        <v>9232</v>
      </c>
      <c r="D17" s="16">
        <v>8560</v>
      </c>
      <c r="E17" s="16">
        <v>8605</v>
      </c>
      <c r="F17" s="16">
        <v>8767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212</v>
      </c>
      <c r="B18" s="16">
        <v>84344</v>
      </c>
      <c r="C18" s="16">
        <v>82043</v>
      </c>
      <c r="D18" s="16">
        <v>76832</v>
      </c>
      <c r="E18" s="16">
        <v>74938</v>
      </c>
      <c r="F18" s="16">
        <v>70320</v>
      </c>
      <c r="H18" s="1"/>
      <c r="I18" s="56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31"/>
      <c r="B19" s="16"/>
      <c r="C19" s="16"/>
      <c r="D19" s="16"/>
      <c r="E19" s="16"/>
      <c r="F19" s="16"/>
      <c r="H19" s="1"/>
      <c r="I19" s="56"/>
      <c r="J19" s="1"/>
      <c r="K19" s="1"/>
      <c r="L19" s="1"/>
      <c r="M19" s="1"/>
      <c r="N19" s="1"/>
      <c r="O19" s="1"/>
      <c r="P19" s="1"/>
      <c r="Q19" s="1"/>
      <c r="R19" s="1"/>
    </row>
    <row r="20" spans="1:18" ht="14.1" customHeight="1" x14ac:dyDescent="0.2">
      <c r="A20" s="59" t="s">
        <v>12</v>
      </c>
      <c r="B20" s="16">
        <v>118218</v>
      </c>
      <c r="C20" s="16">
        <v>126971</v>
      </c>
      <c r="D20" s="16">
        <v>135065</v>
      </c>
      <c r="E20" s="16">
        <v>142840</v>
      </c>
      <c r="F20" s="16">
        <v>149568</v>
      </c>
      <c r="H20" s="53"/>
      <c r="I20" s="53"/>
      <c r="J20" s="53"/>
      <c r="K20" s="53"/>
      <c r="L20" s="53"/>
      <c r="M20" s="53"/>
      <c r="N20" s="1"/>
      <c r="O20" s="1"/>
      <c r="P20" s="1"/>
      <c r="Q20" s="1"/>
      <c r="R20" s="1"/>
    </row>
    <row r="21" spans="1:18" ht="14.1" customHeight="1" x14ac:dyDescent="0.2">
      <c r="A21" s="31" t="s">
        <v>213</v>
      </c>
      <c r="B21" s="16">
        <v>4715</v>
      </c>
      <c r="C21" s="16">
        <v>4673</v>
      </c>
      <c r="D21" s="16">
        <v>4672</v>
      </c>
      <c r="E21" s="16">
        <v>4602</v>
      </c>
      <c r="F21" s="16">
        <v>4475</v>
      </c>
      <c r="H21" s="1"/>
      <c r="I21" s="56"/>
      <c r="J21" s="1"/>
      <c r="K21" s="1"/>
      <c r="L21" s="1"/>
      <c r="M21" s="1"/>
      <c r="N21" s="1"/>
      <c r="O21" s="1"/>
      <c r="P21" s="1"/>
      <c r="Q21" s="1"/>
      <c r="R21" s="1"/>
    </row>
    <row r="22" spans="1:18" ht="14.1" customHeight="1" x14ac:dyDescent="0.2">
      <c r="A22" s="31" t="s">
        <v>214</v>
      </c>
      <c r="B22" s="16">
        <v>113503</v>
      </c>
      <c r="C22" s="16">
        <v>122298</v>
      </c>
      <c r="D22" s="16">
        <v>130393</v>
      </c>
      <c r="E22" s="16">
        <v>138238</v>
      </c>
      <c r="F22" s="16">
        <v>145093</v>
      </c>
      <c r="H22" s="1"/>
      <c r="I22" s="56" t="s">
        <v>10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4.1" customHeight="1" x14ac:dyDescent="0.2">
      <c r="A23" s="31"/>
      <c r="B23" s="16"/>
      <c r="C23" s="16"/>
      <c r="D23" s="16"/>
      <c r="E23" s="16"/>
      <c r="F23" s="16"/>
      <c r="H23" s="1"/>
      <c r="I23" s="56"/>
      <c r="J23" s="1"/>
      <c r="K23" s="1"/>
      <c r="L23" s="50"/>
      <c r="M23" s="1"/>
      <c r="N23" s="1"/>
      <c r="O23" s="1"/>
      <c r="P23" s="1"/>
      <c r="Q23" s="1"/>
      <c r="R23" s="1"/>
    </row>
    <row r="24" spans="1:18" ht="14.1" customHeight="1" x14ac:dyDescent="0.2">
      <c r="A24" s="59" t="s">
        <v>215</v>
      </c>
      <c r="B24" s="16">
        <v>2262020</v>
      </c>
      <c r="C24" s="16">
        <v>2309442</v>
      </c>
      <c r="D24" s="16">
        <v>2238977</v>
      </c>
      <c r="E24" s="16">
        <v>2186698</v>
      </c>
      <c r="F24" s="16">
        <v>2052554</v>
      </c>
      <c r="H24" s="53"/>
      <c r="I24" s="53"/>
      <c r="J24" s="53"/>
      <c r="K24" s="53"/>
      <c r="L24" s="53"/>
      <c r="M24" s="53"/>
      <c r="N24" s="1"/>
      <c r="O24" s="1"/>
      <c r="P24" s="1"/>
      <c r="Q24" s="1"/>
      <c r="R24" s="1"/>
    </row>
    <row r="25" spans="1:18" ht="14.1" customHeight="1" x14ac:dyDescent="0.2">
      <c r="A25" s="31" t="s">
        <v>216</v>
      </c>
      <c r="B25" s="16">
        <v>103145</v>
      </c>
      <c r="C25" s="16">
        <v>128637</v>
      </c>
      <c r="D25" s="16">
        <v>147860</v>
      </c>
      <c r="E25" s="16">
        <v>144973</v>
      </c>
      <c r="F25" s="16">
        <v>150699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217</v>
      </c>
      <c r="B26" s="16">
        <v>2158875</v>
      </c>
      <c r="C26" s="16">
        <v>2180805</v>
      </c>
      <c r="D26" s="16">
        <v>2091117</v>
      </c>
      <c r="E26" s="16">
        <v>2041725</v>
      </c>
      <c r="F26" s="16">
        <v>1901855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17"/>
      <c r="B27" s="18"/>
      <c r="C27" s="20"/>
      <c r="D27" s="20"/>
      <c r="E27" s="20"/>
      <c r="F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76" t="s">
        <v>273</v>
      </c>
      <c r="B28" s="21"/>
      <c r="C28" s="21"/>
      <c r="D28" s="21"/>
      <c r="E28" s="22"/>
      <c r="F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80"/>
      <c r="B29" s="9"/>
      <c r="C29" s="9"/>
      <c r="D29" s="9"/>
      <c r="E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5" customFormat="1" ht="14.1" customHeight="1" x14ac:dyDescent="0.2">
      <c r="A30" s="43"/>
      <c r="B30" s="43"/>
      <c r="C30" s="43"/>
      <c r="D30" s="43"/>
      <c r="E30" s="43"/>
      <c r="F30"/>
      <c r="G3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x14ac:dyDescent="0.2">
      <c r="A31" s="1"/>
      <c r="B31" s="1"/>
      <c r="C31" s="1"/>
      <c r="D31" s="1"/>
      <c r="E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3" spans="3:4" x14ac:dyDescent="0.2">
      <c r="C33" s="32"/>
    </row>
    <row r="34" spans="3:4" x14ac:dyDescent="0.2">
      <c r="C34" s="32"/>
      <c r="D34" s="2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G1" sqref="G1:G1048576"/>
    </sheetView>
  </sheetViews>
  <sheetFormatPr baseColWidth="10" defaultColWidth="11.42578125" defaultRowHeight="12.75" x14ac:dyDescent="0.2"/>
  <cols>
    <col min="1" max="1" width="27.5703125" style="2" customWidth="1"/>
    <col min="2" max="5" width="13.28515625" style="2" customWidth="1"/>
    <col min="6" max="6" width="11.42578125" style="2"/>
    <col min="7" max="7" width="4" style="2" customWidth="1"/>
    <col min="8" max="8" width="17.28515625" style="2" customWidth="1"/>
    <col min="9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151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44" t="s">
        <v>161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156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53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/>
      <c r="I7"/>
      <c r="J7" s="1"/>
      <c r="K7" s="1"/>
      <c r="L7" s="1"/>
      <c r="M7" s="1"/>
    </row>
    <row r="8" spans="1:15" ht="14.1" customHeight="1" x14ac:dyDescent="0.2">
      <c r="A8" s="5"/>
      <c r="B8" s="9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14549.114000000001</v>
      </c>
      <c r="C9" s="16">
        <v>14566.730000000001</v>
      </c>
      <c r="D9" s="74">
        <v>13219.797489999999</v>
      </c>
      <c r="E9" s="74">
        <v>12725</v>
      </c>
      <c r="F9" s="74">
        <v>13003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71</v>
      </c>
      <c r="B10" s="16">
        <v>3908.9259999999999</v>
      </c>
      <c r="C10" s="16">
        <v>3821.09</v>
      </c>
      <c r="D10" s="74">
        <v>3122.7612000000004</v>
      </c>
      <c r="E10" s="74">
        <v>2453</v>
      </c>
      <c r="F10" s="74">
        <v>2215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72</v>
      </c>
      <c r="B11" s="16">
        <v>3595.01</v>
      </c>
      <c r="C11" s="16">
        <v>4251.95</v>
      </c>
      <c r="D11" s="74">
        <v>3332.4104299999999</v>
      </c>
      <c r="E11" s="74">
        <v>3238</v>
      </c>
      <c r="F11" s="74">
        <v>3727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73</v>
      </c>
      <c r="B12" s="16">
        <v>124.318</v>
      </c>
      <c r="C12" s="16">
        <v>134.4</v>
      </c>
      <c r="D12" s="74">
        <v>107.1752</v>
      </c>
      <c r="E12" s="74">
        <v>118</v>
      </c>
      <c r="F12" s="74">
        <v>127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74</v>
      </c>
      <c r="B13" s="16">
        <v>1553.5340000000001</v>
      </c>
      <c r="C13" s="16">
        <v>717.94</v>
      </c>
      <c r="D13" s="74">
        <v>1412.2658600000002</v>
      </c>
      <c r="E13" s="74">
        <v>1311</v>
      </c>
      <c r="F13" s="74">
        <v>1340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77</v>
      </c>
      <c r="B14" s="16">
        <v>169.56100000000001</v>
      </c>
      <c r="C14" s="16">
        <v>13</v>
      </c>
      <c r="D14" s="74">
        <v>5.8418000000000001</v>
      </c>
      <c r="E14" s="74">
        <v>26</v>
      </c>
      <c r="F14" s="74">
        <v>3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75</v>
      </c>
      <c r="B15" s="16">
        <v>4432.6360000000004</v>
      </c>
      <c r="C15" s="16">
        <v>4077.59</v>
      </c>
      <c r="D15" s="74">
        <v>4474.6019999999999</v>
      </c>
      <c r="E15" s="74">
        <v>4843</v>
      </c>
      <c r="F15" s="74">
        <v>4948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76</v>
      </c>
      <c r="B16" s="16">
        <v>765.12900000000002</v>
      </c>
      <c r="C16" s="16">
        <v>1550.76</v>
      </c>
      <c r="D16" s="74">
        <v>764.74099999999999</v>
      </c>
      <c r="E16" s="74">
        <v>736</v>
      </c>
      <c r="F16" s="74">
        <v>643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273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24"/>
      <c r="B19" s="96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157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2018</v>
      </c>
      <c r="C27" s="23">
        <v>2019</v>
      </c>
      <c r="D27" s="23">
        <v>2020</v>
      </c>
      <c r="E27" s="23">
        <v>2021</v>
      </c>
      <c r="F27" s="23">
        <v>2022</v>
      </c>
      <c r="G27" s="177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154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56" t="s">
        <v>153</v>
      </c>
      <c r="B30" s="10">
        <v>24523</v>
      </c>
      <c r="C30" s="10">
        <v>25672</v>
      </c>
      <c r="D30" s="10">
        <v>27239</v>
      </c>
      <c r="E30" s="10">
        <v>29343</v>
      </c>
      <c r="F30" s="10">
        <v>28572</v>
      </c>
      <c r="G30"/>
      <c r="H30" s="168"/>
      <c r="I30"/>
    </row>
    <row r="31" spans="1:13" x14ac:dyDescent="0.2">
      <c r="A31" s="156" t="s">
        <v>96</v>
      </c>
      <c r="B31" s="10">
        <v>21975</v>
      </c>
      <c r="C31" s="10">
        <v>23532</v>
      </c>
      <c r="D31" s="10">
        <v>25058</v>
      </c>
      <c r="E31" s="10">
        <v>27123</v>
      </c>
      <c r="F31" s="10">
        <v>26517</v>
      </c>
      <c r="G31"/>
      <c r="H31"/>
      <c r="I31"/>
    </row>
    <row r="32" spans="1:13" x14ac:dyDescent="0.2">
      <c r="A32" s="156" t="s">
        <v>98</v>
      </c>
      <c r="B32" s="10">
        <v>1747</v>
      </c>
      <c r="C32" s="10">
        <v>1375</v>
      </c>
      <c r="D32" s="10">
        <v>1329</v>
      </c>
      <c r="E32" s="10">
        <v>1361</v>
      </c>
      <c r="F32" s="10">
        <v>1287</v>
      </c>
      <c r="G32"/>
      <c r="H32"/>
      <c r="I32"/>
    </row>
    <row r="33" spans="1:9" x14ac:dyDescent="0.2">
      <c r="A33" s="156" t="s">
        <v>97</v>
      </c>
      <c r="B33" s="10">
        <v>801</v>
      </c>
      <c r="C33" s="10">
        <v>765</v>
      </c>
      <c r="D33" s="10">
        <v>852</v>
      </c>
      <c r="E33" s="10">
        <v>859</v>
      </c>
      <c r="F33" s="10">
        <v>768</v>
      </c>
      <c r="G33"/>
      <c r="H33"/>
      <c r="I33"/>
    </row>
    <row r="34" spans="1:9" x14ac:dyDescent="0.2">
      <c r="A34" s="156"/>
      <c r="B34" s="10"/>
      <c r="C34" s="10"/>
      <c r="D34" s="10"/>
      <c r="E34" s="10"/>
      <c r="F34" s="10"/>
      <c r="G34"/>
      <c r="H34"/>
      <c r="I34"/>
    </row>
    <row r="35" spans="1:9" x14ac:dyDescent="0.2">
      <c r="A35" s="31" t="s">
        <v>13</v>
      </c>
      <c r="B35" s="10">
        <v>3801</v>
      </c>
      <c r="C35" s="10">
        <v>5223</v>
      </c>
      <c r="D35" s="10">
        <v>5053</v>
      </c>
      <c r="E35" s="10">
        <v>5074</v>
      </c>
      <c r="F35" s="10">
        <v>5231</v>
      </c>
      <c r="G35"/>
      <c r="H35"/>
      <c r="I35"/>
    </row>
    <row r="36" spans="1:9" x14ac:dyDescent="0.2">
      <c r="A36" s="31" t="s">
        <v>58</v>
      </c>
      <c r="B36" s="10">
        <v>153</v>
      </c>
      <c r="C36" s="10">
        <v>150</v>
      </c>
      <c r="D36" s="10">
        <v>155</v>
      </c>
      <c r="E36" s="10">
        <v>155</v>
      </c>
      <c r="F36" s="10">
        <v>141</v>
      </c>
    </row>
    <row r="37" spans="1:9" x14ac:dyDescent="0.2">
      <c r="A37" s="31" t="s">
        <v>59</v>
      </c>
      <c r="B37" s="10">
        <v>272</v>
      </c>
      <c r="C37" s="10">
        <v>255</v>
      </c>
      <c r="D37" s="10">
        <v>346</v>
      </c>
      <c r="E37" s="10">
        <v>229</v>
      </c>
      <c r="F37" s="10">
        <v>127</v>
      </c>
    </row>
    <row r="38" spans="1:9" x14ac:dyDescent="0.2">
      <c r="A38" s="31" t="s">
        <v>60</v>
      </c>
      <c r="B38" s="10">
        <v>9</v>
      </c>
      <c r="C38" s="10">
        <v>10</v>
      </c>
      <c r="D38" s="10">
        <v>12</v>
      </c>
      <c r="E38" s="10">
        <v>8</v>
      </c>
      <c r="F38" s="10">
        <v>5</v>
      </c>
    </row>
    <row r="39" spans="1:9" x14ac:dyDescent="0.2">
      <c r="A39" s="31" t="s">
        <v>68</v>
      </c>
      <c r="B39" s="10">
        <v>860</v>
      </c>
      <c r="C39" s="10">
        <v>839</v>
      </c>
      <c r="D39" s="10">
        <v>834</v>
      </c>
      <c r="E39" s="10">
        <v>794</v>
      </c>
      <c r="F39" s="16" t="s">
        <v>8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273</v>
      </c>
      <c r="B41" s="21"/>
      <c r="C41" s="21"/>
      <c r="D41" s="21"/>
      <c r="E41" s="22"/>
      <c r="F41" s="22"/>
    </row>
    <row r="42" spans="1:9" x14ac:dyDescent="0.2">
      <c r="A42" s="4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sqref="A1:D32"/>
    </sheetView>
  </sheetViews>
  <sheetFormatPr baseColWidth="10" defaultColWidth="11.42578125" defaultRowHeight="12.75" x14ac:dyDescent="0.2"/>
  <cols>
    <col min="1" max="1" width="37.28515625" style="2" customWidth="1"/>
    <col min="2" max="4" width="18.28515625" style="2" customWidth="1"/>
    <col min="5" max="5" width="4" style="2" customWidth="1"/>
    <col min="6" max="6" width="17.42578125" style="2" customWidth="1"/>
    <col min="7" max="10" width="11.42578125" style="2"/>
    <col min="11" max="11" width="2.28515625" style="2" customWidth="1"/>
    <col min="12" max="16384" width="11.42578125" style="2"/>
  </cols>
  <sheetData>
    <row r="1" spans="1:13" s="1" customFormat="1" ht="14.1" customHeight="1" thickBot="1" x14ac:dyDescent="0.25">
      <c r="A1" s="46" t="s">
        <v>151</v>
      </c>
      <c r="B1" s="4"/>
      <c r="C1" s="4"/>
      <c r="D1" s="4"/>
    </row>
    <row r="2" spans="1:13" ht="14.1" customHeight="1" x14ac:dyDescent="0.2">
      <c r="A2" s="26"/>
      <c r="B2" s="26"/>
      <c r="C2" s="26"/>
      <c r="D2" s="26"/>
      <c r="E2" s="1"/>
      <c r="F2" s="144" t="s">
        <v>161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">
      <c r="A3" s="27" t="s">
        <v>238</v>
      </c>
      <c r="F3" s="81"/>
      <c r="G3" s="81"/>
      <c r="H3" s="81"/>
      <c r="I3" s="81"/>
      <c r="J3" s="81"/>
      <c r="K3" s="81"/>
      <c r="L3" s="81"/>
    </row>
    <row r="4" spans="1:13" s="1" customFormat="1" ht="14.1" customHeight="1" x14ac:dyDescent="0.2">
      <c r="A4" s="27"/>
      <c r="F4" s="81"/>
      <c r="G4" s="81"/>
      <c r="H4" s="81"/>
      <c r="I4" s="81"/>
      <c r="J4" s="81"/>
      <c r="K4" s="81"/>
      <c r="L4" s="81"/>
    </row>
    <row r="5" spans="1:13" s="1" customFormat="1" ht="14.1" customHeight="1" x14ac:dyDescent="0.2">
      <c r="A5" s="27" t="s">
        <v>237</v>
      </c>
      <c r="F5" s="81"/>
      <c r="G5" s="81"/>
      <c r="H5" s="81"/>
      <c r="I5" s="81"/>
      <c r="J5" s="81"/>
      <c r="K5" s="81"/>
      <c r="L5" s="81"/>
    </row>
    <row r="6" spans="1:13" s="1" customFormat="1" ht="14.1" customHeight="1" x14ac:dyDescent="0.2">
      <c r="A6" s="27"/>
      <c r="F6" s="81"/>
      <c r="G6" s="81"/>
      <c r="H6" s="81"/>
      <c r="I6" s="81"/>
      <c r="J6" s="81"/>
      <c r="K6" s="81"/>
      <c r="L6" s="81"/>
    </row>
    <row r="7" spans="1:13" ht="14.1" customHeight="1" x14ac:dyDescent="0.2">
      <c r="A7" s="42" t="s">
        <v>232</v>
      </c>
      <c r="B7" s="1"/>
      <c r="C7" s="1"/>
      <c r="D7" s="1"/>
      <c r="E7" s="1"/>
      <c r="F7" s="81"/>
      <c r="G7" s="81"/>
      <c r="H7" s="81"/>
      <c r="I7" s="81"/>
      <c r="J7" s="81"/>
      <c r="K7" s="81"/>
      <c r="L7" s="81"/>
    </row>
    <row r="8" spans="1:13" ht="9.9499999999999993" customHeight="1" x14ac:dyDescent="0.2">
      <c r="A8" s="4"/>
      <c r="B8" s="5"/>
      <c r="C8" s="5"/>
      <c r="D8" s="5"/>
      <c r="E8" s="1"/>
      <c r="F8" s="81"/>
      <c r="G8" s="81"/>
      <c r="H8" s="81"/>
      <c r="I8" s="81"/>
      <c r="J8" s="81"/>
      <c r="K8" s="81"/>
      <c r="L8" s="81"/>
    </row>
    <row r="9" spans="1:13" ht="15.95" customHeight="1" x14ac:dyDescent="0.2">
      <c r="A9" s="23"/>
      <c r="B9" s="23">
        <v>1999</v>
      </c>
      <c r="C9" s="23">
        <v>2009</v>
      </c>
      <c r="D9" s="23">
        <v>2020</v>
      </c>
      <c r="E9"/>
      <c r="G9"/>
      <c r="H9" s="1"/>
      <c r="I9" s="1"/>
      <c r="J9" s="1"/>
      <c r="K9" s="1"/>
    </row>
    <row r="10" spans="1:13" ht="14.1" customHeight="1" x14ac:dyDescent="0.2">
      <c r="A10" s="5"/>
      <c r="B10" s="9"/>
      <c r="C10" s="9"/>
      <c r="D10" s="9"/>
      <c r="E10"/>
      <c r="F10"/>
      <c r="G10"/>
      <c r="H10" s="1"/>
      <c r="I10" s="1"/>
      <c r="J10" s="1"/>
      <c r="K10" s="1"/>
    </row>
    <row r="11" spans="1:13" ht="14.1" customHeight="1" x14ac:dyDescent="0.2">
      <c r="A11" s="31" t="s">
        <v>236</v>
      </c>
      <c r="B11" s="16">
        <v>19415</v>
      </c>
      <c r="C11" s="74">
        <v>10234</v>
      </c>
      <c r="D11" s="74">
        <v>10802</v>
      </c>
      <c r="E11"/>
      <c r="F11"/>
      <c r="G11"/>
      <c r="H11" s="1"/>
      <c r="I11" s="1"/>
      <c r="J11" s="1"/>
      <c r="K11" s="1"/>
    </row>
    <row r="12" spans="1:13" ht="14.1" customHeight="1" x14ac:dyDescent="0.2">
      <c r="A12" s="31" t="s">
        <v>231</v>
      </c>
      <c r="B12" s="16">
        <v>17300</v>
      </c>
      <c r="C12" s="74">
        <v>9998</v>
      </c>
      <c r="D12" s="74">
        <v>10570</v>
      </c>
      <c r="E12"/>
      <c r="F12"/>
      <c r="G12"/>
      <c r="H12" s="1"/>
      <c r="I12" s="1"/>
      <c r="J12" s="1"/>
      <c r="K12" s="1"/>
    </row>
    <row r="13" spans="1:13" ht="14.1" customHeight="1" x14ac:dyDescent="0.2">
      <c r="A13" s="31" t="s">
        <v>230</v>
      </c>
      <c r="B13" s="16">
        <v>240231</v>
      </c>
      <c r="C13" s="74">
        <v>230218</v>
      </c>
      <c r="D13" s="74">
        <v>213306</v>
      </c>
      <c r="E13"/>
      <c r="F13"/>
      <c r="G13"/>
      <c r="H13" s="1"/>
      <c r="I13" s="1"/>
      <c r="J13" s="1"/>
      <c r="K13" s="1"/>
    </row>
    <row r="14" spans="1:13" ht="14.1" customHeight="1" x14ac:dyDescent="0.2">
      <c r="A14" s="31" t="s">
        <v>235</v>
      </c>
      <c r="B14" s="180">
        <f>+B13/B12</f>
        <v>13.886184971098267</v>
      </c>
      <c r="C14" s="180">
        <f>+C13/C12</f>
        <v>23.02640528105621</v>
      </c>
      <c r="D14" s="180">
        <f>+D13/D12</f>
        <v>20.180321665089878</v>
      </c>
      <c r="E14"/>
      <c r="F14"/>
      <c r="G14"/>
      <c r="H14" s="1"/>
      <c r="I14" s="1"/>
      <c r="J14" s="1"/>
      <c r="K14" s="1"/>
    </row>
    <row r="15" spans="1:13" ht="14.1" customHeight="1" x14ac:dyDescent="0.2">
      <c r="A15" s="17"/>
      <c r="B15" s="20"/>
      <c r="C15" s="20"/>
      <c r="D15" s="20"/>
      <c r="E15"/>
      <c r="F15"/>
      <c r="G15"/>
      <c r="H15" s="1"/>
      <c r="I15" s="1"/>
      <c r="J15" s="1"/>
      <c r="K15" s="1"/>
    </row>
    <row r="16" spans="1:13" ht="14.1" customHeight="1" x14ac:dyDescent="0.2">
      <c r="A16" s="76" t="s">
        <v>229</v>
      </c>
      <c r="B16" s="21"/>
      <c r="C16" s="22"/>
      <c r="D16" s="22"/>
      <c r="E16"/>
      <c r="F16"/>
      <c r="G16"/>
      <c r="H16" s="1"/>
      <c r="I16" s="1"/>
      <c r="J16" s="1"/>
      <c r="K16" s="1"/>
    </row>
    <row r="17" spans="1:12" ht="12" customHeight="1" x14ac:dyDescent="0.2">
      <c r="A17" s="82" t="s">
        <v>234</v>
      </c>
      <c r="B17" s="9"/>
      <c r="C17" s="10"/>
      <c r="D17" s="10"/>
      <c r="E17"/>
      <c r="F17"/>
      <c r="G17"/>
      <c r="H17" s="1"/>
      <c r="I17" s="1"/>
      <c r="J17" s="1" t="s">
        <v>10</v>
      </c>
      <c r="K17" s="1"/>
    </row>
    <row r="18" spans="1:12" ht="14.1" customHeight="1" x14ac:dyDescent="0.2">
      <c r="A18" s="24"/>
      <c r="B18" s="24"/>
      <c r="C18" s="24"/>
      <c r="D18" s="24"/>
      <c r="E18"/>
      <c r="F18"/>
      <c r="G18"/>
    </row>
    <row r="19" spans="1:12" ht="14.1" customHeight="1" x14ac:dyDescent="0.2">
      <c r="A19" s="41"/>
      <c r="B19" s="24"/>
      <c r="C19" s="24"/>
      <c r="D19" s="24"/>
      <c r="E19"/>
      <c r="F19"/>
      <c r="G19"/>
    </row>
    <row r="20" spans="1:12" ht="14.1" customHeight="1" x14ac:dyDescent="0.2">
      <c r="A20" s="41"/>
      <c r="B20" s="24"/>
      <c r="C20" s="24"/>
      <c r="D20" s="24"/>
      <c r="E20"/>
      <c r="F20"/>
      <c r="G20"/>
    </row>
    <row r="21" spans="1:12" x14ac:dyDescent="0.2">
      <c r="E21"/>
      <c r="F21"/>
      <c r="G21"/>
    </row>
    <row r="22" spans="1:12" x14ac:dyDescent="0.2">
      <c r="E22"/>
      <c r="F22"/>
      <c r="G22"/>
    </row>
    <row r="23" spans="1:12" x14ac:dyDescent="0.2">
      <c r="A23" s="27" t="s">
        <v>233</v>
      </c>
      <c r="B23" s="1"/>
      <c r="C23" s="1"/>
      <c r="D23" s="1"/>
      <c r="E23"/>
      <c r="F23"/>
      <c r="G23"/>
    </row>
    <row r="24" spans="1:12" s="1" customFormat="1" ht="14.1" customHeight="1" x14ac:dyDescent="0.2">
      <c r="A24" s="27"/>
      <c r="F24" s="81"/>
      <c r="G24" s="81"/>
      <c r="H24" s="81"/>
      <c r="I24" s="81"/>
      <c r="J24" s="81"/>
      <c r="K24" s="81"/>
      <c r="L24" s="81"/>
    </row>
    <row r="25" spans="1:12" ht="14.1" customHeight="1" x14ac:dyDescent="0.2">
      <c r="A25" s="42" t="s">
        <v>232</v>
      </c>
      <c r="B25" s="1"/>
      <c r="C25" s="1"/>
      <c r="D25" s="1"/>
      <c r="E25" s="1"/>
      <c r="F25" s="81"/>
      <c r="G25" s="81"/>
      <c r="H25" s="81"/>
      <c r="I25" s="81"/>
      <c r="J25" s="81"/>
      <c r="K25" s="81"/>
      <c r="L25" s="81"/>
    </row>
    <row r="26" spans="1:12" ht="9.9499999999999993" customHeight="1" x14ac:dyDescent="0.2">
      <c r="A26" s="4"/>
      <c r="B26" s="5"/>
      <c r="C26" s="5"/>
      <c r="D26" s="5"/>
      <c r="E26" s="1"/>
      <c r="F26" s="81"/>
      <c r="G26" s="81"/>
      <c r="H26" s="81"/>
      <c r="I26" s="81"/>
      <c r="J26" s="81"/>
      <c r="K26" s="81"/>
      <c r="L26" s="81"/>
    </row>
    <row r="27" spans="1:12" ht="15.95" customHeight="1" x14ac:dyDescent="0.2">
      <c r="A27" s="23"/>
      <c r="B27" s="23">
        <v>1999</v>
      </c>
      <c r="C27" s="23">
        <v>2009</v>
      </c>
      <c r="D27" s="23">
        <v>2020</v>
      </c>
      <c r="E27" s="177"/>
      <c r="F27"/>
      <c r="G27"/>
    </row>
    <row r="28" spans="1:12" x14ac:dyDescent="0.2">
      <c r="A28" s="5"/>
      <c r="B28" s="9"/>
      <c r="C28" s="9"/>
      <c r="D28" s="9"/>
      <c r="E28"/>
      <c r="F28"/>
      <c r="G28"/>
    </row>
    <row r="29" spans="1:12" x14ac:dyDescent="0.2">
      <c r="A29" s="31" t="s">
        <v>231</v>
      </c>
      <c r="B29" s="25" t="s">
        <v>4</v>
      </c>
      <c r="C29" s="10">
        <v>161</v>
      </c>
      <c r="D29" s="10">
        <v>248</v>
      </c>
      <c r="E29"/>
      <c r="F29"/>
      <c r="G29"/>
    </row>
    <row r="30" spans="1:12" x14ac:dyDescent="0.2">
      <c r="A30" s="31" t="s">
        <v>230</v>
      </c>
      <c r="B30" s="16" t="s">
        <v>4</v>
      </c>
      <c r="C30" s="10">
        <v>2535</v>
      </c>
      <c r="D30" s="10">
        <v>5340</v>
      </c>
      <c r="E30"/>
      <c r="F30" s="168"/>
      <c r="G30"/>
    </row>
    <row r="31" spans="1:12" x14ac:dyDescent="0.2">
      <c r="A31" s="17"/>
      <c r="B31" s="20"/>
      <c r="C31" s="20"/>
      <c r="D31" s="20"/>
    </row>
    <row r="32" spans="1:12" x14ac:dyDescent="0.2">
      <c r="A32" s="76" t="s">
        <v>229</v>
      </c>
      <c r="B32" s="21"/>
      <c r="C32" s="22"/>
      <c r="D32" s="22"/>
    </row>
    <row r="33" spans="1:1" x14ac:dyDescent="0.2">
      <c r="A33" s="40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sqref="A1:D38"/>
    </sheetView>
  </sheetViews>
  <sheetFormatPr baseColWidth="10" defaultColWidth="11.42578125" defaultRowHeight="12.75" x14ac:dyDescent="0.2"/>
  <cols>
    <col min="1" max="1" width="37.28515625" style="2" customWidth="1"/>
    <col min="2" max="4" width="18.28515625" style="2" customWidth="1"/>
    <col min="5" max="5" width="4.28515625" style="2" customWidth="1"/>
    <col min="6" max="6" width="17.42578125" style="2" customWidth="1"/>
    <col min="7" max="10" width="11.42578125" style="2"/>
    <col min="11" max="11" width="2.28515625" style="2" customWidth="1"/>
    <col min="12" max="16384" width="11.42578125" style="2"/>
  </cols>
  <sheetData>
    <row r="1" spans="1:13" s="1" customFormat="1" ht="14.1" customHeight="1" thickBot="1" x14ac:dyDescent="0.25">
      <c r="A1" s="46" t="s">
        <v>151</v>
      </c>
      <c r="B1" s="4"/>
      <c r="C1" s="4"/>
      <c r="D1" s="4"/>
    </row>
    <row r="2" spans="1:13" ht="14.1" customHeight="1" x14ac:dyDescent="0.2">
      <c r="A2" s="26"/>
      <c r="B2" s="26"/>
      <c r="C2" s="26"/>
      <c r="D2" s="26"/>
      <c r="E2" s="1"/>
      <c r="F2" s="144" t="s">
        <v>161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">
      <c r="A3" s="27" t="s">
        <v>255</v>
      </c>
      <c r="F3" s="81"/>
      <c r="G3" s="81"/>
      <c r="H3" s="81"/>
      <c r="I3" s="81"/>
      <c r="J3" s="81"/>
      <c r="K3" s="81"/>
      <c r="L3" s="81"/>
    </row>
    <row r="4" spans="1:13" s="1" customFormat="1" ht="14.1" customHeight="1" x14ac:dyDescent="0.2">
      <c r="A4" s="27"/>
      <c r="F4" s="81"/>
      <c r="G4" s="81"/>
      <c r="H4" s="81"/>
      <c r="I4" s="81"/>
      <c r="J4" s="81"/>
      <c r="K4" s="81"/>
      <c r="L4" s="81"/>
    </row>
    <row r="5" spans="1:13" ht="14.1" customHeight="1" x14ac:dyDescent="0.2">
      <c r="A5" s="42" t="s">
        <v>243</v>
      </c>
      <c r="B5" s="1"/>
      <c r="C5" s="1"/>
      <c r="D5" s="1"/>
      <c r="E5" s="1"/>
      <c r="F5" s="81"/>
      <c r="G5" s="81"/>
      <c r="H5" s="81"/>
      <c r="I5" s="81"/>
      <c r="J5" s="81"/>
      <c r="K5" s="81"/>
      <c r="L5" s="81"/>
    </row>
    <row r="6" spans="1:13" ht="9.9499999999999993" customHeight="1" x14ac:dyDescent="0.2">
      <c r="A6" s="4"/>
      <c r="B6" s="5"/>
      <c r="C6" s="5"/>
      <c r="D6" s="5"/>
      <c r="E6" s="1"/>
      <c r="F6" s="81"/>
      <c r="G6" s="81"/>
      <c r="H6" s="81"/>
      <c r="I6" s="81"/>
      <c r="J6" s="81"/>
      <c r="K6" s="81"/>
      <c r="L6" s="81"/>
    </row>
    <row r="7" spans="1:13" ht="15.95" customHeight="1" x14ac:dyDescent="0.2">
      <c r="A7" s="23"/>
      <c r="B7" s="23">
        <v>1999</v>
      </c>
      <c r="C7" s="23">
        <v>2009</v>
      </c>
      <c r="D7" s="23">
        <v>2020</v>
      </c>
      <c r="E7"/>
      <c r="G7"/>
      <c r="H7" s="1"/>
      <c r="I7" s="1"/>
      <c r="J7" s="1"/>
      <c r="K7" s="1"/>
    </row>
    <row r="8" spans="1:13" customFormat="1" ht="15.95" customHeight="1" x14ac:dyDescent="0.2"/>
    <row r="9" spans="1:13" ht="14.1" customHeight="1" x14ac:dyDescent="0.2">
      <c r="A9" s="11" t="s">
        <v>0</v>
      </c>
      <c r="B9" s="16">
        <v>16855</v>
      </c>
      <c r="C9" s="74">
        <v>8178</v>
      </c>
      <c r="D9" s="74">
        <v>8303</v>
      </c>
      <c r="E9"/>
      <c r="F9"/>
      <c r="G9"/>
      <c r="H9" s="1"/>
      <c r="I9" s="1"/>
      <c r="J9" s="1"/>
      <c r="K9" s="1"/>
    </row>
    <row r="10" spans="1:13" ht="14.1" customHeight="1" x14ac:dyDescent="0.2">
      <c r="A10" s="11"/>
      <c r="B10" s="16"/>
      <c r="C10" s="74"/>
      <c r="D10" s="74"/>
      <c r="E10"/>
      <c r="F10"/>
      <c r="G10"/>
      <c r="H10" s="1"/>
      <c r="I10" s="1"/>
      <c r="J10" s="1"/>
      <c r="K10" s="1"/>
    </row>
    <row r="11" spans="1:13" ht="14.1" customHeight="1" x14ac:dyDescent="0.2">
      <c r="A11" s="182" t="s">
        <v>254</v>
      </c>
      <c r="B11" s="16"/>
      <c r="C11" s="74"/>
      <c r="D11" s="74"/>
      <c r="E11"/>
      <c r="F11"/>
      <c r="G11"/>
      <c r="H11" s="1"/>
      <c r="I11" s="1"/>
      <c r="J11" s="1"/>
      <c r="K11" s="1"/>
    </row>
    <row r="12" spans="1:13" ht="14.1" customHeight="1" x14ac:dyDescent="0.2">
      <c r="A12" s="181" t="s">
        <v>253</v>
      </c>
      <c r="B12" s="16">
        <v>14654</v>
      </c>
      <c r="C12" s="74">
        <v>7082</v>
      </c>
      <c r="D12" s="74">
        <v>6466</v>
      </c>
      <c r="E12"/>
      <c r="F12"/>
      <c r="G12"/>
      <c r="H12" s="1"/>
      <c r="I12" s="1"/>
      <c r="J12" s="1"/>
      <c r="K12" s="1"/>
    </row>
    <row r="13" spans="1:13" ht="14.1" customHeight="1" x14ac:dyDescent="0.2">
      <c r="A13" s="181" t="s">
        <v>252</v>
      </c>
      <c r="B13" s="16">
        <v>2201</v>
      </c>
      <c r="C13" s="74">
        <v>1096</v>
      </c>
      <c r="D13" s="74">
        <v>1837</v>
      </c>
      <c r="E13"/>
      <c r="F13"/>
      <c r="G13"/>
      <c r="H13" s="1"/>
      <c r="I13" s="1"/>
      <c r="J13" s="1"/>
      <c r="K13" s="1"/>
    </row>
    <row r="14" spans="1:13" ht="14.1" customHeight="1" x14ac:dyDescent="0.2">
      <c r="A14" s="31"/>
      <c r="B14" s="16"/>
      <c r="C14" s="16"/>
      <c r="D14" s="16"/>
      <c r="E14"/>
      <c r="F14"/>
      <c r="G14"/>
      <c r="H14" s="1"/>
      <c r="I14" s="1"/>
      <c r="J14" s="1"/>
      <c r="K14" s="1"/>
    </row>
    <row r="15" spans="1:13" ht="14.1" customHeight="1" x14ac:dyDescent="0.2">
      <c r="A15" s="182" t="s">
        <v>251</v>
      </c>
      <c r="B15" s="16"/>
      <c r="C15" s="16"/>
      <c r="D15" s="16"/>
      <c r="E15"/>
      <c r="F15"/>
      <c r="G15"/>
      <c r="H15" s="1"/>
      <c r="I15" s="1"/>
      <c r="J15" s="1"/>
      <c r="K15" s="1"/>
    </row>
    <row r="16" spans="1:13" ht="14.1" customHeight="1" x14ac:dyDescent="0.2">
      <c r="A16" s="181" t="s">
        <v>250</v>
      </c>
      <c r="B16" s="16">
        <v>206</v>
      </c>
      <c r="C16" s="16">
        <v>31</v>
      </c>
      <c r="D16" s="16">
        <v>67</v>
      </c>
      <c r="E16"/>
      <c r="F16"/>
      <c r="G16"/>
      <c r="H16" s="1"/>
      <c r="I16" s="1"/>
      <c r="J16" s="1"/>
      <c r="K16" s="1"/>
    </row>
    <row r="17" spans="1:11" ht="14.1" customHeight="1" x14ac:dyDescent="0.2">
      <c r="A17" s="181" t="s">
        <v>249</v>
      </c>
      <c r="B17" s="16">
        <v>1238</v>
      </c>
      <c r="C17" s="16">
        <v>376</v>
      </c>
      <c r="D17" s="16">
        <v>375</v>
      </c>
      <c r="E17"/>
      <c r="F17"/>
      <c r="G17"/>
      <c r="H17" s="1"/>
      <c r="I17" s="1"/>
      <c r="J17" s="1"/>
      <c r="K17" s="1"/>
    </row>
    <row r="18" spans="1:11" ht="14.1" customHeight="1" x14ac:dyDescent="0.2">
      <c r="A18" s="181" t="s">
        <v>248</v>
      </c>
      <c r="B18" s="16">
        <v>2619</v>
      </c>
      <c r="C18" s="16">
        <v>1034</v>
      </c>
      <c r="D18" s="16">
        <v>1007</v>
      </c>
      <c r="E18"/>
      <c r="F18"/>
      <c r="G18"/>
      <c r="H18" s="1"/>
      <c r="I18" s="1"/>
      <c r="J18" s="1"/>
      <c r="K18" s="1"/>
    </row>
    <row r="19" spans="1:11" ht="14.1" customHeight="1" x14ac:dyDescent="0.2">
      <c r="A19" s="181" t="s">
        <v>247</v>
      </c>
      <c r="B19" s="16">
        <v>3953</v>
      </c>
      <c r="C19" s="16">
        <v>1846</v>
      </c>
      <c r="D19" s="16">
        <v>1680</v>
      </c>
      <c r="E19"/>
      <c r="F19"/>
      <c r="G19"/>
      <c r="H19" s="1"/>
      <c r="I19" s="1"/>
      <c r="J19" s="1"/>
      <c r="K19" s="1"/>
    </row>
    <row r="20" spans="1:11" ht="14.1" customHeight="1" x14ac:dyDescent="0.2">
      <c r="A20" s="181" t="s">
        <v>246</v>
      </c>
      <c r="B20" s="16">
        <v>4085</v>
      </c>
      <c r="C20" s="16">
        <v>2371</v>
      </c>
      <c r="D20" s="16">
        <v>2226</v>
      </c>
      <c r="E20"/>
      <c r="F20"/>
      <c r="G20"/>
      <c r="H20" s="1"/>
      <c r="I20" s="1"/>
      <c r="J20" s="1"/>
      <c r="K20" s="1"/>
    </row>
    <row r="21" spans="1:11" ht="14.1" customHeight="1" x14ac:dyDescent="0.2">
      <c r="A21" s="181" t="s">
        <v>245</v>
      </c>
      <c r="B21" s="16">
        <v>4754</v>
      </c>
      <c r="C21" s="16">
        <v>2520</v>
      </c>
      <c r="D21" s="16">
        <v>2948</v>
      </c>
      <c r="E21"/>
      <c r="F21"/>
      <c r="G21"/>
      <c r="H21" s="1"/>
      <c r="I21" s="1"/>
      <c r="J21" s="1"/>
      <c r="K21" s="1"/>
    </row>
    <row r="22" spans="1:11" ht="14.1" customHeight="1" x14ac:dyDescent="0.2">
      <c r="A22" s="17"/>
      <c r="B22" s="20"/>
      <c r="C22" s="20"/>
      <c r="D22" s="20"/>
      <c r="E22"/>
      <c r="F22"/>
      <c r="G22"/>
      <c r="H22" s="1"/>
      <c r="I22" s="1"/>
      <c r="J22" s="1"/>
      <c r="K22" s="1"/>
    </row>
    <row r="23" spans="1:11" ht="14.1" customHeight="1" x14ac:dyDescent="0.2">
      <c r="A23" s="76" t="s">
        <v>229</v>
      </c>
      <c r="B23" s="21"/>
      <c r="C23" s="22"/>
      <c r="D23" s="22"/>
      <c r="E23"/>
      <c r="F23"/>
      <c r="G23"/>
      <c r="H23" s="1"/>
      <c r="I23" s="1"/>
      <c r="J23" s="1"/>
      <c r="K23" s="1"/>
    </row>
    <row r="24" spans="1:11" ht="12" customHeight="1" x14ac:dyDescent="0.2">
      <c r="A24" s="82"/>
      <c r="B24" s="9"/>
      <c r="C24" s="10"/>
      <c r="D24" s="10"/>
      <c r="E24"/>
      <c r="F24"/>
      <c r="G24"/>
      <c r="H24" s="1"/>
      <c r="I24" s="1"/>
      <c r="J24" s="1"/>
      <c r="K24" s="1"/>
    </row>
    <row r="25" spans="1:11" x14ac:dyDescent="0.2">
      <c r="E25"/>
      <c r="F25"/>
      <c r="G25"/>
    </row>
    <row r="26" spans="1:11" x14ac:dyDescent="0.2">
      <c r="E26"/>
      <c r="F26"/>
      <c r="G26"/>
    </row>
    <row r="27" spans="1:11" x14ac:dyDescent="0.2">
      <c r="A27" s="27" t="s">
        <v>244</v>
      </c>
      <c r="B27" s="1"/>
      <c r="C27" s="1"/>
      <c r="D27" s="1"/>
      <c r="E27"/>
      <c r="F27"/>
      <c r="G27"/>
    </row>
    <row r="28" spans="1:11" x14ac:dyDescent="0.2">
      <c r="A28" s="27"/>
      <c r="B28" s="1"/>
      <c r="C28" s="1"/>
      <c r="D28" s="1"/>
      <c r="E28"/>
      <c r="F28"/>
      <c r="G28"/>
    </row>
    <row r="29" spans="1:11" x14ac:dyDescent="0.2">
      <c r="A29" s="42" t="s">
        <v>243</v>
      </c>
      <c r="B29" s="1"/>
      <c r="C29" s="1"/>
      <c r="D29" s="1"/>
      <c r="E29"/>
      <c r="F29"/>
      <c r="G29"/>
    </row>
    <row r="30" spans="1:11" x14ac:dyDescent="0.2">
      <c r="A30" s="42"/>
      <c r="B30" s="1"/>
      <c r="C30" s="1"/>
      <c r="D30" s="1"/>
      <c r="E30"/>
      <c r="F30"/>
      <c r="G30"/>
    </row>
    <row r="31" spans="1:11" ht="15.95" customHeight="1" x14ac:dyDescent="0.2">
      <c r="A31" s="23"/>
      <c r="B31" s="23">
        <v>1999</v>
      </c>
      <c r="C31" s="23">
        <v>2009</v>
      </c>
      <c r="D31" s="23">
        <v>2020</v>
      </c>
      <c r="E31" s="177"/>
      <c r="F31"/>
      <c r="G31"/>
    </row>
    <row r="32" spans="1:11" x14ac:dyDescent="0.2">
      <c r="A32" s="5"/>
      <c r="B32" s="9"/>
      <c r="C32" s="9"/>
      <c r="D32" s="9"/>
      <c r="E32"/>
      <c r="F32"/>
      <c r="G32"/>
    </row>
    <row r="33" spans="1:7" x14ac:dyDescent="0.2">
      <c r="A33" s="5" t="s">
        <v>242</v>
      </c>
      <c r="B33" s="10">
        <v>18441</v>
      </c>
      <c r="C33" s="10">
        <v>8182</v>
      </c>
      <c r="D33" s="10">
        <v>7023</v>
      </c>
      <c r="E33"/>
      <c r="F33"/>
      <c r="G33"/>
    </row>
    <row r="34" spans="1:7" x14ac:dyDescent="0.2">
      <c r="A34" s="5" t="s">
        <v>241</v>
      </c>
      <c r="B34" s="10">
        <v>291</v>
      </c>
      <c r="C34" s="10">
        <v>356</v>
      </c>
      <c r="D34" s="10">
        <v>403</v>
      </c>
      <c r="E34"/>
      <c r="F34"/>
      <c r="G34"/>
    </row>
    <row r="35" spans="1:7" x14ac:dyDescent="0.2">
      <c r="A35" s="5" t="s">
        <v>240</v>
      </c>
      <c r="B35" s="10">
        <v>263</v>
      </c>
      <c r="C35" s="10">
        <v>273</v>
      </c>
      <c r="D35" s="10">
        <v>364</v>
      </c>
      <c r="E35"/>
      <c r="F35"/>
      <c r="G35"/>
    </row>
    <row r="36" spans="1:7" x14ac:dyDescent="0.2">
      <c r="A36" s="5" t="s">
        <v>239</v>
      </c>
      <c r="B36" s="10">
        <v>420</v>
      </c>
      <c r="C36" s="10">
        <v>1423</v>
      </c>
      <c r="D36" s="10">
        <v>3012</v>
      </c>
      <c r="E36"/>
      <c r="F36"/>
      <c r="G36"/>
    </row>
    <row r="37" spans="1:7" x14ac:dyDescent="0.2">
      <c r="A37" s="17"/>
      <c r="B37" s="20"/>
      <c r="C37" s="20"/>
      <c r="D37" s="20"/>
    </row>
    <row r="38" spans="1:7" x14ac:dyDescent="0.2">
      <c r="A38" s="76" t="s">
        <v>229</v>
      </c>
      <c r="B38" s="21"/>
      <c r="C38" s="22"/>
      <c r="D38" s="22"/>
    </row>
    <row r="39" spans="1:7" x14ac:dyDescent="0.2">
      <c r="A39" s="40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 y 2.4.2</vt:lpstr>
      <vt:lpstr>2.4.3 y 2.4.4</vt:lpstr>
      <vt:lpstr>2.5.1-G.2.2</vt:lpstr>
      <vt:lpstr>2.5.2-G.2.3</vt:lpstr>
      <vt:lpstr>2.5.3</vt:lpstr>
      <vt:lpstr>2.6.1</vt:lpstr>
      <vt:lpstr>2.6.2</vt:lpstr>
      <vt:lpstr>2.7.1</vt:lpstr>
      <vt:lpstr>2.7.2</vt:lpstr>
      <vt:lpstr>2.7.2(continuación)</vt:lpstr>
      <vt:lpstr>2.7.3,4y5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 y 2.4.2'!Área_de_impresión</vt:lpstr>
      <vt:lpstr>'2.4.3 y 2.4.4'!Área_de_impresión</vt:lpstr>
      <vt:lpstr>'2.5.1-G.2.2'!Área_de_impresión</vt:lpstr>
      <vt:lpstr>'2.5.2-G.2.3'!Área_de_impresión</vt:lpstr>
      <vt:lpstr>'2.5.3'!Área_de_impresión</vt:lpstr>
      <vt:lpstr>'2.6.1'!Área_de_impresión</vt:lpstr>
      <vt:lpstr>'2.6.2'!Área_de_impresión</vt:lpstr>
      <vt:lpstr>'2.7.1'!Área_de_impresión</vt:lpstr>
      <vt:lpstr>'2.7.2'!Área_de_impresión</vt:lpstr>
      <vt:lpstr>'2.7.2(continuación)'!Área_de_impresión</vt:lpstr>
      <vt:lpstr>'2.7.3,4y5'!Área_de_impresión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Belén Cillero Jiménez</cp:lastModifiedBy>
  <cp:lastPrinted>2023-12-12T09:36:17Z</cp:lastPrinted>
  <dcterms:created xsi:type="dcterms:W3CDTF">2009-10-20T10:32:51Z</dcterms:created>
  <dcterms:modified xsi:type="dcterms:W3CDTF">2023-12-12T10:32:35Z</dcterms:modified>
</cp:coreProperties>
</file>