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50" yWindow="6135" windowWidth="15570" windowHeight="5565" tabRatio="939"/>
  </bookViews>
  <sheets>
    <sheet name="Índice Cap_1" sheetId="138" r:id="rId1"/>
    <sheet name="1.1.1-G.1.1 " sheetId="140" r:id="rId2"/>
    <sheet name="1.1.2" sheetId="95" r:id="rId3"/>
    <sheet name="1.1.3" sheetId="100" r:id="rId4"/>
    <sheet name="1.1.4" sheetId="101" r:id="rId5"/>
    <sheet name="1.1.5 " sheetId="102" r:id="rId6"/>
    <sheet name="1.2.1" sheetId="76" r:id="rId7"/>
    <sheet name="1.2.2-G1.2" sheetId="83" r:id="rId8"/>
    <sheet name="1.3.1" sheetId="112" r:id="rId9"/>
    <sheet name="1.3.2" sheetId="113" r:id="rId10"/>
    <sheet name="1.3.3" sheetId="116" r:id="rId11"/>
    <sheet name="1.3.4" sheetId="117" r:id="rId12"/>
    <sheet name="1.3.5" sheetId="118" r:id="rId13"/>
    <sheet name="1.3.6" sheetId="121" r:id="rId14"/>
    <sheet name="1.4" sheetId="123" r:id="rId15"/>
    <sheet name="1.5" sheetId="122" r:id="rId16"/>
    <sheet name="1.6.1- 1.6.2-1.6.3" sheetId="135" r:id="rId17"/>
    <sheet name="G1.3-G1.4" sheetId="125" r:id="rId18"/>
    <sheet name="1.7.1" sheetId="127" r:id="rId19"/>
    <sheet name="Hoja1" sheetId="141" r:id="rId20"/>
    <sheet name="1.7.2-1.7.3" sheetId="128" r:id="rId21"/>
    <sheet name="1.8.1-1.8.2" sheetId="129" r:id="rId22"/>
    <sheet name="1.9" sheetId="132" r:id="rId23"/>
  </sheets>
  <definedNames>
    <definedName name="_xlnm.Print_Area" localSheetId="1">'1.1.1-G.1.1 '!$A$1:$F$54</definedName>
    <definedName name="_xlnm.Print_Area" localSheetId="2">'1.1.2'!$A$1:$E$40</definedName>
    <definedName name="_xlnm.Print_Area" localSheetId="3">'1.1.3'!$A$1:$F$35</definedName>
    <definedName name="_xlnm.Print_Area" localSheetId="4">'1.1.4'!$A$1:$F$35</definedName>
    <definedName name="_xlnm.Print_Area" localSheetId="5">'1.1.5 '!$A$1:$F$35</definedName>
    <definedName name="_xlnm.Print_Area" localSheetId="6">'1.2.1'!$A$1:$F$24</definedName>
    <definedName name="_xlnm.Print_Area" localSheetId="7">'1.2.2-G1.2'!$A$1:$F$51</definedName>
    <definedName name="_xlnm.Print_Area" localSheetId="8">'1.3.1'!$A$1:$F$43</definedName>
    <definedName name="_xlnm.Print_Area" localSheetId="9">'1.3.2'!$A$1:$L$25</definedName>
    <definedName name="_xlnm.Print_Area" localSheetId="10">'1.3.3'!$A$1:$J$18</definedName>
    <definedName name="_xlnm.Print_Area" localSheetId="11">'1.3.4'!$A$1:$F$22</definedName>
    <definedName name="_xlnm.Print_Area" localSheetId="12">'1.3.5'!$A$1:$L$23</definedName>
    <definedName name="_xlnm.Print_Area" localSheetId="13">'1.3.6'!$A$1:$J$18</definedName>
    <definedName name="_xlnm.Print_Area" localSheetId="14">'1.4'!$A$1:$F$44</definedName>
    <definedName name="_xlnm.Print_Area" localSheetId="15">'1.5'!$A$1:$F$17</definedName>
    <definedName name="_xlnm.Print_Area" localSheetId="16">'1.6.1- 1.6.2-1.6.3'!$A$1:$F$47</definedName>
    <definedName name="_xlnm.Print_Area" localSheetId="18">'1.7.1'!$A$1:$F$35</definedName>
    <definedName name="_xlnm.Print_Area" localSheetId="20">'1.7.2-1.7.3'!$A$1:$F$43</definedName>
    <definedName name="_xlnm.Print_Area" localSheetId="21">'1.8.1-1.8.2'!$A$1:$F$50</definedName>
    <definedName name="_xlnm.Print_Area" localSheetId="22">'1.9'!$A$1:$F$28</definedName>
    <definedName name="_xlnm.Print_Area" localSheetId="17">'G1.3-G1.4'!$A$1:$H$50</definedName>
  </definedNames>
  <calcPr calcId="162913"/>
</workbook>
</file>

<file path=xl/calcChain.xml><?xml version="1.0" encoding="utf-8"?>
<calcChain xmlns="http://schemas.openxmlformats.org/spreadsheetml/2006/main">
  <c r="I20" i="118" l="1"/>
  <c r="F20" i="118"/>
  <c r="C20" i="118"/>
  <c r="I19" i="118"/>
  <c r="F19" i="118"/>
  <c r="C19" i="118"/>
  <c r="I18" i="118"/>
  <c r="F18" i="118"/>
  <c r="C18" i="118"/>
  <c r="I17" i="118"/>
  <c r="F17" i="118"/>
  <c r="C17" i="118"/>
  <c r="I16" i="118"/>
  <c r="F16" i="118"/>
  <c r="C16" i="118"/>
  <c r="I15" i="118"/>
  <c r="F15" i="118"/>
  <c r="C15" i="118"/>
  <c r="I14" i="118"/>
  <c r="F14" i="118"/>
  <c r="C14" i="118"/>
  <c r="I13" i="118"/>
  <c r="F13" i="118"/>
  <c r="C13" i="118"/>
  <c r="I12" i="118"/>
  <c r="F12" i="118"/>
  <c r="C12" i="118"/>
  <c r="I11" i="118"/>
  <c r="F11" i="118"/>
  <c r="C11" i="118"/>
  <c r="L11" i="113"/>
  <c r="L12" i="113"/>
  <c r="L13" i="113"/>
  <c r="L14" i="113"/>
  <c r="L15" i="113"/>
  <c r="L16" i="113"/>
  <c r="L17" i="113"/>
  <c r="L18" i="113"/>
  <c r="L19" i="113"/>
  <c r="L20" i="113"/>
  <c r="L10" i="113"/>
  <c r="L35" i="125" l="1"/>
  <c r="P35" i="125"/>
  <c r="L36" i="125"/>
  <c r="P36" i="125"/>
  <c r="L37" i="125"/>
  <c r="P37" i="125"/>
  <c r="L38" i="125"/>
  <c r="P38" i="125"/>
  <c r="L39" i="125"/>
  <c r="P39" i="125"/>
  <c r="L40" i="125"/>
  <c r="P40" i="125"/>
  <c r="L41" i="125"/>
  <c r="P41" i="125"/>
  <c r="L42" i="125"/>
  <c r="P42" i="125"/>
  <c r="L43" i="125"/>
  <c r="P43" i="125"/>
  <c r="L44" i="125"/>
  <c r="P44" i="125"/>
  <c r="L45" i="125"/>
  <c r="P45" i="125"/>
  <c r="L46" i="125"/>
  <c r="P46" i="125"/>
  <c r="L47" i="125"/>
  <c r="P47" i="125"/>
  <c r="L48" i="125"/>
  <c r="P48" i="125"/>
  <c r="L49" i="125"/>
  <c r="P49" i="125"/>
  <c r="L50" i="125"/>
  <c r="P50" i="125"/>
  <c r="L12" i="118" l="1"/>
  <c r="L13" i="118"/>
  <c r="L14" i="118"/>
  <c r="L15" i="118"/>
  <c r="L16" i="118"/>
  <c r="L17" i="118"/>
  <c r="L18" i="118"/>
  <c r="L19" i="118"/>
  <c r="L20" i="118"/>
  <c r="L11" i="118"/>
  <c r="L9" i="113" l="1"/>
  <c r="L54" i="125" l="1"/>
  <c r="P54" i="125" l="1"/>
  <c r="P51" i="125"/>
  <c r="P52" i="125"/>
  <c r="P53" i="125"/>
  <c r="L51" i="125" l="1"/>
  <c r="L52" i="125"/>
  <c r="L53" i="125"/>
</calcChain>
</file>

<file path=xl/sharedStrings.xml><?xml version="1.0" encoding="utf-8"?>
<sst xmlns="http://schemas.openxmlformats.org/spreadsheetml/2006/main" count="691" uniqueCount="267">
  <si>
    <t>CONSTRUCCIÓN</t>
  </si>
  <si>
    <t>SERVICIOS</t>
  </si>
  <si>
    <t>INDUSTRIA</t>
  </si>
  <si>
    <t>GENERAL</t>
  </si>
  <si>
    <t>Otros</t>
  </si>
  <si>
    <t>Total</t>
  </si>
  <si>
    <t>TOTAL</t>
  </si>
  <si>
    <t>Unidades: Miles de Euros</t>
  </si>
  <si>
    <t>IMPUESTOS NETOS SOBRE LOS PRODUCTOS</t>
  </si>
  <si>
    <t>Agricultura</t>
  </si>
  <si>
    <t>Industria</t>
  </si>
  <si>
    <t>Construcción</t>
  </si>
  <si>
    <t>Servicios</t>
  </si>
  <si>
    <t>La Rioja</t>
  </si>
  <si>
    <t>Indices por General y Grupos</t>
  </si>
  <si>
    <t>COICOP, Periodo, Comunidades</t>
  </si>
  <si>
    <t>Autónomas y Indices y Tasas.</t>
  </si>
  <si>
    <t>Variación anual</t>
  </si>
  <si>
    <t>Información y comunicaciones</t>
  </si>
  <si>
    <t>Actividades financieras y de seguros</t>
  </si>
  <si>
    <t>Actividades inmobiliarias</t>
  </si>
  <si>
    <t>De las cuales: Industria manufacturera</t>
  </si>
  <si>
    <t>TOTAL PERSONAS</t>
  </si>
  <si>
    <t>Unidades: Miles de personas</t>
  </si>
  <si>
    <t>PRODUCTO INTERIOR BRUTO A PRECIOS DE MERCADO</t>
  </si>
  <si>
    <t>y motocicletas; transporte y almacenamiento; hostelería</t>
  </si>
  <si>
    <t>educación y actividades sanitarias y de servicios sociales</t>
  </si>
  <si>
    <t>Administración pública y defensa; seguridad social obligatoria</t>
  </si>
  <si>
    <t xml:space="preserve">Actividades artísticas, recreativas y de entretenimiento; reparación </t>
  </si>
  <si>
    <t>VALOR AÑADIDO BRUTO A PRECIOS BÁSICOS</t>
  </si>
  <si>
    <t xml:space="preserve">REMUNERACIÓN DE LOS ASALARIADOS </t>
  </si>
  <si>
    <t xml:space="preserve">EXCEDENTE DE EXPLOTACIÓN BRUTO / RENTA MIXTA BRUTA </t>
  </si>
  <si>
    <t>Unidades: Tasa de variación anual</t>
  </si>
  <si>
    <t xml:space="preserve">        INTERIOR BRUTO A PRECIOS DE MERCADO. VARIACIÓN EN VOLUMEN </t>
  </si>
  <si>
    <t>DATOS GRÁFICO</t>
  </si>
  <si>
    <t>DATOS DEL GRÁFICO</t>
  </si>
  <si>
    <t>Unidades: Número de empresas</t>
  </si>
  <si>
    <t>Sociedades Anónimas</t>
  </si>
  <si>
    <t>Sociedades de Responsabilidad Limitada</t>
  </si>
  <si>
    <t>Sociedades Colectivas</t>
  </si>
  <si>
    <t>Sociedades Comanditarias</t>
  </si>
  <si>
    <t>-</t>
  </si>
  <si>
    <t>Comunidades de Bienes</t>
  </si>
  <si>
    <t>Sociedades Cooperativas</t>
  </si>
  <si>
    <t>Asociaciones y otros tipos</t>
  </si>
  <si>
    <t>Organismos Autónomos y otros</t>
  </si>
  <si>
    <t>Personas Físicas</t>
  </si>
  <si>
    <t>FUENTE: Directorio Central de Empresas (DIRCE). INE.</t>
  </si>
  <si>
    <t>NOTA: Datos a 1 de enero.</t>
  </si>
  <si>
    <t>Unidades: Número de locales</t>
  </si>
  <si>
    <t>Comercio</t>
  </si>
  <si>
    <t>Resto de servicios</t>
  </si>
  <si>
    <t>Sin asalariados</t>
  </si>
  <si>
    <t>De 1 a 2 asalariados</t>
  </si>
  <si>
    <t>De 3 a 5 asalariados</t>
  </si>
  <si>
    <t>De 6 a 9 asalariados</t>
  </si>
  <si>
    <t>De 10 a 19 asalariados</t>
  </si>
  <si>
    <t>De 20 a 49 asalariados</t>
  </si>
  <si>
    <t>De 50 a 99 asalariados</t>
  </si>
  <si>
    <t>De 100 a 199 asalariados</t>
  </si>
  <si>
    <t>De 200 a 499 asalariados</t>
  </si>
  <si>
    <t>Empresas</t>
  </si>
  <si>
    <t>De 500 a 999 asalariados</t>
  </si>
  <si>
    <t>Unidades: Miles de euros</t>
  </si>
  <si>
    <t>1.1.2 VALOR AÑADIDO BRUTO A PRECIOS BÁSICOS POR RAMAS DE ACTIVIDAD Y PRODUCTO</t>
  </si>
  <si>
    <t>1.1.3 REMUNERACIÓN DE ASALARIADOS POR RAMAS DE ACTIVIDAD</t>
  </si>
  <si>
    <t>1.1.4 EXCEDENTE DE EXPLOTACIÓN BRUTO / RENTA MIXTA BRUTA POR RAMAS DE ACTIVIDAD</t>
  </si>
  <si>
    <t>1.1.5 EMPLEO TOTAL POR RAMAS DE ACTIVIDAD</t>
  </si>
  <si>
    <t>G.1.2 Evolución de la variación del IPC. Datos a diciembre</t>
  </si>
  <si>
    <t>1.3.1 EMPRESAS SEGÚN SU CONDICIÓN JURÍDICA</t>
  </si>
  <si>
    <t>1.3 DIRECTORIO CENTRAL DE EMPRESAS</t>
  </si>
  <si>
    <t>1.3.2 EMPRESAS SEGÚN NÚMERO DE ASALARIADOS</t>
  </si>
  <si>
    <t>Unidades: Capital en miles de euros</t>
  </si>
  <si>
    <t>SOCIEDADES CREADAS</t>
  </si>
  <si>
    <t>Número</t>
  </si>
  <si>
    <t>Capital suscrito</t>
  </si>
  <si>
    <t>Anónimas</t>
  </si>
  <si>
    <t xml:space="preserve">    Número</t>
  </si>
  <si>
    <t xml:space="preserve">    Capital suscrito</t>
  </si>
  <si>
    <t>Sociedad Limitada</t>
  </si>
  <si>
    <t>SOCIEDADES QUE AUMENTAN CAPITAL</t>
  </si>
  <si>
    <t>Capital</t>
  </si>
  <si>
    <t xml:space="preserve">    Capital</t>
  </si>
  <si>
    <t>SOCIEDADES DISUELTAS (número)</t>
  </si>
  <si>
    <t>Voluntaria</t>
  </si>
  <si>
    <t>Por fusión</t>
  </si>
  <si>
    <t>Otras</t>
  </si>
  <si>
    <t>Unidad: Miles de euros</t>
  </si>
  <si>
    <t>Depósitos</t>
  </si>
  <si>
    <t xml:space="preserve">La Rioja </t>
  </si>
  <si>
    <t>I</t>
  </si>
  <si>
    <t>II</t>
  </si>
  <si>
    <t>III</t>
  </si>
  <si>
    <t>Entidades de Crédito</t>
  </si>
  <si>
    <t>IV</t>
  </si>
  <si>
    <t>Entidades de Depósito</t>
  </si>
  <si>
    <t>Otras entidades de Crédito</t>
  </si>
  <si>
    <t>FUENTE: Boletín Estadístico del Banco de España.</t>
  </si>
  <si>
    <t>Unidades: Millones de euros</t>
  </si>
  <si>
    <t xml:space="preserve">    Depósitos a la vista</t>
  </si>
  <si>
    <t>TASAS DE VARIACIÓN</t>
  </si>
  <si>
    <t>Crédito Total</t>
  </si>
  <si>
    <t xml:space="preserve">    Sector público</t>
  </si>
  <si>
    <t xml:space="preserve">    Sector privado</t>
  </si>
  <si>
    <t xml:space="preserve">   Número</t>
  </si>
  <si>
    <t xml:space="preserve">   Importe</t>
  </si>
  <si>
    <t>FINCAS RÚSTICAS</t>
  </si>
  <si>
    <t>FINCAS URBANAS</t>
  </si>
  <si>
    <t>Viviendas</t>
  </si>
  <si>
    <t>Solares</t>
  </si>
  <si>
    <t>Fuente: Estadística de Hipotecas. INE.</t>
  </si>
  <si>
    <t>TOTAL HIPOTECAS CON CAMBIOS</t>
  </si>
  <si>
    <t>POR NATURALEZA DE LA FINCA</t>
  </si>
  <si>
    <t>Fincas Rústicas</t>
  </si>
  <si>
    <t>Fincas Urbanas</t>
  </si>
  <si>
    <t>POR TIPO DE CAMBIO</t>
  </si>
  <si>
    <t>Novación</t>
  </si>
  <si>
    <t>Subrogación deudor</t>
  </si>
  <si>
    <t>Subrogación acreedor</t>
  </si>
  <si>
    <t>TOTAL CANCELADAS</t>
  </si>
  <si>
    <t>Fincas urbanas: otros</t>
  </si>
  <si>
    <t>POR ENTIDAD QUE CONCEDE EL PRÉSTAMO</t>
  </si>
  <si>
    <t>Banco</t>
  </si>
  <si>
    <t>Caja de ahorros</t>
  </si>
  <si>
    <t>Otras entidades</t>
  </si>
  <si>
    <t>Otras urbanas</t>
  </si>
  <si>
    <t xml:space="preserve">POR TÍTULO DE ADQUISICIÓN </t>
  </si>
  <si>
    <t>Compraventa</t>
  </si>
  <si>
    <t>Donación</t>
  </si>
  <si>
    <t>Permuta</t>
  </si>
  <si>
    <t>Herencia</t>
  </si>
  <si>
    <t>FUENTE: Estadística de Transmisiones de Derechos de la Propiedad. INE.</t>
  </si>
  <si>
    <t>Vivienda libre</t>
  </si>
  <si>
    <t>Vivienda protegida</t>
  </si>
  <si>
    <t>SEGÚN ESTADO</t>
  </si>
  <si>
    <t>Vivienda nueva</t>
  </si>
  <si>
    <t>Vivienda usada</t>
  </si>
  <si>
    <t>Voluntario</t>
  </si>
  <si>
    <t>Necesario</t>
  </si>
  <si>
    <t>PROCEDIMIENTO</t>
  </si>
  <si>
    <t>Ordinario</t>
  </si>
  <si>
    <t>Abreviado</t>
  </si>
  <si>
    <t>POR NATURALEZA JURÍDICA</t>
  </si>
  <si>
    <t>P. físicas sin actividad empresarial</t>
  </si>
  <si>
    <t>Empresas: personas físicas</t>
  </si>
  <si>
    <t>Empresas: S.A.</t>
  </si>
  <si>
    <t>Empresas: S.R.L.</t>
  </si>
  <si>
    <t>Empresas: Otras</t>
  </si>
  <si>
    <t xml:space="preserve">1.6.3 CONCESIONES DE CRÉDITOS DE BANCOS, CAJAS DE AHORRO Y COOPERATIVAS DE CRÉDITO  </t>
  </si>
  <si>
    <t>1.7.1 FINCAS HIPOTECADAS SEGÚN NATURALEZA DE LA FINCA</t>
  </si>
  <si>
    <t>1.8.1 TRANSMISIONES INSCRITAS EN LOS REGISTROS DE LA PROPIEDAD</t>
  </si>
  <si>
    <t>1.8.2 COMPRAVENTA DE VIVIENDAS, SEGÚN RÉGIMEN Y ESTADO</t>
  </si>
  <si>
    <t>1.2 ÍNDICES DE PRECIOS DE CONSUMO</t>
  </si>
  <si>
    <t>Sector público</t>
  </si>
  <si>
    <t>Sector privado</t>
  </si>
  <si>
    <t>1.1 ESTIMACIONES DE LA CONTABILIDAD REGIONAL. INE</t>
  </si>
  <si>
    <t>1.7  HIPOTECAS</t>
  </si>
  <si>
    <t>1. CUENTAS ECONÓMICAS, EMPRESAS E INDICADORES MONETARIOS Y FINANCIEROS</t>
  </si>
  <si>
    <t>1.4 SOCIEDADES MERCANTILES</t>
  </si>
  <si>
    <t>1.5 INVERSIONES BRUTAS EXTRANJERAS</t>
  </si>
  <si>
    <t>1.8 TRANSMISIONES DE DERECHOS DE LA PROPIEDAD</t>
  </si>
  <si>
    <t>1.2.2 TASA DE VARIACIÓN ANUAL DEL ÍNDICE DE PRECIOS DE CONSUMO POR GRUPOS</t>
  </si>
  <si>
    <t>Agricultura, ganadería, silvicultura y pesca</t>
  </si>
  <si>
    <t>Industria manufacturera</t>
  </si>
  <si>
    <t>Resto de industria</t>
  </si>
  <si>
    <t>1.6.2 DEPÓSITOS EN EL SISTEMA BANCARIO</t>
  </si>
  <si>
    <t xml:space="preserve">1.7.2 HIPOTECAS CON CAMBIOS </t>
  </si>
  <si>
    <t xml:space="preserve">1.7.3 HIPOTECAS CANCELADAS REGISTRALMENTE </t>
  </si>
  <si>
    <t xml:space="preserve">DETALLE DE LOS DEPÓSITOS DE LAS ENTIDADES DE </t>
  </si>
  <si>
    <t>de artículos de uso doméstico y otros servicios</t>
  </si>
  <si>
    <t>NOTA:  (P) Estimación provisional, (A) Estimación avance.</t>
  </si>
  <si>
    <t>AGRICULTURA, GANADERÍA, SILVICULTURA Y PESCA</t>
  </si>
  <si>
    <t>NOTA: Datos a diciembre.</t>
  </si>
  <si>
    <t>NOTA: Datos a 31 de diciembre.</t>
  </si>
  <si>
    <t>Unidades: Importe en miles de euros</t>
  </si>
  <si>
    <t>1.1.1 VALOR AÑADIDO BRUTO A PRECIOS BÁSICOS POR RAMAS DE ACTIVIDAD Y PRODUCTO INTERIOR</t>
  </si>
  <si>
    <t xml:space="preserve">        BRUTO A PRECIOS DE MERCADO. PRECIOS CORRIENTES</t>
  </si>
  <si>
    <t>CAPÍTULO 1: CUENTAS ECONÓMICAS, EMPRESAS E INDICADORES MONETARIOS Y FINANCIEROS</t>
  </si>
  <si>
    <t>1.1: Estimaciones de la contabilidad regional. INE</t>
  </si>
  <si>
    <t>1.2: Índices de precios de consumo</t>
  </si>
  <si>
    <t>1.3: Directorio Central de Empresas</t>
  </si>
  <si>
    <t xml:space="preserve">1.4: Sociedades mercantiles </t>
  </si>
  <si>
    <t xml:space="preserve">1.5: Inversiones brutas extranjeras </t>
  </si>
  <si>
    <t>1.6: Sistema financiero</t>
  </si>
  <si>
    <t>1.7: Hipotecas</t>
  </si>
  <si>
    <t>1.8: Transmisiones de derechos de la propiedad</t>
  </si>
  <si>
    <t>Volver al índice</t>
  </si>
  <si>
    <t>1.3.4 LOCALES SEGÚN SU CONDICIÓN JURÍDICA</t>
  </si>
  <si>
    <t>1.3.5 LOCALES SEGÚN NÚMERO DE ASALARIADOS</t>
  </si>
  <si>
    <t>01 Alimentos y bebidas no alcohólicas</t>
  </si>
  <si>
    <t>02 Bebidas alcohólicas y tabaco</t>
  </si>
  <si>
    <t>03 Vestido y calzado</t>
  </si>
  <si>
    <t>04 Vivienda, agua, electricidad, gas y otros combustibles</t>
  </si>
  <si>
    <t>06 Sanidad</t>
  </si>
  <si>
    <t>07 Transporte</t>
  </si>
  <si>
    <t>08 Comunicaciones</t>
  </si>
  <si>
    <t>09 Ocio y cultura</t>
  </si>
  <si>
    <t>10 Enseñanza</t>
  </si>
  <si>
    <t>11 Restaurantes y hoteles</t>
  </si>
  <si>
    <t xml:space="preserve">12 Otros bienes y servicios </t>
  </si>
  <si>
    <t>05 Muebles, art. del hogar y art. para el mantenimiento corriente del hogar</t>
  </si>
  <si>
    <t xml:space="preserve">        POR GRUPOS</t>
  </si>
  <si>
    <t xml:space="preserve">1.2.1 TASA DE VARIACIÓN ANUAL DE LAS MEDIAS DEL ÍNDICE DE PRECIOS DE CONSUMO </t>
  </si>
  <si>
    <t>1.9 PROCEDIMIENTO CONCURSAL</t>
  </si>
  <si>
    <t xml:space="preserve">DETALLE DE LOS CRÉDITOS DE LAS ENTIDADES DE </t>
  </si>
  <si>
    <t xml:space="preserve">1.9: Procedimiento concursal </t>
  </si>
  <si>
    <t xml:space="preserve">    Depósitos  a Plazo</t>
  </si>
  <si>
    <t xml:space="preserve">    Cuentas</t>
  </si>
  <si>
    <t xml:space="preserve">NOTA:  (P) Estimación provisional, (A) Estimación avance </t>
  </si>
  <si>
    <t>TOTAL TRANSMISIONES EFECTUADAS</t>
  </si>
  <si>
    <t>TOTAL VIVIENDAS</t>
  </si>
  <si>
    <t>POR RÉGIMEN</t>
  </si>
  <si>
    <t>DEUDORES CONCURSADOS</t>
  </si>
  <si>
    <t>POR CONCURSO</t>
  </si>
  <si>
    <t>1.6 SISTEMA FINANCIERO</t>
  </si>
  <si>
    <t>1.6.1 NÚMERO DE ENTIDADES DE CRÉDITO</t>
  </si>
  <si>
    <t>%</t>
  </si>
  <si>
    <t>Sin</t>
  </si>
  <si>
    <t>De 1 a</t>
  </si>
  <si>
    <t>De 3 a</t>
  </si>
  <si>
    <t>De 6 a</t>
  </si>
  <si>
    <t>De 10 a</t>
  </si>
  <si>
    <t>De 20 a</t>
  </si>
  <si>
    <t>De 50 a</t>
  </si>
  <si>
    <t>De 100</t>
  </si>
  <si>
    <t>asalar.</t>
  </si>
  <si>
    <t>2 asal.</t>
  </si>
  <si>
    <t>5 asal.</t>
  </si>
  <si>
    <t>9 asal.</t>
  </si>
  <si>
    <t>19 asal.</t>
  </si>
  <si>
    <t>49 asal.</t>
  </si>
  <si>
    <t>99 asal.</t>
  </si>
  <si>
    <t>o más</t>
  </si>
  <si>
    <t>TOTAL GRUPOS</t>
  </si>
  <si>
    <t>Locales</t>
  </si>
  <si>
    <t>De 500 o más asalariados</t>
  </si>
  <si>
    <t xml:space="preserve">    Capital desembolsado</t>
  </si>
  <si>
    <t>Capital desembolsado</t>
  </si>
  <si>
    <t>CRÉDITO. AÑOS 2013-2018</t>
  </si>
  <si>
    <r>
      <t xml:space="preserve">NOTA: El </t>
    </r>
    <r>
      <rPr>
        <i/>
        <sz val="8"/>
        <rFont val="Arial"/>
        <family val="2"/>
      </rPr>
      <t>capital suscrito está formado por las acciones adquiridas por los accionistas o el público en general, con independencia de que se</t>
    </r>
  </si>
  <si>
    <r>
      <t xml:space="preserve">           </t>
    </r>
    <r>
      <rPr>
        <i/>
        <sz val="8"/>
        <rFont val="Arial"/>
        <family val="2"/>
      </rPr>
      <t>haya desembolsado.</t>
    </r>
  </si>
  <si>
    <t>FUENTE: Índice de precios de consumo de La Rioja. Instituto de Estadística de La Rioja</t>
  </si>
  <si>
    <t>FUENTE: Estadística de Sociedades Mercantiles. INE.</t>
  </si>
  <si>
    <r>
      <t xml:space="preserve">           El capital desembolsado es el capital </t>
    </r>
    <r>
      <rPr>
        <i/>
        <sz val="8"/>
        <rFont val="Arial"/>
        <family val="2"/>
      </rPr>
      <t>realmente aportado por los socios en una sociedad de capital.</t>
    </r>
  </si>
  <si>
    <t>G.1.3 Evolución de la tasa de crecimiento interanual de los depósitos</t>
  </si>
  <si>
    <t>G.1.4 Evolución de la tasa de crecimiento interanual de los créditos</t>
  </si>
  <si>
    <t>NOTA:  Los datos del último año son provisionales</t>
  </si>
  <si>
    <t>FUENTE:  Estadísticas de inversión extranjera en España. Ministerio de Industria, Comercio y Turismo.</t>
  </si>
  <si>
    <t/>
  </si>
  <si>
    <t xml:space="preserve">         A partir de 2019 el INE ha reformulado el concepto de empresa, los datos no son directamente comparables con años anteriores.</t>
  </si>
  <si>
    <t>NOTA:  (P) Estimación provisional, (A) Estimación avance</t>
  </si>
  <si>
    <t>2020 (A)</t>
  </si>
  <si>
    <t>2019 (P)</t>
  </si>
  <si>
    <t>G.1.1- Porcentaje de participación del VAB por sectores. Año 2020</t>
  </si>
  <si>
    <t>1.3.3 EMPRESAS POR SECTORES ECONÓMICOS Y NÚMERO DE ASALARIADOS. AÑO 2021</t>
  </si>
  <si>
    <t>1.3.6  LOCALES POR SECTORES ECONÓMICOS Y NÚMERO DE ASALARIADOS. AÑO 2021</t>
  </si>
  <si>
    <t xml:space="preserve">Industrias extractivas; industria manufacturera; suministro de energía </t>
  </si>
  <si>
    <t xml:space="preserve">eléctrica, gas, vapor y aire acondicionado; suministro de agua </t>
  </si>
  <si>
    <t>actividades de saneamiento, gestión de residuos y descontaminación</t>
  </si>
  <si>
    <t>Comercio al por mayor y al por menor; reparación de vehículos de motor</t>
  </si>
  <si>
    <t>1.000 y más asalariados</t>
  </si>
  <si>
    <t xml:space="preserve">FUENTE: Contabilidad Regional. Revisión Estadística 2019. INE. </t>
  </si>
  <si>
    <t>Actividades profesionales, científicas y técnicas; actividades</t>
  </si>
  <si>
    <t>administrativas y servicios auxiliares</t>
  </si>
  <si>
    <t>FUENTE: Colegio de registradores de la propiedad.</t>
  </si>
  <si>
    <t>Exprés</t>
  </si>
  <si>
    <t>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</si>
</sst>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P_t_s_-;\-* #,##0.00\ _P_t_s_-;_-* &quot;-&quot;??\ _P_t_s_-;_-@_-"/>
    <numFmt numFmtId="165" formatCode="#,##0.0"/>
    <numFmt numFmtId="166" formatCode="0.0"/>
    <numFmt numFmtId="167" formatCode="mm/dd/yyyy\ hh:mm:ss"/>
    <numFmt numFmtId="168" formatCode="0.0000"/>
    <numFmt numFmtId="169" formatCode="0.0%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HelveticaNeue LT 55 Roman"/>
    </font>
    <font>
      <sz val="10"/>
      <name val="HelveticaNeue LT 55 Roman"/>
    </font>
    <font>
      <b/>
      <sz val="9"/>
      <color indexed="8"/>
      <name val="HelveticaNeue LT 55 Roman"/>
    </font>
    <font>
      <i/>
      <sz val="10"/>
      <name val="HelveticaNeue LT 55 Roman"/>
    </font>
    <font>
      <sz val="8"/>
      <name val="HelveticaNeue LT 55 Roman"/>
    </font>
    <font>
      <b/>
      <sz val="8"/>
      <name val="HelveticaNeue LT 55 Roman"/>
    </font>
    <font>
      <sz val="8"/>
      <color indexed="10"/>
      <name val="HelveticaNeue LT 55 Roman"/>
    </font>
    <font>
      <i/>
      <sz val="8"/>
      <name val="HelveticaNeue LT 55 Roman"/>
    </font>
    <font>
      <sz val="12"/>
      <name val="HelveticaNeue LT 55 Roman"/>
    </font>
    <font>
      <sz val="10"/>
      <color indexed="10"/>
      <name val="HelveticaNeue LT 55 Roman"/>
    </font>
    <font>
      <u/>
      <sz val="10"/>
      <name val="HelveticaNeue LT 55 Roman"/>
    </font>
    <font>
      <b/>
      <u/>
      <sz val="10"/>
      <color indexed="8"/>
      <name val="HelveticaNeue LT 55 Roman"/>
    </font>
    <font>
      <sz val="10"/>
      <name val="Arial"/>
      <family val="2"/>
    </font>
    <font>
      <i/>
      <sz val="6"/>
      <name val="HelveticaNeue LT 55 Roman"/>
    </font>
    <font>
      <b/>
      <sz val="9"/>
      <color indexed="10"/>
      <name val="HelveticaNeue LT 55 Roman"/>
    </font>
    <font>
      <sz val="10"/>
      <name val="Arial"/>
      <family val="2"/>
    </font>
    <font>
      <sz val="8"/>
      <name val="Arial"/>
      <family val="2"/>
    </font>
    <font>
      <sz val="10"/>
      <color indexed="57"/>
      <name val="HelveticaNeue LT 55 Roman"/>
    </font>
    <font>
      <sz val="10"/>
      <color indexed="48"/>
      <name val="HelveticaNeue LT 55 Roman"/>
    </font>
    <font>
      <sz val="8"/>
      <color rgb="FFFF0000"/>
      <name val="HelveticaNeue LT 55 Roman"/>
    </font>
    <font>
      <sz val="10"/>
      <color rgb="FFFF0000"/>
      <name val="HelveticaNeue LT 55 Roman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eticaNeue LT 55 Roman"/>
    </font>
    <font>
      <sz val="11"/>
      <color rgb="FF007771"/>
      <name val="HelveticaNeue LT 65 Medium"/>
    </font>
    <font>
      <sz val="11"/>
      <name val="HelveticaNeue LT 65 Medium"/>
    </font>
    <font>
      <u/>
      <sz val="10"/>
      <color indexed="12"/>
      <name val="Arial"/>
      <family val="2"/>
    </font>
    <font>
      <b/>
      <sz val="11"/>
      <name val="HelveticaNeue LT 55 Roman"/>
    </font>
    <font>
      <sz val="11"/>
      <color rgb="FF008080"/>
      <name val="HelveticaNeue LT 65 Medium"/>
    </font>
    <font>
      <sz val="10"/>
      <color rgb="FF000000"/>
      <name val="Lucida Console"/>
      <family val="3"/>
    </font>
    <font>
      <sz val="10"/>
      <color rgb="FF0000FF"/>
      <name val="Lucida Console"/>
      <family val="3"/>
    </font>
    <font>
      <sz val="10"/>
      <name val="Arial"/>
      <family val="2"/>
    </font>
    <font>
      <i/>
      <sz val="8"/>
      <name val="Arial"/>
      <family val="2"/>
    </font>
    <font>
      <b/>
      <sz val="10"/>
      <name val="Arial Greek"/>
      <family val="2"/>
      <charset val="161"/>
    </font>
    <font>
      <b/>
      <sz val="9"/>
      <name val="Univers"/>
      <family val="2"/>
    </font>
    <font>
      <sz val="11"/>
      <name val="Univers"/>
      <family val="2"/>
    </font>
    <font>
      <sz val="9"/>
      <name val="HelveticaNeue LT 55 Roman"/>
    </font>
    <font>
      <b/>
      <sz val="9"/>
      <color indexed="8"/>
      <name val="Univers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/>
      <diagonal/>
    </border>
    <border>
      <left/>
      <right/>
      <top/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</borders>
  <cellStyleXfs count="72">
    <xf numFmtId="0" fontId="0" fillId="0" borderId="0"/>
    <xf numFmtId="164" fontId="20" fillId="0" borderId="0" applyFont="0" applyFill="0" applyBorder="0" applyAlignment="0" applyProtection="0"/>
    <xf numFmtId="0" fontId="17" fillId="0" borderId="0"/>
    <xf numFmtId="0" fontId="3" fillId="0" borderId="0"/>
    <xf numFmtId="10" fontId="21" fillId="0" borderId="0" applyNumberFormat="0">
      <alignment horizontal="right" vertical="center"/>
      <protection locked="0"/>
    </xf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18" applyNumberFormat="0" applyAlignment="0" applyProtection="0"/>
    <xf numFmtId="0" fontId="34" fillId="12" borderId="19" applyNumberFormat="0" applyAlignment="0" applyProtection="0"/>
    <xf numFmtId="0" fontId="35" fillId="12" borderId="18" applyNumberFormat="0" applyAlignment="0" applyProtection="0"/>
    <xf numFmtId="0" fontId="36" fillId="0" borderId="20" applyNumberFormat="0" applyFill="0" applyAlignment="0" applyProtection="0"/>
    <xf numFmtId="0" fontId="37" fillId="13" borderId="2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1" fillId="38" borderId="0" applyNumberFormat="0" applyBorder="0" applyAlignment="0" applyProtection="0"/>
    <xf numFmtId="0" fontId="2" fillId="0" borderId="0"/>
    <xf numFmtId="0" fontId="2" fillId="14" borderId="22" applyNumberFormat="0" applyFon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14" borderId="22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0" fontId="1" fillId="14" borderId="22" applyNumberFormat="0" applyFont="0" applyAlignment="0" applyProtection="0"/>
    <xf numFmtId="0" fontId="50" fillId="4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167" fontId="50" fillId="0" borderId="0">
      <alignment wrapText="1"/>
    </xf>
  </cellStyleXfs>
  <cellXfs count="269">
    <xf numFmtId="0" fontId="0" fillId="0" borderId="0" xfId="0"/>
    <xf numFmtId="0" fontId="5" fillId="0" borderId="1" xfId="0" applyFont="1" applyBorder="1" applyAlignment="1"/>
    <xf numFmtId="0" fontId="6" fillId="0" borderId="1" xfId="0" applyFont="1" applyBorder="1" applyAlignment="1"/>
    <xf numFmtId="2" fontId="6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/>
    <xf numFmtId="0" fontId="8" fillId="0" borderId="0" xfId="0" applyFont="1" applyBorder="1" applyAlignment="1" applyProtection="1">
      <protection locked="0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/>
    <xf numFmtId="0" fontId="10" fillId="0" borderId="0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6" fillId="0" borderId="0" xfId="0" applyFont="1"/>
    <xf numFmtId="4" fontId="9" fillId="0" borderId="0" xfId="0" applyNumberFormat="1" applyFont="1"/>
    <xf numFmtId="4" fontId="9" fillId="0" borderId="0" xfId="0" applyNumberFormat="1" applyFont="1" applyAlignment="1">
      <alignment horizontal="left" indent="1"/>
    </xf>
    <xf numFmtId="0" fontId="10" fillId="0" borderId="0" xfId="3" applyFont="1" applyFill="1" applyBorder="1" applyAlignment="1"/>
    <xf numFmtId="0" fontId="9" fillId="0" borderId="3" xfId="0" applyFont="1" applyBorder="1" applyAlignment="1" applyProtection="1">
      <alignment horizontal="left" indent="1"/>
      <protection locked="0"/>
    </xf>
    <xf numFmtId="165" fontId="9" fillId="0" borderId="3" xfId="0" applyNumberFormat="1" applyFont="1" applyBorder="1" applyAlignment="1"/>
    <xf numFmtId="49" fontId="9" fillId="0" borderId="3" xfId="0" applyNumberFormat="1" applyFont="1" applyBorder="1" applyAlignment="1"/>
    <xf numFmtId="3" fontId="11" fillId="0" borderId="3" xfId="0" applyNumberFormat="1" applyFont="1" applyBorder="1" applyAlignment="1"/>
    <xf numFmtId="2" fontId="6" fillId="0" borderId="0" xfId="0" applyNumberFormat="1" applyFont="1"/>
    <xf numFmtId="0" fontId="12" fillId="3" borderId="2" xfId="0" applyFont="1" applyFill="1" applyBorder="1" applyAlignment="1" applyProtection="1">
      <protection locked="0"/>
    </xf>
    <xf numFmtId="165" fontId="9" fillId="0" borderId="2" xfId="0" applyNumberFormat="1" applyFont="1" applyBorder="1" applyAlignment="1"/>
    <xf numFmtId="3" fontId="9" fillId="0" borderId="2" xfId="0" applyNumberFormat="1" applyFont="1" applyBorder="1" applyAlignment="1"/>
    <xf numFmtId="0" fontId="12" fillId="0" borderId="0" xfId="0" applyFont="1" applyAlignment="1"/>
    <xf numFmtId="4" fontId="9" fillId="0" borderId="0" xfId="0" applyNumberFormat="1" applyFont="1" applyFill="1" applyBorder="1" applyAlignment="1">
      <alignment horizontal="centerContinuous" wrapText="1"/>
    </xf>
    <xf numFmtId="3" fontId="12" fillId="0" borderId="0" xfId="0" applyNumberFormat="1" applyFont="1" applyFill="1" applyBorder="1"/>
    <xf numFmtId="4" fontId="9" fillId="0" borderId="0" xfId="0" applyNumberFormat="1" applyFont="1" applyAlignment="1">
      <alignment horizontal="left" indent="3"/>
    </xf>
    <xf numFmtId="0" fontId="9" fillId="0" borderId="3" xfId="0" applyFont="1" applyBorder="1" applyAlignment="1" applyProtection="1">
      <protection locked="0"/>
    </xf>
    <xf numFmtId="0" fontId="12" fillId="0" borderId="0" xfId="0" applyFont="1"/>
    <xf numFmtId="0" fontId="14" fillId="0" borderId="0" xfId="0" applyFont="1" applyBorder="1" applyAlignment="1"/>
    <xf numFmtId="165" fontId="9" fillId="0" borderId="0" xfId="0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3" applyFont="1" applyFill="1" applyBorder="1" applyAlignment="1">
      <alignment horizontal="left"/>
    </xf>
    <xf numFmtId="0" fontId="5" fillId="0" borderId="0" xfId="0" applyFont="1" applyBorder="1" applyAlignment="1" applyProtection="1">
      <protection locked="0"/>
    </xf>
    <xf numFmtId="0" fontId="9" fillId="2" borderId="4" xfId="0" applyNumberFormat="1" applyFont="1" applyFill="1" applyBorder="1" applyAlignment="1">
      <alignment vertical="center"/>
    </xf>
    <xf numFmtId="0" fontId="10" fillId="0" borderId="0" xfId="0" applyFont="1" applyBorder="1" applyAlignment="1"/>
    <xf numFmtId="3" fontId="5" fillId="0" borderId="0" xfId="0" applyNumberFormat="1" applyFont="1" applyBorder="1" applyAlignment="1"/>
    <xf numFmtId="0" fontId="9" fillId="4" borderId="4" xfId="0" applyNumberFormat="1" applyFont="1" applyFill="1" applyBorder="1" applyAlignment="1">
      <alignment vertical="center"/>
    </xf>
    <xf numFmtId="0" fontId="9" fillId="0" borderId="0" xfId="0" applyFont="1" applyAlignment="1" applyProtection="1">
      <protection locked="0"/>
    </xf>
    <xf numFmtId="0" fontId="12" fillId="3" borderId="0" xfId="0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5" fillId="0" borderId="0" xfId="0" applyFont="1" applyBorder="1" applyAlignment="1"/>
    <xf numFmtId="0" fontId="9" fillId="2" borderId="3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3" fontId="6" fillId="0" borderId="0" xfId="0" applyNumberFormat="1" applyFont="1" applyAlignment="1"/>
    <xf numFmtId="0" fontId="12" fillId="0" borderId="0" xfId="0" applyFont="1" applyBorder="1" applyAlignment="1"/>
    <xf numFmtId="0" fontId="6" fillId="0" borderId="0" xfId="0" applyFont="1" applyFill="1" applyBorder="1" applyAlignment="1"/>
    <xf numFmtId="0" fontId="6" fillId="0" borderId="5" xfId="0" applyFont="1" applyBorder="1"/>
    <xf numFmtId="0" fontId="6" fillId="0" borderId="7" xfId="0" applyFont="1" applyBorder="1"/>
    <xf numFmtId="0" fontId="6" fillId="0" borderId="0" xfId="0" applyFont="1" applyBorder="1" applyAlignment="1">
      <alignment vertical="center"/>
    </xf>
    <xf numFmtId="0" fontId="9" fillId="0" borderId="7" xfId="0" applyFont="1" applyBorder="1" applyAlignment="1"/>
    <xf numFmtId="0" fontId="6" fillId="0" borderId="8" xfId="0" applyFont="1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10" fillId="0" borderId="7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0" fontId="15" fillId="0" borderId="12" xfId="0" applyFont="1" applyBorder="1" applyAlignment="1"/>
    <xf numFmtId="0" fontId="16" fillId="0" borderId="12" xfId="0" applyFont="1" applyBorder="1" applyAlignment="1"/>
    <xf numFmtId="0" fontId="8" fillId="0" borderId="0" xfId="0" applyFont="1" applyBorder="1"/>
    <xf numFmtId="0" fontId="9" fillId="2" borderId="2" xfId="0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/>
    </xf>
    <xf numFmtId="0" fontId="12" fillId="0" borderId="2" xfId="0" applyFont="1" applyFill="1" applyBorder="1"/>
    <xf numFmtId="0" fontId="9" fillId="0" borderId="2" xfId="0" applyFont="1" applyBorder="1" applyAlignment="1"/>
    <xf numFmtId="0" fontId="18" fillId="0" borderId="0" xfId="0" applyFont="1" applyBorder="1" applyAlignment="1"/>
    <xf numFmtId="0" fontId="5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Border="1"/>
    <xf numFmtId="3" fontId="9" fillId="0" borderId="0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9" fillId="0" borderId="0" xfId="0" applyNumberFormat="1" applyFont="1" applyAlignment="1"/>
    <xf numFmtId="0" fontId="10" fillId="0" borderId="0" xfId="0" applyFont="1" applyAlignment="1"/>
    <xf numFmtId="165" fontId="9" fillId="0" borderId="0" xfId="0" applyNumberFormat="1" applyFont="1" applyFill="1" applyBorder="1" applyAlignment="1"/>
    <xf numFmtId="0" fontId="9" fillId="0" borderId="3" xfId="0" applyFont="1" applyFill="1" applyBorder="1"/>
    <xf numFmtId="0" fontId="12" fillId="0" borderId="0" xfId="0" applyFont="1" applyFill="1" applyBorder="1"/>
    <xf numFmtId="2" fontId="6" fillId="0" borderId="0" xfId="0" applyNumberFormat="1" applyFont="1" applyBorder="1" applyAlignment="1">
      <alignment horizontal="right"/>
    </xf>
    <xf numFmtId="2" fontId="9" fillId="0" borderId="0" xfId="0" applyNumberFormat="1" applyFont="1" applyAlignment="1"/>
    <xf numFmtId="0" fontId="10" fillId="0" borderId="0" xfId="0" applyFont="1" applyBorder="1"/>
    <xf numFmtId="2" fontId="9" fillId="0" borderId="0" xfId="0" applyNumberFormat="1" applyFont="1" applyBorder="1" applyAlignment="1">
      <alignment horizontal="right"/>
    </xf>
    <xf numFmtId="2" fontId="9" fillId="0" borderId="0" xfId="0" applyNumberFormat="1" applyFont="1" applyBorder="1" applyAlignment="1"/>
    <xf numFmtId="3" fontId="6" fillId="0" borderId="0" xfId="0" applyNumberFormat="1" applyFont="1" applyAlignment="1">
      <alignment horizontal="right"/>
    </xf>
    <xf numFmtId="0" fontId="9" fillId="0" borderId="3" xfId="0" applyFont="1" applyBorder="1" applyAlignment="1"/>
    <xf numFmtId="165" fontId="19" fillId="0" borderId="0" xfId="0" applyNumberFormat="1" applyFont="1" applyBorder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 applyBorder="1" applyAlignment="1"/>
    <xf numFmtId="4" fontId="9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14" fillId="0" borderId="1" xfId="0" applyFont="1" applyBorder="1" applyAlignment="1"/>
    <xf numFmtId="0" fontId="14" fillId="0" borderId="0" xfId="0" applyFont="1"/>
    <xf numFmtId="165" fontId="11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8" fillId="0" borderId="0" xfId="0" applyFont="1" applyAlignment="1"/>
    <xf numFmtId="0" fontId="11" fillId="0" borderId="0" xfId="0" applyFont="1" applyBorder="1" applyAlignment="1">
      <alignment horizontal="right"/>
    </xf>
    <xf numFmtId="0" fontId="9" fillId="4" borderId="4" xfId="0" applyNumberFormat="1" applyFont="1" applyFill="1" applyBorder="1" applyAlignment="1">
      <alignment horizontal="right" vertical="center"/>
    </xf>
    <xf numFmtId="165" fontId="11" fillId="0" borderId="0" xfId="0" applyNumberFormat="1" applyFont="1" applyBorder="1" applyAlignment="1"/>
    <xf numFmtId="0" fontId="10" fillId="3" borderId="0" xfId="0" applyFont="1" applyFill="1" applyBorder="1" applyAlignment="1"/>
    <xf numFmtId="0" fontId="9" fillId="3" borderId="0" xfId="0" applyFont="1" applyFill="1" applyBorder="1" applyAlignment="1">
      <alignment horizontal="left" indent="2"/>
    </xf>
    <xf numFmtId="0" fontId="9" fillId="0" borderId="0" xfId="0" applyFont="1" applyBorder="1" applyAlignment="1">
      <alignment horizontal="left" indent="3"/>
    </xf>
    <xf numFmtId="0" fontId="9" fillId="0" borderId="0" xfId="0" applyFont="1" applyBorder="1" applyAlignment="1">
      <alignment horizontal="left" indent="2"/>
    </xf>
    <xf numFmtId="0" fontId="9" fillId="3" borderId="0" xfId="0" applyFont="1" applyFill="1" applyBorder="1" applyAlignment="1">
      <alignment horizontal="left"/>
    </xf>
    <xf numFmtId="4" fontId="6" fillId="0" borderId="0" xfId="0" applyNumberFormat="1" applyFont="1"/>
    <xf numFmtId="165" fontId="11" fillId="0" borderId="2" xfId="0" applyNumberFormat="1" applyFont="1" applyBorder="1" applyAlignment="1"/>
    <xf numFmtId="0" fontId="18" fillId="0" borderId="0" xfId="0" applyFont="1" applyFill="1" applyBorder="1" applyAlignment="1"/>
    <xf numFmtId="0" fontId="6" fillId="0" borderId="0" xfId="0" applyFont="1" applyFill="1" applyAlignment="1"/>
    <xf numFmtId="3" fontId="9" fillId="5" borderId="13" xfId="0" applyNumberFormat="1" applyFont="1" applyFill="1" applyBorder="1" applyAlignment="1">
      <alignment vertical="center"/>
    </xf>
    <xf numFmtId="3" fontId="9" fillId="5" borderId="14" xfId="0" applyNumberFormat="1" applyFont="1" applyFill="1" applyBorder="1" applyAlignment="1">
      <alignment vertical="center"/>
    </xf>
    <xf numFmtId="4" fontId="9" fillId="0" borderId="7" xfId="0" applyNumberFormat="1" applyFont="1" applyBorder="1"/>
    <xf numFmtId="4" fontId="9" fillId="0" borderId="0" xfId="0" applyNumberFormat="1" applyFont="1" applyBorder="1"/>
    <xf numFmtId="4" fontId="9" fillId="0" borderId="14" xfId="0" applyNumberFormat="1" applyFont="1" applyBorder="1" applyAlignment="1">
      <alignment horizontal="right" vertical="center" wrapText="1"/>
    </xf>
    <xf numFmtId="3" fontId="9" fillId="0" borderId="0" xfId="0" applyNumberFormat="1" applyFont="1" applyFill="1" applyBorder="1" applyAlignment="1"/>
    <xf numFmtId="0" fontId="4" fillId="0" borderId="7" xfId="0" applyFont="1" applyBorder="1" applyAlignment="1">
      <alignment horizontal="left"/>
    </xf>
    <xf numFmtId="0" fontId="4" fillId="0" borderId="0" xfId="0" applyFont="1" applyBorder="1"/>
    <xf numFmtId="0" fontId="9" fillId="0" borderId="0" xfId="0" applyFont="1" applyAlignment="1" applyProtection="1">
      <alignment horizontal="left"/>
      <protection locked="0"/>
    </xf>
    <xf numFmtId="3" fontId="9" fillId="0" borderId="0" xfId="1" applyNumberFormat="1" applyFont="1" applyFill="1" applyBorder="1" applyAlignment="1">
      <alignment horizontal="right"/>
    </xf>
    <xf numFmtId="0" fontId="9" fillId="0" borderId="0" xfId="0" applyFont="1" applyAlignment="1" applyProtection="1">
      <alignment horizontal="left" indent="1"/>
      <protection locked="0"/>
    </xf>
    <xf numFmtId="0" fontId="22" fillId="0" borderId="0" xfId="0" applyFont="1"/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9" xfId="0" applyFont="1" applyBorder="1" applyAlignment="1"/>
    <xf numFmtId="3" fontId="21" fillId="0" borderId="0" xfId="0" applyNumberFormat="1" applyFont="1"/>
    <xf numFmtId="0" fontId="23" fillId="0" borderId="0" xfId="0" applyFont="1" applyAlignment="1"/>
    <xf numFmtId="0" fontId="6" fillId="0" borderId="0" xfId="0" applyFont="1" applyFill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left" vertical="center" indent="4"/>
    </xf>
    <xf numFmtId="0" fontId="9" fillId="0" borderId="0" xfId="0" applyFont="1" applyBorder="1" applyAlignment="1">
      <alignment horizontal="left" vertical="center" indent="1"/>
    </xf>
    <xf numFmtId="165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165" fontId="9" fillId="0" borderId="2" xfId="0" applyNumberFormat="1" applyFont="1" applyFill="1" applyBorder="1" applyAlignment="1"/>
    <xf numFmtId="0" fontId="10" fillId="0" borderId="0" xfId="0" applyFont="1" applyAlignment="1">
      <alignment horizontal="left"/>
    </xf>
    <xf numFmtId="166" fontId="9" fillId="0" borderId="8" xfId="0" applyNumberFormat="1" applyFont="1" applyBorder="1" applyAlignment="1"/>
    <xf numFmtId="166" fontId="9" fillId="0" borderId="8" xfId="0" applyNumberFormat="1" applyFont="1" applyBorder="1"/>
    <xf numFmtId="166" fontId="9" fillId="0" borderId="11" xfId="0" applyNumberFormat="1" applyFont="1" applyBorder="1"/>
    <xf numFmtId="2" fontId="9" fillId="0" borderId="10" xfId="0" applyNumberFormat="1" applyFont="1" applyBorder="1"/>
    <xf numFmtId="4" fontId="9" fillId="0" borderId="10" xfId="0" applyNumberFormat="1" applyFont="1" applyBorder="1" applyAlignment="1"/>
    <xf numFmtId="0" fontId="6" fillId="7" borderId="7" xfId="0" applyFont="1" applyFill="1" applyBorder="1" applyAlignment="1"/>
    <xf numFmtId="0" fontId="6" fillId="7" borderId="0" xfId="0" applyFont="1" applyFill="1" applyBorder="1" applyAlignment="1"/>
    <xf numFmtId="0" fontId="22" fillId="7" borderId="0" xfId="0" applyFont="1" applyFill="1" applyBorder="1"/>
    <xf numFmtId="4" fontId="9" fillId="0" borderId="10" xfId="0" applyNumberFormat="1" applyFont="1" applyBorder="1" applyAlignment="1">
      <alignment horizontal="right" vertical="center" wrapText="1"/>
    </xf>
    <xf numFmtId="165" fontId="9" fillId="0" borderId="3" xfId="0" applyNumberFormat="1" applyFont="1" applyFill="1" applyBorder="1" applyAlignment="1"/>
    <xf numFmtId="49" fontId="9" fillId="0" borderId="3" xfId="0" applyNumberFormat="1" applyFont="1" applyFill="1" applyBorder="1" applyAlignment="1"/>
    <xf numFmtId="3" fontId="9" fillId="0" borderId="3" xfId="0" applyNumberFormat="1" applyFont="1" applyFill="1" applyBorder="1" applyAlignment="1"/>
    <xf numFmtId="3" fontId="24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Alignment="1"/>
    <xf numFmtId="3" fontId="24" fillId="0" borderId="0" xfId="0" applyNumberFormat="1" applyFont="1" applyFill="1" applyBorder="1" applyAlignment="1"/>
    <xf numFmtId="3" fontId="24" fillId="0" borderId="0" xfId="0" applyNumberFormat="1" applyFont="1" applyFill="1" applyBorder="1" applyAlignment="1">
      <alignment horizontal="right"/>
    </xf>
    <xf numFmtId="0" fontId="6" fillId="0" borderId="0" xfId="0" applyFont="1" applyAlignment="1"/>
    <xf numFmtId="0" fontId="9" fillId="0" borderId="0" xfId="0" applyFont="1" applyFill="1" applyAlignment="1"/>
    <xf numFmtId="0" fontId="9" fillId="0" borderId="0" xfId="0" applyFont="1" applyFill="1"/>
    <xf numFmtId="0" fontId="24" fillId="0" borderId="0" xfId="0" applyFont="1" applyFill="1"/>
    <xf numFmtId="3" fontId="9" fillId="0" borderId="0" xfId="0" applyNumberFormat="1" applyFont="1" applyFill="1" applyAlignment="1"/>
    <xf numFmtId="165" fontId="24" fillId="0" borderId="0" xfId="0" applyNumberFormat="1" applyFont="1" applyBorder="1" applyAlignment="1"/>
    <xf numFmtId="3" fontId="4" fillId="0" borderId="0" xfId="0" applyNumberFormat="1" applyFont="1" applyFill="1" applyBorder="1"/>
    <xf numFmtId="3" fontId="25" fillId="0" borderId="0" xfId="0" applyNumberFormat="1" applyFont="1" applyFill="1"/>
    <xf numFmtId="3" fontId="0" fillId="0" borderId="0" xfId="0" applyNumberFormat="1"/>
    <xf numFmtId="0" fontId="6" fillId="0" borderId="0" xfId="0" applyFont="1" applyAlignment="1"/>
    <xf numFmtId="0" fontId="6" fillId="0" borderId="0" xfId="0" applyFont="1" applyAlignment="1"/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47" applyFont="1" applyAlignment="1" applyProtection="1">
      <alignment horizontal="left" vertical="center" indent="1"/>
    </xf>
    <xf numFmtId="0" fontId="7" fillId="0" borderId="0" xfId="0" applyFont="1" applyBorder="1" applyAlignment="1">
      <alignment vertical="center" wrapText="1"/>
    </xf>
    <xf numFmtId="0" fontId="6" fillId="0" borderId="0" xfId="0" applyFont="1" applyAlignment="1"/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3" fillId="0" borderId="0" xfId="47" applyFont="1" applyAlignment="1" applyProtection="1">
      <alignment horizontal="left" vertical="center"/>
    </xf>
    <xf numFmtId="0" fontId="24" fillId="0" borderId="0" xfId="0" applyFont="1" applyFill="1" applyAlignment="1"/>
    <xf numFmtId="165" fontId="24" fillId="0" borderId="0" xfId="0" applyNumberFormat="1" applyFont="1" applyFill="1" applyBorder="1" applyAlignment="1"/>
    <xf numFmtId="3" fontId="14" fillId="0" borderId="0" xfId="0" applyNumberFormat="1" applyFont="1"/>
    <xf numFmtId="0" fontId="25" fillId="0" borderId="0" xfId="0" applyFont="1" applyFill="1" applyAlignment="1"/>
    <xf numFmtId="0" fontId="47" fillId="0" borderId="0" xfId="47" applyFont="1" applyAlignment="1" applyProtection="1">
      <alignment horizontal="left" vertical="center" indent="1"/>
    </xf>
    <xf numFmtId="4" fontId="9" fillId="0" borderId="0" xfId="0" applyNumberFormat="1" applyFont="1" applyFill="1" applyAlignment="1"/>
    <xf numFmtId="0" fontId="0" fillId="0" borderId="0" xfId="0" applyFill="1"/>
    <xf numFmtId="0" fontId="9" fillId="0" borderId="7" xfId="0" applyFont="1" applyFill="1" applyBorder="1" applyAlignment="1"/>
    <xf numFmtId="0" fontId="9" fillId="0" borderId="9" xfId="0" applyFont="1" applyFill="1" applyBorder="1" applyAlignment="1"/>
    <xf numFmtId="4" fontId="9" fillId="0" borderId="0" xfId="0" applyNumberFormat="1" applyFont="1" applyFill="1"/>
    <xf numFmtId="0" fontId="49" fillId="0" borderId="0" xfId="0" applyFont="1" applyAlignment="1">
      <alignment vertical="center"/>
    </xf>
    <xf numFmtId="0" fontId="48" fillId="39" borderId="0" xfId="0" applyFont="1" applyFill="1" applyAlignment="1">
      <alignment vertical="center"/>
    </xf>
    <xf numFmtId="3" fontId="9" fillId="0" borderId="0" xfId="63" applyNumberFormat="1" applyFont="1" applyFill="1" applyBorder="1" applyAlignment="1">
      <alignment horizontal="right"/>
    </xf>
    <xf numFmtId="3" fontId="24" fillId="0" borderId="0" xfId="63" applyNumberFormat="1" applyFont="1" applyFill="1" applyBorder="1" applyAlignment="1">
      <alignment horizontal="right"/>
    </xf>
    <xf numFmtId="0" fontId="9" fillId="2" borderId="2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/>
    </xf>
    <xf numFmtId="0" fontId="9" fillId="4" borderId="3" xfId="0" applyNumberFormat="1" applyFont="1" applyFill="1" applyBorder="1" applyAlignment="1">
      <alignment horizontal="right" vertical="center"/>
    </xf>
    <xf numFmtId="0" fontId="12" fillId="3" borderId="2" xfId="0" applyFont="1" applyFill="1" applyBorder="1"/>
    <xf numFmtId="0" fontId="9" fillId="0" borderId="2" xfId="0" applyFont="1" applyBorder="1" applyAlignment="1">
      <alignment horizontal="right"/>
    </xf>
    <xf numFmtId="4" fontId="9" fillId="0" borderId="0" xfId="0" applyNumberFormat="1" applyFont="1" applyFill="1" applyBorder="1" applyAlignment="1"/>
    <xf numFmtId="0" fontId="9" fillId="2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0" borderId="3" xfId="0" applyFont="1" applyBorder="1"/>
    <xf numFmtId="3" fontId="11" fillId="0" borderId="0" xfId="63" applyNumberFormat="1" applyFont="1" applyBorder="1" applyAlignment="1">
      <alignment horizontal="right"/>
    </xf>
    <xf numFmtId="3" fontId="24" fillId="0" borderId="0" xfId="63" applyNumberFormat="1" applyFont="1" applyBorder="1" applyAlignment="1">
      <alignment horizontal="right"/>
    </xf>
    <xf numFmtId="0" fontId="11" fillId="0" borderId="0" xfId="0" applyFont="1" applyBorder="1" applyAlignment="1"/>
    <xf numFmtId="4" fontId="9" fillId="0" borderId="14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Border="1" applyAlignment="1"/>
    <xf numFmtId="0" fontId="9" fillId="0" borderId="0" xfId="63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0" fontId="6" fillId="0" borderId="24" xfId="0" applyFont="1" applyBorder="1" applyAlignment="1"/>
    <xf numFmtId="166" fontId="6" fillId="0" borderId="0" xfId="0" applyNumberFormat="1" applyFont="1" applyFill="1" applyBorder="1" applyAlignment="1"/>
    <xf numFmtId="166" fontId="6" fillId="0" borderId="10" xfId="0" applyNumberFormat="1" applyFont="1" applyFill="1" applyBorder="1" applyAlignment="1"/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2" fillId="0" borderId="2" xfId="0" applyFont="1" applyFill="1" applyBorder="1" applyAlignment="1" applyProtection="1">
      <protection locked="0"/>
    </xf>
    <xf numFmtId="0" fontId="6" fillId="0" borderId="7" xfId="0" applyFont="1" applyBorder="1" applyAlignment="1">
      <alignment vertical="center"/>
    </xf>
    <xf numFmtId="0" fontId="6" fillId="0" borderId="7" xfId="0" applyFont="1" applyFill="1" applyBorder="1" applyAlignment="1"/>
    <xf numFmtId="0" fontId="6" fillId="0" borderId="0" xfId="0" applyFont="1" applyBorder="1"/>
    <xf numFmtId="0" fontId="9" fillId="0" borderId="3" xfId="0" applyNumberFormat="1" applyFont="1" applyFill="1" applyBorder="1" applyAlignment="1"/>
    <xf numFmtId="0" fontId="9" fillId="0" borderId="0" xfId="0" applyNumberFormat="1" applyFont="1" applyBorder="1" applyAlignment="1"/>
    <xf numFmtId="0" fontId="9" fillId="0" borderId="3" xfId="0" applyNumberFormat="1" applyFont="1" applyBorder="1" applyAlignment="1"/>
    <xf numFmtId="0" fontId="9" fillId="6" borderId="3" xfId="0" applyNumberFormat="1" applyFont="1" applyFill="1" applyBorder="1" applyAlignment="1"/>
    <xf numFmtId="0" fontId="9" fillId="0" borderId="0" xfId="0" applyNumberFormat="1" applyFont="1" applyBorder="1" applyAlignment="1">
      <alignment horizontal="right"/>
    </xf>
    <xf numFmtId="0" fontId="6" fillId="0" borderId="0" xfId="0" applyNumberFormat="1" applyFont="1"/>
    <xf numFmtId="166" fontId="9" fillId="0" borderId="0" xfId="0" applyNumberFormat="1" applyFont="1" applyBorder="1" applyAlignment="1"/>
    <xf numFmtId="165" fontId="9" fillId="0" borderId="0" xfId="0" applyNumberFormat="1" applyFont="1" applyAlignment="1"/>
    <xf numFmtId="165" fontId="9" fillId="0" borderId="0" xfId="0" applyNumberFormat="1" applyFont="1" applyFill="1" applyAlignment="1"/>
    <xf numFmtId="168" fontId="0" fillId="0" borderId="0" xfId="0" applyNumberFormat="1" applyFill="1" applyAlignment="1">
      <alignment wrapText="1"/>
    </xf>
    <xf numFmtId="0" fontId="48" fillId="0" borderId="0" xfId="0" applyFont="1" applyAlignment="1">
      <alignment vertical="center"/>
    </xf>
    <xf numFmtId="0" fontId="49" fillId="39" borderId="0" xfId="0" applyFont="1" applyFill="1" applyAlignment="1">
      <alignment horizontal="left" vertical="center"/>
    </xf>
    <xf numFmtId="0" fontId="48" fillId="39" borderId="0" xfId="0" applyFont="1" applyFill="1" applyAlignment="1">
      <alignment horizontal="left" vertical="center"/>
    </xf>
    <xf numFmtId="0" fontId="48" fillId="39" borderId="0" xfId="0" applyFont="1" applyFill="1" applyAlignment="1">
      <alignment horizontal="left" vertical="top" wrapText="1"/>
    </xf>
    <xf numFmtId="0" fontId="49" fillId="39" borderId="0" xfId="0" applyFont="1" applyFill="1" applyAlignment="1">
      <alignment horizontal="left" vertical="center" wrapText="1"/>
    </xf>
    <xf numFmtId="166" fontId="6" fillId="0" borderId="0" xfId="0" applyNumberFormat="1" applyFont="1" applyFill="1"/>
    <xf numFmtId="0" fontId="3" fillId="0" borderId="0" xfId="0" applyFont="1"/>
    <xf numFmtId="3" fontId="52" fillId="0" borderId="25" xfId="0" applyNumberFormat="1" applyFont="1" applyBorder="1" applyAlignment="1">
      <alignment horizontal="right"/>
    </xf>
    <xf numFmtId="169" fontId="52" fillId="0" borderId="25" xfId="0" applyNumberFormat="1" applyFont="1" applyBorder="1" applyAlignment="1">
      <alignment horizontal="right"/>
    </xf>
    <xf numFmtId="3" fontId="3" fillId="0" borderId="0" xfId="0" applyNumberFormat="1" applyFont="1"/>
    <xf numFmtId="3" fontId="53" fillId="0" borderId="26" xfId="0" applyNumberFormat="1" applyFont="1" applyBorder="1" applyAlignment="1">
      <alignment horizontal="right" vertical="center"/>
    </xf>
    <xf numFmtId="0" fontId="54" fillId="0" borderId="0" xfId="0" applyFont="1"/>
    <xf numFmtId="3" fontId="53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Fill="1" applyBorder="1" applyAlignment="1"/>
    <xf numFmtId="0" fontId="55" fillId="0" borderId="7" xfId="0" applyFont="1" applyBorder="1" applyAlignment="1"/>
    <xf numFmtId="0" fontId="55" fillId="0" borderId="8" xfId="0" applyFont="1" applyBorder="1" applyAlignment="1"/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Fill="1" applyAlignment="1">
      <alignment horizontal="left" indent="1"/>
    </xf>
    <xf numFmtId="0" fontId="56" fillId="0" borderId="26" xfId="0" applyFont="1" applyBorder="1" applyAlignment="1">
      <alignment vertical="center" wrapText="1"/>
    </xf>
    <xf numFmtId="0" fontId="12" fillId="0" borderId="0" xfId="0" applyFont="1" applyFill="1"/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72">
    <cellStyle name="20% - Énfasis1" xfId="22" builtinId="30" customBuiltin="1"/>
    <cellStyle name="20% - Énfasis1 2" xfId="50"/>
    <cellStyle name="20% - Énfasis2" xfId="26" builtinId="34" customBuiltin="1"/>
    <cellStyle name="20% - Énfasis2 2" xfId="52"/>
    <cellStyle name="20% - Énfasis3" xfId="30" builtinId="38" customBuiltin="1"/>
    <cellStyle name="20% - Énfasis3 2" xfId="54"/>
    <cellStyle name="20% - Énfasis4" xfId="34" builtinId="42" customBuiltin="1"/>
    <cellStyle name="20% - Énfasis4 2" xfId="56"/>
    <cellStyle name="20% - Énfasis5" xfId="38" builtinId="46" customBuiltin="1"/>
    <cellStyle name="20% - Énfasis5 2" xfId="58"/>
    <cellStyle name="20% - Énfasis6" xfId="42" builtinId="50" customBuiltin="1"/>
    <cellStyle name="20% - Énfasis6 2" xfId="60"/>
    <cellStyle name="40% - Énfasis1" xfId="23" builtinId="31" customBuiltin="1"/>
    <cellStyle name="40% - Énfasis1 2" xfId="51"/>
    <cellStyle name="40% - Énfasis2" xfId="27" builtinId="35" customBuiltin="1"/>
    <cellStyle name="40% - Énfasis2 2" xfId="53"/>
    <cellStyle name="40% - Énfasis3" xfId="31" builtinId="39" customBuiltin="1"/>
    <cellStyle name="40% - Énfasis3 2" xfId="55"/>
    <cellStyle name="40% - Énfasis4" xfId="35" builtinId="43" customBuiltin="1"/>
    <cellStyle name="40% - Énfasis4 2" xfId="57"/>
    <cellStyle name="40% - Énfasis5" xfId="39" builtinId="47" customBuiltin="1"/>
    <cellStyle name="40% - Énfasis5 2" xfId="59"/>
    <cellStyle name="40% - Énfasis6" xfId="43" builtinId="51" customBuiltin="1"/>
    <cellStyle name="40% - Énfasis6 2" xfId="6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Hipervínculo" xfId="47" builtinId="8"/>
    <cellStyle name="Incorrecto" xfId="11" builtinId="27" customBuiltin="1"/>
    <cellStyle name="Millares 2" xfId="1"/>
    <cellStyle name="Millares 2 2" xfId="63"/>
    <cellStyle name="Neutral" xfId="12" builtinId="28" customBuiltin="1"/>
    <cellStyle name="Normal" xfId="0" builtinId="0"/>
    <cellStyle name="Normal 2" xfId="2"/>
    <cellStyle name="Normal 2 2" xfId="64"/>
    <cellStyle name="Normal 3" xfId="45"/>
    <cellStyle name="Normal 3 2" xfId="65"/>
    <cellStyle name="Normal 4" xfId="48"/>
    <cellStyle name="Normal 5" xfId="62"/>
    <cellStyle name="Normal_Andalucía" xfId="3"/>
    <cellStyle name="Notas 2" xfId="46"/>
    <cellStyle name="Notas 2 2" xfId="66"/>
    <cellStyle name="Notas 3" xfId="49"/>
    <cellStyle name="porcen_sin%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20" builtinId="25" customBuiltin="1"/>
    <cellStyle name="XLConnect.Boolean" xfId="70"/>
    <cellStyle name="XLConnect.DateTime" xfId="71"/>
    <cellStyle name="XLConnect.Header" xfId="67"/>
    <cellStyle name="XLConnect.Numeric" xfId="69"/>
    <cellStyle name="XLConnect.String" xfId="6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1B8FF"/>
      <rgbColor rgb="00660066"/>
      <rgbColor rgb="00FF8080"/>
      <rgbColor rgb="000066CC"/>
      <rgbColor rgb="00CCCCFF"/>
      <rgbColor rgb="00000080"/>
      <rgbColor rgb="00FF00FF"/>
      <rgbColor rgb="00FFFF00"/>
      <rgbColor rgb="00C5E2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9D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777777"/>
      <rgbColor rgb="00339966"/>
      <rgbColor rgb="00808080"/>
      <rgbColor rgb="00B2B2B2"/>
      <rgbColor rgb="00DDDDDD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64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6193692743411373E-2"/>
          <c:y val="0"/>
          <c:w val="0.98340168743770007"/>
          <c:h val="0.89119343952973618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'1.1.1-G.1.1 '!$I$41</c:f>
              <c:strCache>
                <c:ptCount val="1"/>
                <c:pt idx="0">
                  <c:v>La Rioja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6818669669368746E-2"/>
                  <c:y val="-2.1434740012337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1A-4403-957B-AF2951432B6A}"/>
                </c:ext>
              </c:extLst>
            </c:dLbl>
            <c:dLbl>
              <c:idx val="1"/>
              <c:layout>
                <c:manualLayout>
                  <c:x val="2.4023869108208029E-2"/>
                  <c:y val="-2.1016243937249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1A-4403-957B-AF2951432B6A}"/>
                </c:ext>
              </c:extLst>
            </c:dLbl>
            <c:dLbl>
              <c:idx val="2"/>
              <c:layout>
                <c:manualLayout>
                  <c:x val="2.1918138093635114E-2"/>
                  <c:y val="-2.221907933088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1A-4403-957B-AF2951432B6A}"/>
                </c:ext>
              </c:extLst>
            </c:dLbl>
            <c:dLbl>
              <c:idx val="3"/>
              <c:layout>
                <c:manualLayout>
                  <c:x val="1.5267434746607456E-2"/>
                  <c:y val="-1.7882603384254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1A-4403-957B-AF2951432B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'1.1.1-G.1.1 '!$H$42:$H$45</c:f>
              <c:strCache>
                <c:ptCount val="4"/>
                <c:pt idx="0">
                  <c:v>Servicios</c:v>
                </c:pt>
                <c:pt idx="1">
                  <c:v>Industria</c:v>
                </c:pt>
                <c:pt idx="2">
                  <c:v>Agricultura</c:v>
                </c:pt>
                <c:pt idx="3">
                  <c:v>Construcción</c:v>
                </c:pt>
              </c:strCache>
            </c:strRef>
          </c:cat>
          <c:val>
            <c:numRef>
              <c:f>'1.1.1-G.1.1 '!$I$42:$I$45</c:f>
              <c:numCache>
                <c:formatCode>0.0</c:formatCode>
                <c:ptCount val="4"/>
                <c:pt idx="0">
                  <c:v>0.61834418809249592</c:v>
                </c:pt>
                <c:pt idx="1">
                  <c:v>0.24795130627725201</c:v>
                </c:pt>
                <c:pt idx="2">
                  <c:v>7.4784766877616371E-2</c:v>
                </c:pt>
                <c:pt idx="3">
                  <c:v>5.8919738752635752E-2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1A-4403-957B-AF2951432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963840"/>
        <c:axId val="140965376"/>
        <c:axId val="0"/>
      </c:bar3DChart>
      <c:catAx>
        <c:axId val="14096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096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65376"/>
        <c:scaling>
          <c:orientation val="minMax"/>
          <c:max val="0.8"/>
          <c:min val="0"/>
        </c:scaling>
        <c:delete val="1"/>
        <c:axPos val="l"/>
        <c:numFmt formatCode="0%" sourceLinked="0"/>
        <c:majorTickMark val="out"/>
        <c:minorTickMark val="none"/>
        <c:tickLblPos val="nextTo"/>
        <c:crossAx val="140963840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53-4201-9059-FAF4A8FB022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53-4201-9059-FAF4A8FB022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53-4201-9059-FAF4A8FB02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053-4201-9059-FAF4A8FB0222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53-4201-9059-FAF4A8FB022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53-4201-9059-FAF4A8FB022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53-4201-9059-FAF4A8FB02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6053-4201-9059-FAF4A8FB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08032"/>
        <c:axId val="142909824"/>
      </c:barChart>
      <c:catAx>
        <c:axId val="1429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0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90982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08032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FD-40BC-BDDC-C65D07E364C8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FD-40BC-BDDC-C65D07E364C8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FD-40BC-BDDC-C65D07E364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FFD-40BC-BDDC-C65D07E364C8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FD-40BC-BDDC-C65D07E364C8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FD-40BC-BDDC-C65D07E364C8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FD-40BC-BDDC-C65D07E364C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FFD-40BC-BDDC-C65D07E3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56192"/>
        <c:axId val="141257728"/>
      </c:barChart>
      <c:catAx>
        <c:axId val="14125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25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25772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256192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B0-4AA1-9654-91BF410EE0D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0-4AA1-9654-91BF410EE0D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B0-4AA1-9654-91BF410EE0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0B0-4AA1-9654-91BF410EE0D0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B0-4AA1-9654-91BF410EE0D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B0-4AA1-9654-91BF410EE0D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B0-4AA1-9654-91BF410EE0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'1.1.5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'1.1.5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0B0-4AA1-9654-91BF410E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35168"/>
        <c:axId val="142936704"/>
      </c:barChart>
      <c:catAx>
        <c:axId val="1429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93670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35168"/>
        <c:crosses val="autoZero"/>
        <c:crossBetween val="between"/>
        <c:majorUnit val="0.1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62354705661786E-2"/>
          <c:y val="3.5822962762900021E-2"/>
          <c:w val="0.89482470784641066"/>
          <c:h val="0.75652388055899167"/>
        </c:manualLayout>
      </c:layout>
      <c:lineChart>
        <c:grouping val="standard"/>
        <c:varyColors val="0"/>
        <c:ser>
          <c:idx val="1"/>
          <c:order val="0"/>
          <c:tx>
            <c:strRef>
              <c:f>'1.2.2-G1.2'!$I$30</c:f>
              <c:strCache>
                <c:ptCount val="1"/>
                <c:pt idx="0">
                  <c:v>La Rioja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198457422224481E-2"/>
                  <c:y val="2.536222550017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0C-4DF8-898C-343EFEB8E692}"/>
                </c:ext>
              </c:extLst>
            </c:dLbl>
            <c:dLbl>
              <c:idx val="1"/>
              <c:layout>
                <c:manualLayout>
                  <c:x val="-2.5897931372935636E-2"/>
                  <c:y val="-4.3082116635323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0C-4DF8-898C-343EFEB8E692}"/>
                </c:ext>
              </c:extLst>
            </c:dLbl>
            <c:dLbl>
              <c:idx val="3"/>
              <c:layout>
                <c:manualLayout>
                  <c:x val="-3.0156165858912225E-2"/>
                  <c:y val="-3.8698328935795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0C-4DF8-898C-343EFEB8E692}"/>
                </c:ext>
              </c:extLst>
            </c:dLbl>
            <c:dLbl>
              <c:idx val="4"/>
              <c:layout>
                <c:manualLayout>
                  <c:x val="-2.7580440988728763E-2"/>
                  <c:y val="2.9525150467885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0C-4DF8-898C-343EFEB8E692}"/>
                </c:ext>
              </c:extLst>
            </c:dLbl>
            <c:dLbl>
              <c:idx val="5"/>
              <c:layout>
                <c:manualLayout>
                  <c:x val="-2.6958432366109352E-2"/>
                  <c:y val="-2.88241044768189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0C-4DF8-898C-343EFEB8E692}"/>
                </c:ext>
              </c:extLst>
            </c:dLbl>
            <c:dLbl>
              <c:idx val="6"/>
              <c:layout>
                <c:manualLayout>
                  <c:x val="-2.1557702078062211E-2"/>
                  <c:y val="-3.9094594450997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0C-4DF8-898C-343EFEB8E692}"/>
                </c:ext>
              </c:extLst>
            </c:dLbl>
            <c:dLbl>
              <c:idx val="7"/>
              <c:layout>
                <c:manualLayout>
                  <c:x val="-3.1548293525078937E-2"/>
                  <c:y val="4.2889164878223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0C-4DF8-898C-343EFEB8E692}"/>
                </c:ext>
              </c:extLst>
            </c:dLbl>
            <c:dLbl>
              <c:idx val="8"/>
              <c:layout>
                <c:manualLayout>
                  <c:x val="-5.1537352589460669E-2"/>
                  <c:y val="6.7704698947240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80C-4DF8-898C-343EFEB8E692}"/>
                </c:ext>
              </c:extLst>
            </c:dLbl>
            <c:dLbl>
              <c:idx val="9"/>
              <c:layout>
                <c:manualLayout>
                  <c:x val="-2.8112665616906955E-2"/>
                  <c:y val="3.0260501344214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0C-4DF8-898C-343EFEB8E692}"/>
                </c:ext>
              </c:extLst>
            </c:dLbl>
            <c:dLbl>
              <c:idx val="10"/>
              <c:layout>
                <c:manualLayout>
                  <c:x val="-4.5234310988284163E-2"/>
                  <c:y val="-2.188625713283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0C-4DF8-898C-343EFEB8E692}"/>
                </c:ext>
              </c:extLst>
            </c:dLbl>
            <c:dLbl>
              <c:idx val="11"/>
              <c:layout>
                <c:manualLayout>
                  <c:x val="-6.3998744906482816E-2"/>
                  <c:y val="3.9485037985027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0C-4DF8-898C-343EFEB8E692}"/>
                </c:ext>
              </c:extLst>
            </c:dLbl>
            <c:dLbl>
              <c:idx val="12"/>
              <c:layout>
                <c:manualLayout>
                  <c:x val="-3.1589346969754788E-2"/>
                  <c:y val="-3.800386429268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80C-4DF8-898C-343EFEB8E692}"/>
                </c:ext>
              </c:extLst>
            </c:dLbl>
            <c:dLbl>
              <c:idx val="13"/>
              <c:layout>
                <c:manualLayout>
                  <c:x val="-5.1412260967379081E-2"/>
                  <c:y val="-3.0622095720884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80C-4DF8-898C-343EFEB8E692}"/>
                </c:ext>
              </c:extLst>
            </c:dLbl>
            <c:dLbl>
              <c:idx val="14"/>
              <c:layout>
                <c:manualLayout>
                  <c:x val="-2.9009112148542012E-2"/>
                  <c:y val="4.59668003241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0C-4DF8-898C-343EFEB8E692}"/>
                </c:ext>
              </c:extLst>
            </c:dLbl>
            <c:dLbl>
              <c:idx val="15"/>
              <c:layout>
                <c:manualLayout>
                  <c:x val="-3.4643217409212466E-2"/>
                  <c:y val="4.1053800461177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4.2689963568551037E-2"/>
                      <c:h val="4.83300923416961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980C-4DF8-898C-343EFEB8E692}"/>
                </c:ext>
              </c:extLst>
            </c:dLbl>
            <c:dLbl>
              <c:idx val="16"/>
              <c:layout>
                <c:manualLayout>
                  <c:x val="-1.3363874776587464E-2"/>
                  <c:y val="-4.1618848757265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0C-4DF8-898C-343EFEB8E6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Neue LT 55 Roman"/>
                    <a:ea typeface="HelveticaNeue LT 55 Roman"/>
                    <a:cs typeface="HelveticaNeue LT 55 Roman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'1.2.2-G1.2'!$H$36:$H$52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'1.2.2-G1.2'!$I$36:$I$52</c:f>
              <c:numCache>
                <c:formatCode>0.0</c:formatCode>
                <c:ptCount val="17"/>
                <c:pt idx="0">
                  <c:v>4.4000000000000004</c:v>
                </c:pt>
                <c:pt idx="1">
                  <c:v>3.1</c:v>
                </c:pt>
                <c:pt idx="2">
                  <c:v>3.9</c:v>
                </c:pt>
                <c:pt idx="3">
                  <c:v>1.6</c:v>
                </c:pt>
                <c:pt idx="4">
                  <c:v>0.5</c:v>
                </c:pt>
                <c:pt idx="5">
                  <c:v>3</c:v>
                </c:pt>
                <c:pt idx="6">
                  <c:v>2.7</c:v>
                </c:pt>
                <c:pt idx="7">
                  <c:v>2.8</c:v>
                </c:pt>
                <c:pt idx="8">
                  <c:v>0.1</c:v>
                </c:pt>
                <c:pt idx="9">
                  <c:v>-0.9</c:v>
                </c:pt>
                <c:pt idx="10">
                  <c:v>0.1</c:v>
                </c:pt>
                <c:pt idx="11">
                  <c:v>1.5</c:v>
                </c:pt>
                <c:pt idx="12">
                  <c:v>0.6</c:v>
                </c:pt>
                <c:pt idx="13">
                  <c:v>1.2</c:v>
                </c:pt>
                <c:pt idx="14">
                  <c:v>1</c:v>
                </c:pt>
                <c:pt idx="15">
                  <c:v>-0.8</c:v>
                </c:pt>
                <c:pt idx="16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80C-4DF8-898C-343EFEB8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09120"/>
        <c:axId val="143110912"/>
      </c:lineChart>
      <c:catAx>
        <c:axId val="14310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110912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431109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109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88675623800381E-2"/>
          <c:y val="5.0541605337610943E-2"/>
          <c:w val="0.8426103646833013"/>
          <c:h val="0.70397236005958097"/>
        </c:manualLayout>
      </c:layout>
      <c:lineChart>
        <c:grouping val="standard"/>
        <c:varyColors val="0"/>
        <c:ser>
          <c:idx val="1"/>
          <c:order val="0"/>
          <c:tx>
            <c:strRef>
              <c:f>'G1.3-G1.4'!$P$8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'G1.3-G1.4'!$J$35:$K$54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</c:lvl>
              </c:multiLvlStrCache>
            </c:multiLvlStrRef>
          </c:cat>
          <c:val>
            <c:numRef>
              <c:f>'G1.3-G1.4'!$L$35:$L$54</c:f>
              <c:numCache>
                <c:formatCode>0.00</c:formatCode>
                <c:ptCount val="20"/>
                <c:pt idx="0">
                  <c:v>1.6526538055475573</c:v>
                </c:pt>
                <c:pt idx="1">
                  <c:v>2.2993565575842627</c:v>
                </c:pt>
                <c:pt idx="2">
                  <c:v>3.3038161598943421</c:v>
                </c:pt>
                <c:pt idx="3">
                  <c:v>2.9127344969576985</c:v>
                </c:pt>
                <c:pt idx="4">
                  <c:v>1.8577350609327186</c:v>
                </c:pt>
                <c:pt idx="5">
                  <c:v>1.5934374656659263</c:v>
                </c:pt>
                <c:pt idx="6">
                  <c:v>0.72072395643930043</c:v>
                </c:pt>
                <c:pt idx="7">
                  <c:v>2.034974068351485</c:v>
                </c:pt>
                <c:pt idx="8">
                  <c:v>4.4377654365862265</c:v>
                </c:pt>
                <c:pt idx="9">
                  <c:v>5.6943845379142388</c:v>
                </c:pt>
                <c:pt idx="10">
                  <c:v>4.5507541120683417</c:v>
                </c:pt>
                <c:pt idx="11">
                  <c:v>2.3162842106613293</c:v>
                </c:pt>
                <c:pt idx="12">
                  <c:v>2.5822579657379405</c:v>
                </c:pt>
                <c:pt idx="13">
                  <c:v>4.7972753450252545</c:v>
                </c:pt>
                <c:pt idx="14">
                  <c:v>7.8657076385331486</c:v>
                </c:pt>
                <c:pt idx="15">
                  <c:v>9.9018033424493161</c:v>
                </c:pt>
                <c:pt idx="16">
                  <c:v>7.7965953212705896</c:v>
                </c:pt>
                <c:pt idx="17">
                  <c:v>3.244849315020474</c:v>
                </c:pt>
                <c:pt idx="18">
                  <c:v>3.6687514701609393E-3</c:v>
                </c:pt>
                <c:pt idx="19">
                  <c:v>-0.3462313530061088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658-415F-A606-B5AE8548A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21728"/>
        <c:axId val="144773888"/>
      </c:lineChart>
      <c:catAx>
        <c:axId val="1433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773888"/>
        <c:crossesAt val="-12"/>
        <c:auto val="1"/>
        <c:lblAlgn val="ctr"/>
        <c:lblOffset val="100"/>
        <c:tickLblSkip val="2"/>
        <c:tickMarkSkip val="1"/>
        <c:noMultiLvlLbl val="0"/>
      </c:catAx>
      <c:valAx>
        <c:axId val="14477388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3321728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77015171476087E-2"/>
          <c:y val="4.3210006781704467E-2"/>
          <c:w val="0.84230848323738283"/>
          <c:h val="0.74691583151232011"/>
        </c:manualLayout>
      </c:layout>
      <c:lineChart>
        <c:grouping val="standard"/>
        <c:varyColors val="0"/>
        <c:ser>
          <c:idx val="1"/>
          <c:order val="0"/>
          <c:tx>
            <c:strRef>
              <c:f>'G1.3-G1.4'!$P$8</c:f>
              <c:strCache>
                <c:ptCount val="1"/>
                <c:pt idx="0">
                  <c:v>La Rioja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'G1.3-G1.4'!$N$35:$O$54</c:f>
              <c:multiLvlStrCache>
                <c:ptCount val="20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</c:lvl>
              </c:multiLvlStrCache>
            </c:multiLvlStrRef>
          </c:cat>
          <c:val>
            <c:numRef>
              <c:f>'G1.3-G1.4'!$P$35:$P$54</c:f>
              <c:numCache>
                <c:formatCode>#,##0.00</c:formatCode>
                <c:ptCount val="20"/>
                <c:pt idx="0">
                  <c:v>-6.3150585547593296</c:v>
                </c:pt>
                <c:pt idx="1">
                  <c:v>-0.99448374601001122</c:v>
                </c:pt>
                <c:pt idx="2">
                  <c:v>-1.0852500404176613</c:v>
                </c:pt>
                <c:pt idx="3">
                  <c:v>1.5933693175317374</c:v>
                </c:pt>
                <c:pt idx="4">
                  <c:v>-1.0557628936519099</c:v>
                </c:pt>
                <c:pt idx="5">
                  <c:v>-6.9407753565037948</c:v>
                </c:pt>
                <c:pt idx="6">
                  <c:v>-6.5151947238072747</c:v>
                </c:pt>
                <c:pt idx="7">
                  <c:v>-7.2679322500253329</c:v>
                </c:pt>
                <c:pt idx="8">
                  <c:v>-2.3376980495411774</c:v>
                </c:pt>
                <c:pt idx="9">
                  <c:v>0.81970569066245802</c:v>
                </c:pt>
                <c:pt idx="10">
                  <c:v>0.21071898011582263</c:v>
                </c:pt>
                <c:pt idx="11">
                  <c:v>-2.0180703715136987</c:v>
                </c:pt>
                <c:pt idx="12">
                  <c:v>1.6242631206197851</c:v>
                </c:pt>
                <c:pt idx="13">
                  <c:v>1.9498489701730146</c:v>
                </c:pt>
                <c:pt idx="14">
                  <c:v>2.256376510063232</c:v>
                </c:pt>
                <c:pt idx="15">
                  <c:v>5.2100791927996717</c:v>
                </c:pt>
                <c:pt idx="16">
                  <c:v>0.37256260894938459</c:v>
                </c:pt>
                <c:pt idx="17">
                  <c:v>-0.62715635274119452</c:v>
                </c:pt>
                <c:pt idx="18">
                  <c:v>-1.1657133596157638</c:v>
                </c:pt>
                <c:pt idx="19">
                  <c:v>0.81458723951288503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01A-4873-B31F-01293BDE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97696"/>
        <c:axId val="144799616"/>
      </c:lineChart>
      <c:catAx>
        <c:axId val="1447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799616"/>
        <c:crossesAt val="-20"/>
        <c:auto val="1"/>
        <c:lblAlgn val="ctr"/>
        <c:lblOffset val="100"/>
        <c:tickLblSkip val="2"/>
        <c:tickMarkSkip val="1"/>
        <c:noMultiLvlLbl val="0"/>
      </c:catAx>
      <c:valAx>
        <c:axId val="1447996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eticaNeue LT 55 Roman"/>
                <a:ea typeface="HelveticaNeue LT 55 Roman"/>
                <a:cs typeface="HelveticaNeue LT 55 Roman"/>
              </a:defRPr>
            </a:pPr>
            <a:endParaRPr lang="es-ES"/>
          </a:p>
        </c:txPr>
        <c:crossAx val="14479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Neue LT 55 Roman"/>
          <a:ea typeface="HelveticaNeue LT 55 Roman"/>
          <a:cs typeface="HelveticaNeue LT 55 Roman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3</xdr:row>
      <xdr:rowOff>200025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4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286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373380</xdr:colOff>
      <xdr:row>3</xdr:row>
      <xdr:rowOff>176784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28600"/>
          <a:ext cx="7620000" cy="633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38</xdr:row>
      <xdr:rowOff>9525</xdr:rowOff>
    </xdr:from>
    <xdr:to>
      <xdr:col>5</xdr:col>
      <xdr:colOff>342900</xdr:colOff>
      <xdr:row>51</xdr:row>
      <xdr:rowOff>28575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4</xdr:col>
      <xdr:colOff>0</xdr:colOff>
      <xdr:row>35</xdr:row>
      <xdr:rowOff>0</xdr:rowOff>
    </xdr:to>
    <xdr:graphicFrame macro="">
      <xdr:nvGraphicFramePr>
        <xdr:cNvPr id="2293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5</xdr:col>
      <xdr:colOff>0</xdr:colOff>
      <xdr:row>35</xdr:row>
      <xdr:rowOff>0</xdr:rowOff>
    </xdr:to>
    <xdr:graphicFrame macro="">
      <xdr:nvGraphicFramePr>
        <xdr:cNvPr id="2395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0</xdr:rowOff>
    </xdr:from>
    <xdr:to>
      <xdr:col>4</xdr:col>
      <xdr:colOff>0</xdr:colOff>
      <xdr:row>35</xdr:row>
      <xdr:rowOff>0</xdr:rowOff>
    </xdr:to>
    <xdr:graphicFrame macro="">
      <xdr:nvGraphicFramePr>
        <xdr:cNvPr id="2498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68581</xdr:colOff>
      <xdr:row>27</xdr:row>
      <xdr:rowOff>114301</xdr:rowOff>
    </xdr:from>
    <xdr:to>
      <xdr:col>5</xdr:col>
      <xdr:colOff>426720</xdr:colOff>
      <xdr:row>50</xdr:row>
      <xdr:rowOff>22861</xdr:rowOff>
    </xdr:to>
    <xdr:graphicFrame macro="">
      <xdr:nvGraphicFramePr>
        <xdr:cNvPr id="450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28575</xdr:rowOff>
    </xdr:from>
    <xdr:to>
      <xdr:col>7</xdr:col>
      <xdr:colOff>152400</xdr:colOff>
      <xdr:row>26</xdr:row>
      <xdr:rowOff>57150</xdr:rowOff>
    </xdr:to>
    <xdr:graphicFrame macro="">
      <xdr:nvGraphicFramePr>
        <xdr:cNvPr id="145429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29</xdr:row>
      <xdr:rowOff>142875</xdr:rowOff>
    </xdr:from>
    <xdr:to>
      <xdr:col>7</xdr:col>
      <xdr:colOff>438150</xdr:colOff>
      <xdr:row>49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WVP25"/>
  <sheetViews>
    <sheetView showGridLines="0" showRowColHeaders="0" tabSelected="1" workbookViewId="0">
      <selection activeCell="B8" sqref="B8"/>
    </sheetView>
  </sheetViews>
  <sheetFormatPr baseColWidth="10" defaultColWidth="0" defaultRowHeight="18" customHeight="1" zeroHeight="1"/>
  <cols>
    <col min="1" max="1" width="4.28515625" style="182" customWidth="1" collapsed="1"/>
    <col min="2" max="2" width="59.85546875" style="182" customWidth="1" collapsed="1"/>
    <col min="3" max="7" width="11.42578125" style="182" customWidth="1" collapsed="1"/>
    <col min="8" max="8" width="6.28515625" style="182" customWidth="1" collapsed="1"/>
    <col min="9" max="255" width="0" style="182" hidden="1" customWidth="1" collapsed="1"/>
    <col min="256" max="256" width="1.42578125" style="182" hidden="1" collapsed="1"/>
    <col min="257" max="257" width="4.28515625" style="182" hidden="1" collapsed="1"/>
    <col min="258" max="258" width="59.85546875" style="182" hidden="1" collapsed="1"/>
    <col min="259" max="263" width="11.42578125" style="182" hidden="1" collapsed="1"/>
    <col min="264" max="264" width="6.28515625" style="182" hidden="1" collapsed="1"/>
    <col min="265" max="512" width="1.42578125" style="182" hidden="1" collapsed="1"/>
    <col min="513" max="513" width="4.28515625" style="182" hidden="1" collapsed="1"/>
    <col min="514" max="514" width="59.85546875" style="182" hidden="1" collapsed="1"/>
    <col min="515" max="519" width="11.42578125" style="182" hidden="1" collapsed="1"/>
    <col min="520" max="520" width="6.28515625" style="182" hidden="1" collapsed="1"/>
    <col min="521" max="768" width="1.42578125" style="182" hidden="1" collapsed="1"/>
    <col min="769" max="769" width="4.28515625" style="182" hidden="1" collapsed="1"/>
    <col min="770" max="770" width="59.85546875" style="182" hidden="1" collapsed="1"/>
    <col min="771" max="775" width="11.42578125" style="182" hidden="1" collapsed="1"/>
    <col min="776" max="776" width="6.28515625" style="182" hidden="1" collapsed="1"/>
    <col min="777" max="1024" width="1.42578125" style="182" hidden="1" collapsed="1"/>
    <col min="1025" max="1025" width="4.28515625" style="182" hidden="1" collapsed="1"/>
    <col min="1026" max="1026" width="59.85546875" style="182" hidden="1" collapsed="1"/>
    <col min="1027" max="1031" width="11.42578125" style="182" hidden="1" collapsed="1"/>
    <col min="1032" max="1032" width="6.28515625" style="182" hidden="1" collapsed="1"/>
    <col min="1033" max="1280" width="1.42578125" style="182" hidden="1" collapsed="1"/>
    <col min="1281" max="1281" width="4.28515625" style="182" hidden="1" collapsed="1"/>
    <col min="1282" max="1282" width="59.85546875" style="182" hidden="1" collapsed="1"/>
    <col min="1283" max="1287" width="11.42578125" style="182" hidden="1" collapsed="1"/>
    <col min="1288" max="1288" width="6.28515625" style="182" hidden="1" collapsed="1"/>
    <col min="1289" max="1536" width="1.42578125" style="182" hidden="1" collapsed="1"/>
    <col min="1537" max="1537" width="4.28515625" style="182" hidden="1" collapsed="1"/>
    <col min="1538" max="1538" width="59.85546875" style="182" hidden="1" collapsed="1"/>
    <col min="1539" max="1543" width="11.42578125" style="182" hidden="1" collapsed="1"/>
    <col min="1544" max="1544" width="6.28515625" style="182" hidden="1" collapsed="1"/>
    <col min="1545" max="1792" width="1.42578125" style="182" hidden="1" collapsed="1"/>
    <col min="1793" max="1793" width="4.28515625" style="182" hidden="1" collapsed="1"/>
    <col min="1794" max="1794" width="59.85546875" style="182" hidden="1" collapsed="1"/>
    <col min="1795" max="1799" width="11.42578125" style="182" hidden="1" collapsed="1"/>
    <col min="1800" max="1800" width="6.28515625" style="182" hidden="1" collapsed="1"/>
    <col min="1801" max="2048" width="1.42578125" style="182" hidden="1" collapsed="1"/>
    <col min="2049" max="2049" width="4.28515625" style="182" hidden="1" collapsed="1"/>
    <col min="2050" max="2050" width="59.85546875" style="182" hidden="1" collapsed="1"/>
    <col min="2051" max="2055" width="11.42578125" style="182" hidden="1" collapsed="1"/>
    <col min="2056" max="2056" width="6.28515625" style="182" hidden="1" collapsed="1"/>
    <col min="2057" max="2304" width="1.42578125" style="182" hidden="1" collapsed="1"/>
    <col min="2305" max="2305" width="4.28515625" style="182" hidden="1" collapsed="1"/>
    <col min="2306" max="2306" width="59.85546875" style="182" hidden="1" collapsed="1"/>
    <col min="2307" max="2311" width="11.42578125" style="182" hidden="1" collapsed="1"/>
    <col min="2312" max="2312" width="6.28515625" style="182" hidden="1" collapsed="1"/>
    <col min="2313" max="2560" width="1.42578125" style="182" hidden="1" collapsed="1"/>
    <col min="2561" max="2561" width="4.28515625" style="182" hidden="1" collapsed="1"/>
    <col min="2562" max="2562" width="59.85546875" style="182" hidden="1" collapsed="1"/>
    <col min="2563" max="2567" width="11.42578125" style="182" hidden="1" collapsed="1"/>
    <col min="2568" max="2568" width="6.28515625" style="182" hidden="1" collapsed="1"/>
    <col min="2569" max="2816" width="1.42578125" style="182" hidden="1" collapsed="1"/>
    <col min="2817" max="2817" width="4.28515625" style="182" hidden="1" collapsed="1"/>
    <col min="2818" max="2818" width="59.85546875" style="182" hidden="1" collapsed="1"/>
    <col min="2819" max="2823" width="11.42578125" style="182" hidden="1" collapsed="1"/>
    <col min="2824" max="2824" width="6.28515625" style="182" hidden="1" collapsed="1"/>
    <col min="2825" max="3072" width="1.42578125" style="182" hidden="1" collapsed="1"/>
    <col min="3073" max="3073" width="4.28515625" style="182" hidden="1" collapsed="1"/>
    <col min="3074" max="3074" width="59.85546875" style="182" hidden="1" collapsed="1"/>
    <col min="3075" max="3079" width="11.42578125" style="182" hidden="1" collapsed="1"/>
    <col min="3080" max="3080" width="6.28515625" style="182" hidden="1" collapsed="1"/>
    <col min="3081" max="3328" width="1.42578125" style="182" hidden="1" collapsed="1"/>
    <col min="3329" max="3329" width="4.28515625" style="182" hidden="1" collapsed="1"/>
    <col min="3330" max="3330" width="59.85546875" style="182" hidden="1" collapsed="1"/>
    <col min="3331" max="3335" width="11.42578125" style="182" hidden="1" collapsed="1"/>
    <col min="3336" max="3336" width="6.28515625" style="182" hidden="1" collapsed="1"/>
    <col min="3337" max="3584" width="1.42578125" style="182" hidden="1" collapsed="1"/>
    <col min="3585" max="3585" width="4.28515625" style="182" hidden="1" collapsed="1"/>
    <col min="3586" max="3586" width="59.85546875" style="182" hidden="1" collapsed="1"/>
    <col min="3587" max="3591" width="11.42578125" style="182" hidden="1" collapsed="1"/>
    <col min="3592" max="3592" width="6.28515625" style="182" hidden="1" collapsed="1"/>
    <col min="3593" max="3840" width="1.42578125" style="182" hidden="1" collapsed="1"/>
    <col min="3841" max="3841" width="4.28515625" style="182" hidden="1" collapsed="1"/>
    <col min="3842" max="3842" width="59.85546875" style="182" hidden="1" collapsed="1"/>
    <col min="3843" max="3847" width="11.42578125" style="182" hidden="1" collapsed="1"/>
    <col min="3848" max="3848" width="6.28515625" style="182" hidden="1" collapsed="1"/>
    <col min="3849" max="4096" width="1.42578125" style="182" hidden="1" collapsed="1"/>
    <col min="4097" max="4097" width="4.28515625" style="182" hidden="1" collapsed="1"/>
    <col min="4098" max="4098" width="59.85546875" style="182" hidden="1" collapsed="1"/>
    <col min="4099" max="4103" width="11.42578125" style="182" hidden="1" collapsed="1"/>
    <col min="4104" max="4104" width="6.28515625" style="182" hidden="1" collapsed="1"/>
    <col min="4105" max="4352" width="1.42578125" style="182" hidden="1" collapsed="1"/>
    <col min="4353" max="4353" width="4.28515625" style="182" hidden="1" collapsed="1"/>
    <col min="4354" max="4354" width="59.85546875" style="182" hidden="1" collapsed="1"/>
    <col min="4355" max="4359" width="11.42578125" style="182" hidden="1" collapsed="1"/>
    <col min="4360" max="4360" width="6.28515625" style="182" hidden="1" collapsed="1"/>
    <col min="4361" max="4608" width="1.42578125" style="182" hidden="1" collapsed="1"/>
    <col min="4609" max="4609" width="4.28515625" style="182" hidden="1" collapsed="1"/>
    <col min="4610" max="4610" width="59.85546875" style="182" hidden="1" collapsed="1"/>
    <col min="4611" max="4615" width="11.42578125" style="182" hidden="1" collapsed="1"/>
    <col min="4616" max="4616" width="6.28515625" style="182" hidden="1" collapsed="1"/>
    <col min="4617" max="4864" width="1.42578125" style="182" hidden="1" collapsed="1"/>
    <col min="4865" max="4865" width="4.28515625" style="182" hidden="1" collapsed="1"/>
    <col min="4866" max="4866" width="59.85546875" style="182" hidden="1" collapsed="1"/>
    <col min="4867" max="4871" width="11.42578125" style="182" hidden="1" collapsed="1"/>
    <col min="4872" max="4872" width="6.28515625" style="182" hidden="1" collapsed="1"/>
    <col min="4873" max="5120" width="1.42578125" style="182" hidden="1" collapsed="1"/>
    <col min="5121" max="5121" width="4.28515625" style="182" hidden="1" collapsed="1"/>
    <col min="5122" max="5122" width="59.85546875" style="182" hidden="1" collapsed="1"/>
    <col min="5123" max="5127" width="11.42578125" style="182" hidden="1" collapsed="1"/>
    <col min="5128" max="5128" width="6.28515625" style="182" hidden="1" collapsed="1"/>
    <col min="5129" max="5376" width="1.42578125" style="182" hidden="1" collapsed="1"/>
    <col min="5377" max="5377" width="4.28515625" style="182" hidden="1" collapsed="1"/>
    <col min="5378" max="5378" width="59.85546875" style="182" hidden="1" collapsed="1"/>
    <col min="5379" max="5383" width="11.42578125" style="182" hidden="1" collapsed="1"/>
    <col min="5384" max="5384" width="6.28515625" style="182" hidden="1" collapsed="1"/>
    <col min="5385" max="5632" width="1.42578125" style="182" hidden="1" collapsed="1"/>
    <col min="5633" max="5633" width="4.28515625" style="182" hidden="1" collapsed="1"/>
    <col min="5634" max="5634" width="59.85546875" style="182" hidden="1" collapsed="1"/>
    <col min="5635" max="5639" width="11.42578125" style="182" hidden="1" collapsed="1"/>
    <col min="5640" max="5640" width="6.28515625" style="182" hidden="1" collapsed="1"/>
    <col min="5641" max="5888" width="1.42578125" style="182" hidden="1" collapsed="1"/>
    <col min="5889" max="5889" width="4.28515625" style="182" hidden="1" collapsed="1"/>
    <col min="5890" max="5890" width="59.85546875" style="182" hidden="1" collapsed="1"/>
    <col min="5891" max="5895" width="11.42578125" style="182" hidden="1" collapsed="1"/>
    <col min="5896" max="5896" width="6.28515625" style="182" hidden="1" collapsed="1"/>
    <col min="5897" max="6144" width="1.42578125" style="182" hidden="1" collapsed="1"/>
    <col min="6145" max="6145" width="4.28515625" style="182" hidden="1" collapsed="1"/>
    <col min="6146" max="6146" width="59.85546875" style="182" hidden="1" collapsed="1"/>
    <col min="6147" max="6151" width="11.42578125" style="182" hidden="1" collapsed="1"/>
    <col min="6152" max="6152" width="6.28515625" style="182" hidden="1" collapsed="1"/>
    <col min="6153" max="6400" width="1.42578125" style="182" hidden="1" collapsed="1"/>
    <col min="6401" max="6401" width="4.28515625" style="182" hidden="1" collapsed="1"/>
    <col min="6402" max="6402" width="59.85546875" style="182" hidden="1" collapsed="1"/>
    <col min="6403" max="6407" width="11.42578125" style="182" hidden="1" collapsed="1"/>
    <col min="6408" max="6408" width="6.28515625" style="182" hidden="1" collapsed="1"/>
    <col min="6409" max="6656" width="1.42578125" style="182" hidden="1" collapsed="1"/>
    <col min="6657" max="6657" width="4.28515625" style="182" hidden="1" collapsed="1"/>
    <col min="6658" max="6658" width="59.85546875" style="182" hidden="1" collapsed="1"/>
    <col min="6659" max="6663" width="11.42578125" style="182" hidden="1" collapsed="1"/>
    <col min="6664" max="6664" width="6.28515625" style="182" hidden="1" collapsed="1"/>
    <col min="6665" max="6912" width="1.42578125" style="182" hidden="1" collapsed="1"/>
    <col min="6913" max="6913" width="4.28515625" style="182" hidden="1" collapsed="1"/>
    <col min="6914" max="6914" width="59.85546875" style="182" hidden="1" collapsed="1"/>
    <col min="6915" max="6919" width="11.42578125" style="182" hidden="1" collapsed="1"/>
    <col min="6920" max="6920" width="6.28515625" style="182" hidden="1" collapsed="1"/>
    <col min="6921" max="7168" width="1.42578125" style="182" hidden="1" collapsed="1"/>
    <col min="7169" max="7169" width="4.28515625" style="182" hidden="1" collapsed="1"/>
    <col min="7170" max="7170" width="59.85546875" style="182" hidden="1" collapsed="1"/>
    <col min="7171" max="7175" width="11.42578125" style="182" hidden="1" collapsed="1"/>
    <col min="7176" max="7176" width="6.28515625" style="182" hidden="1" collapsed="1"/>
    <col min="7177" max="7424" width="1.42578125" style="182" hidden="1" collapsed="1"/>
    <col min="7425" max="7425" width="4.28515625" style="182" hidden="1" collapsed="1"/>
    <col min="7426" max="7426" width="59.85546875" style="182" hidden="1" collapsed="1"/>
    <col min="7427" max="7431" width="11.42578125" style="182" hidden="1" collapsed="1"/>
    <col min="7432" max="7432" width="6.28515625" style="182" hidden="1" collapsed="1"/>
    <col min="7433" max="7680" width="1.42578125" style="182" hidden="1" collapsed="1"/>
    <col min="7681" max="7681" width="4.28515625" style="182" hidden="1" collapsed="1"/>
    <col min="7682" max="7682" width="59.85546875" style="182" hidden="1" collapsed="1"/>
    <col min="7683" max="7687" width="11.42578125" style="182" hidden="1" collapsed="1"/>
    <col min="7688" max="7688" width="6.28515625" style="182" hidden="1" collapsed="1"/>
    <col min="7689" max="7936" width="1.42578125" style="182" hidden="1" collapsed="1"/>
    <col min="7937" max="7937" width="4.28515625" style="182" hidden="1" collapsed="1"/>
    <col min="7938" max="7938" width="59.85546875" style="182" hidden="1" collapsed="1"/>
    <col min="7939" max="7943" width="11.42578125" style="182" hidden="1" collapsed="1"/>
    <col min="7944" max="7944" width="6.28515625" style="182" hidden="1" collapsed="1"/>
    <col min="7945" max="8192" width="1.42578125" style="182" hidden="1" collapsed="1"/>
    <col min="8193" max="8193" width="4.28515625" style="182" hidden="1" collapsed="1"/>
    <col min="8194" max="8194" width="59.85546875" style="182" hidden="1" collapsed="1"/>
    <col min="8195" max="8199" width="11.42578125" style="182" hidden="1" collapsed="1"/>
    <col min="8200" max="8200" width="6.28515625" style="182" hidden="1" collapsed="1"/>
    <col min="8201" max="8448" width="1.42578125" style="182" hidden="1" collapsed="1"/>
    <col min="8449" max="8449" width="4.28515625" style="182" hidden="1" collapsed="1"/>
    <col min="8450" max="8450" width="59.85546875" style="182" hidden="1" collapsed="1"/>
    <col min="8451" max="8455" width="11.42578125" style="182" hidden="1" collapsed="1"/>
    <col min="8456" max="8456" width="6.28515625" style="182" hidden="1" collapsed="1"/>
    <col min="8457" max="8704" width="1.42578125" style="182" hidden="1" collapsed="1"/>
    <col min="8705" max="8705" width="4.28515625" style="182" hidden="1" collapsed="1"/>
    <col min="8706" max="8706" width="59.85546875" style="182" hidden="1" collapsed="1"/>
    <col min="8707" max="8711" width="11.42578125" style="182" hidden="1" collapsed="1"/>
    <col min="8712" max="8712" width="6.28515625" style="182" hidden="1" collapsed="1"/>
    <col min="8713" max="8960" width="1.42578125" style="182" hidden="1" collapsed="1"/>
    <col min="8961" max="8961" width="4.28515625" style="182" hidden="1" collapsed="1"/>
    <col min="8962" max="8962" width="59.85546875" style="182" hidden="1" collapsed="1"/>
    <col min="8963" max="8967" width="11.42578125" style="182" hidden="1" collapsed="1"/>
    <col min="8968" max="8968" width="6.28515625" style="182" hidden="1" collapsed="1"/>
    <col min="8969" max="9216" width="1.42578125" style="182" hidden="1" collapsed="1"/>
    <col min="9217" max="9217" width="4.28515625" style="182" hidden="1" collapsed="1"/>
    <col min="9218" max="9218" width="59.85546875" style="182" hidden="1" collapsed="1"/>
    <col min="9219" max="9223" width="11.42578125" style="182" hidden="1" collapsed="1"/>
    <col min="9224" max="9224" width="6.28515625" style="182" hidden="1" collapsed="1"/>
    <col min="9225" max="9472" width="1.42578125" style="182" hidden="1" collapsed="1"/>
    <col min="9473" max="9473" width="4.28515625" style="182" hidden="1" collapsed="1"/>
    <col min="9474" max="9474" width="59.85546875" style="182" hidden="1" collapsed="1"/>
    <col min="9475" max="9479" width="11.42578125" style="182" hidden="1" collapsed="1"/>
    <col min="9480" max="9480" width="6.28515625" style="182" hidden="1" collapsed="1"/>
    <col min="9481" max="9728" width="1.42578125" style="182" hidden="1" collapsed="1"/>
    <col min="9729" max="9729" width="4.28515625" style="182" hidden="1" collapsed="1"/>
    <col min="9730" max="9730" width="59.85546875" style="182" hidden="1" collapsed="1"/>
    <col min="9731" max="9735" width="11.42578125" style="182" hidden="1" collapsed="1"/>
    <col min="9736" max="9736" width="6.28515625" style="182" hidden="1" collapsed="1"/>
    <col min="9737" max="9984" width="1.42578125" style="182" hidden="1" collapsed="1"/>
    <col min="9985" max="9985" width="4.28515625" style="182" hidden="1" collapsed="1"/>
    <col min="9986" max="9986" width="59.85546875" style="182" hidden="1" collapsed="1"/>
    <col min="9987" max="9991" width="11.42578125" style="182" hidden="1" collapsed="1"/>
    <col min="9992" max="9992" width="6.28515625" style="182" hidden="1" collapsed="1"/>
    <col min="9993" max="10240" width="1.42578125" style="182" hidden="1" collapsed="1"/>
    <col min="10241" max="10241" width="4.28515625" style="182" hidden="1" collapsed="1"/>
    <col min="10242" max="10242" width="59.85546875" style="182" hidden="1" collapsed="1"/>
    <col min="10243" max="10247" width="11.42578125" style="182" hidden="1" collapsed="1"/>
    <col min="10248" max="10248" width="6.28515625" style="182" hidden="1" collapsed="1"/>
    <col min="10249" max="10496" width="1.42578125" style="182" hidden="1" collapsed="1"/>
    <col min="10497" max="10497" width="4.28515625" style="182" hidden="1" collapsed="1"/>
    <col min="10498" max="10498" width="59.85546875" style="182" hidden="1" collapsed="1"/>
    <col min="10499" max="10503" width="11.42578125" style="182" hidden="1" collapsed="1"/>
    <col min="10504" max="10504" width="6.28515625" style="182" hidden="1" collapsed="1"/>
    <col min="10505" max="10752" width="1.42578125" style="182" hidden="1" collapsed="1"/>
    <col min="10753" max="10753" width="4.28515625" style="182" hidden="1" collapsed="1"/>
    <col min="10754" max="10754" width="59.85546875" style="182" hidden="1" collapsed="1"/>
    <col min="10755" max="10759" width="11.42578125" style="182" hidden="1" collapsed="1"/>
    <col min="10760" max="10760" width="6.28515625" style="182" hidden="1" collapsed="1"/>
    <col min="10761" max="11008" width="1.42578125" style="182" hidden="1" collapsed="1"/>
    <col min="11009" max="11009" width="4.28515625" style="182" hidden="1" collapsed="1"/>
    <col min="11010" max="11010" width="59.85546875" style="182" hidden="1" collapsed="1"/>
    <col min="11011" max="11015" width="11.42578125" style="182" hidden="1" collapsed="1"/>
    <col min="11016" max="11016" width="6.28515625" style="182" hidden="1" collapsed="1"/>
    <col min="11017" max="11264" width="1.42578125" style="182" hidden="1" collapsed="1"/>
    <col min="11265" max="11265" width="4.28515625" style="182" hidden="1" collapsed="1"/>
    <col min="11266" max="11266" width="59.85546875" style="182" hidden="1" collapsed="1"/>
    <col min="11267" max="11271" width="11.42578125" style="182" hidden="1" collapsed="1"/>
    <col min="11272" max="11272" width="6.28515625" style="182" hidden="1" collapsed="1"/>
    <col min="11273" max="11520" width="1.42578125" style="182" hidden="1" collapsed="1"/>
    <col min="11521" max="11521" width="4.28515625" style="182" hidden="1" collapsed="1"/>
    <col min="11522" max="11522" width="59.85546875" style="182" hidden="1" collapsed="1"/>
    <col min="11523" max="11527" width="11.42578125" style="182" hidden="1" collapsed="1"/>
    <col min="11528" max="11528" width="6.28515625" style="182" hidden="1" collapsed="1"/>
    <col min="11529" max="11776" width="1.42578125" style="182" hidden="1" collapsed="1"/>
    <col min="11777" max="11777" width="4.28515625" style="182" hidden="1" collapsed="1"/>
    <col min="11778" max="11778" width="59.85546875" style="182" hidden="1" collapsed="1"/>
    <col min="11779" max="11783" width="11.42578125" style="182" hidden="1" collapsed="1"/>
    <col min="11784" max="11784" width="6.28515625" style="182" hidden="1" collapsed="1"/>
    <col min="11785" max="12032" width="1.42578125" style="182" hidden="1" collapsed="1"/>
    <col min="12033" max="12033" width="4.28515625" style="182" hidden="1" collapsed="1"/>
    <col min="12034" max="12034" width="59.85546875" style="182" hidden="1" collapsed="1"/>
    <col min="12035" max="12039" width="11.42578125" style="182" hidden="1" collapsed="1"/>
    <col min="12040" max="12040" width="6.28515625" style="182" hidden="1" collapsed="1"/>
    <col min="12041" max="12288" width="1.42578125" style="182" hidden="1" collapsed="1"/>
    <col min="12289" max="12289" width="4.28515625" style="182" hidden="1" collapsed="1"/>
    <col min="12290" max="12290" width="59.85546875" style="182" hidden="1" collapsed="1"/>
    <col min="12291" max="12295" width="11.42578125" style="182" hidden="1" collapsed="1"/>
    <col min="12296" max="12296" width="6.28515625" style="182" hidden="1" collapsed="1"/>
    <col min="12297" max="12544" width="1.42578125" style="182" hidden="1" collapsed="1"/>
    <col min="12545" max="12545" width="4.28515625" style="182" hidden="1" collapsed="1"/>
    <col min="12546" max="12546" width="59.85546875" style="182" hidden="1" collapsed="1"/>
    <col min="12547" max="12551" width="11.42578125" style="182" hidden="1" collapsed="1"/>
    <col min="12552" max="12552" width="6.28515625" style="182" hidden="1" collapsed="1"/>
    <col min="12553" max="12800" width="1.42578125" style="182" hidden="1" collapsed="1"/>
    <col min="12801" max="12801" width="4.28515625" style="182" hidden="1" collapsed="1"/>
    <col min="12802" max="12802" width="59.85546875" style="182" hidden="1" collapsed="1"/>
    <col min="12803" max="12807" width="11.42578125" style="182" hidden="1" collapsed="1"/>
    <col min="12808" max="12808" width="6.28515625" style="182" hidden="1" collapsed="1"/>
    <col min="12809" max="13056" width="1.42578125" style="182" hidden="1" collapsed="1"/>
    <col min="13057" max="13057" width="4.28515625" style="182" hidden="1" collapsed="1"/>
    <col min="13058" max="13058" width="59.85546875" style="182" hidden="1" collapsed="1"/>
    <col min="13059" max="13063" width="11.42578125" style="182" hidden="1" collapsed="1"/>
    <col min="13064" max="13064" width="6.28515625" style="182" hidden="1" collapsed="1"/>
    <col min="13065" max="13312" width="1.42578125" style="182" hidden="1" collapsed="1"/>
    <col min="13313" max="13313" width="4.28515625" style="182" hidden="1" collapsed="1"/>
    <col min="13314" max="13314" width="59.85546875" style="182" hidden="1" collapsed="1"/>
    <col min="13315" max="13319" width="11.42578125" style="182" hidden="1" collapsed="1"/>
    <col min="13320" max="13320" width="6.28515625" style="182" hidden="1" collapsed="1"/>
    <col min="13321" max="13568" width="1.42578125" style="182" hidden="1" collapsed="1"/>
    <col min="13569" max="13569" width="4.28515625" style="182" hidden="1" collapsed="1"/>
    <col min="13570" max="13570" width="59.85546875" style="182" hidden="1" collapsed="1"/>
    <col min="13571" max="13575" width="11.42578125" style="182" hidden="1" collapsed="1"/>
    <col min="13576" max="13576" width="6.28515625" style="182" hidden="1" collapsed="1"/>
    <col min="13577" max="13824" width="1.42578125" style="182" hidden="1" collapsed="1"/>
    <col min="13825" max="13825" width="4.28515625" style="182" hidden="1" collapsed="1"/>
    <col min="13826" max="13826" width="59.85546875" style="182" hidden="1" collapsed="1"/>
    <col min="13827" max="13831" width="11.42578125" style="182" hidden="1" collapsed="1"/>
    <col min="13832" max="13832" width="6.28515625" style="182" hidden="1" collapsed="1"/>
    <col min="13833" max="14080" width="1.42578125" style="182" hidden="1" collapsed="1"/>
    <col min="14081" max="14081" width="4.28515625" style="182" hidden="1" collapsed="1"/>
    <col min="14082" max="14082" width="59.85546875" style="182" hidden="1" collapsed="1"/>
    <col min="14083" max="14087" width="11.42578125" style="182" hidden="1" collapsed="1"/>
    <col min="14088" max="14088" width="6.28515625" style="182" hidden="1" collapsed="1"/>
    <col min="14089" max="14336" width="1.42578125" style="182" hidden="1" collapsed="1"/>
    <col min="14337" max="14337" width="4.28515625" style="182" hidden="1" collapsed="1"/>
    <col min="14338" max="14338" width="59.85546875" style="182" hidden="1" collapsed="1"/>
    <col min="14339" max="14343" width="11.42578125" style="182" hidden="1" collapsed="1"/>
    <col min="14344" max="14344" width="6.28515625" style="182" hidden="1" collapsed="1"/>
    <col min="14345" max="14592" width="1.42578125" style="182" hidden="1" collapsed="1"/>
    <col min="14593" max="14593" width="4.28515625" style="182" hidden="1" collapsed="1"/>
    <col min="14594" max="14594" width="59.85546875" style="182" hidden="1" collapsed="1"/>
    <col min="14595" max="14599" width="11.42578125" style="182" hidden="1" collapsed="1"/>
    <col min="14600" max="14600" width="6.28515625" style="182" hidden="1" collapsed="1"/>
    <col min="14601" max="14848" width="1.42578125" style="182" hidden="1" collapsed="1"/>
    <col min="14849" max="14849" width="4.28515625" style="182" hidden="1" collapsed="1"/>
    <col min="14850" max="14850" width="59.85546875" style="182" hidden="1" collapsed="1"/>
    <col min="14851" max="14855" width="11.42578125" style="182" hidden="1" collapsed="1"/>
    <col min="14856" max="14856" width="6.28515625" style="182" hidden="1" collapsed="1"/>
    <col min="14857" max="15104" width="1.42578125" style="182" hidden="1" collapsed="1"/>
    <col min="15105" max="15105" width="4.28515625" style="182" hidden="1" collapsed="1"/>
    <col min="15106" max="15106" width="59.85546875" style="182" hidden="1" collapsed="1"/>
    <col min="15107" max="15111" width="11.42578125" style="182" hidden="1" collapsed="1"/>
    <col min="15112" max="15112" width="6.28515625" style="182" hidden="1" collapsed="1"/>
    <col min="15113" max="15360" width="1.42578125" style="182" hidden="1" collapsed="1"/>
    <col min="15361" max="15361" width="4.28515625" style="182" hidden="1" collapsed="1"/>
    <col min="15362" max="15362" width="59.85546875" style="182" hidden="1" collapsed="1"/>
    <col min="15363" max="15367" width="11.42578125" style="182" hidden="1" collapsed="1"/>
    <col min="15368" max="15368" width="6.28515625" style="182" hidden="1" collapsed="1"/>
    <col min="15369" max="15616" width="1.42578125" style="182" hidden="1" collapsed="1"/>
    <col min="15617" max="15617" width="4.28515625" style="182" hidden="1" collapsed="1"/>
    <col min="15618" max="15618" width="59.85546875" style="182" hidden="1" collapsed="1"/>
    <col min="15619" max="15623" width="11.42578125" style="182" hidden="1" collapsed="1"/>
    <col min="15624" max="15624" width="6.28515625" style="182" hidden="1" collapsed="1"/>
    <col min="15625" max="15872" width="1.42578125" style="182" hidden="1" collapsed="1"/>
    <col min="15873" max="15873" width="4.28515625" style="182" hidden="1" collapsed="1"/>
    <col min="15874" max="15874" width="59.85546875" style="182" hidden="1" collapsed="1"/>
    <col min="15875" max="15879" width="11.42578125" style="182" hidden="1" collapsed="1"/>
    <col min="15880" max="15880" width="6.28515625" style="182" hidden="1" collapsed="1"/>
    <col min="15881" max="16128" width="1.42578125" style="182" hidden="1" collapsed="1"/>
    <col min="16129" max="16129" width="4.28515625" style="182" hidden="1" collapsed="1"/>
    <col min="16130" max="16130" width="59.85546875" style="182" hidden="1" collapsed="1"/>
    <col min="16131" max="16135" width="11.42578125" style="182" hidden="1" collapsed="1"/>
    <col min="16136" max="16136" width="6.28515625" style="182" hidden="1" collapsed="1"/>
    <col min="16137" max="16384" width="1.42578125" style="182" hidden="1" collapsed="1"/>
  </cols>
  <sheetData>
    <row r="1" spans="2:8" ht="18" customHeight="1"/>
    <row r="2" spans="2:8" ht="18" customHeight="1"/>
    <row r="3" spans="2:8" ht="18" customHeight="1"/>
    <row r="4" spans="2:8" ht="18" customHeight="1"/>
    <row r="5" spans="2:8" ht="18" customHeight="1"/>
    <row r="6" spans="2:8" ht="18" customHeight="1"/>
    <row r="7" spans="2:8" ht="18" customHeight="1"/>
    <row r="8" spans="2:8" ht="18" customHeight="1">
      <c r="B8" s="183" t="s">
        <v>177</v>
      </c>
      <c r="C8" s="184"/>
      <c r="D8" s="184"/>
      <c r="E8" s="184"/>
      <c r="F8" s="184"/>
      <c r="G8" s="184"/>
      <c r="H8" s="184"/>
    </row>
    <row r="9" spans="2:8" ht="18" customHeight="1"/>
    <row r="10" spans="2:8" ht="18" customHeight="1">
      <c r="B10" s="195" t="s">
        <v>178</v>
      </c>
    </row>
    <row r="11" spans="2:8" ht="18" customHeight="1">
      <c r="B11" s="195" t="s">
        <v>179</v>
      </c>
    </row>
    <row r="12" spans="2:8" ht="18" customHeight="1">
      <c r="B12" s="185" t="s">
        <v>180</v>
      </c>
      <c r="E12" s="188"/>
      <c r="F12" s="188"/>
    </row>
    <row r="13" spans="2:8" ht="18" customHeight="1">
      <c r="B13" s="185" t="s">
        <v>181</v>
      </c>
      <c r="E13" s="189"/>
      <c r="F13" s="188"/>
    </row>
    <row r="14" spans="2:8" ht="18" customHeight="1">
      <c r="B14" s="185" t="s">
        <v>182</v>
      </c>
      <c r="E14" s="188"/>
      <c r="F14" s="188"/>
    </row>
    <row r="15" spans="2:8" ht="18" customHeight="1">
      <c r="B15" s="185" t="s">
        <v>183</v>
      </c>
    </row>
    <row r="16" spans="2:8" ht="18" customHeight="1">
      <c r="B16" s="185" t="s">
        <v>184</v>
      </c>
    </row>
    <row r="17" spans="2:3" ht="18" customHeight="1">
      <c r="B17" s="185" t="s">
        <v>185</v>
      </c>
    </row>
    <row r="18" spans="2:3" ht="18" customHeight="1">
      <c r="B18" s="185" t="s">
        <v>205</v>
      </c>
    </row>
    <row r="19" spans="2:3" ht="18" customHeight="1"/>
    <row r="20" spans="2:3" ht="18" customHeight="1"/>
    <row r="21" spans="2:3" ht="18" customHeight="1"/>
    <row r="22" spans="2:3" ht="18" customHeight="1"/>
    <row r="23" spans="2:3" ht="18" customHeight="1">
      <c r="B23"/>
      <c r="C23"/>
    </row>
    <row r="24" spans="2:3" customFormat="1" ht="18" customHeight="1">
      <c r="B24" s="182"/>
      <c r="C24" s="182"/>
    </row>
    <row r="25" spans="2:3" ht="18" customHeight="1"/>
  </sheetData>
  <hyperlinks>
    <hyperlink ref="B11" location="'1.2.1'!A1" display="1.2: Índices de precios de consumo"/>
    <hyperlink ref="B12" location="'1.3.1'!A1" display="1.3: Directorio Central de Empresas"/>
    <hyperlink ref="B13" location="'1.4'!A1" display="1.4: Sociedades mercantiles "/>
    <hyperlink ref="B14" location="'1.5'!A1" display="1.5: Inversiones brutas extranjeras "/>
    <hyperlink ref="B15" location="'1.6.1- 1.6.2-1.6.3'!A1" display="1.6: Sistema financiero"/>
    <hyperlink ref="B16" location="'1.7.1'!A1" display="1.7: Hipotecas"/>
    <hyperlink ref="B17" location="'1.8.1-1.8.2'!A1" display="1.8: Transmisiones de derechos de la propiedad"/>
    <hyperlink ref="B18" location="'1.9'!A1" display="1.9: Procedimiento concursal "/>
    <hyperlink ref="B10" location="'1.1.1-G.1.1 '!A1" display="1.1: Estimaciones de la contabilidad regional. INE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L25"/>
  <sheetViews>
    <sheetView zoomScaleNormal="100" workbookViewId="0">
      <selection activeCell="N2" sqref="N2"/>
    </sheetView>
  </sheetViews>
  <sheetFormatPr baseColWidth="10" defaultColWidth="11.42578125" defaultRowHeight="12.75"/>
  <cols>
    <col min="1" max="1" width="20" style="20" customWidth="1"/>
    <col min="2" max="2" width="8.7109375" style="20" customWidth="1"/>
    <col min="3" max="3" width="7" style="20" customWidth="1"/>
    <col min="4" max="4" width="2.85546875" style="20" customWidth="1"/>
    <col min="5" max="5" width="8.7109375" style="20" customWidth="1"/>
    <col min="6" max="6" width="7" style="20" customWidth="1"/>
    <col min="7" max="7" width="2.85546875" style="20" customWidth="1"/>
    <col min="8" max="8" width="8.7109375" style="20" customWidth="1"/>
    <col min="9" max="9" width="7" style="20" customWidth="1"/>
    <col min="10" max="10" width="2.85546875" style="20" customWidth="1"/>
    <col min="11" max="11" width="8.7109375" style="20" customWidth="1"/>
    <col min="12" max="12" width="7" style="20" customWidth="1"/>
    <col min="13" max="13" width="5.5703125" style="20" customWidth="1"/>
    <col min="14" max="14" width="22.7109375" style="20" bestFit="1" customWidth="1"/>
    <col min="15" max="16" width="11.42578125" style="20"/>
    <col min="17" max="17" width="12.140625" style="20" bestFit="1" customWidth="1"/>
    <col min="18" max="16384" width="11.42578125" style="20"/>
  </cols>
  <sheetData>
    <row r="1" spans="1:38" ht="14.1" customHeight="1">
      <c r="N1" s="187"/>
    </row>
    <row r="2" spans="1:38" s="187" customFormat="1" ht="14.1" customHeight="1">
      <c r="A2" s="54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90" t="s">
        <v>186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15"/>
      <c r="AF2" s="15"/>
      <c r="AG2" s="15"/>
      <c r="AH2" s="15"/>
      <c r="AI2" s="39"/>
      <c r="AJ2" s="39"/>
      <c r="AK2" s="39"/>
      <c r="AL2" s="39"/>
    </row>
    <row r="3" spans="1:38" s="187" customFormat="1" ht="14.1" customHeight="1">
      <c r="A3" s="54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15"/>
      <c r="AI3" s="39"/>
      <c r="AJ3" s="39"/>
      <c r="AK3" s="39"/>
      <c r="AL3" s="39"/>
    </row>
    <row r="4" spans="1:38" s="187" customFormat="1" ht="14.1" customHeight="1">
      <c r="A4" s="78" t="s">
        <v>36</v>
      </c>
      <c r="N4" s="104"/>
    </row>
    <row r="5" spans="1:38" s="187" customFormat="1" ht="9.9499999999999993" customHeight="1">
      <c r="A5" s="57"/>
      <c r="B5" s="57"/>
      <c r="C5" s="57"/>
      <c r="D5" s="56"/>
      <c r="E5" s="57"/>
      <c r="F5" s="57"/>
      <c r="G5" s="57"/>
      <c r="H5" s="56"/>
      <c r="I5" s="41"/>
      <c r="J5" s="57"/>
      <c r="K5" s="56"/>
      <c r="L5" s="41"/>
    </row>
    <row r="6" spans="1:38" s="187" customFormat="1">
      <c r="A6" s="79"/>
      <c r="B6" s="79">
        <v>2018</v>
      </c>
      <c r="C6" s="79" t="s">
        <v>248</v>
      </c>
      <c r="D6" s="79" t="s">
        <v>248</v>
      </c>
      <c r="E6" s="79">
        <v>2019</v>
      </c>
      <c r="F6" s="79" t="s">
        <v>248</v>
      </c>
      <c r="G6" s="79" t="s">
        <v>248</v>
      </c>
      <c r="H6" s="79">
        <v>2020</v>
      </c>
      <c r="I6" s="79" t="s">
        <v>248</v>
      </c>
      <c r="J6" s="79" t="s">
        <v>248</v>
      </c>
      <c r="K6" s="79">
        <v>2021</v>
      </c>
      <c r="L6" s="79"/>
    </row>
    <row r="7" spans="1:38" s="187" customFormat="1">
      <c r="A7" s="11"/>
      <c r="B7" s="12" t="s">
        <v>61</v>
      </c>
      <c r="C7" s="12" t="s">
        <v>216</v>
      </c>
      <c r="D7" s="55"/>
      <c r="E7" s="12" t="s">
        <v>61</v>
      </c>
      <c r="F7" s="12" t="s">
        <v>216</v>
      </c>
      <c r="G7" s="55"/>
      <c r="H7" s="12" t="s">
        <v>61</v>
      </c>
      <c r="I7" s="12" t="s">
        <v>216</v>
      </c>
      <c r="J7" s="55"/>
      <c r="K7" s="12" t="s">
        <v>61</v>
      </c>
      <c r="L7" s="12" t="s">
        <v>216</v>
      </c>
    </row>
    <row r="8" spans="1:38" s="187" customFormat="1" ht="14.1" customHeight="1">
      <c r="A8" s="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38" s="187" customFormat="1" ht="14.1" customHeight="1">
      <c r="A9" s="53" t="s">
        <v>6</v>
      </c>
      <c r="B9" s="92">
        <v>23197</v>
      </c>
      <c r="C9" s="242">
        <v>102.32917199700032</v>
      </c>
      <c r="D9" s="105"/>
      <c r="E9" s="92">
        <v>22669</v>
      </c>
      <c r="F9" s="196">
        <v>99.863436123348023</v>
      </c>
      <c r="G9" s="105"/>
      <c r="H9" s="92">
        <v>22700</v>
      </c>
      <c r="I9" s="243">
        <v>99.999999999999986</v>
      </c>
      <c r="J9" s="105"/>
      <c r="K9" s="92">
        <v>22357</v>
      </c>
      <c r="L9" s="243">
        <f>SUM(L10:L20)</f>
        <v>100</v>
      </c>
      <c r="M9"/>
      <c r="N9" s="251"/>
      <c r="O9" s="179"/>
    </row>
    <row r="10" spans="1:38" s="187" customFormat="1" ht="14.1" customHeight="1">
      <c r="A10" s="53" t="s">
        <v>52</v>
      </c>
      <c r="B10" s="92">
        <v>12286</v>
      </c>
      <c r="C10" s="94">
        <v>54.197362036260976</v>
      </c>
      <c r="D10" s="105"/>
      <c r="E10" s="92">
        <v>12012</v>
      </c>
      <c r="F10" s="210">
        <v>52.916299559471369</v>
      </c>
      <c r="G10" s="105"/>
      <c r="H10" s="92">
        <v>11979</v>
      </c>
      <c r="I10" s="94">
        <v>52.770925110132161</v>
      </c>
      <c r="J10" s="105"/>
      <c r="K10" s="92">
        <v>11811</v>
      </c>
      <c r="L10" s="94">
        <f>K10*100/$K$9</f>
        <v>52.829091559690475</v>
      </c>
      <c r="M10"/>
      <c r="N10" s="245"/>
      <c r="O10" s="179"/>
    </row>
    <row r="11" spans="1:38" s="5" customFormat="1" ht="14.1" customHeight="1">
      <c r="A11" s="53" t="s">
        <v>53</v>
      </c>
      <c r="B11" s="92">
        <v>6556</v>
      </c>
      <c r="C11" s="94">
        <v>28.920552296087166</v>
      </c>
      <c r="D11" s="105"/>
      <c r="E11" s="92">
        <v>6403</v>
      </c>
      <c r="F11" s="210">
        <v>28.207048458149782</v>
      </c>
      <c r="G11" s="105"/>
      <c r="H11" s="92">
        <v>6385</v>
      </c>
      <c r="I11" s="94">
        <v>28.127753303964759</v>
      </c>
      <c r="J11" s="105"/>
      <c r="K11" s="92">
        <v>6412</v>
      </c>
      <c r="L11" s="94">
        <f t="shared" ref="L11:L20" si="0">K11*100/$K$9</f>
        <v>28.680055463613186</v>
      </c>
      <c r="M11"/>
      <c r="N11" s="245"/>
      <c r="O11" s="179"/>
      <c r="P11" s="179"/>
      <c r="Q11" s="179"/>
      <c r="R11" s="179"/>
      <c r="S11" s="179"/>
      <c r="T11"/>
    </row>
    <row r="12" spans="1:38" s="187" customFormat="1" ht="14.1" customHeight="1">
      <c r="A12" s="53" t="s">
        <v>54</v>
      </c>
      <c r="B12" s="92">
        <v>2230</v>
      </c>
      <c r="C12" s="94">
        <v>9.8372226388460007</v>
      </c>
      <c r="D12" s="105"/>
      <c r="E12" s="92">
        <v>2197</v>
      </c>
      <c r="F12" s="210">
        <v>9.6784140969162991</v>
      </c>
      <c r="G12" s="105"/>
      <c r="H12" s="92">
        <v>2211</v>
      </c>
      <c r="I12" s="94">
        <v>9.7400881057268727</v>
      </c>
      <c r="J12" s="105"/>
      <c r="K12" s="92">
        <v>2159</v>
      </c>
      <c r="L12" s="94">
        <f t="shared" si="0"/>
        <v>9.656930715212237</v>
      </c>
      <c r="M12"/>
      <c r="N12" s="245"/>
      <c r="O12" s="179"/>
      <c r="P12" s="61"/>
      <c r="Q12" s="61"/>
      <c r="R12" s="61"/>
      <c r="S12" s="61"/>
    </row>
    <row r="13" spans="1:38" s="17" customFormat="1" ht="14.1" customHeight="1">
      <c r="A13" s="53" t="s">
        <v>55</v>
      </c>
      <c r="B13" s="236">
        <v>900</v>
      </c>
      <c r="C13" s="94">
        <v>3.9701795403414355</v>
      </c>
      <c r="D13" s="106"/>
      <c r="E13" s="236">
        <v>858</v>
      </c>
      <c r="F13" s="210">
        <v>3.7797356828193829</v>
      </c>
      <c r="G13" s="106"/>
      <c r="H13" s="236">
        <v>900</v>
      </c>
      <c r="I13" s="94">
        <v>3.9647577092511015</v>
      </c>
      <c r="J13" s="106"/>
      <c r="K13" s="236">
        <v>832</v>
      </c>
      <c r="L13" s="94">
        <f t="shared" si="0"/>
        <v>3.7214295299011497</v>
      </c>
      <c r="M13"/>
      <c r="N13" s="245"/>
      <c r="O13" s="179"/>
      <c r="P13" s="61"/>
      <c r="Q13" s="92"/>
      <c r="R13" s="92"/>
      <c r="S13" s="92"/>
    </row>
    <row r="14" spans="1:38" s="187" customFormat="1" ht="14.1" customHeight="1">
      <c r="A14" s="53" t="s">
        <v>56</v>
      </c>
      <c r="B14" s="236">
        <v>650</v>
      </c>
      <c r="C14" s="94">
        <v>2.8673518902465922</v>
      </c>
      <c r="D14" s="106"/>
      <c r="E14" s="236">
        <v>613</v>
      </c>
      <c r="F14" s="210">
        <v>2.7004405286343611</v>
      </c>
      <c r="G14" s="106"/>
      <c r="H14" s="236">
        <v>632</v>
      </c>
      <c r="I14" s="94">
        <v>2.7841409691629955</v>
      </c>
      <c r="J14" s="106"/>
      <c r="K14" s="236">
        <v>610</v>
      </c>
      <c r="L14" s="94">
        <f t="shared" si="0"/>
        <v>2.7284519389900255</v>
      </c>
      <c r="M14"/>
      <c r="N14" s="245"/>
      <c r="O14" s="179"/>
      <c r="P14" s="61"/>
      <c r="Q14" s="61"/>
      <c r="R14" s="61"/>
      <c r="S14" s="61"/>
    </row>
    <row r="15" spans="1:38" s="187" customFormat="1" ht="14.1" customHeight="1">
      <c r="A15" s="53" t="s">
        <v>57</v>
      </c>
      <c r="B15" s="236">
        <v>406</v>
      </c>
      <c r="C15" s="94">
        <v>1.7909921037540255</v>
      </c>
      <c r="D15" s="106"/>
      <c r="E15" s="236">
        <v>418</v>
      </c>
      <c r="F15" s="210">
        <v>1.8414096916299558</v>
      </c>
      <c r="G15" s="106"/>
      <c r="H15" s="236">
        <v>416</v>
      </c>
      <c r="I15" s="94">
        <v>1.8325991189427313</v>
      </c>
      <c r="J15" s="106"/>
      <c r="K15" s="236">
        <v>369</v>
      </c>
      <c r="L15" s="94">
        <f t="shared" si="0"/>
        <v>1.6504897794874089</v>
      </c>
      <c r="M15"/>
      <c r="N15" s="245"/>
      <c r="O15" s="179"/>
    </row>
    <row r="16" spans="1:38" s="187" customFormat="1" ht="14.1" customHeight="1">
      <c r="A16" s="53" t="s">
        <v>58</v>
      </c>
      <c r="B16" s="236">
        <v>107</v>
      </c>
      <c r="C16" s="94">
        <v>0.47201023424059285</v>
      </c>
      <c r="D16" s="106"/>
      <c r="E16" s="236">
        <v>101</v>
      </c>
      <c r="F16" s="210">
        <v>0.44493392070484583</v>
      </c>
      <c r="G16" s="106"/>
      <c r="H16" s="236">
        <v>106</v>
      </c>
      <c r="I16" s="94">
        <v>0.46696035242290745</v>
      </c>
      <c r="J16" s="106"/>
      <c r="K16" s="236">
        <v>96</v>
      </c>
      <c r="L16" s="94">
        <f t="shared" si="0"/>
        <v>0.42939571498859419</v>
      </c>
      <c r="M16"/>
      <c r="N16" s="245"/>
      <c r="O16" s="179"/>
    </row>
    <row r="17" spans="1:18" s="187" customFormat="1" ht="14.1" customHeight="1">
      <c r="A17" s="53" t="s">
        <v>59</v>
      </c>
      <c r="B17" s="236">
        <v>42</v>
      </c>
      <c r="C17" s="94">
        <v>0.18527504521593366</v>
      </c>
      <c r="D17" s="106"/>
      <c r="E17" s="236">
        <v>42</v>
      </c>
      <c r="F17" s="210">
        <v>0.18502202643171806</v>
      </c>
      <c r="G17" s="106"/>
      <c r="H17" s="236">
        <v>42</v>
      </c>
      <c r="I17" s="94">
        <v>0.18502202643171806</v>
      </c>
      <c r="J17" s="106"/>
      <c r="K17" s="236">
        <v>40</v>
      </c>
      <c r="L17" s="94">
        <f t="shared" si="0"/>
        <v>0.17891488124524757</v>
      </c>
      <c r="M17"/>
      <c r="N17" s="245"/>
      <c r="O17" s="179"/>
    </row>
    <row r="18" spans="1:18" s="187" customFormat="1" ht="14.1" customHeight="1">
      <c r="A18" s="53" t="s">
        <v>60</v>
      </c>
      <c r="B18" s="236">
        <v>13</v>
      </c>
      <c r="C18" s="94">
        <v>5.7347037804931847E-2</v>
      </c>
      <c r="D18" s="106"/>
      <c r="E18" s="236">
        <v>16</v>
      </c>
      <c r="F18" s="210">
        <v>7.0484581497797363E-2</v>
      </c>
      <c r="G18" s="106"/>
      <c r="H18" s="236">
        <v>19</v>
      </c>
      <c r="I18" s="94">
        <v>8.3700440528634359E-2</v>
      </c>
      <c r="J18" s="106"/>
      <c r="K18" s="236">
        <v>10</v>
      </c>
      <c r="L18" s="94">
        <f t="shared" si="0"/>
        <v>4.4728720311311893E-2</v>
      </c>
      <c r="M18"/>
      <c r="N18" s="245"/>
      <c r="O18" s="179"/>
    </row>
    <row r="19" spans="1:18" s="187" customFormat="1" ht="14.1" customHeight="1">
      <c r="A19" s="53" t="s">
        <v>62</v>
      </c>
      <c r="B19" s="236">
        <v>5</v>
      </c>
      <c r="C19" s="94">
        <v>2.2056553001896864E-2</v>
      </c>
      <c r="D19" s="106"/>
      <c r="E19" s="236">
        <v>7</v>
      </c>
      <c r="F19" s="210">
        <v>3.0837004405286344E-2</v>
      </c>
      <c r="G19" s="106"/>
      <c r="H19" s="236">
        <v>8</v>
      </c>
      <c r="I19" s="94">
        <v>3.5242290748898682E-2</v>
      </c>
      <c r="J19" s="106"/>
      <c r="K19" s="236">
        <v>16</v>
      </c>
      <c r="L19" s="94">
        <f t="shared" si="0"/>
        <v>7.1565952498099022E-2</v>
      </c>
      <c r="M19"/>
      <c r="N19" s="245"/>
      <c r="O19" s="179"/>
    </row>
    <row r="20" spans="1:18" s="187" customFormat="1" ht="14.1" customHeight="1">
      <c r="A20" s="53" t="s">
        <v>260</v>
      </c>
      <c r="B20" s="239">
        <v>2</v>
      </c>
      <c r="C20" s="94">
        <v>8.8226212007587457E-3</v>
      </c>
      <c r="D20" s="107"/>
      <c r="E20" s="239">
        <v>2</v>
      </c>
      <c r="F20" s="210">
        <v>8.8105726872246704E-3</v>
      </c>
      <c r="G20" s="107"/>
      <c r="H20" s="239">
        <v>2</v>
      </c>
      <c r="I20" s="94">
        <v>8.8105726872246704E-3</v>
      </c>
      <c r="J20" s="107"/>
      <c r="K20" s="239">
        <v>2</v>
      </c>
      <c r="L20" s="94">
        <f t="shared" si="0"/>
        <v>8.9457440622623778E-3</v>
      </c>
      <c r="M20"/>
      <c r="N20" s="245"/>
      <c r="O20" s="179"/>
    </row>
    <row r="21" spans="1:18" s="187" customFormat="1" ht="14.1" customHeight="1">
      <c r="A21" s="51"/>
      <c r="B21" s="39"/>
      <c r="C21" s="39"/>
      <c r="D21" s="39"/>
      <c r="E21" s="81"/>
      <c r="F21" s="7"/>
      <c r="G21" s="7"/>
      <c r="H21" s="15"/>
      <c r="I21" s="15"/>
      <c r="J21" s="7"/>
      <c r="K21" s="15"/>
      <c r="L21" s="15"/>
      <c r="M21"/>
      <c r="N21" s="245"/>
      <c r="O21"/>
    </row>
    <row r="22" spans="1:18" s="187" customFormat="1">
      <c r="A22" s="82" t="s">
        <v>47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/>
      <c r="N22" s="202"/>
      <c r="O22"/>
    </row>
    <row r="23" spans="1:18" s="187" customFormat="1">
      <c r="A23" s="37" t="s">
        <v>48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N23" s="105"/>
      <c r="Q23" s="105"/>
      <c r="R23" s="105"/>
    </row>
    <row r="24" spans="1:18" s="187" customFormat="1">
      <c r="A24" s="37" t="s">
        <v>249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N24" s="105"/>
      <c r="Q24" s="105"/>
      <c r="R24" s="105"/>
    </row>
    <row r="25" spans="1:18" s="187" customFormat="1">
      <c r="N25" s="105"/>
      <c r="Q25" s="105"/>
      <c r="R25" s="105"/>
    </row>
  </sheetData>
  <sortState ref="N34:O45">
    <sortCondition ref="O34:O45"/>
  </sortState>
  <hyperlinks>
    <hyperlink ref="N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ignoredErrors>
    <ignoredError sqref="I6:J6 L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Q33"/>
  <sheetViews>
    <sheetView zoomScaleNormal="100" workbookViewId="0">
      <selection activeCell="L2" sqref="L2"/>
    </sheetView>
  </sheetViews>
  <sheetFormatPr baseColWidth="10" defaultColWidth="11.42578125" defaultRowHeight="12.75"/>
  <cols>
    <col min="1" max="1" width="20.85546875" style="20" customWidth="1"/>
    <col min="2" max="2" width="7" style="20" customWidth="1"/>
    <col min="3" max="9" width="8" style="20" customWidth="1"/>
    <col min="10" max="10" width="7.85546875" style="20" customWidth="1"/>
    <col min="11" max="11" width="5.5703125" style="20" customWidth="1"/>
    <col min="12" max="12" width="11.42578125" style="28"/>
    <col min="13" max="16384" width="11.42578125" style="20"/>
  </cols>
  <sheetData>
    <row r="1" spans="1:18" ht="13.5" thickBot="1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</row>
    <row r="2" spans="1:18" ht="14.1" customHeight="1">
      <c r="L2" s="190" t="s">
        <v>186</v>
      </c>
      <c r="M2" s="187"/>
      <c r="N2" s="187"/>
    </row>
    <row r="3" spans="1:18" s="187" customFormat="1" ht="14.1" customHeight="1">
      <c r="A3" s="85" t="s">
        <v>254</v>
      </c>
      <c r="L3" s="3"/>
    </row>
    <row r="4" spans="1:18" s="187" customFormat="1" ht="14.1" customHeight="1">
      <c r="A4" s="85"/>
      <c r="L4" s="3"/>
    </row>
    <row r="5" spans="1:18" s="187" customFormat="1" ht="14.1" customHeight="1">
      <c r="A5" s="78" t="s">
        <v>36</v>
      </c>
      <c r="D5" s="5"/>
      <c r="L5" s="97"/>
      <c r="M5" s="56"/>
      <c r="N5" s="57"/>
    </row>
    <row r="6" spans="1:18" s="187" customFormat="1" ht="9.9499999999999993" customHeight="1">
      <c r="A6" s="57"/>
      <c r="B6" s="56"/>
      <c r="C6" s="57"/>
      <c r="D6" s="56"/>
      <c r="E6" s="57"/>
      <c r="F6" s="57"/>
      <c r="G6" s="56"/>
      <c r="H6" s="57"/>
      <c r="I6" s="57"/>
      <c r="J6" s="56"/>
      <c r="K6" s="57"/>
      <c r="L6" s="98"/>
      <c r="M6" s="17"/>
      <c r="N6" s="17"/>
    </row>
    <row r="7" spans="1:18" s="17" customFormat="1">
      <c r="A7" s="9"/>
      <c r="B7" s="205"/>
      <c r="C7" s="206" t="s">
        <v>217</v>
      </c>
      <c r="D7" s="206" t="s">
        <v>218</v>
      </c>
      <c r="E7" s="206" t="s">
        <v>219</v>
      </c>
      <c r="F7" s="206" t="s">
        <v>220</v>
      </c>
      <c r="G7" s="205" t="s">
        <v>221</v>
      </c>
      <c r="H7" s="205" t="s">
        <v>222</v>
      </c>
      <c r="I7" s="205" t="s">
        <v>223</v>
      </c>
      <c r="J7" s="205" t="s">
        <v>224</v>
      </c>
      <c r="L7" s="3"/>
      <c r="M7" s="187"/>
      <c r="N7" s="187"/>
    </row>
    <row r="8" spans="1:18" s="187" customFormat="1">
      <c r="A8" s="80"/>
      <c r="B8" s="55" t="s">
        <v>5</v>
      </c>
      <c r="C8" s="55" t="s">
        <v>225</v>
      </c>
      <c r="D8" s="55" t="s">
        <v>226</v>
      </c>
      <c r="E8" s="55" t="s">
        <v>227</v>
      </c>
      <c r="F8" s="207" t="s">
        <v>228</v>
      </c>
      <c r="G8" s="55" t="s">
        <v>229</v>
      </c>
      <c r="H8" s="55" t="s">
        <v>230</v>
      </c>
      <c r="I8" s="55" t="s">
        <v>231</v>
      </c>
      <c r="J8" s="55" t="s">
        <v>232</v>
      </c>
      <c r="L8" s="3"/>
    </row>
    <row r="9" spans="1:18" s="187" customFormat="1" ht="14.1" customHeight="1">
      <c r="A9" s="8"/>
      <c r="B9" s="39"/>
      <c r="C9" s="39"/>
      <c r="D9" s="39"/>
      <c r="E9" s="39"/>
      <c r="G9" s="39"/>
      <c r="H9" s="39"/>
      <c r="I9" s="15"/>
      <c r="J9" s="39"/>
      <c r="L9" s="3"/>
    </row>
    <row r="10" spans="1:18" s="187" customFormat="1" ht="14.1" customHeight="1">
      <c r="A10" s="99" t="s">
        <v>233</v>
      </c>
      <c r="B10" s="132">
        <v>22357</v>
      </c>
      <c r="C10" s="132">
        <v>11811</v>
      </c>
      <c r="D10" s="132">
        <v>6412</v>
      </c>
      <c r="E10" s="132">
        <v>2159</v>
      </c>
      <c r="F10" s="223">
        <v>832</v>
      </c>
      <c r="G10" s="223">
        <v>610</v>
      </c>
      <c r="H10" s="223">
        <v>369</v>
      </c>
      <c r="I10" s="223">
        <v>96</v>
      </c>
      <c r="J10" s="223">
        <v>68</v>
      </c>
      <c r="L10" s="201"/>
      <c r="M10" s="179"/>
      <c r="N10"/>
      <c r="O10"/>
      <c r="P10"/>
      <c r="Q10"/>
      <c r="R10"/>
    </row>
    <row r="11" spans="1:18" s="187" customFormat="1" ht="14.1" customHeight="1">
      <c r="B11" s="194"/>
      <c r="C11" s="194"/>
      <c r="D11" s="194"/>
      <c r="E11" s="194"/>
      <c r="F11" s="194"/>
      <c r="G11" s="194"/>
      <c r="H11" s="194"/>
      <c r="I11" s="194"/>
      <c r="J11" s="194"/>
      <c r="M11" s="179"/>
    </row>
    <row r="12" spans="1:18" s="187" customFormat="1" ht="14.1" customHeight="1">
      <c r="A12" s="51" t="s">
        <v>10</v>
      </c>
      <c r="B12" s="145">
        <v>2202</v>
      </c>
      <c r="C12" s="221">
        <v>608</v>
      </c>
      <c r="D12" s="221">
        <v>611</v>
      </c>
      <c r="E12" s="221">
        <v>309</v>
      </c>
      <c r="F12" s="221">
        <v>220</v>
      </c>
      <c r="G12" s="221">
        <v>218</v>
      </c>
      <c r="H12" s="221">
        <v>163</v>
      </c>
      <c r="I12" s="221">
        <v>40</v>
      </c>
      <c r="J12" s="221">
        <v>33</v>
      </c>
      <c r="L12" s="245"/>
      <c r="M12" s="179"/>
      <c r="N12" s="61"/>
      <c r="O12" s="61"/>
      <c r="P12" s="61"/>
    </row>
    <row r="13" spans="1:18" s="187" customFormat="1" ht="14.1" customHeight="1">
      <c r="A13" s="51" t="s">
        <v>11</v>
      </c>
      <c r="B13" s="132">
        <v>2757</v>
      </c>
      <c r="C13" s="132">
        <v>1613</v>
      </c>
      <c r="D13" s="223">
        <v>702</v>
      </c>
      <c r="E13" s="223">
        <v>215</v>
      </c>
      <c r="F13" s="223">
        <v>94</v>
      </c>
      <c r="G13" s="223">
        <v>78</v>
      </c>
      <c r="H13" s="223">
        <v>50</v>
      </c>
      <c r="I13" s="223">
        <v>4</v>
      </c>
      <c r="J13" s="221">
        <v>1</v>
      </c>
      <c r="L13" s="245"/>
      <c r="M13" s="179"/>
    </row>
    <row r="14" spans="1:18" s="187" customFormat="1" ht="14.1" customHeight="1">
      <c r="A14" s="51" t="s">
        <v>50</v>
      </c>
      <c r="B14" s="132">
        <v>4805</v>
      </c>
      <c r="C14" s="132">
        <v>2202</v>
      </c>
      <c r="D14" s="132">
        <v>1776</v>
      </c>
      <c r="E14" s="223">
        <v>505</v>
      </c>
      <c r="F14" s="223">
        <v>172</v>
      </c>
      <c r="G14" s="223">
        <v>89</v>
      </c>
      <c r="H14" s="223">
        <v>43</v>
      </c>
      <c r="I14" s="223">
        <v>13</v>
      </c>
      <c r="J14" s="223">
        <v>5</v>
      </c>
      <c r="L14" s="245"/>
      <c r="M14" s="179"/>
      <c r="N14" s="61"/>
    </row>
    <row r="15" spans="1:18" s="187" customFormat="1" ht="14.1" customHeight="1">
      <c r="A15" s="51" t="s">
        <v>51</v>
      </c>
      <c r="B15" s="132">
        <v>12593</v>
      </c>
      <c r="C15" s="132">
        <v>7388</v>
      </c>
      <c r="D15" s="132">
        <v>3323</v>
      </c>
      <c r="E15" s="132">
        <v>1130</v>
      </c>
      <c r="F15" s="223">
        <v>346</v>
      </c>
      <c r="G15" s="223">
        <v>225</v>
      </c>
      <c r="H15" s="223">
        <v>113</v>
      </c>
      <c r="I15" s="223">
        <v>39</v>
      </c>
      <c r="J15" s="223">
        <v>29</v>
      </c>
      <c r="L15" s="245"/>
      <c r="M15" s="179"/>
      <c r="N15" s="61"/>
      <c r="O15" s="61"/>
    </row>
    <row r="16" spans="1:18" s="187" customFormat="1" ht="14.1" customHeight="1">
      <c r="A16" s="51"/>
      <c r="B16" s="39"/>
      <c r="C16" s="39"/>
      <c r="D16" s="81"/>
      <c r="E16" s="39"/>
      <c r="F16" s="15"/>
      <c r="G16" s="15"/>
      <c r="H16" s="15"/>
      <c r="I16" s="51"/>
      <c r="J16" s="39"/>
      <c r="L16" s="202"/>
      <c r="M16" s="179"/>
      <c r="N16" s="39"/>
      <c r="O16" s="61"/>
      <c r="P16" s="61"/>
    </row>
    <row r="17" spans="1:43" s="187" customFormat="1" ht="14.1" customHeight="1">
      <c r="A17" s="82" t="s">
        <v>47</v>
      </c>
      <c r="B17" s="83"/>
      <c r="C17" s="83"/>
      <c r="D17" s="83"/>
      <c r="E17" s="83"/>
      <c r="F17" s="83"/>
      <c r="G17" s="83"/>
      <c r="H17" s="83"/>
      <c r="I17" s="208"/>
      <c r="J17" s="209"/>
      <c r="K17" s="39"/>
      <c r="L17" s="101"/>
      <c r="M17" s="39"/>
      <c r="N17" s="39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43" s="187" customFormat="1" ht="14.1" customHeight="1">
      <c r="A18" s="89" t="s">
        <v>48</v>
      </c>
      <c r="B18" s="14"/>
      <c r="C18" s="14"/>
      <c r="D18" s="14"/>
      <c r="E18" s="14"/>
      <c r="F18" s="14"/>
      <c r="G18" s="14"/>
      <c r="H18" s="14"/>
      <c r="I18" s="14"/>
      <c r="J18" s="14"/>
      <c r="K18" s="8"/>
      <c r="L18" s="100"/>
      <c r="M18" s="39"/>
      <c r="N18" s="39"/>
      <c r="O18" s="39"/>
      <c r="P18" s="39"/>
      <c r="Q18" s="39"/>
      <c r="R18" s="7"/>
      <c r="S18" s="81"/>
      <c r="T18" s="81"/>
      <c r="U18" s="81"/>
      <c r="V18" s="81"/>
      <c r="W18" s="81"/>
      <c r="X18" s="7"/>
      <c r="Y18" s="39"/>
      <c r="Z18" s="39"/>
      <c r="AA18" s="39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ht="14.1" customHeight="1">
      <c r="A19" s="37"/>
      <c r="B19" s="91"/>
      <c r="C19" s="91"/>
      <c r="D19" s="91"/>
      <c r="E19" s="91"/>
      <c r="F19" s="91"/>
      <c r="G19" s="91"/>
      <c r="H19" s="91"/>
      <c r="I19" s="91"/>
      <c r="J19" s="91"/>
    </row>
    <row r="20" spans="1:43" s="187" customFormat="1" ht="14.1" customHeight="1">
      <c r="B20" s="61"/>
      <c r="C20" s="61"/>
      <c r="D20" s="61"/>
      <c r="E20" s="61"/>
      <c r="F20" s="61"/>
      <c r="G20" s="61"/>
      <c r="H20" s="61"/>
      <c r="I20" s="61"/>
      <c r="J20" s="61"/>
      <c r="L20" s="3"/>
    </row>
    <row r="21" spans="1:43" s="187" customFormat="1">
      <c r="A21"/>
      <c r="I21" s="179"/>
      <c r="J21" s="179"/>
      <c r="L21" s="3"/>
    </row>
    <row r="22" spans="1:43" s="187" customFormat="1">
      <c r="A22"/>
      <c r="B22"/>
      <c r="C22"/>
      <c r="D22"/>
      <c r="E22"/>
      <c r="F22"/>
      <c r="G22"/>
      <c r="H22"/>
      <c r="I22"/>
      <c r="J22"/>
      <c r="L22" s="3"/>
    </row>
    <row r="23" spans="1:43" s="187" customFormat="1">
      <c r="A23"/>
      <c r="B23"/>
      <c r="C23"/>
      <c r="D23"/>
      <c r="E23"/>
      <c r="F23"/>
      <c r="G23"/>
      <c r="H23"/>
      <c r="I23"/>
      <c r="J23"/>
      <c r="L23" s="3"/>
    </row>
    <row r="24" spans="1:43" s="187" customFormat="1">
      <c r="A24"/>
      <c r="B24"/>
      <c r="C24"/>
      <c r="D24"/>
      <c r="E24"/>
      <c r="F24"/>
      <c r="G24"/>
      <c r="H24"/>
      <c r="I24"/>
      <c r="J24"/>
      <c r="L24" s="3"/>
    </row>
    <row r="25" spans="1:43" s="187" customFormat="1">
      <c r="A25"/>
      <c r="B25"/>
      <c r="C25"/>
      <c r="D25"/>
      <c r="E25"/>
      <c r="F25"/>
      <c r="G25"/>
      <c r="H25"/>
      <c r="I25"/>
      <c r="J25"/>
      <c r="L25" s="3"/>
    </row>
    <row r="26" spans="1:43" s="187" customFormat="1">
      <c r="A26"/>
      <c r="B26"/>
      <c r="C26"/>
      <c r="D26"/>
      <c r="E26"/>
      <c r="F26"/>
      <c r="G26"/>
      <c r="H26"/>
      <c r="I26"/>
      <c r="J26"/>
      <c r="L26" s="3"/>
    </row>
    <row r="27" spans="1:43" s="187" customFormat="1">
      <c r="L27" s="3"/>
    </row>
    <row r="28" spans="1:43" s="187" customFormat="1">
      <c r="L28" s="100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43" s="187" customFormat="1">
      <c r="L29" s="100"/>
      <c r="M29" s="39"/>
      <c r="N29" s="39"/>
      <c r="O29" s="39"/>
      <c r="P29" s="39"/>
      <c r="Q29" s="39"/>
      <c r="R29" s="7"/>
      <c r="S29" s="81"/>
      <c r="T29" s="81"/>
      <c r="U29" s="81"/>
      <c r="V29" s="81"/>
      <c r="W29" s="81"/>
      <c r="X29" s="7"/>
      <c r="Y29" s="39"/>
      <c r="Z29" s="39"/>
      <c r="AA29" s="39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3" spans="12:12">
      <c r="L33" s="20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M23"/>
  <sheetViews>
    <sheetView zoomScaleNormal="100" workbookViewId="0">
      <selection activeCell="H2" sqref="H2"/>
    </sheetView>
  </sheetViews>
  <sheetFormatPr baseColWidth="10" defaultColWidth="11.42578125" defaultRowHeight="16.5" customHeight="1"/>
  <cols>
    <col min="1" max="1" width="35.28515625" style="187" customWidth="1"/>
    <col min="2" max="6" width="11.28515625" style="187" customWidth="1"/>
    <col min="7" max="7" width="5.5703125" style="187" customWidth="1"/>
    <col min="8" max="16384" width="11.42578125" style="187"/>
  </cols>
  <sheetData>
    <row r="1" spans="1:15" ht="16.5" customHeight="1">
      <c r="A1" s="54"/>
    </row>
    <row r="2" spans="1:15" ht="14.1" customHeight="1">
      <c r="A2" s="5" t="s">
        <v>187</v>
      </c>
      <c r="H2" s="190" t="s">
        <v>186</v>
      </c>
    </row>
    <row r="3" spans="1:15" ht="14.1" customHeight="1">
      <c r="A3" s="5"/>
    </row>
    <row r="4" spans="1:15" ht="14.1" customHeight="1">
      <c r="A4" s="78" t="s">
        <v>49</v>
      </c>
    </row>
    <row r="5" spans="1:15" ht="9.9499999999999993" customHeight="1">
      <c r="A5" s="57"/>
      <c r="B5" s="57"/>
      <c r="C5" s="57"/>
      <c r="D5" s="56"/>
      <c r="E5" s="57"/>
      <c r="F5" s="57"/>
    </row>
    <row r="6" spans="1:15" ht="14.1" customHeight="1">
      <c r="A6" s="47"/>
      <c r="B6" s="12">
        <v>2017</v>
      </c>
      <c r="C6" s="12">
        <v>2018</v>
      </c>
      <c r="D6" s="12">
        <v>2019</v>
      </c>
      <c r="E6" s="12">
        <v>2020</v>
      </c>
      <c r="F6" s="12">
        <v>2021</v>
      </c>
    </row>
    <row r="7" spans="1:15" ht="14.1" customHeight="1">
      <c r="A7" s="8"/>
      <c r="B7" s="39"/>
      <c r="C7" s="39"/>
      <c r="D7" s="39"/>
      <c r="E7" s="39"/>
      <c r="F7" s="39"/>
    </row>
    <row r="8" spans="1:15" ht="14.1" customHeight="1">
      <c r="A8" s="51" t="s">
        <v>6</v>
      </c>
      <c r="B8" s="132">
        <v>26586</v>
      </c>
      <c r="C8" s="132">
        <v>26615</v>
      </c>
      <c r="D8" s="132">
        <v>26584</v>
      </c>
      <c r="E8" s="132">
        <v>26686</v>
      </c>
      <c r="F8" s="132">
        <v>26325</v>
      </c>
      <c r="I8" s="201"/>
      <c r="J8" s="61"/>
    </row>
    <row r="9" spans="1:15" ht="14.1" customHeight="1">
      <c r="A9" s="51" t="s">
        <v>37</v>
      </c>
      <c r="B9" s="132">
        <v>1702</v>
      </c>
      <c r="C9" s="132">
        <v>1672</v>
      </c>
      <c r="D9" s="132">
        <v>1626</v>
      </c>
      <c r="E9" s="132">
        <v>1568</v>
      </c>
      <c r="F9" s="132">
        <v>1520</v>
      </c>
      <c r="I9" s="245"/>
      <c r="J9" s="61"/>
    </row>
    <row r="10" spans="1:15" ht="14.1" customHeight="1">
      <c r="A10" s="51" t="s">
        <v>38</v>
      </c>
      <c r="B10" s="132">
        <v>9009</v>
      </c>
      <c r="C10" s="132">
        <v>9182</v>
      </c>
      <c r="D10" s="132">
        <v>9203</v>
      </c>
      <c r="E10" s="132">
        <v>9321</v>
      </c>
      <c r="F10" s="132">
        <v>9339</v>
      </c>
      <c r="I10" s="245"/>
      <c r="J10" s="61"/>
      <c r="K10" s="61"/>
      <c r="L10" s="61"/>
      <c r="M10" s="61"/>
      <c r="N10" s="61"/>
    </row>
    <row r="11" spans="1:15" ht="14.1" customHeight="1">
      <c r="A11" s="51" t="s">
        <v>39</v>
      </c>
      <c r="B11" s="223">
        <v>1</v>
      </c>
      <c r="C11" s="223">
        <v>1</v>
      </c>
      <c r="D11" s="223">
        <v>1</v>
      </c>
      <c r="E11" s="223">
        <v>1</v>
      </c>
      <c r="F11" s="223">
        <v>1</v>
      </c>
      <c r="I11" s="245"/>
      <c r="J11" s="61"/>
      <c r="K11" s="61"/>
      <c r="L11" s="61"/>
      <c r="M11" s="61"/>
      <c r="N11" s="61"/>
    </row>
    <row r="12" spans="1:15" ht="14.1" customHeight="1">
      <c r="A12" s="51" t="s">
        <v>40</v>
      </c>
      <c r="B12" s="223">
        <v>3</v>
      </c>
      <c r="C12" s="223">
        <v>3</v>
      </c>
      <c r="D12" s="223">
        <v>3</v>
      </c>
      <c r="E12" s="223">
        <v>3</v>
      </c>
      <c r="F12" s="223">
        <v>3</v>
      </c>
      <c r="H12"/>
      <c r="I12" s="245"/>
      <c r="J12" s="61"/>
      <c r="K12" s="179"/>
      <c r="L12" s="179"/>
      <c r="M12" s="179"/>
      <c r="N12" s="179"/>
      <c r="O12"/>
    </row>
    <row r="13" spans="1:15" ht="14.1" customHeight="1">
      <c r="A13" s="51" t="s">
        <v>42</v>
      </c>
      <c r="B13" s="132">
        <v>1364</v>
      </c>
      <c r="C13" s="132">
        <v>1352</v>
      </c>
      <c r="D13" s="132">
        <v>1339</v>
      </c>
      <c r="E13" s="132">
        <v>1345</v>
      </c>
      <c r="F13" s="132">
        <v>1291</v>
      </c>
      <c r="I13" s="245"/>
      <c r="J13" s="61"/>
    </row>
    <row r="14" spans="1:15" ht="14.1" customHeight="1">
      <c r="A14" s="51" t="s">
        <v>43</v>
      </c>
      <c r="B14" s="223">
        <v>234</v>
      </c>
      <c r="C14" s="223">
        <v>234</v>
      </c>
      <c r="D14" s="223">
        <v>234</v>
      </c>
      <c r="E14" s="223">
        <v>216</v>
      </c>
      <c r="F14" s="223">
        <v>210</v>
      </c>
      <c r="I14" s="245"/>
      <c r="J14" s="61"/>
    </row>
    <row r="15" spans="1:15" ht="14.1" customHeight="1">
      <c r="A15" s="51" t="s">
        <v>44</v>
      </c>
      <c r="B15" s="132">
        <v>1825</v>
      </c>
      <c r="C15" s="132">
        <v>1676</v>
      </c>
      <c r="D15" s="132">
        <v>1622</v>
      </c>
      <c r="E15" s="132">
        <v>1635</v>
      </c>
      <c r="F15" s="132">
        <v>1584</v>
      </c>
      <c r="I15" s="245"/>
      <c r="J15" s="61"/>
      <c r="K15" s="61"/>
      <c r="L15" s="61"/>
      <c r="M15" s="61"/>
      <c r="N15" s="61"/>
    </row>
    <row r="16" spans="1:15" ht="14.1" customHeight="1">
      <c r="A16" s="51" t="s">
        <v>45</v>
      </c>
      <c r="B16" s="223">
        <v>131</v>
      </c>
      <c r="C16" s="223">
        <v>126</v>
      </c>
      <c r="D16" s="223">
        <v>131</v>
      </c>
      <c r="E16" s="223">
        <v>131</v>
      </c>
      <c r="F16" s="223">
        <v>126</v>
      </c>
      <c r="I16" s="245"/>
      <c r="J16" s="61"/>
    </row>
    <row r="17" spans="1:39" ht="14.1" customHeight="1">
      <c r="A17" s="51" t="s">
        <v>46</v>
      </c>
      <c r="B17" s="132">
        <v>12317</v>
      </c>
      <c r="C17" s="132">
        <v>12369</v>
      </c>
      <c r="D17" s="132">
        <v>12425</v>
      </c>
      <c r="E17" s="132">
        <v>12466</v>
      </c>
      <c r="F17" s="132">
        <v>12251</v>
      </c>
      <c r="I17" s="245"/>
      <c r="J17" s="61"/>
      <c r="K17" s="61"/>
      <c r="L17" s="61"/>
      <c r="M17" s="61"/>
      <c r="N17" s="61"/>
    </row>
    <row r="18" spans="1:39" ht="14.1" customHeight="1">
      <c r="A18" s="95"/>
      <c r="B18" s="59"/>
      <c r="C18" s="59"/>
      <c r="D18" s="59"/>
      <c r="E18" s="59"/>
      <c r="F18" s="59"/>
      <c r="I18" s="245"/>
    </row>
    <row r="19" spans="1:39" ht="12.75">
      <c r="A19" s="96" t="s">
        <v>47</v>
      </c>
      <c r="B19" s="39"/>
      <c r="C19" s="39"/>
      <c r="D19" s="39"/>
      <c r="E19" s="39"/>
      <c r="F19" s="39"/>
      <c r="G19" s="15"/>
      <c r="H19" s="15"/>
      <c r="I19" s="202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39" ht="12.75">
      <c r="A20" s="89" t="s">
        <v>48</v>
      </c>
      <c r="B20" s="39"/>
      <c r="C20" s="39"/>
      <c r="D20" s="39"/>
      <c r="E20" s="39"/>
      <c r="F20" s="39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39" ht="12.75">
      <c r="A21" s="8"/>
      <c r="B21" s="14"/>
      <c r="C21" s="14"/>
      <c r="D21" s="14"/>
      <c r="E21" s="14"/>
      <c r="F21" s="14"/>
      <c r="G21" s="39"/>
      <c r="H21" s="39"/>
      <c r="I21" s="39"/>
      <c r="J21" s="39"/>
      <c r="K21" s="39"/>
      <c r="L21" s="39"/>
      <c r="M21" s="39"/>
      <c r="N21" s="7"/>
      <c r="O21" s="39"/>
      <c r="P21" s="39"/>
      <c r="Q21" s="39"/>
      <c r="R21" s="39"/>
      <c r="S21" s="39"/>
      <c r="T21" s="7"/>
      <c r="U21" s="39"/>
      <c r="V21" s="39"/>
      <c r="W21" s="39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ht="16.5" customHeight="1">
      <c r="B22" s="61"/>
      <c r="C22" s="61"/>
      <c r="D22" s="61"/>
      <c r="E22" s="61"/>
      <c r="F22" s="61"/>
    </row>
    <row r="23" spans="1:39" ht="16.5" customHeight="1">
      <c r="B23" s="61"/>
      <c r="C23" s="61"/>
      <c r="D23" s="61"/>
      <c r="E23" s="61"/>
      <c r="F23" s="61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U26"/>
  <sheetViews>
    <sheetView zoomScaleNormal="100" workbookViewId="0">
      <selection activeCell="N1" sqref="N1"/>
    </sheetView>
  </sheetViews>
  <sheetFormatPr baseColWidth="10" defaultColWidth="11.42578125" defaultRowHeight="12.75"/>
  <cols>
    <col min="1" max="1" width="22.28515625" style="20" customWidth="1"/>
    <col min="2" max="2" width="8.7109375" style="20" customWidth="1"/>
    <col min="3" max="3" width="6.5703125" style="20" customWidth="1"/>
    <col min="4" max="4" width="2.85546875" style="20" customWidth="1"/>
    <col min="5" max="5" width="8.7109375" style="20" customWidth="1"/>
    <col min="6" max="6" width="6.5703125" style="20" customWidth="1"/>
    <col min="7" max="7" width="2.85546875" style="20" customWidth="1"/>
    <col min="8" max="8" width="8.7109375" style="20" customWidth="1"/>
    <col min="9" max="9" width="6.5703125" style="20" customWidth="1"/>
    <col min="10" max="10" width="2.85546875" style="20" customWidth="1"/>
    <col min="11" max="11" width="8.7109375" style="20" customWidth="1"/>
    <col min="12" max="12" width="6.5703125" style="20" customWidth="1"/>
    <col min="13" max="13" width="5.5703125" style="20" customWidth="1"/>
    <col min="14" max="16384" width="11.42578125" style="20"/>
  </cols>
  <sheetData>
    <row r="1" spans="1:33" ht="14.1" customHeight="1" thickBot="1">
      <c r="A1" s="1" t="s">
        <v>157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0" t="s">
        <v>186</v>
      </c>
    </row>
    <row r="2" spans="1:33" ht="14.1" customHeight="1">
      <c r="A2" s="54"/>
      <c r="B2" s="7"/>
      <c r="C2" s="7"/>
      <c r="D2" s="7"/>
      <c r="E2" s="7"/>
      <c r="F2" s="7"/>
      <c r="N2" s="190"/>
    </row>
    <row r="3" spans="1:33" s="187" customFormat="1" ht="14.1" customHeight="1">
      <c r="A3" s="54" t="s">
        <v>188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15"/>
      <c r="AA3" s="15"/>
      <c r="AB3" s="15"/>
      <c r="AC3" s="15"/>
      <c r="AD3" s="39"/>
      <c r="AE3" s="39"/>
      <c r="AF3" s="39"/>
      <c r="AG3" s="39"/>
    </row>
    <row r="4" spans="1:33" s="187" customFormat="1" ht="14.1" customHeight="1">
      <c r="A4" s="5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15"/>
      <c r="AA4" s="15"/>
      <c r="AB4" s="15"/>
      <c r="AC4" s="15"/>
      <c r="AD4" s="39"/>
      <c r="AE4" s="39"/>
      <c r="AF4" s="39"/>
      <c r="AG4" s="39"/>
    </row>
    <row r="5" spans="1:33" s="187" customFormat="1" ht="14.1" customHeight="1">
      <c r="A5" s="78" t="s">
        <v>49</v>
      </c>
    </row>
    <row r="6" spans="1:33" s="187" customFormat="1" ht="9.9499999999999993" customHeight="1">
      <c r="A6" s="57"/>
      <c r="B6" s="57"/>
      <c r="C6" s="57"/>
      <c r="D6" s="56"/>
      <c r="E6" s="57"/>
      <c r="F6" s="57"/>
      <c r="G6" s="57"/>
      <c r="H6" s="56"/>
      <c r="I6" s="41"/>
      <c r="J6" s="57"/>
      <c r="K6" s="56"/>
      <c r="L6" s="41"/>
    </row>
    <row r="7" spans="1:33" s="187" customFormat="1">
      <c r="A7" s="79"/>
      <c r="B7" s="79">
        <v>2018</v>
      </c>
      <c r="C7" s="79" t="s">
        <v>248</v>
      </c>
      <c r="D7" s="79" t="s">
        <v>248</v>
      </c>
      <c r="E7" s="79">
        <v>2019</v>
      </c>
      <c r="F7" s="79" t="s">
        <v>248</v>
      </c>
      <c r="G7" s="79" t="s">
        <v>248</v>
      </c>
      <c r="H7" s="79">
        <v>2020</v>
      </c>
      <c r="I7" s="79" t="s">
        <v>248</v>
      </c>
      <c r="J7" s="79" t="s">
        <v>248</v>
      </c>
      <c r="K7" s="79">
        <v>2021</v>
      </c>
      <c r="L7" s="79"/>
    </row>
    <row r="8" spans="1:33" s="187" customFormat="1">
      <c r="A8" s="11"/>
      <c r="B8" s="12" t="s">
        <v>234</v>
      </c>
      <c r="C8" s="12" t="s">
        <v>216</v>
      </c>
      <c r="D8" s="55"/>
      <c r="E8" s="12" t="s">
        <v>234</v>
      </c>
      <c r="F8" s="12" t="s">
        <v>216</v>
      </c>
      <c r="G8" s="55"/>
      <c r="H8" s="12" t="s">
        <v>234</v>
      </c>
      <c r="I8" s="12" t="s">
        <v>216</v>
      </c>
      <c r="J8" s="55"/>
      <c r="K8" s="12" t="s">
        <v>234</v>
      </c>
      <c r="L8" s="12" t="s">
        <v>216</v>
      </c>
    </row>
    <row r="9" spans="1:33" s="187" customFormat="1" ht="14.1" customHeight="1">
      <c r="A9" s="8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33" s="187" customFormat="1" ht="14.1" customHeight="1">
      <c r="A10" s="53" t="s">
        <v>6</v>
      </c>
      <c r="B10" s="132">
        <v>26615</v>
      </c>
      <c r="C10" s="94">
        <v>100</v>
      </c>
      <c r="D10" s="94"/>
      <c r="E10" s="132">
        <v>26584</v>
      </c>
      <c r="F10" s="94">
        <v>100</v>
      </c>
      <c r="G10" s="94"/>
      <c r="H10" s="132">
        <v>26686</v>
      </c>
      <c r="I10" s="94">
        <v>100</v>
      </c>
      <c r="J10" s="94"/>
      <c r="K10" s="132">
        <v>26325</v>
      </c>
      <c r="L10" s="94">
        <v>100</v>
      </c>
      <c r="N10" s="201"/>
      <c r="O10" s="132"/>
      <c r="P10" s="132"/>
      <c r="Q10" s="132"/>
      <c r="R10" s="132"/>
    </row>
    <row r="11" spans="1:33" s="187" customFormat="1" ht="14.1" customHeight="1">
      <c r="A11" s="53" t="s">
        <v>52</v>
      </c>
      <c r="B11" s="132">
        <v>14391</v>
      </c>
      <c r="C11" s="94">
        <f>B11/$H$10*100</f>
        <v>53.927152814209698</v>
      </c>
      <c r="D11" s="94"/>
      <c r="E11" s="132">
        <v>14392</v>
      </c>
      <c r="F11" s="94">
        <f>E11/$K$10*100</f>
        <v>54.670465337132001</v>
      </c>
      <c r="G11" s="94"/>
      <c r="H11" s="132">
        <v>14404</v>
      </c>
      <c r="I11" s="94">
        <f>H11/$K$10*100</f>
        <v>54.716049382716051</v>
      </c>
      <c r="J11" s="94"/>
      <c r="K11" s="132">
        <v>14231</v>
      </c>
      <c r="L11" s="94">
        <f>K11/$K$10*100</f>
        <v>54.058879392212724</v>
      </c>
      <c r="M11" s="13"/>
      <c r="N11" s="245"/>
      <c r="O11" s="132"/>
      <c r="P11" s="132"/>
      <c r="Q11" s="132"/>
      <c r="R11" s="132"/>
    </row>
    <row r="12" spans="1:33" s="5" customFormat="1" ht="14.1" customHeight="1">
      <c r="A12" s="53" t="s">
        <v>53</v>
      </c>
      <c r="B12" s="132">
        <v>7138</v>
      </c>
      <c r="C12" s="94">
        <f t="shared" ref="C12:C20" si="0">B12/$H$10*100</f>
        <v>26.748107621974071</v>
      </c>
      <c r="D12" s="94"/>
      <c r="E12" s="132">
        <v>7047</v>
      </c>
      <c r="F12" s="94">
        <f t="shared" ref="F12:F20" si="1">E12/$K$10*100</f>
        <v>26.769230769230766</v>
      </c>
      <c r="G12" s="94"/>
      <c r="H12" s="132">
        <v>7026</v>
      </c>
      <c r="I12" s="94">
        <f t="shared" ref="I12:I20" si="2">H12/$K$10*100</f>
        <v>26.689458689458689</v>
      </c>
      <c r="J12" s="94"/>
      <c r="K12" s="132">
        <v>7058</v>
      </c>
      <c r="L12" s="94">
        <f t="shared" ref="L12:L20" si="3">K12/$K$10*100</f>
        <v>26.811016144349477</v>
      </c>
      <c r="M12" s="13"/>
      <c r="N12" s="245"/>
      <c r="O12" s="132"/>
      <c r="P12" s="132"/>
      <c r="Q12" s="132"/>
      <c r="R12" s="132"/>
    </row>
    <row r="13" spans="1:33" s="187" customFormat="1" ht="14.1" customHeight="1">
      <c r="A13" s="53" t="s">
        <v>54</v>
      </c>
      <c r="B13" s="132">
        <v>2543</v>
      </c>
      <c r="C13" s="94">
        <f t="shared" si="0"/>
        <v>9.5293412276099829</v>
      </c>
      <c r="D13" s="94"/>
      <c r="E13" s="132">
        <v>2545</v>
      </c>
      <c r="F13" s="94">
        <f t="shared" si="1"/>
        <v>9.6676163342830002</v>
      </c>
      <c r="G13" s="94"/>
      <c r="H13" s="132">
        <v>2599</v>
      </c>
      <c r="I13" s="94">
        <f t="shared" si="2"/>
        <v>9.8727445394112063</v>
      </c>
      <c r="J13" s="94"/>
      <c r="K13" s="132">
        <v>2544</v>
      </c>
      <c r="L13" s="94">
        <f t="shared" si="3"/>
        <v>9.6638176638176638</v>
      </c>
      <c r="M13" s="13"/>
      <c r="N13" s="245"/>
      <c r="O13" s="132"/>
      <c r="P13" s="132"/>
      <c r="Q13" s="132"/>
      <c r="R13" s="132"/>
    </row>
    <row r="14" spans="1:33" s="17" customFormat="1" ht="14.1" customHeight="1">
      <c r="A14" s="53" t="s">
        <v>55</v>
      </c>
      <c r="B14" s="132">
        <v>1075</v>
      </c>
      <c r="C14" s="94">
        <f t="shared" si="0"/>
        <v>4.0283294611406726</v>
      </c>
      <c r="D14" s="94"/>
      <c r="E14" s="132">
        <v>1078</v>
      </c>
      <c r="F14" s="94">
        <f t="shared" si="1"/>
        <v>4.0949667616334287</v>
      </c>
      <c r="G14" s="94"/>
      <c r="H14" s="132">
        <v>1107</v>
      </c>
      <c r="I14" s="94">
        <f t="shared" si="2"/>
        <v>4.2051282051282053</v>
      </c>
      <c r="J14" s="94"/>
      <c r="K14" s="132">
        <v>1025</v>
      </c>
      <c r="L14" s="94">
        <f t="shared" si="3"/>
        <v>3.8936372269705601</v>
      </c>
      <c r="M14" s="13"/>
      <c r="N14" s="245"/>
      <c r="O14" s="132"/>
      <c r="P14" s="132"/>
      <c r="Q14" s="132"/>
      <c r="R14" s="132"/>
      <c r="S14"/>
    </row>
    <row r="15" spans="1:33" s="187" customFormat="1" ht="14.1" customHeight="1">
      <c r="A15" s="53" t="s">
        <v>56</v>
      </c>
      <c r="B15" s="223">
        <v>788</v>
      </c>
      <c r="C15" s="94">
        <f t="shared" si="0"/>
        <v>2.9528591770966051</v>
      </c>
      <c r="D15" s="94"/>
      <c r="E15" s="223">
        <v>784</v>
      </c>
      <c r="F15" s="94">
        <f t="shared" si="1"/>
        <v>2.9781576448243112</v>
      </c>
      <c r="G15" s="94"/>
      <c r="H15" s="223">
        <v>810</v>
      </c>
      <c r="I15" s="94">
        <f t="shared" si="2"/>
        <v>3.0769230769230771</v>
      </c>
      <c r="J15" s="94"/>
      <c r="K15" s="223">
        <v>775</v>
      </c>
      <c r="L15" s="94">
        <f t="shared" si="3"/>
        <v>2.9439696106362776</v>
      </c>
      <c r="M15" s="13"/>
      <c r="N15" s="245"/>
      <c r="O15" s="132"/>
      <c r="P15" s="132"/>
      <c r="Q15" s="132"/>
      <c r="R15" s="132"/>
    </row>
    <row r="16" spans="1:33" s="187" customFormat="1" ht="14.1" customHeight="1">
      <c r="A16" s="53" t="s">
        <v>57</v>
      </c>
      <c r="B16" s="223">
        <v>457</v>
      </c>
      <c r="C16" s="94">
        <f t="shared" si="0"/>
        <v>1.7125084313872445</v>
      </c>
      <c r="D16" s="94"/>
      <c r="E16" s="223">
        <v>505</v>
      </c>
      <c r="F16" s="94">
        <f t="shared" si="1"/>
        <v>1.9183285849952516</v>
      </c>
      <c r="G16" s="94"/>
      <c r="H16" s="223">
        <v>498</v>
      </c>
      <c r="I16" s="94">
        <f t="shared" si="2"/>
        <v>1.8917378917378918</v>
      </c>
      <c r="J16" s="94"/>
      <c r="K16" s="223">
        <v>472</v>
      </c>
      <c r="L16" s="94">
        <f t="shared" si="3"/>
        <v>1.7929724596391263</v>
      </c>
      <c r="M16" s="13"/>
      <c r="N16" s="245"/>
      <c r="O16" s="132"/>
      <c r="P16" s="132"/>
      <c r="Q16" s="132"/>
      <c r="R16" s="132"/>
    </row>
    <row r="17" spans="1:47" s="187" customFormat="1" ht="14.1" customHeight="1">
      <c r="A17" s="53" t="s">
        <v>58</v>
      </c>
      <c r="B17" s="223">
        <v>133</v>
      </c>
      <c r="C17" s="94">
        <f t="shared" si="0"/>
        <v>0.49838866821554373</v>
      </c>
      <c r="D17" s="94"/>
      <c r="E17" s="223">
        <v>140</v>
      </c>
      <c r="F17" s="94">
        <f t="shared" si="1"/>
        <v>0.53181386514719853</v>
      </c>
      <c r="G17" s="94"/>
      <c r="H17" s="223">
        <v>148</v>
      </c>
      <c r="I17" s="94">
        <f t="shared" si="2"/>
        <v>0.56220322886989549</v>
      </c>
      <c r="J17" s="94"/>
      <c r="K17" s="223">
        <v>134</v>
      </c>
      <c r="L17" s="94">
        <f t="shared" si="3"/>
        <v>0.50902184235517567</v>
      </c>
      <c r="M17" s="13"/>
      <c r="N17" s="245"/>
      <c r="O17" s="223"/>
      <c r="P17" s="223"/>
      <c r="Q17" s="223"/>
      <c r="R17" s="223"/>
    </row>
    <row r="18" spans="1:47" s="187" customFormat="1" ht="14.1" customHeight="1">
      <c r="A18" s="53" t="s">
        <v>59</v>
      </c>
      <c r="B18" s="223">
        <v>61</v>
      </c>
      <c r="C18" s="94">
        <f t="shared" si="0"/>
        <v>0.22858427639961026</v>
      </c>
      <c r="D18" s="94"/>
      <c r="E18" s="223">
        <v>64</v>
      </c>
      <c r="F18" s="94">
        <f t="shared" si="1"/>
        <v>0.24311490978157646</v>
      </c>
      <c r="G18" s="94"/>
      <c r="H18" s="223">
        <v>60</v>
      </c>
      <c r="I18" s="94">
        <f t="shared" si="2"/>
        <v>0.2279202279202279</v>
      </c>
      <c r="J18" s="94"/>
      <c r="K18" s="223">
        <v>59</v>
      </c>
      <c r="L18" s="94">
        <f t="shared" si="3"/>
        <v>0.22412155745489079</v>
      </c>
      <c r="M18" s="13"/>
      <c r="N18" s="245"/>
      <c r="O18" s="223"/>
      <c r="P18" s="223"/>
      <c r="Q18" s="223"/>
      <c r="R18" s="223"/>
    </row>
    <row r="19" spans="1:47" s="187" customFormat="1" ht="14.1" customHeight="1">
      <c r="A19" s="53" t="s">
        <v>60</v>
      </c>
      <c r="B19" s="223">
        <v>22</v>
      </c>
      <c r="C19" s="94">
        <f t="shared" si="0"/>
        <v>8.244023083264633E-2</v>
      </c>
      <c r="D19" s="94"/>
      <c r="E19" s="223">
        <v>22</v>
      </c>
      <c r="F19" s="94">
        <f t="shared" si="1"/>
        <v>8.3570750237416905E-2</v>
      </c>
      <c r="G19" s="94"/>
      <c r="H19" s="223">
        <v>26</v>
      </c>
      <c r="I19" s="94">
        <f t="shared" si="2"/>
        <v>9.876543209876544E-2</v>
      </c>
      <c r="J19" s="94"/>
      <c r="K19" s="223">
        <v>20</v>
      </c>
      <c r="L19" s="94">
        <f t="shared" si="3"/>
        <v>7.5973409306742637E-2</v>
      </c>
      <c r="M19" s="13"/>
      <c r="N19" s="245"/>
      <c r="O19" s="223"/>
      <c r="P19" s="223"/>
      <c r="Q19" s="223"/>
      <c r="R19" s="223"/>
    </row>
    <row r="20" spans="1:47" s="187" customFormat="1" ht="14.1" customHeight="1">
      <c r="A20" s="53" t="s">
        <v>235</v>
      </c>
      <c r="B20" s="223">
        <v>7</v>
      </c>
      <c r="C20" s="94">
        <f t="shared" si="0"/>
        <v>2.6230982537660198E-2</v>
      </c>
      <c r="D20" s="94"/>
      <c r="E20" s="223">
        <v>7</v>
      </c>
      <c r="F20" s="94">
        <f t="shared" si="1"/>
        <v>2.6590693257359924E-2</v>
      </c>
      <c r="G20" s="94"/>
      <c r="H20" s="223">
        <v>8</v>
      </c>
      <c r="I20" s="94">
        <f t="shared" si="2"/>
        <v>3.0389363722697058E-2</v>
      </c>
      <c r="J20" s="94"/>
      <c r="K20" s="223">
        <v>7</v>
      </c>
      <c r="L20" s="94">
        <f t="shared" si="3"/>
        <v>2.6590693257359924E-2</v>
      </c>
      <c r="M20" s="13"/>
      <c r="N20" s="245"/>
      <c r="O20" s="223"/>
      <c r="P20" s="223"/>
      <c r="Q20" s="223"/>
      <c r="R20" s="223"/>
    </row>
    <row r="21" spans="1:47" s="187" customFormat="1" ht="14.1" customHeight="1">
      <c r="A21" s="95"/>
      <c r="B21" s="58"/>
      <c r="C21" s="59"/>
      <c r="D21" s="59"/>
      <c r="E21" s="59"/>
      <c r="F21" s="95"/>
      <c r="G21" s="59"/>
      <c r="H21" s="59"/>
      <c r="I21" s="95"/>
      <c r="J21" s="59"/>
      <c r="K21" s="59"/>
      <c r="L21" s="95"/>
      <c r="N21" s="245"/>
    </row>
    <row r="22" spans="1:47" s="187" customFormat="1">
      <c r="A22" s="82" t="s">
        <v>47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202"/>
      <c r="O22" s="39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47" s="187" customFormat="1">
      <c r="A23" s="89" t="s">
        <v>48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47" s="187" customForma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39"/>
      <c r="N24" s="39"/>
      <c r="O24" s="39"/>
      <c r="P24" s="39"/>
      <c r="Q24" s="39"/>
      <c r="R24" s="39"/>
      <c r="S24" s="39"/>
      <c r="T24" s="39"/>
      <c r="U24" s="39"/>
      <c r="V24" s="7"/>
      <c r="W24" s="39"/>
      <c r="X24" s="39"/>
      <c r="Y24" s="39"/>
      <c r="Z24" s="39"/>
      <c r="AA24" s="39"/>
      <c r="AB24" s="7"/>
      <c r="AC24" s="39"/>
      <c r="AD24" s="39"/>
      <c r="AE24" s="39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47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</row>
  </sheetData>
  <hyperlinks>
    <hyperlink ref="N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Z23"/>
  <sheetViews>
    <sheetView zoomScaleNormal="100" workbookViewId="0">
      <selection activeCell="L2" sqref="L2"/>
    </sheetView>
  </sheetViews>
  <sheetFormatPr baseColWidth="10" defaultColWidth="11.42578125" defaultRowHeight="12.75"/>
  <cols>
    <col min="1" max="1" width="22.85546875" style="20" customWidth="1"/>
    <col min="2" max="2" width="7" style="20" customWidth="1"/>
    <col min="3" max="10" width="7.7109375" style="20" customWidth="1"/>
    <col min="11" max="11" width="5.5703125" style="20" customWidth="1"/>
    <col min="12" max="16384" width="11.42578125" style="20"/>
  </cols>
  <sheetData>
    <row r="1" spans="1:52">
      <c r="A1" s="5" t="s">
        <v>255</v>
      </c>
    </row>
    <row r="2" spans="1:52" s="187" customFormat="1" ht="14.1" customHeight="1">
      <c r="A2" s="85"/>
      <c r="B2" s="8"/>
      <c r="C2" s="8"/>
      <c r="D2" s="8"/>
      <c r="E2" s="8"/>
      <c r="F2" s="8"/>
      <c r="G2" s="8"/>
      <c r="H2" s="8"/>
      <c r="I2" s="8"/>
      <c r="J2" s="8"/>
      <c r="L2" s="190" t="s">
        <v>186</v>
      </c>
    </row>
    <row r="3" spans="1:52" s="187" customFormat="1" ht="14.1" customHeight="1">
      <c r="A3" s="85"/>
      <c r="B3" s="8"/>
      <c r="C3" s="8"/>
      <c r="D3" s="8"/>
      <c r="E3" s="8"/>
      <c r="F3" s="8"/>
      <c r="G3" s="8"/>
      <c r="H3" s="8"/>
      <c r="I3" s="8"/>
      <c r="J3" s="8"/>
      <c r="K3" s="8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15"/>
      <c r="AT3" s="15"/>
      <c r="AU3" s="15"/>
      <c r="AV3" s="15"/>
      <c r="AW3" s="39"/>
      <c r="AX3" s="39"/>
      <c r="AY3" s="39"/>
      <c r="AZ3" s="39"/>
    </row>
    <row r="4" spans="1:52" s="187" customFormat="1" ht="14.1" customHeight="1">
      <c r="A4" s="78" t="s">
        <v>49</v>
      </c>
      <c r="D4" s="5"/>
      <c r="K4" s="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15"/>
      <c r="AT4" s="15"/>
      <c r="AU4" s="15"/>
      <c r="AV4" s="15"/>
      <c r="AW4" s="39"/>
      <c r="AX4" s="39"/>
      <c r="AY4" s="39"/>
      <c r="AZ4" s="39"/>
    </row>
    <row r="5" spans="1:52" s="187" customFormat="1" ht="9.9499999999999993" customHeight="1">
      <c r="A5" s="7"/>
      <c r="B5" s="39"/>
      <c r="C5" s="39"/>
      <c r="D5" s="39"/>
      <c r="E5" s="39"/>
      <c r="F5" s="39"/>
      <c r="G5" s="39"/>
      <c r="H5" s="39"/>
      <c r="I5" s="39"/>
      <c r="J5" s="39"/>
    </row>
    <row r="6" spans="1:52" s="187" customFormat="1">
      <c r="A6" s="211"/>
      <c r="B6" s="211"/>
      <c r="C6" s="211" t="s">
        <v>217</v>
      </c>
      <c r="D6" s="211" t="s">
        <v>218</v>
      </c>
      <c r="E6" s="212" t="s">
        <v>219</v>
      </c>
      <c r="F6" s="211" t="s">
        <v>220</v>
      </c>
      <c r="G6" s="211" t="s">
        <v>221</v>
      </c>
      <c r="H6" s="211" t="s">
        <v>222</v>
      </c>
      <c r="I6" s="211" t="s">
        <v>223</v>
      </c>
      <c r="J6" s="212" t="s">
        <v>224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15"/>
      <c r="AD6" s="15"/>
      <c r="AE6" s="15"/>
      <c r="AF6" s="15"/>
      <c r="AG6" s="39"/>
      <c r="AH6" s="39"/>
      <c r="AI6" s="39"/>
      <c r="AJ6" s="39"/>
    </row>
    <row r="7" spans="1:52" s="187" customFormat="1">
      <c r="A7" s="213"/>
      <c r="B7" s="214" t="s">
        <v>5</v>
      </c>
      <c r="C7" s="214" t="s">
        <v>225</v>
      </c>
      <c r="D7" s="214" t="s">
        <v>226</v>
      </c>
      <c r="E7" s="215" t="s">
        <v>227</v>
      </c>
      <c r="F7" s="214" t="s">
        <v>228</v>
      </c>
      <c r="G7" s="214" t="s">
        <v>229</v>
      </c>
      <c r="H7" s="214" t="s">
        <v>230</v>
      </c>
      <c r="I7" s="214" t="s">
        <v>231</v>
      </c>
      <c r="J7" s="215" t="s">
        <v>232</v>
      </c>
    </row>
    <row r="8" spans="1:52" s="187" customFormat="1" ht="14.1" customHeight="1">
      <c r="A8" s="8"/>
      <c r="B8" s="39"/>
      <c r="C8" s="39"/>
      <c r="D8" s="39"/>
      <c r="E8" s="39"/>
      <c r="F8" s="39"/>
      <c r="G8" s="39"/>
      <c r="H8" s="39"/>
      <c r="I8" s="15"/>
      <c r="J8" s="39"/>
    </row>
    <row r="9" spans="1:52" s="187" customFormat="1" ht="14.1" customHeight="1">
      <c r="A9" s="51" t="s">
        <v>6</v>
      </c>
      <c r="B9" s="132">
        <v>26325</v>
      </c>
      <c r="C9" s="132">
        <v>14231</v>
      </c>
      <c r="D9" s="132">
        <v>7058</v>
      </c>
      <c r="E9" s="132">
        <v>2544</v>
      </c>
      <c r="F9" s="132">
        <v>1025</v>
      </c>
      <c r="G9" s="223">
        <v>775</v>
      </c>
      <c r="H9" s="223">
        <v>472</v>
      </c>
      <c r="I9" s="223">
        <v>134</v>
      </c>
      <c r="J9" s="223">
        <v>86</v>
      </c>
      <c r="L9" s="245"/>
    </row>
    <row r="10" spans="1:52" s="187" customFormat="1" ht="14.1" customHeight="1">
      <c r="A10" s="51"/>
      <c r="B10" s="169"/>
      <c r="C10" s="169"/>
      <c r="D10" s="169"/>
      <c r="E10" s="169"/>
      <c r="F10" s="169"/>
      <c r="G10" s="169"/>
      <c r="H10" s="169"/>
      <c r="I10" s="169"/>
      <c r="J10" s="169"/>
      <c r="K10" s="61"/>
      <c r="L10" s="245"/>
      <c r="M10" s="179"/>
      <c r="N10" s="179"/>
      <c r="O10" s="179"/>
      <c r="P10" s="179"/>
      <c r="Q10" s="179"/>
    </row>
    <row r="11" spans="1:52" s="187" customFormat="1" ht="14.1" customHeight="1">
      <c r="A11" s="51" t="s">
        <v>10</v>
      </c>
      <c r="B11" s="132">
        <v>2673</v>
      </c>
      <c r="C11" s="223">
        <v>842</v>
      </c>
      <c r="D11" s="223">
        <v>690</v>
      </c>
      <c r="E11" s="223">
        <v>363</v>
      </c>
      <c r="F11" s="223">
        <v>254</v>
      </c>
      <c r="G11" s="223">
        <v>254</v>
      </c>
      <c r="H11" s="223">
        <v>192</v>
      </c>
      <c r="I11" s="223">
        <v>46</v>
      </c>
      <c r="J11" s="223">
        <v>32</v>
      </c>
      <c r="K11" s="61"/>
      <c r="L11" s="245"/>
    </row>
    <row r="12" spans="1:52" s="187" customFormat="1" ht="14.1" customHeight="1">
      <c r="A12" s="51" t="s">
        <v>11</v>
      </c>
      <c r="B12" s="132">
        <v>3233</v>
      </c>
      <c r="C12" s="132">
        <v>1997</v>
      </c>
      <c r="D12" s="223">
        <v>753</v>
      </c>
      <c r="E12" s="223">
        <v>240</v>
      </c>
      <c r="F12" s="223">
        <v>105</v>
      </c>
      <c r="G12" s="223">
        <v>79</v>
      </c>
      <c r="H12" s="223">
        <v>52</v>
      </c>
      <c r="I12" s="221">
        <v>5</v>
      </c>
      <c r="J12" s="221">
        <v>2</v>
      </c>
      <c r="K12" s="61"/>
      <c r="L12" s="245"/>
      <c r="M12" s="179"/>
    </row>
    <row r="13" spans="1:52" s="187" customFormat="1" ht="14.1" customHeight="1">
      <c r="A13" s="51" t="s">
        <v>50</v>
      </c>
      <c r="B13" s="132">
        <v>6075</v>
      </c>
      <c r="C13" s="132">
        <v>2921</v>
      </c>
      <c r="D13" s="132">
        <v>2037</v>
      </c>
      <c r="E13" s="223">
        <v>663</v>
      </c>
      <c r="F13" s="223">
        <v>225</v>
      </c>
      <c r="G13" s="223">
        <v>119</v>
      </c>
      <c r="H13" s="223">
        <v>85</v>
      </c>
      <c r="I13" s="223">
        <v>19</v>
      </c>
      <c r="J13" s="223">
        <v>6</v>
      </c>
      <c r="K13" s="61"/>
      <c r="L13" s="245"/>
      <c r="M13" s="179"/>
      <c r="N13" s="61"/>
    </row>
    <row r="14" spans="1:52" s="187" customFormat="1" ht="14.1" customHeight="1">
      <c r="A14" s="51" t="s">
        <v>51</v>
      </c>
      <c r="B14" s="132">
        <v>14344</v>
      </c>
      <c r="C14" s="132">
        <v>8471</v>
      </c>
      <c r="D14" s="132">
        <v>3578</v>
      </c>
      <c r="E14" s="132">
        <v>1278</v>
      </c>
      <c r="F14" s="223">
        <v>441</v>
      </c>
      <c r="G14" s="223">
        <v>323</v>
      </c>
      <c r="H14" s="223">
        <v>143</v>
      </c>
      <c r="I14" s="223">
        <v>64</v>
      </c>
      <c r="J14" s="223">
        <v>46</v>
      </c>
      <c r="K14" s="61"/>
      <c r="L14" s="202"/>
      <c r="M14" s="179"/>
      <c r="N14" s="61"/>
      <c r="O14" s="61"/>
    </row>
    <row r="15" spans="1:52" s="5" customFormat="1" ht="14.1" customHeight="1">
      <c r="A15" s="216"/>
      <c r="B15" s="58"/>
      <c r="C15" s="58"/>
      <c r="D15" s="58"/>
      <c r="E15" s="58"/>
      <c r="F15" s="58"/>
      <c r="G15" s="58"/>
      <c r="H15" s="58"/>
      <c r="I15" s="59"/>
      <c r="J15" s="58"/>
      <c r="K15" s="61"/>
      <c r="L15" s="179"/>
      <c r="M15" s="179"/>
      <c r="N15" s="61"/>
      <c r="O15" s="61"/>
      <c r="P15" s="61"/>
      <c r="Q15" s="187"/>
      <c r="R15" s="187"/>
      <c r="S15" s="187"/>
      <c r="T15" s="187"/>
      <c r="U15" s="187"/>
    </row>
    <row r="16" spans="1:52" s="187" customFormat="1" ht="14.1" customHeight="1">
      <c r="A16" s="82" t="s">
        <v>47</v>
      </c>
      <c r="B16" s="56"/>
      <c r="C16" s="56"/>
      <c r="D16" s="56"/>
      <c r="E16" s="56"/>
      <c r="F16" s="86"/>
      <c r="G16" s="86"/>
      <c r="H16" s="87"/>
      <c r="I16" s="87"/>
      <c r="J16" s="87"/>
    </row>
    <row r="17" spans="1:24" s="17" customFormat="1" ht="14.1" customHeight="1">
      <c r="A17" s="89" t="s">
        <v>48</v>
      </c>
      <c r="B17" s="15"/>
      <c r="C17" s="15"/>
      <c r="D17" s="15"/>
      <c r="E17" s="15"/>
      <c r="F17" s="66"/>
      <c r="G17" s="66"/>
      <c r="H17" s="86"/>
      <c r="I17" s="90"/>
      <c r="J17" s="90"/>
      <c r="K17" s="87"/>
      <c r="L17" s="86"/>
      <c r="M17" s="86"/>
      <c r="N17" s="86"/>
      <c r="O17" s="87"/>
      <c r="P17" s="87"/>
      <c r="Q17" s="87"/>
      <c r="R17" s="88"/>
    </row>
    <row r="18" spans="1:24" s="187" customFormat="1" ht="14.1" customHeight="1">
      <c r="A18" s="20"/>
      <c r="B18" s="91"/>
      <c r="C18" s="91"/>
      <c r="D18" s="91"/>
      <c r="E18" s="91"/>
      <c r="F18" s="91"/>
      <c r="G18" s="91"/>
      <c r="H18" s="91"/>
      <c r="I18" s="91"/>
      <c r="J18" s="91"/>
      <c r="K18" s="90"/>
      <c r="L18" s="90"/>
      <c r="M18" s="90"/>
      <c r="N18" s="87"/>
      <c r="O18" s="66"/>
      <c r="P18" s="90"/>
      <c r="Q18" s="90"/>
      <c r="R18" s="90"/>
      <c r="S18" s="90"/>
      <c r="T18" s="90"/>
      <c r="U18" s="90"/>
      <c r="V18" s="90"/>
      <c r="W18" s="90"/>
      <c r="X18" s="87"/>
    </row>
    <row r="19" spans="1:24">
      <c r="B19" s="91"/>
      <c r="C19" s="91"/>
      <c r="D19" s="91"/>
      <c r="E19" s="91"/>
      <c r="F19" s="91"/>
      <c r="G19" s="91"/>
      <c r="H19" s="91"/>
      <c r="I19" s="91"/>
      <c r="J19" s="91"/>
    </row>
    <row r="20" spans="1:24">
      <c r="B20" s="91"/>
      <c r="C20" s="91"/>
      <c r="D20" s="91"/>
      <c r="E20" s="91"/>
      <c r="F20" s="91"/>
      <c r="G20" s="91"/>
      <c r="H20" s="91"/>
      <c r="I20" s="91"/>
      <c r="J20" s="91"/>
    </row>
    <row r="23" spans="1:24">
      <c r="B23" s="91"/>
      <c r="C23" s="91"/>
      <c r="D23" s="91"/>
      <c r="E23" s="91"/>
      <c r="F23" s="91"/>
      <c r="G23" s="91"/>
      <c r="H23" s="91"/>
      <c r="I23" s="91"/>
      <c r="J23" s="91"/>
    </row>
  </sheetData>
  <hyperlinks>
    <hyperlink ref="L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M53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/>
  <cols>
    <col min="1" max="1" width="38" style="187" customWidth="1"/>
    <col min="2" max="4" width="10.7109375" style="187" customWidth="1"/>
    <col min="5" max="5" width="10.7109375" style="113" customWidth="1"/>
    <col min="6" max="6" width="10.7109375" style="187" customWidth="1"/>
    <col min="7" max="7" width="5.5703125" style="187" customWidth="1"/>
    <col min="8" max="16384" width="11.5703125" style="187"/>
  </cols>
  <sheetData>
    <row r="1" spans="1:12" ht="14.1" customHeight="1" thickBot="1">
      <c r="A1" s="1" t="s">
        <v>157</v>
      </c>
      <c r="B1" s="2"/>
      <c r="C1" s="2"/>
      <c r="D1" s="2"/>
      <c r="E1" s="110"/>
      <c r="F1" s="2"/>
    </row>
    <row r="2" spans="1:12" ht="14.1" customHeight="1">
      <c r="D2" s="20"/>
      <c r="E2" s="111"/>
      <c r="H2" s="190" t="s">
        <v>186</v>
      </c>
    </row>
    <row r="3" spans="1:12" ht="14.1" customHeight="1">
      <c r="A3" s="43" t="s">
        <v>158</v>
      </c>
      <c r="B3" s="39"/>
      <c r="C3" s="39"/>
      <c r="D3" s="39"/>
      <c r="E3" s="112"/>
      <c r="F3" s="39"/>
    </row>
    <row r="4" spans="1:12" ht="14.1" customHeight="1">
      <c r="A4" s="5"/>
    </row>
    <row r="5" spans="1:12" ht="14.1" customHeight="1">
      <c r="A5" s="114" t="s">
        <v>72</v>
      </c>
    </row>
    <row r="6" spans="1:12" ht="9.9499999999999993" customHeight="1">
      <c r="A6" s="57"/>
      <c r="B6" s="57"/>
      <c r="C6" s="57"/>
      <c r="D6" s="56"/>
      <c r="E6" s="115"/>
      <c r="F6" s="57"/>
    </row>
    <row r="7" spans="1:12" ht="14.1" customHeight="1">
      <c r="A7" s="116"/>
      <c r="B7" s="12">
        <v>2017</v>
      </c>
      <c r="C7" s="12">
        <v>2018</v>
      </c>
      <c r="D7" s="12">
        <v>2019</v>
      </c>
      <c r="E7" s="12">
        <v>2020</v>
      </c>
      <c r="F7" s="12">
        <v>2021</v>
      </c>
      <c r="H7"/>
      <c r="I7"/>
      <c r="J7"/>
      <c r="K7"/>
    </row>
    <row r="8" spans="1:12" ht="14.1" customHeight="1">
      <c r="A8" s="8"/>
      <c r="B8" s="117"/>
      <c r="C8" s="13"/>
      <c r="D8" s="13"/>
      <c r="E8" s="13"/>
      <c r="F8" s="176"/>
      <c r="H8"/>
      <c r="I8"/>
      <c r="J8"/>
      <c r="K8"/>
    </row>
    <row r="9" spans="1:12" ht="14.1" customHeight="1">
      <c r="A9" s="118" t="s">
        <v>73</v>
      </c>
      <c r="B9" s="217"/>
      <c r="C9" s="217"/>
      <c r="D9" s="217"/>
      <c r="E9" s="217"/>
      <c r="F9" s="218"/>
      <c r="H9"/>
      <c r="I9"/>
      <c r="J9"/>
      <c r="K9"/>
    </row>
    <row r="10" spans="1:12" ht="14.1" customHeight="1">
      <c r="A10" s="51" t="s">
        <v>74</v>
      </c>
      <c r="B10" s="224">
        <v>408</v>
      </c>
      <c r="C10" s="224">
        <v>405</v>
      </c>
      <c r="D10" s="224">
        <v>443</v>
      </c>
      <c r="E10" s="224">
        <v>351</v>
      </c>
      <c r="F10" s="224">
        <v>431</v>
      </c>
      <c r="H10"/>
      <c r="I10" s="246"/>
      <c r="J10" s="179"/>
      <c r="K10" s="179"/>
      <c r="L10" s="179"/>
    </row>
    <row r="11" spans="1:12" ht="14.1" customHeight="1">
      <c r="A11" s="51" t="s">
        <v>75</v>
      </c>
      <c r="B11" s="203">
        <v>33231</v>
      </c>
      <c r="C11" s="203">
        <v>40036</v>
      </c>
      <c r="D11" s="203">
        <v>47001</v>
      </c>
      <c r="E11" s="203">
        <v>12333</v>
      </c>
      <c r="F11" s="203">
        <v>15522</v>
      </c>
      <c r="H11"/>
      <c r="I11" s="247"/>
      <c r="J11" s="179"/>
      <c r="K11" s="179"/>
      <c r="L11" s="179"/>
    </row>
    <row r="12" spans="1:12" ht="14.1" customHeight="1">
      <c r="A12" s="51" t="s">
        <v>237</v>
      </c>
      <c r="B12" s="203">
        <v>33231</v>
      </c>
      <c r="C12" s="203">
        <v>40036</v>
      </c>
      <c r="D12" s="203">
        <v>43046</v>
      </c>
      <c r="E12" s="203">
        <v>12333</v>
      </c>
      <c r="F12" s="203">
        <v>15522</v>
      </c>
      <c r="H12"/>
      <c r="I12" s="247"/>
      <c r="J12" s="179"/>
      <c r="K12" s="179"/>
      <c r="L12" s="179"/>
    </row>
    <row r="13" spans="1:12" ht="6" customHeight="1">
      <c r="A13" s="51"/>
      <c r="B13" s="145"/>
      <c r="C13" s="145"/>
      <c r="D13" s="145"/>
      <c r="E13" s="145"/>
      <c r="F13" s="145"/>
      <c r="H13"/>
      <c r="I13" s="247"/>
      <c r="J13" s="179"/>
      <c r="K13" s="179"/>
      <c r="L13" s="179"/>
    </row>
    <row r="14" spans="1:12" ht="14.1" customHeight="1">
      <c r="A14" s="119" t="s">
        <v>76</v>
      </c>
      <c r="B14" s="203"/>
      <c r="C14" s="203"/>
      <c r="D14" s="203"/>
      <c r="E14" s="203"/>
      <c r="F14" s="203"/>
      <c r="H14"/>
      <c r="I14" s="247"/>
      <c r="J14" s="179"/>
      <c r="K14" s="179"/>
      <c r="L14" s="179"/>
    </row>
    <row r="15" spans="1:12" ht="14.1" customHeight="1">
      <c r="A15" s="120" t="s">
        <v>77</v>
      </c>
      <c r="B15" s="224" t="s">
        <v>41</v>
      </c>
      <c r="C15" s="224" t="s">
        <v>41</v>
      </c>
      <c r="D15" s="224">
        <v>2</v>
      </c>
      <c r="E15" s="224">
        <v>1</v>
      </c>
      <c r="F15" s="224" t="s">
        <v>41</v>
      </c>
      <c r="H15"/>
      <c r="I15" s="247"/>
      <c r="J15" s="179"/>
      <c r="K15" s="179"/>
      <c r="L15" s="179"/>
    </row>
    <row r="16" spans="1:12" ht="14.1" customHeight="1">
      <c r="A16" s="120" t="s">
        <v>78</v>
      </c>
      <c r="B16" s="224" t="s">
        <v>41</v>
      </c>
      <c r="C16" s="224" t="s">
        <v>41</v>
      </c>
      <c r="D16" s="203">
        <v>7970</v>
      </c>
      <c r="E16" s="203">
        <v>60</v>
      </c>
      <c r="F16" s="224" t="s">
        <v>41</v>
      </c>
      <c r="H16"/>
      <c r="I16" s="247"/>
      <c r="J16" s="179"/>
      <c r="K16" s="179"/>
      <c r="L16" s="179"/>
    </row>
    <row r="17" spans="1:13" ht="14.1" customHeight="1">
      <c r="A17" s="120" t="s">
        <v>236</v>
      </c>
      <c r="B17" s="224" t="s">
        <v>41</v>
      </c>
      <c r="C17" s="224" t="s">
        <v>41</v>
      </c>
      <c r="D17" s="203">
        <v>4015</v>
      </c>
      <c r="E17" s="203">
        <v>60</v>
      </c>
      <c r="F17" s="224" t="s">
        <v>41</v>
      </c>
      <c r="H17"/>
      <c r="I17" s="247"/>
      <c r="J17" s="179"/>
      <c r="K17" s="179"/>
      <c r="L17" s="179"/>
    </row>
    <row r="18" spans="1:13" ht="6" customHeight="1">
      <c r="A18" s="121"/>
      <c r="B18" s="203"/>
      <c r="C18" s="203"/>
      <c r="D18" s="203"/>
      <c r="E18" s="203"/>
      <c r="F18" s="203"/>
      <c r="H18"/>
      <c r="I18" s="247"/>
      <c r="J18" s="179"/>
      <c r="K18" s="179"/>
      <c r="L18" s="179"/>
    </row>
    <row r="19" spans="1:13" ht="14.1" customHeight="1">
      <c r="A19" s="121" t="s">
        <v>79</v>
      </c>
      <c r="B19" s="203"/>
      <c r="C19" s="203"/>
      <c r="D19" s="203"/>
      <c r="E19" s="203"/>
      <c r="F19" s="203"/>
      <c r="H19"/>
      <c r="I19" s="247"/>
      <c r="J19" s="179"/>
      <c r="K19" s="179"/>
      <c r="L19" s="179"/>
    </row>
    <row r="20" spans="1:13" ht="14.1" customHeight="1">
      <c r="A20" s="120" t="s">
        <v>77</v>
      </c>
      <c r="B20" s="224">
        <v>408</v>
      </c>
      <c r="C20" s="224">
        <v>405</v>
      </c>
      <c r="D20" s="224">
        <v>441</v>
      </c>
      <c r="E20" s="224">
        <v>350</v>
      </c>
      <c r="F20" s="224">
        <v>431</v>
      </c>
      <c r="H20"/>
      <c r="I20" s="247"/>
      <c r="J20" s="179"/>
      <c r="K20" s="179"/>
      <c r="L20" s="179"/>
    </row>
    <row r="21" spans="1:13" ht="14.1" customHeight="1">
      <c r="A21" s="120" t="s">
        <v>78</v>
      </c>
      <c r="B21" s="203">
        <v>33231</v>
      </c>
      <c r="C21" s="203">
        <v>40036</v>
      </c>
      <c r="D21" s="203">
        <v>39031</v>
      </c>
      <c r="E21" s="203">
        <v>12273</v>
      </c>
      <c r="F21" s="203">
        <v>15522</v>
      </c>
      <c r="H21"/>
      <c r="I21" s="248"/>
      <c r="J21" s="179"/>
      <c r="K21" s="179"/>
      <c r="L21" s="179"/>
    </row>
    <row r="22" spans="1:13" ht="14.1" customHeight="1">
      <c r="A22" s="120" t="s">
        <v>236</v>
      </c>
      <c r="B22" s="203">
        <v>33231</v>
      </c>
      <c r="C22" s="203">
        <v>40036</v>
      </c>
      <c r="D22" s="203">
        <v>39031</v>
      </c>
      <c r="E22" s="203">
        <v>12273</v>
      </c>
      <c r="F22" s="203">
        <v>15522</v>
      </c>
      <c r="H22"/>
      <c r="I22" s="249"/>
      <c r="J22" s="179"/>
      <c r="K22" s="179"/>
      <c r="L22" s="179"/>
    </row>
    <row r="23" spans="1:13" ht="14.1" customHeight="1">
      <c r="A23" s="120"/>
      <c r="B23" s="203"/>
      <c r="C23" s="203"/>
      <c r="D23" s="204"/>
      <c r="E23" s="204"/>
      <c r="F23" s="204"/>
      <c r="H23"/>
      <c r="I23"/>
      <c r="J23"/>
      <c r="K23"/>
    </row>
    <row r="24" spans="1:13" ht="14.1" customHeight="1">
      <c r="A24" s="99" t="s">
        <v>80</v>
      </c>
      <c r="B24" s="203"/>
      <c r="C24" s="203"/>
      <c r="D24" s="204"/>
      <c r="E24" s="204"/>
      <c r="F24" s="204"/>
      <c r="H24"/>
      <c r="I24"/>
      <c r="J24"/>
      <c r="K24"/>
    </row>
    <row r="25" spans="1:13" ht="14.1" customHeight="1">
      <c r="A25" s="51" t="s">
        <v>74</v>
      </c>
      <c r="B25" s="224">
        <v>140</v>
      </c>
      <c r="C25" s="224">
        <v>150</v>
      </c>
      <c r="D25" s="224">
        <v>142</v>
      </c>
      <c r="E25" s="224">
        <v>107</v>
      </c>
      <c r="F25" s="224">
        <v>142</v>
      </c>
      <c r="H25"/>
      <c r="I25"/>
      <c r="J25"/>
      <c r="K25" s="179"/>
      <c r="L25" s="179"/>
      <c r="M25" s="179"/>
    </row>
    <row r="26" spans="1:13" ht="14.1" customHeight="1">
      <c r="A26" s="51" t="s">
        <v>81</v>
      </c>
      <c r="B26" s="203">
        <v>57405</v>
      </c>
      <c r="C26" s="203">
        <v>98830</v>
      </c>
      <c r="D26" s="203">
        <v>67035</v>
      </c>
      <c r="E26" s="203">
        <v>75123</v>
      </c>
      <c r="F26" s="203">
        <v>65522</v>
      </c>
      <c r="H26"/>
      <c r="I26"/>
      <c r="J26"/>
      <c r="K26" s="179"/>
      <c r="L26" s="179"/>
      <c r="M26" s="179"/>
    </row>
    <row r="27" spans="1:13" ht="6" customHeight="1">
      <c r="A27" s="51"/>
      <c r="B27" s="203"/>
      <c r="C27" s="203"/>
      <c r="D27" s="203"/>
      <c r="E27" s="203"/>
      <c r="F27" s="203"/>
      <c r="H27"/>
      <c r="I27"/>
      <c r="J27"/>
      <c r="K27" s="179"/>
      <c r="L27" s="179"/>
      <c r="M27" s="179"/>
    </row>
    <row r="28" spans="1:13" ht="14.1" customHeight="1">
      <c r="A28" s="119" t="s">
        <v>76</v>
      </c>
      <c r="B28" s="203"/>
      <c r="C28" s="203"/>
      <c r="D28" s="203"/>
      <c r="E28" s="203"/>
      <c r="F28" s="203"/>
      <c r="H28"/>
      <c r="I28"/>
      <c r="J28"/>
      <c r="K28" s="179"/>
      <c r="L28" s="179"/>
      <c r="M28" s="179"/>
    </row>
    <row r="29" spans="1:13" ht="14.1" customHeight="1">
      <c r="A29" s="120" t="s">
        <v>77</v>
      </c>
      <c r="B29" s="203">
        <v>4</v>
      </c>
      <c r="C29" s="203">
        <v>13</v>
      </c>
      <c r="D29" s="203">
        <v>12</v>
      </c>
      <c r="E29" s="203">
        <v>4</v>
      </c>
      <c r="F29" s="203">
        <v>8</v>
      </c>
      <c r="H29"/>
      <c r="I29"/>
      <c r="J29"/>
      <c r="K29" s="179"/>
      <c r="L29" s="179"/>
      <c r="M29" s="179"/>
    </row>
    <row r="30" spans="1:13" ht="14.1" customHeight="1">
      <c r="A30" s="120" t="s">
        <v>82</v>
      </c>
      <c r="B30" s="203">
        <v>11030</v>
      </c>
      <c r="C30" s="203">
        <v>23901</v>
      </c>
      <c r="D30" s="203">
        <v>8504</v>
      </c>
      <c r="E30" s="203">
        <v>16999</v>
      </c>
      <c r="F30" s="203">
        <v>6754</v>
      </c>
      <c r="H30"/>
      <c r="I30"/>
      <c r="J30"/>
      <c r="K30" s="179"/>
      <c r="L30" s="179"/>
      <c r="M30" s="179"/>
    </row>
    <row r="31" spans="1:13" ht="6" customHeight="1">
      <c r="A31" s="121"/>
      <c r="B31" s="203"/>
      <c r="C31" s="203"/>
      <c r="D31" s="203"/>
      <c r="E31" s="203"/>
      <c r="F31" s="203"/>
      <c r="H31"/>
      <c r="I31"/>
      <c r="J31"/>
      <c r="K31" s="179"/>
      <c r="L31" s="179"/>
      <c r="M31" s="179"/>
    </row>
    <row r="32" spans="1:13" ht="14.1" customHeight="1">
      <c r="A32" s="119" t="s">
        <v>79</v>
      </c>
      <c r="B32" s="203"/>
      <c r="C32" s="203"/>
      <c r="D32" s="203"/>
      <c r="E32" s="203"/>
      <c r="F32" s="203"/>
      <c r="K32" s="179"/>
      <c r="L32" s="179"/>
      <c r="M32" s="179"/>
    </row>
    <row r="33" spans="1:13" ht="14.1" customHeight="1">
      <c r="A33" s="120" t="s">
        <v>77</v>
      </c>
      <c r="B33" s="203">
        <v>136</v>
      </c>
      <c r="C33" s="203">
        <v>137</v>
      </c>
      <c r="D33" s="203">
        <v>130</v>
      </c>
      <c r="E33" s="203">
        <v>103</v>
      </c>
      <c r="F33" s="203">
        <v>134</v>
      </c>
      <c r="K33" s="179"/>
      <c r="L33" s="179"/>
      <c r="M33" s="179"/>
    </row>
    <row r="34" spans="1:13" ht="14.1" customHeight="1">
      <c r="A34" s="120" t="s">
        <v>82</v>
      </c>
      <c r="B34" s="203">
        <v>46375</v>
      </c>
      <c r="C34" s="203">
        <v>74929</v>
      </c>
      <c r="D34" s="203">
        <v>58534</v>
      </c>
      <c r="E34" s="203">
        <v>58124</v>
      </c>
      <c r="F34" s="203">
        <v>58769</v>
      </c>
      <c r="I34" s="201"/>
      <c r="K34" s="179"/>
      <c r="L34" s="179"/>
      <c r="M34" s="179"/>
    </row>
    <row r="35" spans="1:13" ht="14.1" customHeight="1">
      <c r="A35" s="51"/>
      <c r="B35" s="203"/>
      <c r="C35" s="203"/>
      <c r="D35" s="204"/>
      <c r="E35" s="204"/>
      <c r="F35" s="204"/>
      <c r="H35"/>
      <c r="I35" s="245"/>
      <c r="J35"/>
    </row>
    <row r="36" spans="1:13" ht="14.1" customHeight="1">
      <c r="A36" s="99" t="s">
        <v>83</v>
      </c>
      <c r="B36" s="224">
        <v>142</v>
      </c>
      <c r="C36" s="224">
        <v>123</v>
      </c>
      <c r="D36" s="224">
        <v>162</v>
      </c>
      <c r="E36" s="224">
        <v>132</v>
      </c>
      <c r="F36" s="224">
        <v>189</v>
      </c>
      <c r="H36" s="246"/>
      <c r="I36" s="245"/>
      <c r="J36"/>
      <c r="K36" s="61"/>
      <c r="L36" s="61"/>
    </row>
    <row r="37" spans="1:13" ht="14.1" customHeight="1">
      <c r="A37" s="41" t="s">
        <v>84</v>
      </c>
      <c r="B37" s="224">
        <v>130</v>
      </c>
      <c r="C37" s="224">
        <v>103</v>
      </c>
      <c r="D37" s="224">
        <v>141</v>
      </c>
      <c r="E37" s="224">
        <v>113</v>
      </c>
      <c r="F37" s="224">
        <v>171</v>
      </c>
      <c r="H37" s="247"/>
      <c r="I37" s="245"/>
      <c r="J37" s="61"/>
      <c r="K37" s="61"/>
      <c r="L37" s="61"/>
    </row>
    <row r="38" spans="1:13" ht="14.1" customHeight="1">
      <c r="A38" s="122" t="s">
        <v>85</v>
      </c>
      <c r="B38" s="224">
        <v>2</v>
      </c>
      <c r="C38" s="224">
        <v>11</v>
      </c>
      <c r="D38" s="224">
        <v>15</v>
      </c>
      <c r="E38" s="224">
        <v>7</v>
      </c>
      <c r="F38" s="224">
        <v>14</v>
      </c>
      <c r="H38" s="247"/>
      <c r="I38" s="245"/>
      <c r="J38" s="61"/>
      <c r="K38" s="61"/>
      <c r="L38" s="61"/>
    </row>
    <row r="39" spans="1:13" ht="14.1" customHeight="1">
      <c r="A39" s="41" t="s">
        <v>86</v>
      </c>
      <c r="B39" s="224">
        <v>10</v>
      </c>
      <c r="C39" s="224">
        <v>9</v>
      </c>
      <c r="D39" s="224">
        <v>6</v>
      </c>
      <c r="E39" s="224">
        <v>12</v>
      </c>
      <c r="F39" s="224">
        <v>4</v>
      </c>
      <c r="H39" s="247"/>
      <c r="I39" s="245"/>
      <c r="J39" s="61"/>
      <c r="K39" s="61"/>
      <c r="L39" s="61"/>
    </row>
    <row r="40" spans="1:13" ht="14.1" customHeight="1">
      <c r="A40" s="20"/>
      <c r="B40" s="123"/>
      <c r="C40" s="20"/>
      <c r="D40" s="20"/>
      <c r="E40" s="111"/>
      <c r="F40" s="20"/>
      <c r="H40" s="247"/>
      <c r="I40" s="245"/>
    </row>
    <row r="41" spans="1:13" s="17" customFormat="1" ht="14.1" customHeight="1">
      <c r="A41" s="29" t="s">
        <v>242</v>
      </c>
      <c r="B41" s="30"/>
      <c r="C41" s="30"/>
      <c r="D41" s="30"/>
      <c r="E41" s="124"/>
      <c r="F41" s="30"/>
      <c r="H41" s="247"/>
      <c r="I41" s="245"/>
    </row>
    <row r="42" spans="1:13" s="17" customFormat="1" ht="14.1" customHeight="1">
      <c r="A42" s="62" t="s">
        <v>239</v>
      </c>
      <c r="B42" s="39"/>
      <c r="C42" s="81"/>
      <c r="D42" s="39"/>
      <c r="E42" s="112"/>
      <c r="F42" s="15"/>
      <c r="H42" s="248"/>
      <c r="I42" s="245"/>
    </row>
    <row r="43" spans="1:13" s="17" customFormat="1" ht="14.1" customHeight="1">
      <c r="A43" s="62" t="s">
        <v>240</v>
      </c>
      <c r="B43" s="39"/>
      <c r="C43" s="81"/>
      <c r="D43" s="39"/>
      <c r="E43" s="112"/>
      <c r="F43" s="15"/>
      <c r="H43" s="249"/>
      <c r="I43" s="245"/>
    </row>
    <row r="44" spans="1:13" s="17" customFormat="1" ht="14.1" customHeight="1">
      <c r="A44" s="62" t="s">
        <v>243</v>
      </c>
      <c r="B44" s="39"/>
      <c r="C44" s="81"/>
      <c r="D44" s="8"/>
      <c r="E44" s="219"/>
      <c r="F44" s="15"/>
      <c r="I44" s="202"/>
    </row>
    <row r="45" spans="1:13" ht="16.5" customHeight="1">
      <c r="A45" s="8"/>
      <c r="B45" s="39"/>
      <c r="C45" s="39"/>
      <c r="D45" s="7"/>
      <c r="E45" s="38"/>
      <c r="F45" s="15"/>
    </row>
    <row r="46" spans="1:13" ht="16.5" customHeight="1">
      <c r="A46" s="8"/>
      <c r="B46" s="39"/>
      <c r="C46" s="81"/>
      <c r="D46" s="39"/>
      <c r="E46" s="112"/>
      <c r="F46" s="15"/>
    </row>
    <row r="47" spans="1:13" s="7" customFormat="1" ht="16.5" customHeight="1">
      <c r="A47" s="8"/>
      <c r="B47" s="39"/>
      <c r="C47" s="39"/>
      <c r="D47" s="39"/>
      <c r="E47" s="112"/>
      <c r="F47" s="15"/>
    </row>
    <row r="48" spans="1:13" ht="16.5" customHeight="1">
      <c r="A48" s="8"/>
      <c r="B48" s="39"/>
      <c r="C48" s="39"/>
      <c r="D48" s="39"/>
      <c r="E48" s="112"/>
      <c r="F48" s="39"/>
    </row>
    <row r="49" spans="1:6" ht="16.5" customHeight="1">
      <c r="A49" s="125"/>
      <c r="B49" s="39"/>
      <c r="C49" s="39"/>
      <c r="D49" s="39"/>
      <c r="E49" s="112"/>
      <c r="F49" s="39"/>
    </row>
    <row r="50" spans="1:6" ht="16.5" customHeight="1">
      <c r="A50" s="84"/>
      <c r="B50" s="39"/>
      <c r="C50" s="39"/>
      <c r="D50" s="39"/>
      <c r="E50" s="112"/>
      <c r="F50" s="39"/>
    </row>
    <row r="51" spans="1:6" ht="16.5" customHeight="1">
      <c r="A51" s="8"/>
      <c r="B51" s="39"/>
      <c r="C51" s="39"/>
      <c r="D51" s="39"/>
      <c r="E51" s="112"/>
      <c r="F51" s="39"/>
    </row>
    <row r="52" spans="1:6" ht="16.5" customHeight="1">
      <c r="A52" s="8"/>
      <c r="B52" s="39"/>
      <c r="C52" s="39"/>
      <c r="D52" s="39"/>
      <c r="E52" s="112"/>
      <c r="F52" s="39"/>
    </row>
    <row r="53" spans="1:6" ht="16.5" customHeight="1">
      <c r="A53" s="8"/>
      <c r="B53" s="39"/>
      <c r="C53" s="39"/>
      <c r="D53" s="39"/>
      <c r="E53" s="112"/>
      <c r="F53" s="39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T31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30.85546875" style="4" customWidth="1" collapsed="1"/>
    <col min="2" max="2" width="10.85546875" style="4" customWidth="1" collapsed="1"/>
    <col min="3" max="5" width="12.7109375" style="4" customWidth="1" collapsed="1"/>
    <col min="6" max="6" width="11.85546875" style="4" customWidth="1" collapsed="1"/>
    <col min="7" max="7" width="5.5703125" style="4" customWidth="1" collapsed="1"/>
    <col min="8" max="10" width="11.42578125" style="4" collapsed="1"/>
    <col min="11" max="18" width="11.42578125" style="4"/>
    <col min="19" max="19" width="11.42578125" style="4" collapsed="1"/>
    <col min="20" max="20" width="11.42578125" style="4"/>
    <col min="21" max="16384" width="11.42578125" style="4" collapsed="1"/>
  </cols>
  <sheetData>
    <row r="1" spans="1:16" ht="13.15" customHeight="1" thickBot="1">
      <c r="A1" s="1" t="s">
        <v>157</v>
      </c>
      <c r="B1" s="1"/>
      <c r="C1" s="1"/>
      <c r="D1" s="1"/>
      <c r="E1" s="1"/>
      <c r="F1" s="1"/>
    </row>
    <row r="2" spans="1:16" ht="13.15" customHeight="1">
      <c r="H2" s="190" t="s">
        <v>186</v>
      </c>
    </row>
    <row r="3" spans="1:16" ht="14.1" customHeight="1">
      <c r="A3" s="85" t="s">
        <v>159</v>
      </c>
    </row>
    <row r="4" spans="1:16" ht="14.1" customHeight="1">
      <c r="A4" s="85"/>
    </row>
    <row r="5" spans="1:16" ht="14.1" customHeight="1">
      <c r="A5" s="78" t="s">
        <v>63</v>
      </c>
    </row>
    <row r="6" spans="1:16" ht="9.9499999999999993" customHeight="1">
      <c r="A6" s="57"/>
      <c r="B6" s="57"/>
      <c r="C6" s="57"/>
      <c r="D6" s="56"/>
      <c r="E6" s="56"/>
      <c r="F6" s="56"/>
    </row>
    <row r="7" spans="1:16" ht="14.1" customHeight="1">
      <c r="A7" s="47"/>
      <c r="B7" s="47">
        <v>2017</v>
      </c>
      <c r="C7" s="47">
        <v>2018</v>
      </c>
      <c r="D7" s="47">
        <v>2019</v>
      </c>
      <c r="E7" s="47">
        <v>2020</v>
      </c>
      <c r="F7" s="47">
        <v>2021</v>
      </c>
      <c r="G7"/>
      <c r="H7"/>
      <c r="I7"/>
      <c r="J7"/>
    </row>
    <row r="8" spans="1:16" ht="14.1" customHeight="1">
      <c r="A8" s="108"/>
      <c r="B8" s="109"/>
      <c r="C8" s="109"/>
      <c r="D8" s="109"/>
      <c r="E8" s="109"/>
      <c r="F8" s="109"/>
    </row>
    <row r="9" spans="1:16" ht="14.1" customHeight="1">
      <c r="A9" s="45" t="s">
        <v>6</v>
      </c>
      <c r="B9" s="15">
        <v>188134.05</v>
      </c>
      <c r="C9" s="145">
        <v>26813.129999999997</v>
      </c>
      <c r="D9" s="145">
        <v>5263.33</v>
      </c>
      <c r="E9" s="145">
        <v>70211.290000000008</v>
      </c>
      <c r="F9" s="145">
        <v>70211.290000000008</v>
      </c>
      <c r="G9" s="61"/>
      <c r="H9" s="61"/>
      <c r="I9" s="61"/>
      <c r="J9" s="61"/>
      <c r="L9" s="61"/>
      <c r="M9" s="61"/>
      <c r="N9" s="61"/>
      <c r="O9" s="61"/>
      <c r="P9" s="61"/>
    </row>
    <row r="10" spans="1:16" ht="14.1" customHeight="1">
      <c r="A10" s="8" t="s">
        <v>162</v>
      </c>
      <c r="B10" s="15" t="s">
        <v>41</v>
      </c>
      <c r="C10" s="15" t="s">
        <v>41</v>
      </c>
      <c r="D10" s="15" t="s">
        <v>41</v>
      </c>
      <c r="E10" s="15" t="s">
        <v>41</v>
      </c>
      <c r="F10" s="15" t="s">
        <v>41</v>
      </c>
      <c r="G10" s="61"/>
      <c r="H10" s="61"/>
      <c r="I10" s="61"/>
      <c r="J10" s="61"/>
      <c r="L10" s="61"/>
      <c r="M10" s="61"/>
      <c r="N10" s="61"/>
      <c r="O10" s="61"/>
      <c r="P10" s="61"/>
    </row>
    <row r="11" spans="1:16" ht="14.1" customHeight="1">
      <c r="A11" s="8" t="s">
        <v>163</v>
      </c>
      <c r="B11" s="15">
        <v>187116.59999999998</v>
      </c>
      <c r="C11" s="145">
        <v>5603.33</v>
      </c>
      <c r="D11" s="145">
        <v>5260</v>
      </c>
      <c r="E11" s="145">
        <v>57219.73</v>
      </c>
      <c r="F11" s="145">
        <v>57219.73</v>
      </c>
      <c r="G11" s="61"/>
      <c r="H11" s="61"/>
      <c r="I11" s="61"/>
      <c r="J11" s="61"/>
      <c r="L11" s="61"/>
      <c r="M11" s="61"/>
      <c r="N11" s="61"/>
      <c r="O11" s="61"/>
      <c r="P11" s="61"/>
    </row>
    <row r="12" spans="1:16" ht="14.1" customHeight="1">
      <c r="A12" s="8" t="s">
        <v>164</v>
      </c>
      <c r="B12" s="15" t="s">
        <v>41</v>
      </c>
      <c r="C12" s="15" t="s">
        <v>41</v>
      </c>
      <c r="D12" s="15" t="s">
        <v>41</v>
      </c>
      <c r="E12" s="15" t="s">
        <v>41</v>
      </c>
      <c r="F12" s="15" t="s">
        <v>41</v>
      </c>
      <c r="G12" s="61"/>
      <c r="H12" s="61"/>
      <c r="I12" s="61"/>
      <c r="J12" s="61"/>
      <c r="L12" s="61"/>
      <c r="M12" s="61"/>
      <c r="N12" s="61"/>
      <c r="O12" s="61"/>
      <c r="P12" s="61"/>
    </row>
    <row r="13" spans="1:16" ht="14.1" customHeight="1">
      <c r="A13" s="8" t="s">
        <v>11</v>
      </c>
      <c r="B13" s="15" t="s">
        <v>41</v>
      </c>
      <c r="C13" s="15" t="s">
        <v>41</v>
      </c>
      <c r="D13" s="15" t="s">
        <v>41</v>
      </c>
      <c r="E13" s="15" t="s">
        <v>41</v>
      </c>
      <c r="F13" s="15" t="s">
        <v>41</v>
      </c>
      <c r="G13" s="61"/>
      <c r="H13" s="61"/>
      <c r="I13" s="61"/>
      <c r="J13" s="61"/>
      <c r="L13" s="61"/>
      <c r="M13" s="61"/>
      <c r="N13" s="61"/>
      <c r="O13" s="61"/>
      <c r="P13" s="61"/>
    </row>
    <row r="14" spans="1:16" ht="14.1" customHeight="1">
      <c r="A14" s="8" t="s">
        <v>12</v>
      </c>
      <c r="B14" s="15">
        <v>1017.4499999999999</v>
      </c>
      <c r="C14" s="145">
        <v>21209.8</v>
      </c>
      <c r="D14" s="145">
        <v>3.33</v>
      </c>
      <c r="E14" s="145">
        <v>12991.56</v>
      </c>
      <c r="F14" s="145">
        <v>12991.56</v>
      </c>
      <c r="G14" s="61"/>
      <c r="H14" s="61"/>
      <c r="I14" s="61"/>
      <c r="J14" s="61"/>
      <c r="L14" s="61"/>
      <c r="M14" s="61"/>
      <c r="N14" s="61"/>
      <c r="O14" s="61"/>
      <c r="P14" s="61"/>
    </row>
    <row r="15" spans="1:16" ht="14.1" customHeight="1">
      <c r="A15" s="103"/>
      <c r="B15" s="103"/>
      <c r="C15" s="103"/>
      <c r="D15" s="103"/>
      <c r="E15" s="103"/>
      <c r="F15" s="103"/>
    </row>
    <row r="16" spans="1:16" ht="12.95" customHeight="1">
      <c r="A16" s="82" t="s">
        <v>247</v>
      </c>
      <c r="B16" s="82"/>
      <c r="C16" s="82"/>
      <c r="D16" s="82"/>
      <c r="E16" s="82"/>
      <c r="F16" s="82"/>
    </row>
    <row r="17" spans="1:6" ht="12.95" customHeight="1">
      <c r="A17" s="32" t="s">
        <v>246</v>
      </c>
      <c r="B17" s="17"/>
      <c r="C17" s="17"/>
      <c r="D17" s="17"/>
      <c r="E17" s="17"/>
      <c r="F17" s="17"/>
    </row>
    <row r="18" spans="1:6" ht="16.5" customHeight="1">
      <c r="A18" s="17"/>
      <c r="B18" s="92"/>
      <c r="C18" s="92"/>
      <c r="D18" s="92"/>
      <c r="E18" s="92"/>
      <c r="F18" s="92"/>
    </row>
    <row r="19" spans="1:6" ht="16.5" customHeight="1">
      <c r="B19" s="61"/>
      <c r="C19" s="61"/>
      <c r="D19" s="187"/>
      <c r="E19" s="61"/>
      <c r="F19" s="61"/>
    </row>
    <row r="20" spans="1:6" ht="16.5" customHeight="1">
      <c r="B20" s="61"/>
      <c r="C20" s="61"/>
      <c r="D20" s="187"/>
      <c r="E20" s="61"/>
      <c r="F20" s="61"/>
    </row>
    <row r="21" spans="1:6" ht="16.5" customHeight="1">
      <c r="B21" s="61"/>
      <c r="C21" s="61"/>
      <c r="D21" s="187"/>
      <c r="E21" s="61"/>
      <c r="F21" s="61"/>
    </row>
    <row r="22" spans="1:6" ht="16.5" customHeight="1">
      <c r="B22" s="61"/>
      <c r="C22" s="61"/>
      <c r="D22" s="187"/>
      <c r="E22" s="61"/>
      <c r="F22" s="61"/>
    </row>
    <row r="23" spans="1:6" ht="16.5" customHeight="1">
      <c r="B23" s="61"/>
      <c r="C23" s="61"/>
      <c r="D23" s="187"/>
      <c r="E23" s="61"/>
      <c r="F23" s="61"/>
    </row>
    <row r="24" spans="1:6">
      <c r="B24" s="61"/>
      <c r="C24" s="61"/>
      <c r="D24" s="187"/>
      <c r="E24" s="61"/>
      <c r="F24" s="61"/>
    </row>
    <row r="26" spans="1:6">
      <c r="B26" s="61"/>
      <c r="C26" s="61"/>
      <c r="D26" s="61"/>
      <c r="E26" s="61"/>
      <c r="F26" s="61"/>
    </row>
    <row r="27" spans="1:6">
      <c r="B27" s="61"/>
      <c r="C27" s="61"/>
      <c r="D27" s="61"/>
      <c r="E27" s="61"/>
      <c r="F27" s="61"/>
    </row>
    <row r="28" spans="1:6">
      <c r="B28" s="61"/>
      <c r="C28" s="61"/>
      <c r="D28" s="61"/>
      <c r="E28" s="61"/>
      <c r="F28" s="61"/>
    </row>
    <row r="29" spans="1:6">
      <c r="B29" s="61"/>
      <c r="C29" s="61"/>
      <c r="D29" s="61"/>
      <c r="E29" s="61"/>
      <c r="F29" s="61"/>
    </row>
    <row r="30" spans="1:6">
      <c r="B30" s="61"/>
      <c r="C30" s="61"/>
      <c r="D30" s="61"/>
      <c r="E30" s="61"/>
      <c r="F30" s="61"/>
    </row>
    <row r="31" spans="1:6">
      <c r="B31" s="61"/>
      <c r="C31" s="61"/>
      <c r="D31" s="61"/>
      <c r="E31" s="61"/>
      <c r="F31" s="61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72"/>
  <sheetViews>
    <sheetView zoomScaleNormal="100" workbookViewId="0">
      <selection activeCell="H2" sqref="H2"/>
    </sheetView>
  </sheetViews>
  <sheetFormatPr baseColWidth="10" defaultColWidth="11.5703125" defaultRowHeight="16.5" customHeight="1"/>
  <cols>
    <col min="1" max="1" width="26.28515625" style="4" customWidth="1" collapsed="1"/>
    <col min="2" max="2" width="12.28515625" style="4" customWidth="1" collapsed="1"/>
    <col min="3" max="6" width="13.28515625" style="4" customWidth="1" collapsed="1"/>
    <col min="7" max="7" width="5.5703125" style="4" customWidth="1" collapsed="1"/>
    <col min="8" max="12" width="11.5703125" style="4" collapsed="1"/>
    <col min="13" max="13" width="11.5703125" style="4"/>
    <col min="14" max="16384" width="11.5703125" style="4" collapsed="1"/>
  </cols>
  <sheetData>
    <row r="1" spans="1:12" ht="14.1" customHeight="1" thickBot="1">
      <c r="A1" s="1" t="s">
        <v>157</v>
      </c>
      <c r="B1" s="2"/>
      <c r="C1" s="2"/>
      <c r="D1" s="2"/>
      <c r="E1" s="2"/>
      <c r="F1" s="2"/>
    </row>
    <row r="2" spans="1:12" ht="14.1" customHeight="1">
      <c r="A2" s="54"/>
      <c r="B2" s="7"/>
      <c r="C2" s="7"/>
      <c r="D2" s="7"/>
      <c r="E2" s="7"/>
      <c r="F2" s="7"/>
      <c r="H2" s="190" t="s">
        <v>186</v>
      </c>
    </row>
    <row r="3" spans="1:12" ht="14.1" customHeight="1">
      <c r="A3" s="43" t="s">
        <v>214</v>
      </c>
      <c r="B3" s="7"/>
      <c r="C3" s="7"/>
      <c r="D3" s="7"/>
      <c r="E3" s="7"/>
      <c r="F3" s="7"/>
    </row>
    <row r="4" spans="1:12" ht="14.1" customHeight="1">
      <c r="A4"/>
      <c r="D4" s="20"/>
    </row>
    <row r="5" spans="1:12" ht="14.1" customHeight="1">
      <c r="A5" s="43" t="s">
        <v>215</v>
      </c>
      <c r="D5" s="20"/>
    </row>
    <row r="6" spans="1:12" ht="14.1" customHeight="1">
      <c r="A6" s="43"/>
      <c r="D6" s="20"/>
    </row>
    <row r="7" spans="1:12" ht="14.1" customHeight="1">
      <c r="A7" s="47"/>
      <c r="B7" s="47">
        <v>2017</v>
      </c>
      <c r="C7" s="116">
        <v>2018</v>
      </c>
      <c r="D7" s="116">
        <v>2019</v>
      </c>
      <c r="E7" s="116">
        <v>2020</v>
      </c>
      <c r="F7" s="116">
        <v>2021</v>
      </c>
      <c r="H7"/>
      <c r="I7"/>
      <c r="J7"/>
      <c r="K7"/>
      <c r="L7"/>
    </row>
    <row r="8" spans="1:12" ht="14.1" customHeight="1">
      <c r="A8" s="8"/>
      <c r="B8" s="94"/>
      <c r="C8" s="192"/>
      <c r="D8" s="192"/>
      <c r="E8" s="192"/>
      <c r="F8" s="192"/>
      <c r="H8"/>
      <c r="I8"/>
      <c r="J8"/>
      <c r="K8"/>
      <c r="L8"/>
    </row>
    <row r="9" spans="1:12" ht="14.1" customHeight="1">
      <c r="A9" s="135" t="s">
        <v>93</v>
      </c>
      <c r="B9" s="225">
        <v>314</v>
      </c>
      <c r="C9" s="225">
        <v>306</v>
      </c>
      <c r="D9" s="225">
        <v>281</v>
      </c>
      <c r="E9" s="225">
        <v>248</v>
      </c>
      <c r="F9" s="225">
        <v>216</v>
      </c>
      <c r="G9" s="102"/>
      <c r="H9" s="197"/>
      <c r="I9"/>
      <c r="J9"/>
      <c r="K9"/>
      <c r="L9"/>
    </row>
    <row r="10" spans="1:12" ht="14.1" customHeight="1">
      <c r="A10" s="137" t="s">
        <v>95</v>
      </c>
      <c r="B10" s="225">
        <v>313</v>
      </c>
      <c r="C10" s="225">
        <v>305</v>
      </c>
      <c r="D10" s="225">
        <v>280</v>
      </c>
      <c r="E10" s="225">
        <v>248</v>
      </c>
      <c r="F10" s="225">
        <v>216</v>
      </c>
      <c r="G10" s="102"/>
      <c r="H10" s="197"/>
      <c r="I10"/>
      <c r="J10"/>
      <c r="K10"/>
      <c r="L10"/>
    </row>
    <row r="11" spans="1:12" ht="14.1" customHeight="1">
      <c r="A11" s="137" t="s">
        <v>96</v>
      </c>
      <c r="B11" s="225">
        <v>1</v>
      </c>
      <c r="C11" s="225">
        <v>1</v>
      </c>
      <c r="D11" s="225">
        <v>1</v>
      </c>
      <c r="E11" s="136" t="s">
        <v>41</v>
      </c>
      <c r="F11" s="136" t="s">
        <v>41</v>
      </c>
      <c r="G11" s="102"/>
      <c r="H11" s="244"/>
      <c r="I11" s="126"/>
      <c r="J11" s="61"/>
      <c r="L11" s="61"/>
    </row>
    <row r="12" spans="1:12" ht="14.1" customHeight="1">
      <c r="A12" s="20"/>
      <c r="B12" s="240"/>
      <c r="C12" s="240"/>
      <c r="D12" s="240"/>
      <c r="E12" s="240"/>
      <c r="F12" s="240"/>
      <c r="G12" s="187"/>
      <c r="H12" s="126"/>
      <c r="I12" s="126"/>
      <c r="J12" s="61"/>
      <c r="L12" s="61"/>
    </row>
    <row r="13" spans="1:12" ht="14.1" customHeight="1">
      <c r="A13" s="29" t="s">
        <v>97</v>
      </c>
      <c r="B13" s="30"/>
      <c r="C13" s="30"/>
      <c r="D13" s="30"/>
      <c r="E13" s="30"/>
      <c r="F13" s="31"/>
      <c r="H13" s="126"/>
      <c r="I13" s="126"/>
      <c r="J13" s="61"/>
      <c r="L13" s="61"/>
    </row>
    <row r="14" spans="1:12" ht="12" customHeight="1">
      <c r="A14" s="62" t="s">
        <v>173</v>
      </c>
      <c r="B14" s="39"/>
      <c r="C14" s="81"/>
      <c r="D14" s="39"/>
      <c r="E14" s="15"/>
      <c r="F14" s="15"/>
      <c r="H14" s="126"/>
      <c r="I14" s="126"/>
      <c r="J14" s="61"/>
      <c r="L14" s="61"/>
    </row>
    <row r="15" spans="1:12" ht="12.75" customHeight="1">
      <c r="A15" s="62"/>
      <c r="B15" s="39"/>
      <c r="C15" s="81"/>
      <c r="D15" s="39"/>
      <c r="E15" s="15"/>
      <c r="F15" s="15"/>
      <c r="J15" s="61"/>
      <c r="L15" s="61"/>
    </row>
    <row r="16" spans="1:12" ht="12.75" customHeight="1">
      <c r="A16" s="125"/>
      <c r="B16" s="39"/>
      <c r="C16" s="39"/>
      <c r="D16" s="39"/>
      <c r="E16" s="39"/>
      <c r="F16" s="39"/>
      <c r="J16" s="61"/>
      <c r="L16" s="61"/>
    </row>
    <row r="17" spans="1:12" ht="14.1" customHeight="1">
      <c r="A17" s="43" t="s">
        <v>165</v>
      </c>
      <c r="B17" s="39"/>
      <c r="C17" s="39"/>
      <c r="D17" s="39"/>
      <c r="E17" s="39"/>
      <c r="F17" s="39"/>
      <c r="J17" s="61"/>
      <c r="L17" s="61"/>
    </row>
    <row r="18" spans="1:12" ht="14.1" customHeight="1">
      <c r="A18" s="5"/>
      <c r="J18" s="61"/>
      <c r="L18" s="61"/>
    </row>
    <row r="19" spans="1:12" ht="14.1" customHeight="1">
      <c r="A19" s="114" t="s">
        <v>98</v>
      </c>
      <c r="J19" s="61"/>
      <c r="L19" s="61"/>
    </row>
    <row r="20" spans="1:12" ht="9.9499999999999993" customHeight="1">
      <c r="A20" s="57"/>
      <c r="B20" s="57"/>
      <c r="C20" s="57"/>
      <c r="D20" s="56"/>
      <c r="E20" s="57"/>
      <c r="F20" s="57"/>
      <c r="J20" s="61"/>
      <c r="L20" s="61"/>
    </row>
    <row r="21" spans="1:12" ht="14.1" customHeight="1">
      <c r="A21" s="47"/>
      <c r="B21" s="47">
        <v>2017</v>
      </c>
      <c r="C21" s="47">
        <v>2018</v>
      </c>
      <c r="D21" s="47">
        <v>2019</v>
      </c>
      <c r="E21" s="116">
        <v>2020</v>
      </c>
      <c r="F21" s="116">
        <v>2021</v>
      </c>
      <c r="J21" s="61"/>
      <c r="L21" s="61"/>
    </row>
    <row r="22" spans="1:12" ht="14.1" customHeight="1">
      <c r="A22" s="8"/>
      <c r="B22" s="13"/>
      <c r="C22" s="13"/>
      <c r="D22" s="13"/>
      <c r="E22" s="13"/>
      <c r="F22" s="13"/>
      <c r="H22" s="126"/>
      <c r="I22" s="126"/>
      <c r="J22" s="168"/>
      <c r="L22" s="61"/>
    </row>
    <row r="23" spans="1:12" ht="14.1" customHeight="1">
      <c r="A23" s="52" t="s">
        <v>6</v>
      </c>
      <c r="B23" s="203">
        <v>8787.1389999999992</v>
      </c>
      <c r="C23" s="203">
        <v>8966</v>
      </c>
      <c r="D23" s="203">
        <v>9173.6319999999996</v>
      </c>
      <c r="E23" s="136">
        <v>9966.9809999999998</v>
      </c>
      <c r="F23" s="136">
        <v>10047.08</v>
      </c>
      <c r="H23" s="126"/>
      <c r="I23" s="126"/>
      <c r="J23" s="168"/>
      <c r="L23" s="61"/>
    </row>
    <row r="24" spans="1:12" ht="14.1" customHeight="1">
      <c r="A24" s="52"/>
      <c r="B24" s="178"/>
      <c r="C24" s="178"/>
      <c r="D24" s="178"/>
      <c r="E24" s="178"/>
      <c r="F24" s="178"/>
      <c r="H24" s="126"/>
      <c r="I24" s="126"/>
      <c r="J24" s="168"/>
      <c r="L24" s="61"/>
    </row>
    <row r="25" spans="1:12" ht="14.1" customHeight="1">
      <c r="A25" s="154" t="s">
        <v>153</v>
      </c>
      <c r="B25" s="203">
        <v>264.34300000000002</v>
      </c>
      <c r="C25" s="203">
        <v>240</v>
      </c>
      <c r="D25" s="203">
        <v>222.28700000000001</v>
      </c>
      <c r="E25" s="136">
        <v>255.15899999999999</v>
      </c>
      <c r="F25" s="136">
        <v>333.95499999999998</v>
      </c>
      <c r="H25" s="197"/>
      <c r="I25" s="126"/>
      <c r="J25" s="168"/>
      <c r="L25" s="61"/>
    </row>
    <row r="26" spans="1:12" ht="14.1" customHeight="1">
      <c r="A26" s="154"/>
      <c r="B26" s="204"/>
      <c r="C26" s="204"/>
      <c r="D26" s="204"/>
      <c r="E26" s="167"/>
      <c r="F26" s="167"/>
      <c r="G26" s="138"/>
      <c r="H26" s="126"/>
      <c r="I26" s="126"/>
      <c r="J26" s="168"/>
      <c r="L26" s="61"/>
    </row>
    <row r="27" spans="1:12" ht="14.1" customHeight="1">
      <c r="A27" s="154" t="s">
        <v>154</v>
      </c>
      <c r="B27" s="203">
        <v>8522.7960000000003</v>
      </c>
      <c r="C27" s="203">
        <v>8726</v>
      </c>
      <c r="D27" s="203">
        <v>8951.3449999999993</v>
      </c>
      <c r="E27" s="136">
        <v>9711.8220000000001</v>
      </c>
      <c r="F27" s="136">
        <v>9713.125</v>
      </c>
      <c r="H27" s="126"/>
      <c r="I27" s="126"/>
      <c r="J27" s="168"/>
      <c r="L27" s="61"/>
    </row>
    <row r="28" spans="1:12" ht="14.1" customHeight="1">
      <c r="A28" s="139" t="s">
        <v>99</v>
      </c>
      <c r="B28" s="203">
        <v>6135.0230000000001</v>
      </c>
      <c r="C28" s="203">
        <v>6698</v>
      </c>
      <c r="D28" s="203">
        <v>7362.7219999999998</v>
      </c>
      <c r="E28" s="136">
        <v>8655.7099999999991</v>
      </c>
      <c r="F28" s="136">
        <v>8937.3140000000003</v>
      </c>
      <c r="H28" s="126"/>
      <c r="I28" s="126"/>
      <c r="J28" s="168"/>
      <c r="L28" s="61"/>
    </row>
    <row r="29" spans="1:12" ht="14.1" customHeight="1">
      <c r="A29" s="139" t="s">
        <v>206</v>
      </c>
      <c r="B29" s="203">
        <v>2387.7249999999999</v>
      </c>
      <c r="C29" s="203">
        <v>2024</v>
      </c>
      <c r="D29" s="203">
        <v>1588.614</v>
      </c>
      <c r="E29" s="136">
        <v>1056.107</v>
      </c>
      <c r="F29" s="136">
        <v>775.81</v>
      </c>
      <c r="H29" s="126"/>
      <c r="I29" s="126"/>
      <c r="J29" s="168"/>
      <c r="L29" s="61"/>
    </row>
    <row r="30" spans="1:12" ht="14.1" customHeight="1">
      <c r="A30" s="139" t="s">
        <v>207</v>
      </c>
      <c r="B30" s="136"/>
      <c r="C30" s="136">
        <v>4</v>
      </c>
      <c r="D30" s="136" t="s">
        <v>41</v>
      </c>
      <c r="E30" s="136" t="s">
        <v>41</v>
      </c>
      <c r="F30" s="136" t="s">
        <v>41</v>
      </c>
      <c r="H30" s="126"/>
      <c r="I30" s="126"/>
      <c r="J30" s="168"/>
      <c r="L30" s="61"/>
    </row>
    <row r="31" spans="1:12" ht="14.1" customHeight="1">
      <c r="A31" s="20"/>
      <c r="B31" s="123"/>
      <c r="C31" s="20"/>
      <c r="D31" s="20"/>
      <c r="E31" s="20"/>
      <c r="F31" s="20"/>
      <c r="H31" s="126"/>
      <c r="I31" s="126"/>
      <c r="J31" s="126"/>
    </row>
    <row r="32" spans="1:12" ht="14.1" customHeight="1">
      <c r="A32" s="29" t="s">
        <v>97</v>
      </c>
      <c r="B32" s="30"/>
      <c r="C32" s="30"/>
      <c r="D32" s="30"/>
      <c r="E32" s="30"/>
      <c r="F32" s="31"/>
      <c r="H32" s="63"/>
      <c r="I32" s="126"/>
      <c r="J32" s="126"/>
    </row>
    <row r="33" spans="1:11" ht="14.1" customHeight="1">
      <c r="A33" s="62" t="s">
        <v>173</v>
      </c>
      <c r="B33" s="193"/>
      <c r="C33" s="193"/>
      <c r="D33" s="193"/>
      <c r="E33" s="193"/>
      <c r="F33" s="193"/>
      <c r="H33" s="7"/>
    </row>
    <row r="34" spans="1:11" s="187" customFormat="1" ht="14.1" customHeight="1">
      <c r="A34" s="62"/>
      <c r="B34" s="193"/>
      <c r="C34" s="193"/>
      <c r="D34" s="193"/>
      <c r="E34" s="193"/>
      <c r="F34" s="193"/>
      <c r="H34" s="7"/>
    </row>
    <row r="35" spans="1:11" ht="14.1" customHeight="1">
      <c r="A35" s="265"/>
      <c r="B35" s="266"/>
      <c r="C35" s="266"/>
      <c r="D35" s="266"/>
      <c r="E35" s="266"/>
      <c r="F35" s="266"/>
      <c r="H35" s="7"/>
    </row>
    <row r="36" spans="1:11" ht="14.1" customHeight="1">
      <c r="A36" s="43" t="s">
        <v>148</v>
      </c>
      <c r="B36" s="39"/>
      <c r="C36" s="39"/>
      <c r="D36" s="39"/>
      <c r="E36" s="39"/>
      <c r="F36" s="39"/>
      <c r="G36" s="193"/>
      <c r="H36" s="7"/>
    </row>
    <row r="37" spans="1:11" ht="14.1" customHeight="1">
      <c r="A37" s="5"/>
      <c r="B37" s="187"/>
      <c r="C37" s="187"/>
      <c r="D37" s="187"/>
      <c r="E37" s="187"/>
      <c r="F37" s="187"/>
      <c r="H37" s="7"/>
    </row>
    <row r="38" spans="1:11" ht="14.1" customHeight="1">
      <c r="A38" s="114" t="s">
        <v>98</v>
      </c>
      <c r="B38" s="61"/>
      <c r="C38" s="61"/>
      <c r="D38" s="61"/>
      <c r="E38" s="61"/>
      <c r="F38" s="61"/>
      <c r="H38" s="7"/>
    </row>
    <row r="39" spans="1:11" ht="9.9499999999999993" customHeight="1">
      <c r="A39" s="57"/>
      <c r="B39" s="57"/>
      <c r="C39" s="57"/>
      <c r="D39" s="56"/>
      <c r="E39" s="57"/>
      <c r="F39" s="57"/>
      <c r="H39" s="7"/>
    </row>
    <row r="40" spans="1:11" ht="14.1" customHeight="1">
      <c r="A40" s="47"/>
      <c r="B40" s="47">
        <v>2017</v>
      </c>
      <c r="C40" s="47">
        <v>2018</v>
      </c>
      <c r="D40" s="116">
        <v>2019</v>
      </c>
      <c r="E40" s="116">
        <v>2020</v>
      </c>
      <c r="F40" s="116">
        <v>2021</v>
      </c>
      <c r="H40" s="7"/>
    </row>
    <row r="41" spans="1:11" ht="14.1" customHeight="1">
      <c r="A41" s="8"/>
      <c r="B41" s="13"/>
      <c r="C41" s="13"/>
      <c r="D41" s="13"/>
      <c r="E41" s="13"/>
      <c r="F41" s="13"/>
      <c r="H41" s="7"/>
    </row>
    <row r="42" spans="1:11" ht="14.1" customHeight="1">
      <c r="A42" s="93" t="s">
        <v>6</v>
      </c>
      <c r="B42" s="145">
        <v>8062.5230000000001</v>
      </c>
      <c r="C42" s="145">
        <v>7477</v>
      </c>
      <c r="D42" s="145">
        <v>7325.6660000000002</v>
      </c>
      <c r="E42" s="145">
        <v>7564.26</v>
      </c>
      <c r="F42" s="145">
        <v>7770.1220000000003</v>
      </c>
      <c r="H42" s="7"/>
      <c r="I42" s="61"/>
      <c r="J42" s="61"/>
    </row>
    <row r="43" spans="1:11" ht="14.1" customHeight="1">
      <c r="A43" s="17" t="s">
        <v>102</v>
      </c>
      <c r="B43" s="145">
        <v>763.39800000000002</v>
      </c>
      <c r="C43" s="145">
        <v>568</v>
      </c>
      <c r="D43" s="145">
        <v>496.08699999999999</v>
      </c>
      <c r="E43" s="145">
        <v>618.72799999999995</v>
      </c>
      <c r="F43" s="145">
        <v>773.64400000000001</v>
      </c>
      <c r="H43" s="7"/>
      <c r="I43" s="61"/>
      <c r="J43" s="61"/>
    </row>
    <row r="44" spans="1:11" s="7" customFormat="1" ht="14.1" customHeight="1">
      <c r="A44" s="17" t="s">
        <v>103</v>
      </c>
      <c r="B44" s="145">
        <v>7299.125</v>
      </c>
      <c r="C44" s="145">
        <v>6909</v>
      </c>
      <c r="D44" s="145">
        <v>6829.5780000000004</v>
      </c>
      <c r="E44" s="145">
        <v>6945.53</v>
      </c>
      <c r="F44" s="145">
        <v>6996.4750000000004</v>
      </c>
      <c r="I44" s="61"/>
      <c r="J44" s="61"/>
      <c r="K44" s="4"/>
    </row>
    <row r="45" spans="1:11" ht="14.1" customHeight="1">
      <c r="A45" s="20"/>
      <c r="B45" s="123"/>
      <c r="C45" s="20"/>
      <c r="D45" s="20"/>
      <c r="E45" s="20"/>
      <c r="F45" s="20"/>
      <c r="H45" s="7"/>
    </row>
    <row r="46" spans="1:11" ht="16.5" customHeight="1">
      <c r="A46" s="29" t="s">
        <v>97</v>
      </c>
      <c r="B46" s="30"/>
      <c r="C46" s="30"/>
      <c r="D46" s="30"/>
      <c r="E46" s="30"/>
      <c r="F46" s="31"/>
      <c r="H46" s="7"/>
    </row>
    <row r="47" spans="1:11" ht="16.5" customHeight="1">
      <c r="A47" s="62" t="s">
        <v>173</v>
      </c>
      <c r="B47" s="39"/>
      <c r="C47" s="81"/>
      <c r="D47" s="39"/>
      <c r="E47" s="15"/>
      <c r="F47" s="15"/>
      <c r="H47" s="7"/>
    </row>
    <row r="48" spans="1:11" ht="16.5" customHeight="1">
      <c r="A48" s="8"/>
      <c r="B48" s="39"/>
      <c r="C48" s="39"/>
      <c r="D48" s="39"/>
      <c r="E48" s="39"/>
      <c r="F48" s="39"/>
    </row>
    <row r="49" spans="1:10" ht="16.5" customHeight="1">
      <c r="A49" s="8"/>
      <c r="B49" s="39"/>
      <c r="C49" s="39"/>
      <c r="D49" s="39"/>
      <c r="E49" s="39"/>
      <c r="F49" s="39"/>
    </row>
    <row r="60" spans="1:10" ht="16.5" customHeight="1">
      <c r="I60" s="142"/>
      <c r="J60" s="142"/>
    </row>
    <row r="61" spans="1:10" ht="16.5" customHeight="1">
      <c r="I61" s="142"/>
      <c r="J61" s="142"/>
    </row>
    <row r="62" spans="1:10" ht="16.5" customHeight="1">
      <c r="I62" s="142"/>
      <c r="J62" s="142"/>
    </row>
    <row r="63" spans="1:10" ht="16.5" customHeight="1">
      <c r="I63" s="142"/>
      <c r="J63" s="142"/>
    </row>
    <row r="64" spans="1:10" ht="16.5" customHeight="1">
      <c r="I64" s="142"/>
      <c r="J64" s="142"/>
    </row>
    <row r="65" spans="9:10" ht="16.5" customHeight="1">
      <c r="I65" s="142"/>
      <c r="J65" s="142"/>
    </row>
    <row r="66" spans="9:10" ht="16.5" customHeight="1">
      <c r="J66" s="142"/>
    </row>
    <row r="67" spans="9:10" ht="16.5" customHeight="1">
      <c r="J67" s="142"/>
    </row>
    <row r="68" spans="9:10" ht="16.5" customHeight="1">
      <c r="J68" s="142"/>
    </row>
    <row r="69" spans="9:10" ht="16.5" customHeight="1">
      <c r="J69" s="142"/>
    </row>
    <row r="70" spans="9:10" ht="16.5" customHeight="1">
      <c r="J70" s="142"/>
    </row>
    <row r="71" spans="9:10" ht="16.5" customHeight="1">
      <c r="J71" s="142"/>
    </row>
    <row r="72" spans="9:10" ht="16.5" customHeight="1">
      <c r="J72" s="144"/>
    </row>
  </sheetData>
  <mergeCells count="1">
    <mergeCell ref="A35:F35"/>
  </mergeCells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W75"/>
  <sheetViews>
    <sheetView zoomScaleNormal="100" zoomScaleSheetLayoutView="75" workbookViewId="0">
      <selection activeCell="Q19" sqref="Q19"/>
    </sheetView>
  </sheetViews>
  <sheetFormatPr baseColWidth="10" defaultColWidth="11.5703125" defaultRowHeight="16.5" customHeight="1"/>
  <cols>
    <col min="1" max="1" width="27.7109375" style="4" customWidth="1" collapsed="1"/>
    <col min="2" max="6" width="9.7109375" style="4" customWidth="1" collapsed="1"/>
    <col min="7" max="7" width="4.42578125" style="4" customWidth="1" collapsed="1"/>
    <col min="8" max="8" width="11.42578125" style="4" customWidth="1" collapsed="1"/>
    <col min="9" max="9" width="5.5703125" style="4" customWidth="1" collapsed="1"/>
    <col min="10" max="10" width="11.5703125" style="4" collapsed="1"/>
    <col min="11" max="11" width="2.42578125" style="4" bestFit="1" customWidth="1" collapsed="1"/>
    <col min="12" max="12" width="11.5703125" style="4" collapsed="1"/>
    <col min="13" max="13" width="2.7109375" style="4" customWidth="1" collapsed="1"/>
    <col min="14" max="14" width="11.5703125" style="4" collapsed="1"/>
    <col min="15" max="15" width="2.140625" style="4" bestFit="1" customWidth="1" collapsed="1"/>
    <col min="16" max="16" width="10.42578125" style="4" customWidth="1" collapsed="1"/>
    <col min="17" max="19" width="11.5703125" style="4" collapsed="1"/>
    <col min="20" max="21" width="11.5703125" style="4"/>
    <col min="22" max="22" width="11.5703125" style="4" collapsed="1"/>
    <col min="23" max="23" width="11.5703125" style="4"/>
    <col min="24" max="16384" width="11.5703125" style="4" collapsed="1"/>
  </cols>
  <sheetData>
    <row r="1" spans="1:19" ht="14.1" customHeight="1" thickBot="1">
      <c r="A1" s="1" t="s">
        <v>157</v>
      </c>
      <c r="B1" s="2"/>
      <c r="C1" s="2"/>
      <c r="D1" s="2"/>
      <c r="E1" s="2"/>
      <c r="F1" s="2"/>
      <c r="G1" s="2"/>
      <c r="H1" s="2"/>
      <c r="J1" s="190" t="s">
        <v>186</v>
      </c>
    </row>
    <row r="2" spans="1:19" ht="14.1" customHeight="1">
      <c r="A2" s="54"/>
      <c r="B2" s="7"/>
      <c r="C2" s="7"/>
      <c r="D2" s="7"/>
      <c r="E2" s="7"/>
      <c r="F2" s="7"/>
      <c r="G2" s="7"/>
      <c r="H2" s="7"/>
    </row>
    <row r="3" spans="1:19" ht="14.1" customHeight="1">
      <c r="A3" s="54"/>
      <c r="B3" s="7"/>
      <c r="C3" s="7"/>
      <c r="D3" s="7"/>
      <c r="E3" s="7"/>
      <c r="F3" s="7"/>
      <c r="G3" s="7"/>
      <c r="H3" s="7"/>
      <c r="J3" s="77" t="s">
        <v>35</v>
      </c>
      <c r="K3" s="69"/>
      <c r="L3" s="69"/>
      <c r="M3" s="226"/>
      <c r="N3" s="77" t="s">
        <v>35</v>
      </c>
      <c r="O3" s="69"/>
      <c r="P3" s="69"/>
      <c r="Q3" s="71"/>
    </row>
    <row r="4" spans="1:19" ht="14.1" customHeight="1">
      <c r="A4" s="54"/>
      <c r="B4" s="7"/>
      <c r="C4" s="7"/>
      <c r="D4" s="7"/>
      <c r="E4" s="7"/>
      <c r="F4" s="7"/>
      <c r="G4" s="7"/>
      <c r="H4" s="7"/>
      <c r="J4" s="267" t="s">
        <v>168</v>
      </c>
      <c r="K4" s="268"/>
      <c r="L4" s="268"/>
      <c r="M4" s="226"/>
      <c r="N4" s="267" t="s">
        <v>204</v>
      </c>
      <c r="O4" s="268"/>
      <c r="P4" s="268"/>
      <c r="Q4" s="71"/>
    </row>
    <row r="5" spans="1:19" ht="14.1" customHeight="1">
      <c r="A5" s="265" t="s">
        <v>244</v>
      </c>
      <c r="B5" s="266"/>
      <c r="C5" s="266"/>
      <c r="D5" s="266"/>
      <c r="E5" s="266"/>
      <c r="F5" s="266"/>
      <c r="G5" s="266"/>
      <c r="H5" s="266"/>
      <c r="J5" s="267" t="s">
        <v>238</v>
      </c>
      <c r="K5" s="268"/>
      <c r="L5" s="268"/>
      <c r="M5" s="226"/>
      <c r="N5" s="267" t="s">
        <v>238</v>
      </c>
      <c r="O5" s="268"/>
      <c r="P5" s="268"/>
      <c r="Q5" s="71"/>
    </row>
    <row r="6" spans="1:19" ht="14.1" customHeight="1">
      <c r="A6" s="54"/>
      <c r="B6" s="7"/>
      <c r="C6" s="7"/>
      <c r="D6" s="7"/>
      <c r="E6" s="7"/>
      <c r="F6" s="7"/>
      <c r="G6" s="7"/>
      <c r="H6" s="7"/>
      <c r="J6" s="73" t="s">
        <v>87</v>
      </c>
      <c r="K6" s="89"/>
      <c r="L6" s="89"/>
      <c r="M6" s="226"/>
      <c r="N6" s="73" t="s">
        <v>87</v>
      </c>
      <c r="O6" s="89"/>
      <c r="P6" s="89"/>
      <c r="Q6" s="71"/>
    </row>
    <row r="7" spans="1:19" s="17" customFormat="1" ht="14.1" customHeight="1">
      <c r="A7" s="8"/>
      <c r="B7" s="111"/>
      <c r="C7" s="111"/>
      <c r="D7" s="111"/>
      <c r="E7" s="111"/>
      <c r="F7" s="15"/>
      <c r="G7" s="15"/>
      <c r="H7" s="15"/>
      <c r="J7" s="127"/>
      <c r="K7" s="128"/>
      <c r="L7" s="220" t="s">
        <v>88</v>
      </c>
      <c r="M7" s="226"/>
      <c r="N7" s="127"/>
      <c r="O7" s="128"/>
      <c r="P7" s="220" t="s">
        <v>101</v>
      </c>
      <c r="Q7" s="67"/>
    </row>
    <row r="8" spans="1:19" ht="14.1" customHeight="1">
      <c r="J8" s="129"/>
      <c r="K8" s="130"/>
      <c r="L8" s="131" t="s">
        <v>89</v>
      </c>
      <c r="M8" s="226"/>
      <c r="N8" s="129"/>
      <c r="O8" s="130"/>
      <c r="P8" s="163" t="s">
        <v>89</v>
      </c>
      <c r="Q8" s="71"/>
    </row>
    <row r="9" spans="1:19" ht="14.1" customHeight="1">
      <c r="A9" s="8"/>
      <c r="B9" s="111"/>
      <c r="C9" s="111"/>
      <c r="D9" s="111"/>
      <c r="E9" s="111"/>
      <c r="F9" s="15"/>
      <c r="G9" s="15"/>
      <c r="H9" s="15"/>
      <c r="J9" s="133">
        <v>2016</v>
      </c>
      <c r="K9" s="134" t="s">
        <v>90</v>
      </c>
      <c r="L9" s="177">
        <v>8335200</v>
      </c>
      <c r="M9" s="226"/>
      <c r="N9" s="140">
        <v>2016</v>
      </c>
      <c r="O9" s="51" t="s">
        <v>90</v>
      </c>
      <c r="P9" s="177">
        <v>8191563</v>
      </c>
      <c r="Q9" s="71"/>
      <c r="R9" s="61"/>
      <c r="S9" s="61"/>
    </row>
    <row r="10" spans="1:19" ht="14.1" customHeight="1">
      <c r="A10" s="265"/>
      <c r="B10" s="266"/>
      <c r="C10" s="266"/>
      <c r="D10" s="266"/>
      <c r="E10" s="266"/>
      <c r="F10" s="266"/>
      <c r="G10" s="266"/>
      <c r="H10" s="266"/>
      <c r="I10" s="102"/>
      <c r="J10" s="72"/>
      <c r="K10" s="134" t="s">
        <v>91</v>
      </c>
      <c r="L10" s="177">
        <v>8425618</v>
      </c>
      <c r="M10" s="226"/>
      <c r="N10" s="140"/>
      <c r="O10" s="51" t="s">
        <v>91</v>
      </c>
      <c r="P10" s="177">
        <v>8138494</v>
      </c>
      <c r="Q10" s="71"/>
      <c r="R10" s="61"/>
      <c r="S10" s="61"/>
    </row>
    <row r="11" spans="1:19" ht="14.1" customHeight="1">
      <c r="A11" s="8"/>
      <c r="B11" s="39"/>
      <c r="C11" s="39"/>
      <c r="D11" s="39"/>
      <c r="E11" s="15"/>
      <c r="F11" s="15"/>
      <c r="G11" s="15"/>
      <c r="H11" s="15"/>
      <c r="I11" s="102"/>
      <c r="J11" s="140"/>
      <c r="K11" s="134" t="s">
        <v>92</v>
      </c>
      <c r="L11" s="177">
        <v>8409003</v>
      </c>
      <c r="M11" s="226"/>
      <c r="N11" s="72"/>
      <c r="O11" s="51" t="s">
        <v>92</v>
      </c>
      <c r="P11" s="177">
        <v>8022483</v>
      </c>
      <c r="Q11" s="71"/>
      <c r="R11" s="61"/>
      <c r="S11" s="61"/>
    </row>
    <row r="12" spans="1:19" ht="14.1" customHeight="1">
      <c r="A12" s="8"/>
      <c r="B12" s="39"/>
      <c r="C12" s="39"/>
      <c r="D12" s="39"/>
      <c r="E12" s="15"/>
      <c r="F12" s="15"/>
      <c r="G12" s="15"/>
      <c r="H12" s="15"/>
      <c r="I12" s="102"/>
      <c r="J12" s="140"/>
      <c r="K12" s="134" t="s">
        <v>94</v>
      </c>
      <c r="L12" s="177">
        <v>8538437</v>
      </c>
      <c r="M12" s="226"/>
      <c r="N12" s="72"/>
      <c r="O12" s="51" t="s">
        <v>94</v>
      </c>
      <c r="P12" s="177">
        <v>7936076</v>
      </c>
      <c r="Q12" s="71"/>
      <c r="R12" s="61"/>
      <c r="S12" s="61"/>
    </row>
    <row r="13" spans="1:19" ht="14.1" customHeight="1">
      <c r="A13" s="8"/>
      <c r="B13" s="39"/>
      <c r="C13" s="39"/>
      <c r="D13" s="39"/>
      <c r="E13" s="15"/>
      <c r="F13" s="15"/>
      <c r="G13" s="15"/>
      <c r="H13" s="15"/>
      <c r="I13" s="102"/>
      <c r="J13" s="133">
        <v>2017</v>
      </c>
      <c r="K13" s="134" t="s">
        <v>90</v>
      </c>
      <c r="L13" s="177">
        <v>8472952</v>
      </c>
      <c r="M13" s="226"/>
      <c r="N13" s="140">
        <v>2017</v>
      </c>
      <c r="O13" s="51" t="s">
        <v>90</v>
      </c>
      <c r="P13" s="175">
        <v>7674261</v>
      </c>
      <c r="Q13" s="71"/>
      <c r="R13" s="61"/>
      <c r="S13" s="61"/>
    </row>
    <row r="14" spans="1:19" ht="14.1" customHeight="1">
      <c r="A14" s="8"/>
      <c r="B14" s="39"/>
      <c r="C14" s="39"/>
      <c r="D14" s="39"/>
      <c r="E14" s="15"/>
      <c r="F14" s="15"/>
      <c r="G14" s="15"/>
      <c r="H14" s="15"/>
      <c r="I14" s="102"/>
      <c r="J14" s="72"/>
      <c r="K14" s="134" t="s">
        <v>91</v>
      </c>
      <c r="L14" s="177">
        <v>8619353</v>
      </c>
      <c r="M14" s="226"/>
      <c r="N14" s="140"/>
      <c r="O14" s="51" t="s">
        <v>91</v>
      </c>
      <c r="P14" s="175">
        <v>8057558</v>
      </c>
      <c r="Q14" s="71"/>
      <c r="R14" s="61"/>
      <c r="S14" s="61"/>
    </row>
    <row r="15" spans="1:19" ht="14.1" customHeight="1">
      <c r="A15" s="8"/>
      <c r="B15" s="39"/>
      <c r="C15" s="81"/>
      <c r="D15" s="7"/>
      <c r="E15" s="15"/>
      <c r="F15" s="15"/>
      <c r="G15" s="15"/>
      <c r="H15" s="15"/>
      <c r="J15" s="140"/>
      <c r="K15" s="134" t="s">
        <v>92</v>
      </c>
      <c r="L15" s="177">
        <v>8686821</v>
      </c>
      <c r="M15" s="226"/>
      <c r="N15" s="72"/>
      <c r="O15" s="51" t="s">
        <v>92</v>
      </c>
      <c r="P15" s="175">
        <v>7935419</v>
      </c>
      <c r="Q15" s="71"/>
      <c r="R15" s="61"/>
      <c r="S15" s="61"/>
    </row>
    <row r="16" spans="1:19" ht="14.1" customHeight="1">
      <c r="A16" s="8"/>
      <c r="B16" s="39"/>
      <c r="C16" s="39"/>
      <c r="D16" s="7"/>
      <c r="E16" s="15"/>
      <c r="F16" s="15"/>
      <c r="G16" s="15"/>
      <c r="H16" s="15"/>
      <c r="J16" s="140"/>
      <c r="K16" s="134" t="s">
        <v>94</v>
      </c>
      <c r="L16" s="177">
        <v>8787139</v>
      </c>
      <c r="M16" s="226"/>
      <c r="N16" s="72"/>
      <c r="O16" s="51" t="s">
        <v>94</v>
      </c>
      <c r="P16" s="175">
        <v>8062527</v>
      </c>
      <c r="Q16" s="71"/>
      <c r="R16" s="61"/>
      <c r="S16" s="61"/>
    </row>
    <row r="17" spans="1:19" ht="14.1" customHeight="1">
      <c r="A17" s="8"/>
      <c r="B17" s="39"/>
      <c r="C17" s="81"/>
      <c r="D17" s="39"/>
      <c r="E17" s="15"/>
      <c r="F17" s="15"/>
      <c r="G17" s="15"/>
      <c r="H17" s="15"/>
      <c r="J17" s="133">
        <v>2018</v>
      </c>
      <c r="K17" s="134" t="s">
        <v>90</v>
      </c>
      <c r="L17" s="177">
        <v>8630357</v>
      </c>
      <c r="M17" s="226"/>
      <c r="N17" s="140">
        <v>2018</v>
      </c>
      <c r="O17" s="51" t="s">
        <v>90</v>
      </c>
      <c r="P17" s="175">
        <v>7593239</v>
      </c>
      <c r="Q17" s="71"/>
      <c r="R17" s="61"/>
      <c r="S17" s="61"/>
    </row>
    <row r="18" spans="1:19" ht="14.1" customHeight="1">
      <c r="A18" s="8"/>
      <c r="B18" s="39"/>
      <c r="C18" s="39"/>
      <c r="D18" s="39"/>
      <c r="E18" s="15"/>
      <c r="F18" s="15"/>
      <c r="G18" s="15"/>
      <c r="H18" s="15"/>
      <c r="J18" s="72"/>
      <c r="K18" s="134" t="s">
        <v>91</v>
      </c>
      <c r="L18" s="177">
        <v>8756697</v>
      </c>
      <c r="M18" s="226"/>
      <c r="N18" s="71"/>
      <c r="O18" s="51" t="s">
        <v>91</v>
      </c>
      <c r="P18" s="175">
        <v>7498301</v>
      </c>
      <c r="Q18" s="71"/>
      <c r="R18" s="61"/>
      <c r="S18" s="61"/>
    </row>
    <row r="19" spans="1:19" ht="14.1" customHeight="1">
      <c r="A19" s="8"/>
      <c r="B19" s="39"/>
      <c r="C19" s="39"/>
      <c r="D19" s="39"/>
      <c r="E19" s="39"/>
      <c r="F19" s="39"/>
      <c r="G19" s="15"/>
      <c r="H19" s="15"/>
      <c r="J19" s="140"/>
      <c r="K19" s="134" t="s">
        <v>92</v>
      </c>
      <c r="L19" s="177">
        <v>8749429</v>
      </c>
      <c r="M19" s="226"/>
      <c r="N19" s="71"/>
      <c r="O19" s="51" t="s">
        <v>92</v>
      </c>
      <c r="P19" s="175">
        <v>7418411</v>
      </c>
      <c r="Q19" s="71"/>
      <c r="R19" s="61"/>
      <c r="S19" s="61"/>
    </row>
    <row r="20" spans="1:19" ht="14.1" customHeight="1">
      <c r="A20" s="125"/>
      <c r="B20" s="39"/>
      <c r="C20" s="39"/>
      <c r="D20" s="39"/>
      <c r="E20" s="39"/>
      <c r="F20" s="39"/>
      <c r="G20" s="15"/>
      <c r="H20" s="15"/>
      <c r="J20" s="140"/>
      <c r="K20" s="134" t="s">
        <v>94</v>
      </c>
      <c r="L20" s="177">
        <v>8965955</v>
      </c>
      <c r="M20" s="226"/>
      <c r="N20" s="71"/>
      <c r="O20" s="51" t="s">
        <v>94</v>
      </c>
      <c r="P20" s="175">
        <v>7476548</v>
      </c>
      <c r="Q20" s="71"/>
      <c r="R20" s="61"/>
      <c r="S20" s="61"/>
    </row>
    <row r="21" spans="1:19" ht="14.1" customHeight="1">
      <c r="A21" s="84"/>
      <c r="B21" s="39"/>
      <c r="C21" s="39"/>
      <c r="D21" s="39"/>
      <c r="E21" s="39"/>
      <c r="F21" s="39"/>
      <c r="G21" s="15"/>
      <c r="H21" s="15"/>
      <c r="J21" s="133">
        <v>2019</v>
      </c>
      <c r="K21" s="134" t="s">
        <v>90</v>
      </c>
      <c r="L21" s="177">
        <v>9013352</v>
      </c>
      <c r="M21" s="226"/>
      <c r="N21" s="140">
        <v>2019</v>
      </c>
      <c r="O21" s="51" t="s">
        <v>90</v>
      </c>
      <c r="P21" s="175">
        <v>7415732</v>
      </c>
      <c r="Q21" s="71"/>
      <c r="R21" s="61"/>
      <c r="S21" s="61"/>
    </row>
    <row r="22" spans="1:19" ht="14.1" customHeight="1">
      <c r="A22" s="8"/>
      <c r="B22" s="39"/>
      <c r="C22" s="39"/>
      <c r="D22" s="39"/>
      <c r="E22" s="39"/>
      <c r="F22" s="39"/>
      <c r="G22" s="15"/>
      <c r="H22" s="15"/>
      <c r="J22" s="72"/>
      <c r="K22" s="134" t="s">
        <v>91</v>
      </c>
      <c r="L22" s="177">
        <v>9255337</v>
      </c>
      <c r="M22" s="226"/>
      <c r="N22" s="71"/>
      <c r="O22" s="51" t="s">
        <v>91</v>
      </c>
      <c r="P22" s="175">
        <v>7559765</v>
      </c>
      <c r="Q22" s="71"/>
      <c r="R22" s="61"/>
      <c r="S22" s="61"/>
    </row>
    <row r="23" spans="1:19" ht="14.1" customHeight="1">
      <c r="A23" s="8"/>
      <c r="B23" s="39"/>
      <c r="C23" s="39"/>
      <c r="D23" s="39"/>
      <c r="E23" s="39"/>
      <c r="F23" s="39"/>
      <c r="G23" s="15"/>
      <c r="H23" s="15"/>
      <c r="J23" s="140"/>
      <c r="K23" s="134" t="s">
        <v>92</v>
      </c>
      <c r="L23" s="177">
        <v>9147594</v>
      </c>
      <c r="M23" s="226"/>
      <c r="N23" s="71"/>
      <c r="O23" s="51" t="s">
        <v>92</v>
      </c>
      <c r="P23" s="175">
        <v>7434043</v>
      </c>
      <c r="Q23" s="71"/>
      <c r="R23" s="61"/>
      <c r="S23" s="61"/>
    </row>
    <row r="24" spans="1:19" ht="14.1" customHeight="1">
      <c r="J24" s="140"/>
      <c r="K24" s="134" t="s">
        <v>94</v>
      </c>
      <c r="L24" s="177">
        <v>9173632</v>
      </c>
      <c r="M24" s="226"/>
      <c r="N24" s="71"/>
      <c r="O24" s="51" t="s">
        <v>94</v>
      </c>
      <c r="P24" s="175">
        <v>7325666</v>
      </c>
      <c r="Q24" s="71"/>
      <c r="R24" s="61"/>
      <c r="S24" s="61"/>
    </row>
    <row r="25" spans="1:19" ht="14.1" customHeight="1">
      <c r="J25" s="133">
        <v>2020</v>
      </c>
      <c r="K25" s="134" t="s">
        <v>90</v>
      </c>
      <c r="L25" s="175">
        <v>9246100</v>
      </c>
      <c r="M25" s="226"/>
      <c r="N25" s="133">
        <v>2020</v>
      </c>
      <c r="O25" s="51" t="s">
        <v>90</v>
      </c>
      <c r="P25" s="177">
        <v>7536183</v>
      </c>
      <c r="Q25" s="71"/>
      <c r="R25" s="61"/>
      <c r="S25" s="61"/>
    </row>
    <row r="26" spans="1:19" ht="14.1" customHeight="1">
      <c r="J26" s="72"/>
      <c r="K26" s="134" t="s">
        <v>91</v>
      </c>
      <c r="L26" s="175">
        <v>9699341</v>
      </c>
      <c r="M26" s="226"/>
      <c r="N26" s="71"/>
      <c r="O26" s="51" t="s">
        <v>91</v>
      </c>
      <c r="P26" s="177">
        <v>7707169</v>
      </c>
      <c r="Q26" s="71"/>
      <c r="R26" s="61"/>
      <c r="S26" s="61"/>
    </row>
    <row r="27" spans="1:19" ht="14.1" customHeight="1">
      <c r="J27" s="140"/>
      <c r="K27" s="134" t="s">
        <v>92</v>
      </c>
      <c r="L27" s="175">
        <v>9867117</v>
      </c>
      <c r="M27" s="226"/>
      <c r="N27" s="71"/>
      <c r="O27" s="51" t="s">
        <v>92</v>
      </c>
      <c r="P27" s="177">
        <v>7601783</v>
      </c>
      <c r="Q27" s="71"/>
      <c r="R27" s="61"/>
      <c r="S27" s="61"/>
    </row>
    <row r="28" spans="1:19" ht="14.1" customHeight="1">
      <c r="J28" s="140"/>
      <c r="K28" s="134" t="s">
        <v>94</v>
      </c>
      <c r="L28" s="175">
        <v>10081987</v>
      </c>
      <c r="M28" s="226"/>
      <c r="N28" s="71"/>
      <c r="O28" s="51" t="s">
        <v>94</v>
      </c>
      <c r="P28" s="177">
        <v>7707339</v>
      </c>
      <c r="Q28" s="71"/>
      <c r="R28" s="61"/>
      <c r="S28" s="61"/>
    </row>
    <row r="29" spans="1:19" ht="14.1" customHeight="1">
      <c r="A29" s="265" t="s">
        <v>245</v>
      </c>
      <c r="B29" s="266"/>
      <c r="C29" s="266"/>
      <c r="D29" s="266"/>
      <c r="E29" s="266"/>
      <c r="F29" s="266"/>
      <c r="G29" s="266"/>
      <c r="H29" s="266"/>
      <c r="I29" s="138"/>
      <c r="J29" s="133">
        <v>2021</v>
      </c>
      <c r="K29" s="134" t="s">
        <v>90</v>
      </c>
      <c r="L29" s="175">
        <v>9966981</v>
      </c>
      <c r="M29" s="226"/>
      <c r="N29" s="133">
        <v>2021</v>
      </c>
      <c r="O29" s="51" t="s">
        <v>90</v>
      </c>
      <c r="P29" s="177">
        <v>7564260</v>
      </c>
      <c r="Q29" s="71"/>
      <c r="R29" s="61"/>
      <c r="S29" s="61"/>
    </row>
    <row r="30" spans="1:19" ht="14.1" customHeight="1">
      <c r="J30" s="72"/>
      <c r="K30" s="134" t="s">
        <v>91</v>
      </c>
      <c r="L30" s="175">
        <v>10014070</v>
      </c>
      <c r="M30" s="226"/>
      <c r="N30" s="71"/>
      <c r="O30" s="51" t="s">
        <v>91</v>
      </c>
      <c r="P30" s="177">
        <v>7658833</v>
      </c>
      <c r="Q30" s="71"/>
      <c r="R30" s="61"/>
      <c r="S30" s="61"/>
    </row>
    <row r="31" spans="1:19" ht="14.1" customHeight="1">
      <c r="A31" s="8"/>
      <c r="B31" s="39"/>
      <c r="C31" s="39"/>
      <c r="D31" s="39"/>
      <c r="E31" s="15"/>
      <c r="F31" s="15"/>
      <c r="G31" s="15"/>
      <c r="H31" s="15"/>
      <c r="J31" s="140"/>
      <c r="K31" s="134" t="s">
        <v>92</v>
      </c>
      <c r="L31" s="175">
        <v>9867479</v>
      </c>
      <c r="M31" s="226"/>
      <c r="N31" s="71"/>
      <c r="O31" s="51" t="s">
        <v>92</v>
      </c>
      <c r="P31" s="177">
        <v>7513168</v>
      </c>
      <c r="Q31" s="71"/>
      <c r="R31" s="61"/>
      <c r="S31" s="61"/>
    </row>
    <row r="32" spans="1:19" ht="14.1" customHeight="1">
      <c r="A32" s="8"/>
      <c r="B32" s="39"/>
      <c r="C32" s="39"/>
      <c r="D32" s="39"/>
      <c r="E32" s="15"/>
      <c r="F32" s="15"/>
      <c r="G32" s="15"/>
      <c r="H32" s="15"/>
      <c r="J32" s="140"/>
      <c r="K32" s="134" t="s">
        <v>94</v>
      </c>
      <c r="L32" s="175">
        <v>10047080</v>
      </c>
      <c r="M32" s="226"/>
      <c r="N32" s="71"/>
      <c r="O32" s="51" t="s">
        <v>94</v>
      </c>
      <c r="P32" s="177">
        <v>7770122</v>
      </c>
      <c r="Q32" s="71"/>
      <c r="R32" s="61"/>
      <c r="S32" s="61"/>
    </row>
    <row r="33" spans="1:19" ht="14.1" customHeight="1">
      <c r="A33" s="8"/>
      <c r="B33" s="39"/>
      <c r="C33" s="81"/>
      <c r="D33" s="7"/>
      <c r="E33" s="15"/>
      <c r="F33" s="15"/>
      <c r="G33" s="15"/>
      <c r="H33" s="15"/>
      <c r="J33" s="160" t="s">
        <v>100</v>
      </c>
      <c r="K33" s="161"/>
      <c r="L33" s="162"/>
      <c r="M33" s="226"/>
      <c r="N33" s="160" t="s">
        <v>100</v>
      </c>
      <c r="O33" s="161"/>
      <c r="P33" s="161"/>
      <c r="Q33" s="71"/>
      <c r="R33" s="171"/>
      <c r="S33" s="61"/>
    </row>
    <row r="34" spans="1:19" ht="14.1" customHeight="1">
      <c r="A34" s="8"/>
      <c r="B34" s="39"/>
      <c r="C34" s="39"/>
      <c r="D34" s="7"/>
      <c r="E34" s="15"/>
      <c r="F34" s="15"/>
      <c r="G34" s="15"/>
      <c r="H34" s="15"/>
      <c r="J34" s="71"/>
      <c r="K34" s="7"/>
      <c r="L34" s="7"/>
      <c r="M34" s="226"/>
      <c r="N34" s="71"/>
      <c r="O34" s="7"/>
      <c r="P34" s="7"/>
      <c r="Q34" s="71"/>
      <c r="S34" s="61"/>
    </row>
    <row r="35" spans="1:19" ht="14.1" customHeight="1">
      <c r="A35" s="8"/>
      <c r="B35" s="39"/>
      <c r="C35" s="81"/>
      <c r="D35" s="39"/>
      <c r="E35" s="15"/>
      <c r="F35" s="15"/>
      <c r="G35" s="15"/>
      <c r="H35" s="15"/>
      <c r="J35" s="140">
        <v>2017</v>
      </c>
      <c r="K35" s="51" t="s">
        <v>90</v>
      </c>
      <c r="L35" s="101">
        <f t="shared" ref="L35:L53" si="0">((L13-L9)/L9)*100</f>
        <v>1.6526538055475573</v>
      </c>
      <c r="M35" s="226"/>
      <c r="N35" s="140">
        <v>2017</v>
      </c>
      <c r="O35" s="51" t="s">
        <v>90</v>
      </c>
      <c r="P35" s="106">
        <f t="shared" ref="P35:P54" si="1">((P13-P9)/P9)*100</f>
        <v>-6.3150585547593296</v>
      </c>
      <c r="Q35" s="71"/>
      <c r="S35" s="61"/>
    </row>
    <row r="36" spans="1:19" ht="14.1" customHeight="1">
      <c r="A36" s="8"/>
      <c r="B36" s="39"/>
      <c r="C36" s="39"/>
      <c r="D36" s="39"/>
      <c r="E36" s="15"/>
      <c r="F36" s="15"/>
      <c r="G36" s="15"/>
      <c r="H36" s="15"/>
      <c r="J36" s="140"/>
      <c r="K36" s="51" t="s">
        <v>91</v>
      </c>
      <c r="L36" s="101">
        <f t="shared" si="0"/>
        <v>2.2993565575842627</v>
      </c>
      <c r="M36" s="226"/>
      <c r="N36" s="140"/>
      <c r="O36" s="51" t="s">
        <v>91</v>
      </c>
      <c r="P36" s="106">
        <f t="shared" si="1"/>
        <v>-0.99448374601001122</v>
      </c>
      <c r="Q36" s="71"/>
      <c r="S36" s="61"/>
    </row>
    <row r="37" spans="1:19" ht="14.1" customHeight="1">
      <c r="A37" s="8"/>
      <c r="B37" s="39"/>
      <c r="C37" s="39"/>
      <c r="D37" s="39"/>
      <c r="E37" s="39"/>
      <c r="F37" s="39"/>
      <c r="G37" s="15"/>
      <c r="H37" s="15"/>
      <c r="J37" s="140"/>
      <c r="K37" s="51" t="s">
        <v>92</v>
      </c>
      <c r="L37" s="101">
        <f t="shared" si="0"/>
        <v>3.3038161598943421</v>
      </c>
      <c r="M37" s="226"/>
      <c r="N37" s="140"/>
      <c r="O37" s="51" t="s">
        <v>92</v>
      </c>
      <c r="P37" s="106">
        <f t="shared" si="1"/>
        <v>-1.0852500404176613</v>
      </c>
      <c r="Q37" s="71"/>
    </row>
    <row r="38" spans="1:19" ht="14.1" customHeight="1">
      <c r="A38" s="125"/>
      <c r="B38" s="39"/>
      <c r="C38" s="39"/>
      <c r="D38" s="39"/>
      <c r="E38" s="39"/>
      <c r="F38" s="39"/>
      <c r="G38" s="15"/>
      <c r="H38" s="15"/>
      <c r="J38" s="72"/>
      <c r="K38" s="51" t="s">
        <v>94</v>
      </c>
      <c r="L38" s="101">
        <f t="shared" si="0"/>
        <v>2.9127344969576985</v>
      </c>
      <c r="M38" s="226"/>
      <c r="N38" s="72"/>
      <c r="O38" s="51" t="s">
        <v>94</v>
      </c>
      <c r="P38" s="106">
        <f t="shared" si="1"/>
        <v>1.5933693175317374</v>
      </c>
      <c r="Q38" s="71"/>
    </row>
    <row r="39" spans="1:19" ht="14.1" customHeight="1">
      <c r="A39" s="84"/>
      <c r="B39" s="39"/>
      <c r="C39" s="39"/>
      <c r="D39" s="39"/>
      <c r="E39" s="39"/>
      <c r="F39" s="39"/>
      <c r="G39" s="15"/>
      <c r="H39" s="15"/>
      <c r="J39" s="140">
        <v>2018</v>
      </c>
      <c r="K39" s="51" t="s">
        <v>90</v>
      </c>
      <c r="L39" s="101">
        <f t="shared" si="0"/>
        <v>1.8577350609327186</v>
      </c>
      <c r="M39" s="226"/>
      <c r="N39" s="140">
        <v>2018</v>
      </c>
      <c r="O39" s="51" t="s">
        <v>90</v>
      </c>
      <c r="P39" s="106">
        <f t="shared" si="1"/>
        <v>-1.0557628936519099</v>
      </c>
      <c r="Q39" s="71"/>
    </row>
    <row r="40" spans="1:19" ht="14.1" customHeight="1">
      <c r="A40" s="8"/>
      <c r="B40" s="39"/>
      <c r="C40" s="39"/>
      <c r="D40" s="39"/>
      <c r="E40" s="39"/>
      <c r="F40" s="39"/>
      <c r="G40" s="15"/>
      <c r="H40" s="15"/>
      <c r="J40" s="140"/>
      <c r="K40" s="51" t="s">
        <v>91</v>
      </c>
      <c r="L40" s="101">
        <f t="shared" si="0"/>
        <v>1.5934374656659263</v>
      </c>
      <c r="M40" s="226"/>
      <c r="N40" s="140"/>
      <c r="O40" s="51" t="s">
        <v>91</v>
      </c>
      <c r="P40" s="106">
        <f t="shared" si="1"/>
        <v>-6.9407753565037948</v>
      </c>
      <c r="Q40" s="71"/>
    </row>
    <row r="41" spans="1:19" ht="14.1" customHeight="1">
      <c r="A41" s="8"/>
      <c r="B41" s="39"/>
      <c r="C41" s="39"/>
      <c r="D41" s="39"/>
      <c r="E41" s="39"/>
      <c r="F41" s="39"/>
      <c r="G41" s="15"/>
      <c r="H41" s="15"/>
      <c r="J41" s="140"/>
      <c r="K41" s="51" t="s">
        <v>92</v>
      </c>
      <c r="L41" s="101">
        <f t="shared" si="0"/>
        <v>0.72072395643930043</v>
      </c>
      <c r="M41" s="226"/>
      <c r="N41" s="140"/>
      <c r="O41" s="51" t="s">
        <v>92</v>
      </c>
      <c r="P41" s="106">
        <f t="shared" si="1"/>
        <v>-6.5151947238072747</v>
      </c>
      <c r="Q41" s="71"/>
    </row>
    <row r="42" spans="1:19" ht="14.1" customHeight="1">
      <c r="A42" s="8"/>
      <c r="B42" s="39"/>
      <c r="C42" s="39"/>
      <c r="D42" s="39"/>
      <c r="E42" s="39"/>
      <c r="F42" s="39"/>
      <c r="G42" s="15"/>
      <c r="H42" s="15"/>
      <c r="J42" s="72"/>
      <c r="K42" s="51" t="s">
        <v>94</v>
      </c>
      <c r="L42" s="101">
        <f t="shared" si="0"/>
        <v>2.034974068351485</v>
      </c>
      <c r="M42" s="226"/>
      <c r="N42" s="72"/>
      <c r="O42" s="51" t="s">
        <v>94</v>
      </c>
      <c r="P42" s="106">
        <f t="shared" si="1"/>
        <v>-7.2679322500253329</v>
      </c>
      <c r="Q42" s="71"/>
    </row>
    <row r="43" spans="1:19" ht="14.1" customHeight="1">
      <c r="J43" s="140">
        <v>2019</v>
      </c>
      <c r="K43" s="51" t="s">
        <v>90</v>
      </c>
      <c r="L43" s="101">
        <f t="shared" si="0"/>
        <v>4.4377654365862265</v>
      </c>
      <c r="M43" s="226"/>
      <c r="N43" s="140">
        <v>2019</v>
      </c>
      <c r="O43" s="51" t="s">
        <v>90</v>
      </c>
      <c r="P43" s="106">
        <f t="shared" si="1"/>
        <v>-2.3376980495411774</v>
      </c>
      <c r="Q43" s="71"/>
    </row>
    <row r="44" spans="1:19" ht="14.1" customHeight="1">
      <c r="J44" s="140"/>
      <c r="K44" s="51" t="s">
        <v>91</v>
      </c>
      <c r="L44" s="101">
        <f t="shared" si="0"/>
        <v>5.6943845379142388</v>
      </c>
      <c r="M44" s="226"/>
      <c r="N44" s="140"/>
      <c r="O44" s="51" t="s">
        <v>91</v>
      </c>
      <c r="P44" s="106">
        <f t="shared" si="1"/>
        <v>0.81970569066245802</v>
      </c>
      <c r="Q44" s="71"/>
    </row>
    <row r="45" spans="1:19" ht="14.1" customHeight="1">
      <c r="J45" s="140"/>
      <c r="K45" s="51" t="s">
        <v>92</v>
      </c>
      <c r="L45" s="101">
        <f t="shared" si="0"/>
        <v>4.5507541120683417</v>
      </c>
      <c r="M45" s="226"/>
      <c r="N45" s="140"/>
      <c r="O45" s="51" t="s">
        <v>92</v>
      </c>
      <c r="P45" s="106">
        <f t="shared" si="1"/>
        <v>0.21071898011582263</v>
      </c>
      <c r="Q45" s="71"/>
    </row>
    <row r="46" spans="1:19" ht="14.1" customHeight="1">
      <c r="A46" s="265"/>
      <c r="B46" s="266"/>
      <c r="C46" s="266"/>
      <c r="D46" s="266"/>
      <c r="E46" s="266"/>
      <c r="F46" s="266"/>
      <c r="G46" s="266"/>
      <c r="H46" s="266"/>
      <c r="J46" s="72"/>
      <c r="K46" s="51" t="s">
        <v>94</v>
      </c>
      <c r="L46" s="101">
        <f t="shared" si="0"/>
        <v>2.3162842106613293</v>
      </c>
      <c r="M46" s="226"/>
      <c r="N46" s="72"/>
      <c r="O46" s="51" t="s">
        <v>94</v>
      </c>
      <c r="P46" s="106">
        <f t="shared" si="1"/>
        <v>-2.0180703715136987</v>
      </c>
      <c r="Q46" s="71"/>
    </row>
    <row r="47" spans="1:19" s="7" customFormat="1" ht="14.1" customHeight="1">
      <c r="A47" s="4"/>
      <c r="B47" s="126"/>
      <c r="C47" s="126"/>
      <c r="D47" s="126"/>
      <c r="E47" s="4"/>
      <c r="F47" s="4"/>
      <c r="G47" s="4"/>
      <c r="H47" s="4"/>
      <c r="J47" s="140">
        <v>2020</v>
      </c>
      <c r="K47" s="51" t="s">
        <v>90</v>
      </c>
      <c r="L47" s="101">
        <f t="shared" si="0"/>
        <v>2.5822579657379405</v>
      </c>
      <c r="M47" s="226"/>
      <c r="N47" s="140">
        <v>2020</v>
      </c>
      <c r="O47" s="51" t="s">
        <v>90</v>
      </c>
      <c r="P47" s="106">
        <f t="shared" si="1"/>
        <v>1.6242631206197851</v>
      </c>
      <c r="Q47" s="71"/>
    </row>
    <row r="48" spans="1:19" ht="14.1" customHeight="1">
      <c r="J48" s="140"/>
      <c r="K48" s="51" t="s">
        <v>91</v>
      </c>
      <c r="L48" s="101">
        <f t="shared" si="0"/>
        <v>4.7972753450252545</v>
      </c>
      <c r="M48" s="226"/>
      <c r="N48" s="140"/>
      <c r="O48" s="51" t="s">
        <v>91</v>
      </c>
      <c r="P48" s="106">
        <f t="shared" si="1"/>
        <v>1.9498489701730146</v>
      </c>
      <c r="Q48" s="71"/>
    </row>
    <row r="49" spans="10:17" ht="14.1" customHeight="1">
      <c r="J49" s="140"/>
      <c r="K49" s="51" t="s">
        <v>92</v>
      </c>
      <c r="L49" s="101">
        <f t="shared" si="0"/>
        <v>7.8657076385331486</v>
      </c>
      <c r="M49" s="226"/>
      <c r="N49" s="140"/>
      <c r="O49" s="51" t="s">
        <v>92</v>
      </c>
      <c r="P49" s="106">
        <f t="shared" si="1"/>
        <v>2.256376510063232</v>
      </c>
      <c r="Q49" s="71"/>
    </row>
    <row r="50" spans="10:17" ht="14.1" customHeight="1">
      <c r="J50" s="72"/>
      <c r="K50" s="51" t="s">
        <v>94</v>
      </c>
      <c r="L50" s="101">
        <f t="shared" si="0"/>
        <v>9.9018033424493161</v>
      </c>
      <c r="M50" s="226"/>
      <c r="N50" s="72"/>
      <c r="O50" s="51" t="s">
        <v>94</v>
      </c>
      <c r="P50" s="106">
        <f t="shared" si="1"/>
        <v>5.2100791927996717</v>
      </c>
      <c r="Q50" s="71"/>
    </row>
    <row r="51" spans="10:17" ht="14.1" customHeight="1">
      <c r="J51" s="140">
        <v>2021</v>
      </c>
      <c r="K51" s="51" t="s">
        <v>90</v>
      </c>
      <c r="L51" s="101">
        <f t="shared" si="0"/>
        <v>7.7965953212705896</v>
      </c>
      <c r="M51" s="226"/>
      <c r="N51" s="140">
        <v>2021</v>
      </c>
      <c r="O51" s="51" t="s">
        <v>90</v>
      </c>
      <c r="P51" s="106">
        <f t="shared" si="1"/>
        <v>0.37256260894938459</v>
      </c>
      <c r="Q51" s="71"/>
    </row>
    <row r="52" spans="10:17" ht="14.1" customHeight="1">
      <c r="J52" s="71"/>
      <c r="K52" s="51" t="s">
        <v>91</v>
      </c>
      <c r="L52" s="101">
        <f t="shared" si="0"/>
        <v>3.244849315020474</v>
      </c>
      <c r="M52" s="226"/>
      <c r="N52" s="71"/>
      <c r="O52" s="51" t="s">
        <v>91</v>
      </c>
      <c r="P52" s="106">
        <f t="shared" si="1"/>
        <v>-0.62715635274119452</v>
      </c>
      <c r="Q52" s="71"/>
    </row>
    <row r="53" spans="10:17" ht="14.1" customHeight="1">
      <c r="J53" s="71"/>
      <c r="K53" s="51" t="s">
        <v>92</v>
      </c>
      <c r="L53" s="101">
        <f t="shared" si="0"/>
        <v>3.6687514701609393E-3</v>
      </c>
      <c r="M53" s="226"/>
      <c r="N53" s="71"/>
      <c r="O53" s="51" t="s">
        <v>92</v>
      </c>
      <c r="P53" s="106">
        <f t="shared" si="1"/>
        <v>-1.1657133596157638</v>
      </c>
      <c r="Q53" s="71"/>
    </row>
    <row r="54" spans="10:17" ht="16.5" customHeight="1">
      <c r="J54" s="141"/>
      <c r="K54" s="75" t="s">
        <v>94</v>
      </c>
      <c r="L54" s="158">
        <f>((L32-L28)/L28)*100</f>
        <v>-0.3462313530061088</v>
      </c>
      <c r="M54" s="226"/>
      <c r="N54" s="141"/>
      <c r="O54" s="75" t="s">
        <v>94</v>
      </c>
      <c r="P54" s="159">
        <f t="shared" si="1"/>
        <v>0.81458723951288503</v>
      </c>
      <c r="Q54" s="71"/>
    </row>
    <row r="55" spans="10:17" ht="16.5" customHeight="1">
      <c r="Q55" s="7"/>
    </row>
    <row r="56" spans="10:17" ht="16.5" customHeight="1">
      <c r="Q56" s="7"/>
    </row>
    <row r="57" spans="10:17" ht="16.5" customHeight="1">
      <c r="Q57" s="7"/>
    </row>
    <row r="63" spans="10:17" ht="16.5" customHeight="1">
      <c r="N63" s="142"/>
      <c r="O63" s="142"/>
    </row>
    <row r="64" spans="10:17" ht="16.5" customHeight="1">
      <c r="N64" s="142"/>
      <c r="O64" s="142"/>
    </row>
    <row r="65" spans="10:15" ht="16.5" customHeight="1">
      <c r="N65" s="142"/>
      <c r="O65" s="142"/>
    </row>
    <row r="66" spans="10:15" ht="16.5" customHeight="1">
      <c r="N66" s="142"/>
      <c r="O66" s="142"/>
    </row>
    <row r="67" spans="10:15" ht="16.5" customHeight="1">
      <c r="N67" s="142"/>
      <c r="O67" s="142"/>
    </row>
    <row r="68" spans="10:15" ht="16.5" customHeight="1">
      <c r="J68" s="143"/>
      <c r="N68" s="142"/>
      <c r="O68" s="142"/>
    </row>
    <row r="69" spans="10:15" ht="16.5" customHeight="1">
      <c r="J69" s="143"/>
      <c r="O69" s="142"/>
    </row>
    <row r="70" spans="10:15" ht="16.5" customHeight="1">
      <c r="J70" s="143"/>
      <c r="O70" s="142"/>
    </row>
    <row r="71" spans="10:15" ht="16.5" customHeight="1">
      <c r="J71" s="143"/>
      <c r="O71" s="142"/>
    </row>
    <row r="72" spans="10:15" ht="16.5" customHeight="1">
      <c r="J72" s="143"/>
      <c r="O72" s="142"/>
    </row>
    <row r="73" spans="10:15" ht="16.5" customHeight="1">
      <c r="J73" s="143"/>
      <c r="O73" s="142"/>
    </row>
    <row r="74" spans="10:15" ht="16.5" customHeight="1">
      <c r="O74" s="142"/>
    </row>
    <row r="75" spans="10:15" ht="16.5" customHeight="1">
      <c r="O75" s="144"/>
    </row>
  </sheetData>
  <mergeCells count="8">
    <mergeCell ref="A29:H29"/>
    <mergeCell ref="A46:H46"/>
    <mergeCell ref="N4:P4"/>
    <mergeCell ref="N5:P5"/>
    <mergeCell ref="J4:L4"/>
    <mergeCell ref="A5:H5"/>
    <mergeCell ref="A10:H10"/>
    <mergeCell ref="J5:L5"/>
  </mergeCells>
  <hyperlinks>
    <hyperlink ref="J1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35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/>
  <cols>
    <col min="1" max="1" width="27.5703125" style="4" customWidth="1" collapsed="1"/>
    <col min="2" max="6" width="12.7109375" style="4" customWidth="1" collapsed="1"/>
    <col min="7" max="7" width="5.5703125" style="4" customWidth="1" collapsed="1"/>
    <col min="8" max="11" width="11.5703125" style="4" collapsed="1"/>
    <col min="12" max="12" width="11.5703125" style="4"/>
    <col min="13" max="16384" width="11.5703125" style="4" collapsed="1"/>
  </cols>
  <sheetData>
    <row r="1" spans="1:14" ht="14.1" customHeight="1" thickBot="1">
      <c r="A1" s="1" t="s">
        <v>157</v>
      </c>
      <c r="B1" s="2"/>
      <c r="C1" s="2"/>
      <c r="D1" s="2"/>
      <c r="E1" s="2"/>
      <c r="F1" s="2"/>
    </row>
    <row r="2" spans="1:14" ht="14.1" customHeight="1">
      <c r="A2" s="62"/>
      <c r="B2" s="39"/>
      <c r="C2" s="39"/>
      <c r="D2" s="39"/>
      <c r="E2" s="39"/>
      <c r="F2" s="39"/>
      <c r="H2" s="190" t="s">
        <v>186</v>
      </c>
    </row>
    <row r="3" spans="1:14" ht="14.1" customHeight="1">
      <c r="A3" s="43" t="s">
        <v>156</v>
      </c>
      <c r="B3" s="39"/>
      <c r="C3" s="39"/>
      <c r="D3" s="39"/>
      <c r="E3" s="39"/>
      <c r="F3" s="39"/>
    </row>
    <row r="4" spans="1:14" ht="14.1" customHeight="1">
      <c r="A4" s="62"/>
      <c r="B4" s="39"/>
      <c r="C4" s="39"/>
      <c r="D4" s="39"/>
      <c r="E4" s="39"/>
      <c r="F4" s="39"/>
    </row>
    <row r="5" spans="1:14" ht="14.1" customHeight="1">
      <c r="A5" s="43" t="s">
        <v>149</v>
      </c>
      <c r="B5" s="39"/>
      <c r="C5" s="39"/>
      <c r="D5" s="39"/>
      <c r="E5" s="39"/>
      <c r="F5" s="39"/>
    </row>
    <row r="6" spans="1:14" ht="14.1" customHeight="1">
      <c r="A6" s="5"/>
    </row>
    <row r="7" spans="1:14" ht="14.1" customHeight="1">
      <c r="A7" s="114" t="s">
        <v>174</v>
      </c>
    </row>
    <row r="8" spans="1:14" ht="9.9499999999999993" customHeight="1">
      <c r="A8" s="57"/>
      <c r="B8" s="57"/>
      <c r="C8" s="57"/>
      <c r="D8" s="56"/>
      <c r="E8" s="57"/>
      <c r="F8" s="57"/>
    </row>
    <row r="9" spans="1:14" ht="14.1" customHeight="1">
      <c r="A9" s="116"/>
      <c r="B9" s="12">
        <v>2017</v>
      </c>
      <c r="C9" s="12">
        <v>2018</v>
      </c>
      <c r="D9" s="12">
        <v>2019</v>
      </c>
      <c r="E9" s="12">
        <v>2020</v>
      </c>
      <c r="F9" s="12">
        <v>2021</v>
      </c>
    </row>
    <row r="10" spans="1:14" ht="14.1" customHeight="1">
      <c r="A10" s="8"/>
      <c r="B10" s="13"/>
      <c r="C10" s="13"/>
      <c r="D10" s="13"/>
      <c r="E10" s="13"/>
      <c r="F10" s="13"/>
    </row>
    <row r="11" spans="1:14" ht="14.1" customHeight="1">
      <c r="A11" s="99" t="s">
        <v>6</v>
      </c>
    </row>
    <row r="12" spans="1:14" ht="14.1" customHeight="1">
      <c r="A12" s="51" t="s">
        <v>104</v>
      </c>
      <c r="B12" s="14">
        <v>3486</v>
      </c>
      <c r="C12" s="14">
        <v>3590</v>
      </c>
      <c r="D12" s="14">
        <v>3807</v>
      </c>
      <c r="E12" s="14">
        <v>3304</v>
      </c>
      <c r="F12" s="14">
        <v>3843</v>
      </c>
      <c r="I12" s="201"/>
      <c r="K12" s="61"/>
    </row>
    <row r="13" spans="1:14" ht="14.1" customHeight="1">
      <c r="A13" s="51" t="s">
        <v>105</v>
      </c>
      <c r="B13" s="14">
        <v>287081</v>
      </c>
      <c r="C13" s="14">
        <v>334885</v>
      </c>
      <c r="D13" s="14">
        <v>329876</v>
      </c>
      <c r="E13" s="14">
        <v>339985</v>
      </c>
      <c r="F13" s="14">
        <v>408616</v>
      </c>
      <c r="I13" s="245"/>
      <c r="K13" s="61"/>
    </row>
    <row r="14" spans="1:14" ht="14.1" customHeight="1">
      <c r="A14" s="51"/>
      <c r="B14" s="14"/>
      <c r="C14" s="14"/>
      <c r="D14" s="14"/>
      <c r="E14" s="14"/>
      <c r="F14" s="14"/>
      <c r="I14" s="245"/>
      <c r="J14" s="61"/>
      <c r="K14" s="61"/>
      <c r="L14" s="61"/>
      <c r="M14" s="61"/>
      <c r="N14" s="61"/>
    </row>
    <row r="15" spans="1:14" ht="14.1" customHeight="1">
      <c r="A15" s="99" t="s">
        <v>106</v>
      </c>
      <c r="B15" s="14"/>
      <c r="C15" s="14"/>
      <c r="D15" s="14"/>
      <c r="E15" s="14"/>
      <c r="F15" s="14"/>
      <c r="I15" s="202"/>
      <c r="J15" s="61"/>
      <c r="K15" s="61"/>
      <c r="L15" s="61"/>
      <c r="M15" s="61"/>
      <c r="N15" s="61"/>
    </row>
    <row r="16" spans="1:14" ht="14.1" customHeight="1">
      <c r="A16" s="51" t="s">
        <v>104</v>
      </c>
      <c r="B16" s="14">
        <v>450</v>
      </c>
      <c r="C16" s="14">
        <v>235</v>
      </c>
      <c r="D16" s="14">
        <v>152</v>
      </c>
      <c r="E16" s="14">
        <v>305</v>
      </c>
      <c r="F16" s="14">
        <v>95</v>
      </c>
      <c r="K16" s="61"/>
    </row>
    <row r="17" spans="1:14" ht="14.1" customHeight="1">
      <c r="A17" s="51" t="s">
        <v>105</v>
      </c>
      <c r="B17" s="14">
        <v>18046</v>
      </c>
      <c r="C17" s="14">
        <v>17020</v>
      </c>
      <c r="D17" s="14">
        <v>17589</v>
      </c>
      <c r="E17" s="14">
        <v>18852</v>
      </c>
      <c r="F17" s="14">
        <v>26923</v>
      </c>
      <c r="I17" s="201"/>
      <c r="K17" s="61"/>
    </row>
    <row r="18" spans="1:14" s="7" customFormat="1" ht="14.1" customHeight="1">
      <c r="A18" s="51"/>
      <c r="B18" s="14"/>
      <c r="C18" s="14"/>
      <c r="D18" s="14"/>
      <c r="E18" s="14"/>
      <c r="F18" s="14"/>
      <c r="I18" s="245"/>
      <c r="K18" s="61"/>
    </row>
    <row r="19" spans="1:14" ht="14.1" customHeight="1">
      <c r="A19" s="99" t="s">
        <v>107</v>
      </c>
      <c r="B19" s="14"/>
      <c r="C19" s="14"/>
      <c r="D19" s="14"/>
      <c r="E19" s="14"/>
      <c r="F19" s="14"/>
      <c r="I19" s="245"/>
      <c r="K19" s="61"/>
    </row>
    <row r="20" spans="1:14" ht="14.1" customHeight="1">
      <c r="A20" s="51"/>
      <c r="B20" s="14"/>
      <c r="C20" s="14"/>
      <c r="D20" s="14"/>
      <c r="E20" s="14"/>
      <c r="F20" s="14"/>
      <c r="I20" s="202"/>
      <c r="J20" s="61"/>
      <c r="K20" s="61"/>
      <c r="L20" s="61"/>
      <c r="M20" s="61"/>
      <c r="N20" s="61"/>
    </row>
    <row r="21" spans="1:14" ht="14.1" customHeight="1">
      <c r="A21" s="146" t="s">
        <v>108</v>
      </c>
      <c r="B21" s="14"/>
      <c r="C21" s="14"/>
      <c r="D21" s="14"/>
      <c r="E21" s="14"/>
      <c r="F21" s="14"/>
      <c r="K21" s="61"/>
    </row>
    <row r="22" spans="1:14" ht="14.1" customHeight="1">
      <c r="A22" s="146" t="s">
        <v>104</v>
      </c>
      <c r="B22" s="14">
        <v>2054</v>
      </c>
      <c r="C22" s="14">
        <v>2332</v>
      </c>
      <c r="D22" s="14">
        <v>2189</v>
      </c>
      <c r="E22" s="14">
        <v>2120</v>
      </c>
      <c r="F22" s="14">
        <v>2519</v>
      </c>
      <c r="I22" s="201"/>
      <c r="K22" s="61"/>
    </row>
    <row r="23" spans="1:14" ht="14.1" customHeight="1">
      <c r="A23" s="146" t="s">
        <v>105</v>
      </c>
      <c r="B23" s="14">
        <v>172112</v>
      </c>
      <c r="C23" s="14">
        <v>210241</v>
      </c>
      <c r="D23" s="14">
        <v>185639</v>
      </c>
      <c r="E23" s="14">
        <v>189594</v>
      </c>
      <c r="F23" s="14">
        <v>234377</v>
      </c>
      <c r="I23" s="245"/>
      <c r="K23" s="61"/>
    </row>
    <row r="24" spans="1:14" ht="14.1" customHeight="1">
      <c r="A24" s="146"/>
      <c r="B24" s="14"/>
      <c r="C24" s="14"/>
      <c r="D24" s="14"/>
      <c r="E24" s="14"/>
      <c r="F24" s="14"/>
      <c r="I24" s="245"/>
      <c r="J24" s="61"/>
      <c r="K24" s="61"/>
      <c r="L24" s="61"/>
      <c r="M24" s="61"/>
      <c r="N24" s="61"/>
    </row>
    <row r="25" spans="1:14" ht="14.1" customHeight="1">
      <c r="A25" s="146" t="s">
        <v>109</v>
      </c>
      <c r="B25" s="14"/>
      <c r="C25" s="14"/>
      <c r="D25" s="14"/>
      <c r="E25" s="14"/>
      <c r="F25" s="14"/>
      <c r="I25" s="202"/>
      <c r="J25" s="61"/>
      <c r="K25" s="61"/>
      <c r="L25" s="61"/>
      <c r="M25" s="61"/>
      <c r="N25" s="61"/>
    </row>
    <row r="26" spans="1:14" ht="14.1" customHeight="1">
      <c r="A26" s="146" t="s">
        <v>104</v>
      </c>
      <c r="B26" s="14">
        <v>48</v>
      </c>
      <c r="C26" s="14">
        <v>42</v>
      </c>
      <c r="D26" s="14">
        <v>51</v>
      </c>
      <c r="E26" s="14">
        <v>41</v>
      </c>
      <c r="F26" s="14">
        <v>56</v>
      </c>
      <c r="K26" s="61"/>
    </row>
    <row r="27" spans="1:14" ht="14.1" customHeight="1">
      <c r="A27" s="146" t="s">
        <v>105</v>
      </c>
      <c r="B27" s="14">
        <v>15215</v>
      </c>
      <c r="C27" s="14">
        <v>28348</v>
      </c>
      <c r="D27" s="14">
        <v>46356</v>
      </c>
      <c r="E27" s="14">
        <v>53216</v>
      </c>
      <c r="F27" s="14">
        <v>33630</v>
      </c>
      <c r="I27" s="246"/>
      <c r="K27" s="61"/>
    </row>
    <row r="28" spans="1:14" ht="14.1" customHeight="1">
      <c r="A28" s="146"/>
      <c r="B28" s="14"/>
      <c r="C28" s="14"/>
      <c r="D28" s="14"/>
      <c r="E28" s="14"/>
      <c r="F28" s="14"/>
      <c r="I28" s="247"/>
      <c r="K28" s="61"/>
    </row>
    <row r="29" spans="1:14" ht="14.1" customHeight="1">
      <c r="A29" s="146" t="s">
        <v>4</v>
      </c>
      <c r="B29" s="14"/>
      <c r="C29" s="14"/>
      <c r="D29" s="14"/>
      <c r="E29" s="14"/>
      <c r="F29" s="14"/>
      <c r="I29" s="247"/>
      <c r="K29" s="61"/>
    </row>
    <row r="30" spans="1:14" ht="14.1" customHeight="1">
      <c r="A30" s="146" t="s">
        <v>104</v>
      </c>
      <c r="B30" s="14">
        <v>934</v>
      </c>
      <c r="C30" s="14">
        <v>981</v>
      </c>
      <c r="D30" s="14">
        <v>1415</v>
      </c>
      <c r="E30" s="14">
        <v>838</v>
      </c>
      <c r="F30" s="14">
        <v>1173</v>
      </c>
      <c r="I30" s="247"/>
      <c r="J30" s="61"/>
      <c r="K30" s="61"/>
      <c r="L30" s="61"/>
      <c r="M30" s="61"/>
      <c r="N30" s="61"/>
    </row>
    <row r="31" spans="1:14" ht="14.1" customHeight="1">
      <c r="A31" s="146" t="s">
        <v>105</v>
      </c>
      <c r="B31" s="14">
        <v>81708</v>
      </c>
      <c r="C31" s="14">
        <v>79276</v>
      </c>
      <c r="D31" s="14">
        <v>80292</v>
      </c>
      <c r="E31" s="14">
        <v>78323</v>
      </c>
      <c r="F31" s="14">
        <v>113686</v>
      </c>
      <c r="I31" s="248"/>
      <c r="K31" s="61"/>
    </row>
    <row r="32" spans="1:14" ht="14.1" customHeight="1">
      <c r="A32" s="51"/>
      <c r="B32" s="123"/>
      <c r="C32" s="20"/>
      <c r="D32" s="20"/>
      <c r="E32" s="20"/>
      <c r="F32" s="20"/>
      <c r="I32" s="201"/>
    </row>
    <row r="33" spans="1:14" ht="14.1" customHeight="1">
      <c r="A33" s="29" t="s">
        <v>110</v>
      </c>
      <c r="B33" s="30"/>
      <c r="C33" s="30"/>
      <c r="D33" s="30"/>
      <c r="E33" s="30"/>
      <c r="F33" s="30"/>
      <c r="I33" s="245"/>
    </row>
    <row r="34" spans="1:14" ht="14.1" customHeight="1">
      <c r="A34" s="62"/>
      <c r="B34" s="13"/>
      <c r="C34" s="13"/>
      <c r="D34" s="13"/>
      <c r="E34" s="13"/>
      <c r="F34" s="13"/>
      <c r="I34" s="245"/>
      <c r="M34" s="61"/>
    </row>
    <row r="35" spans="1:14" ht="9.75" customHeight="1">
      <c r="I35" s="202"/>
      <c r="J35" s="61"/>
      <c r="K35" s="61"/>
      <c r="L35" s="61"/>
      <c r="M35" s="61"/>
      <c r="N35" s="61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131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47" style="20" customWidth="1" collapsed="1"/>
    <col min="2" max="2" width="9" style="20" customWidth="1"/>
    <col min="3" max="6" width="9" style="20" customWidth="1" collapsed="1"/>
    <col min="7" max="7" width="5.5703125" style="20" customWidth="1" collapsed="1"/>
    <col min="8" max="8" width="26.42578125" style="20" customWidth="1" collapsed="1"/>
    <col min="9" max="9" width="11.28515625" style="20" customWidth="1" collapsed="1"/>
    <col min="10" max="10" width="1.85546875" style="20" customWidth="1" collapsed="1"/>
    <col min="11" max="16" width="11.42578125" style="20" collapsed="1"/>
    <col min="17" max="17" width="11.42578125" style="20"/>
    <col min="18" max="18" width="11.42578125" style="20" collapsed="1"/>
    <col min="19" max="20" width="11.42578125" style="20"/>
    <col min="21" max="16384" width="11.42578125" style="20" collapsed="1"/>
  </cols>
  <sheetData>
    <row r="1" spans="1:11" s="187" customFormat="1" ht="14.1" customHeight="1" thickBot="1">
      <c r="A1" s="1" t="s">
        <v>157</v>
      </c>
      <c r="B1" s="1"/>
      <c r="C1" s="2"/>
      <c r="D1" s="2"/>
      <c r="E1" s="2"/>
      <c r="F1" s="2"/>
    </row>
    <row r="2" spans="1:11" s="187" customFormat="1" ht="14.1" customHeight="1">
      <c r="G2" s="186"/>
      <c r="H2" s="190" t="s">
        <v>186</v>
      </c>
    </row>
    <row r="3" spans="1:11" s="187" customFormat="1" ht="14.1" customHeight="1">
      <c r="A3" s="5" t="s">
        <v>155</v>
      </c>
      <c r="B3" s="5"/>
      <c r="G3" s="186"/>
    </row>
    <row r="4" spans="1:11" s="187" customFormat="1" ht="14.1" customHeight="1">
      <c r="G4" s="186"/>
    </row>
    <row r="5" spans="1:11" s="187" customFormat="1" ht="14.1" customHeight="1">
      <c r="A5" s="5" t="s">
        <v>175</v>
      </c>
      <c r="B5" s="5"/>
    </row>
    <row r="6" spans="1:11" s="187" customFormat="1" ht="14.1" customHeight="1">
      <c r="A6" s="5" t="s">
        <v>176</v>
      </c>
      <c r="B6" s="5"/>
    </row>
    <row r="7" spans="1:11" s="187" customFormat="1" ht="14.1" customHeight="1">
      <c r="A7" s="5"/>
      <c r="B7" s="5"/>
    </row>
    <row r="8" spans="1:11" s="187" customFormat="1" ht="14.1" customHeight="1">
      <c r="A8" s="6" t="s">
        <v>7</v>
      </c>
      <c r="B8" s="6"/>
    </row>
    <row r="9" spans="1:11" s="187" customFormat="1" ht="9.9499999999999993" customHeight="1">
      <c r="A9" s="7"/>
      <c r="B9" s="7"/>
      <c r="C9" s="8"/>
      <c r="D9" s="8"/>
      <c r="E9" s="8"/>
      <c r="F9" s="7"/>
    </row>
    <row r="10" spans="1:11" s="10" customFormat="1" ht="14.1" customHeight="1">
      <c r="A10" s="12"/>
      <c r="B10" s="12">
        <v>2016</v>
      </c>
      <c r="C10" s="12">
        <v>2017</v>
      </c>
      <c r="D10" s="12">
        <v>2018</v>
      </c>
      <c r="E10" s="12" t="s">
        <v>252</v>
      </c>
      <c r="F10" s="12" t="s">
        <v>251</v>
      </c>
    </row>
    <row r="11" spans="1:11" s="187" customFormat="1" ht="14.1" customHeight="1">
      <c r="A11" s="8"/>
      <c r="B11" s="8"/>
      <c r="E11" s="15"/>
      <c r="F11" s="15"/>
      <c r="J11" s="16"/>
    </row>
    <row r="12" spans="1:11" s="187" customFormat="1" ht="14.1" customHeight="1">
      <c r="A12" s="18" t="s">
        <v>29</v>
      </c>
      <c r="B12" s="145">
        <v>7272458</v>
      </c>
      <c r="C12" s="145">
        <v>7519216</v>
      </c>
      <c r="D12" s="145">
        <v>7784200</v>
      </c>
      <c r="E12" s="145">
        <v>8020736</v>
      </c>
      <c r="F12" s="145">
        <v>7420094</v>
      </c>
      <c r="H12" s="252"/>
      <c r="I12" s="253"/>
      <c r="J12" s="253"/>
      <c r="K12" s="254"/>
    </row>
    <row r="13" spans="1:11" s="187" customFormat="1" ht="14.1" customHeight="1">
      <c r="A13" s="19" t="s">
        <v>171</v>
      </c>
      <c r="B13" s="152">
        <v>347299</v>
      </c>
      <c r="C13" s="152">
        <v>469001</v>
      </c>
      <c r="D13" s="152">
        <v>574604</v>
      </c>
      <c r="E13" s="152">
        <v>502330</v>
      </c>
      <c r="F13" s="152">
        <v>554910</v>
      </c>
    </row>
    <row r="14" spans="1:11" ht="14.1" customHeight="1">
      <c r="A14" s="19" t="s">
        <v>2</v>
      </c>
      <c r="B14" s="152"/>
      <c r="C14" s="152"/>
      <c r="D14" s="152"/>
      <c r="E14" s="152"/>
      <c r="F14" s="152"/>
      <c r="H14"/>
    </row>
    <row r="15" spans="1:11" ht="14.1" customHeight="1">
      <c r="A15" s="200" t="s">
        <v>256</v>
      </c>
      <c r="B15" s="152"/>
      <c r="C15" s="152"/>
      <c r="D15" s="152"/>
      <c r="E15" s="152"/>
      <c r="F15" s="152"/>
      <c r="H15"/>
    </row>
    <row r="16" spans="1:11" ht="14.1" customHeight="1">
      <c r="A16" s="200" t="s">
        <v>257</v>
      </c>
      <c r="B16" s="144"/>
      <c r="C16" s="144"/>
      <c r="D16" s="144"/>
      <c r="E16" s="144"/>
      <c r="F16" s="144"/>
      <c r="H16"/>
    </row>
    <row r="17" spans="1:12" ht="14.1" customHeight="1">
      <c r="A17" s="261" t="s">
        <v>258</v>
      </c>
      <c r="B17" s="152">
        <v>2057902</v>
      </c>
      <c r="C17" s="152">
        <v>2027326</v>
      </c>
      <c r="D17" s="152">
        <v>2001857</v>
      </c>
      <c r="E17" s="152">
        <v>2053942</v>
      </c>
      <c r="F17" s="152">
        <v>1839822</v>
      </c>
      <c r="H17"/>
    </row>
    <row r="18" spans="1:12" ht="14.1" customHeight="1">
      <c r="A18" s="262" t="s">
        <v>21</v>
      </c>
      <c r="B18" s="152">
        <v>1855137</v>
      </c>
      <c r="C18" s="152">
        <v>1826025</v>
      </c>
      <c r="D18" s="152">
        <v>1776160</v>
      </c>
      <c r="E18" s="152">
        <v>1792145</v>
      </c>
      <c r="F18" s="152">
        <v>1607261</v>
      </c>
      <c r="H18"/>
    </row>
    <row r="19" spans="1:12" ht="14.1" customHeight="1">
      <c r="A19" s="19" t="s">
        <v>0</v>
      </c>
      <c r="B19" s="152">
        <v>408921</v>
      </c>
      <c r="C19" s="152">
        <v>427705</v>
      </c>
      <c r="D19" s="152">
        <v>443387</v>
      </c>
      <c r="E19" s="152">
        <v>492731</v>
      </c>
      <c r="F19" s="152">
        <v>437190</v>
      </c>
      <c r="H19"/>
      <c r="K19" s="187"/>
      <c r="L19" s="187"/>
    </row>
    <row r="20" spans="1:12" ht="14.1" customHeight="1">
      <c r="A20" s="19" t="s">
        <v>1</v>
      </c>
      <c r="B20" s="152"/>
      <c r="C20" s="152"/>
      <c r="D20" s="152"/>
      <c r="E20" s="152"/>
      <c r="F20" s="152"/>
      <c r="H20"/>
      <c r="K20" s="187"/>
      <c r="L20" s="187"/>
    </row>
    <row r="21" spans="1:12" ht="14.1" customHeight="1">
      <c r="A21" s="262" t="s">
        <v>259</v>
      </c>
      <c r="B21" s="144"/>
      <c r="C21" s="144"/>
      <c r="D21" s="144"/>
      <c r="E21" s="144"/>
      <c r="F21" s="144"/>
      <c r="H21"/>
      <c r="K21" s="187"/>
      <c r="L21" s="187"/>
    </row>
    <row r="22" spans="1:12" ht="14.1" customHeight="1">
      <c r="A22" s="262" t="s">
        <v>25</v>
      </c>
      <c r="B22" s="152">
        <v>1392119</v>
      </c>
      <c r="C22" s="152">
        <v>1438148</v>
      </c>
      <c r="D22" s="152">
        <v>1482443</v>
      </c>
      <c r="E22" s="152">
        <v>1528617</v>
      </c>
      <c r="F22" s="152">
        <v>1206647</v>
      </c>
      <c r="H22"/>
    </row>
    <row r="23" spans="1:12" ht="14.1" customHeight="1">
      <c r="A23" s="262" t="s">
        <v>18</v>
      </c>
      <c r="B23" s="152">
        <v>116233</v>
      </c>
      <c r="C23" s="152">
        <v>115665</v>
      </c>
      <c r="D23" s="152">
        <v>114561</v>
      </c>
      <c r="E23" s="152">
        <v>113179</v>
      </c>
      <c r="F23" s="152">
        <v>107154</v>
      </c>
      <c r="H23"/>
    </row>
    <row r="24" spans="1:12" ht="14.1" customHeight="1">
      <c r="A24" s="262" t="s">
        <v>19</v>
      </c>
      <c r="B24" s="152">
        <v>244689</v>
      </c>
      <c r="C24" s="152">
        <v>257690</v>
      </c>
      <c r="D24" s="152">
        <v>284368</v>
      </c>
      <c r="E24" s="152">
        <v>276842</v>
      </c>
      <c r="F24" s="152">
        <v>293626</v>
      </c>
      <c r="H24"/>
      <c r="K24" s="187"/>
      <c r="L24" s="187"/>
    </row>
    <row r="25" spans="1:12" ht="14.1" customHeight="1">
      <c r="A25" s="262" t="s">
        <v>20</v>
      </c>
      <c r="B25" s="152">
        <v>765234</v>
      </c>
      <c r="C25" s="152">
        <v>779317</v>
      </c>
      <c r="D25" s="152">
        <v>807276</v>
      </c>
      <c r="E25" s="152">
        <v>826775</v>
      </c>
      <c r="F25" s="152">
        <v>821862</v>
      </c>
      <c r="H25"/>
      <c r="K25" s="187"/>
      <c r="L25" s="187"/>
    </row>
    <row r="26" spans="1:12" ht="14.1" customHeight="1">
      <c r="A26" s="262" t="s">
        <v>262</v>
      </c>
      <c r="H26"/>
      <c r="K26" s="187"/>
      <c r="L26" s="187"/>
    </row>
    <row r="27" spans="1:12" ht="14.1" customHeight="1">
      <c r="A27" s="262" t="s">
        <v>263</v>
      </c>
      <c r="B27" s="152">
        <v>376824</v>
      </c>
      <c r="C27" s="152">
        <v>381632</v>
      </c>
      <c r="D27" s="152">
        <v>415238</v>
      </c>
      <c r="E27" s="152">
        <v>441278</v>
      </c>
      <c r="F27" s="152">
        <v>383480</v>
      </c>
      <c r="H27"/>
      <c r="K27" s="187"/>
      <c r="L27" s="187"/>
    </row>
    <row r="28" spans="1:12" ht="14.1" customHeight="1">
      <c r="A28" s="262" t="s">
        <v>27</v>
      </c>
      <c r="B28" s="144"/>
      <c r="C28" s="144"/>
      <c r="D28" s="144"/>
      <c r="E28" s="144"/>
      <c r="F28" s="144"/>
      <c r="H28" s="263"/>
      <c r="K28" s="187"/>
      <c r="L28" s="187"/>
    </row>
    <row r="29" spans="1:12" ht="14.1" customHeight="1">
      <c r="A29" s="262" t="s">
        <v>26</v>
      </c>
      <c r="B29" s="152">
        <v>1267591</v>
      </c>
      <c r="C29" s="152">
        <v>1303938</v>
      </c>
      <c r="D29" s="152">
        <v>1340485</v>
      </c>
      <c r="E29" s="152">
        <v>1466130</v>
      </c>
      <c r="F29" s="152">
        <v>1527141</v>
      </c>
      <c r="H29" s="263"/>
      <c r="K29" s="187"/>
      <c r="L29" s="187"/>
    </row>
    <row r="30" spans="1:12" ht="14.1" customHeight="1">
      <c r="A30" s="262" t="s">
        <v>28</v>
      </c>
      <c r="B30" s="144"/>
      <c r="C30" s="144"/>
      <c r="D30" s="144"/>
      <c r="E30" s="144"/>
      <c r="F30" s="144"/>
      <c r="H30" s="263"/>
    </row>
    <row r="31" spans="1:12" ht="14.1" customHeight="1">
      <c r="A31" s="262" t="s">
        <v>169</v>
      </c>
      <c r="B31" s="152">
        <v>295646</v>
      </c>
      <c r="C31" s="152">
        <v>318794</v>
      </c>
      <c r="D31" s="152">
        <v>319981</v>
      </c>
      <c r="E31" s="152">
        <v>318912</v>
      </c>
      <c r="F31" s="152">
        <v>248262</v>
      </c>
      <c r="H31" s="263"/>
      <c r="K31" s="187"/>
      <c r="L31" s="187"/>
    </row>
    <row r="32" spans="1:12" ht="14.1" customHeight="1">
      <c r="A32" s="23" t="s">
        <v>8</v>
      </c>
      <c r="B32" s="152">
        <v>742236</v>
      </c>
      <c r="C32" s="152">
        <v>775975</v>
      </c>
      <c r="D32" s="152">
        <v>818148</v>
      </c>
      <c r="E32" s="152">
        <v>823722</v>
      </c>
      <c r="F32" s="152">
        <v>708789</v>
      </c>
      <c r="H32" s="263"/>
    </row>
    <row r="33" spans="1:14" ht="14.1" customHeight="1">
      <c r="A33" s="18" t="s">
        <v>24</v>
      </c>
      <c r="B33" s="152">
        <v>8014694</v>
      </c>
      <c r="C33" s="152">
        <v>8295191</v>
      </c>
      <c r="D33" s="152">
        <v>8602348</v>
      </c>
      <c r="E33" s="152">
        <v>8844458</v>
      </c>
      <c r="F33" s="152">
        <v>8128883</v>
      </c>
      <c r="H33" s="263"/>
      <c r="K33" s="187"/>
      <c r="L33" s="187"/>
    </row>
    <row r="34" spans="1:14" ht="14.1" customHeight="1">
      <c r="A34" s="24"/>
      <c r="B34" s="24"/>
      <c r="C34" s="26"/>
      <c r="D34" s="25"/>
      <c r="E34" s="25"/>
      <c r="F34" s="27"/>
      <c r="H34" s="263"/>
    </row>
    <row r="35" spans="1:14" ht="14.1" customHeight="1">
      <c r="A35" s="264" t="s">
        <v>261</v>
      </c>
      <c r="B35" s="29"/>
      <c r="C35" s="30"/>
      <c r="D35" s="30"/>
      <c r="E35" s="30"/>
      <c r="F35" s="31"/>
    </row>
    <row r="36" spans="1:14" ht="14.1" customHeight="1">
      <c r="A36" s="32" t="s">
        <v>250</v>
      </c>
      <c r="B36" s="32"/>
      <c r="C36" s="13"/>
      <c r="D36" s="13"/>
      <c r="E36" s="13"/>
      <c r="F36" s="14"/>
    </row>
    <row r="37" spans="1:14" ht="14.1" customHeight="1"/>
    <row r="38" spans="1:14" ht="15">
      <c r="A38" s="265" t="s">
        <v>253</v>
      </c>
      <c r="B38" s="265"/>
      <c r="C38" s="265"/>
      <c r="D38" s="265"/>
      <c r="E38" s="265"/>
      <c r="F38" s="265"/>
    </row>
    <row r="39" spans="1:14">
      <c r="J39" s="234"/>
    </row>
    <row r="40" spans="1:14">
      <c r="H40" s="76" t="s">
        <v>35</v>
      </c>
      <c r="I40" s="64"/>
      <c r="J40" s="65"/>
    </row>
    <row r="41" spans="1:14">
      <c r="H41" s="65"/>
      <c r="I41" s="66" t="s">
        <v>13</v>
      </c>
      <c r="J41" s="232"/>
      <c r="N41" s="145"/>
    </row>
    <row r="42" spans="1:14">
      <c r="H42" s="198" t="s">
        <v>12</v>
      </c>
      <c r="I42" s="227">
        <v>0.61834418809249592</v>
      </c>
      <c r="J42" s="233"/>
      <c r="N42" s="152"/>
    </row>
    <row r="43" spans="1:14">
      <c r="H43" s="198" t="s">
        <v>10</v>
      </c>
      <c r="I43" s="227">
        <v>0.24795130627725201</v>
      </c>
      <c r="J43" s="233"/>
      <c r="N43" s="152"/>
    </row>
    <row r="44" spans="1:14">
      <c r="H44" s="198" t="s">
        <v>9</v>
      </c>
      <c r="I44" s="227">
        <v>7.4784766877616371E-2</v>
      </c>
      <c r="J44" s="233"/>
      <c r="N44" s="152"/>
    </row>
    <row r="45" spans="1:14">
      <c r="H45" s="199" t="s">
        <v>11</v>
      </c>
      <c r="I45" s="228">
        <v>5.8919738752635752E-2</v>
      </c>
      <c r="J45" s="233"/>
      <c r="N45" s="152"/>
    </row>
    <row r="46" spans="1:14">
      <c r="G46" s="200"/>
      <c r="H46" s="33"/>
      <c r="I46" s="33"/>
      <c r="J46" s="33"/>
    </row>
    <row r="47" spans="1:14">
      <c r="G47" s="22"/>
      <c r="H47" s="33"/>
      <c r="I47" s="33"/>
      <c r="J47" s="33"/>
    </row>
    <row r="48" spans="1:14">
      <c r="G48" s="22"/>
      <c r="H48" s="33"/>
      <c r="I48" s="33"/>
      <c r="J48" s="33"/>
    </row>
    <row r="49" spans="7:10">
      <c r="G49" s="21"/>
      <c r="H49" s="33"/>
      <c r="I49" s="33"/>
      <c r="J49" s="33"/>
    </row>
    <row r="50" spans="7:10">
      <c r="G50" s="21"/>
      <c r="H50" s="33"/>
      <c r="I50" s="33"/>
      <c r="J50" s="33"/>
    </row>
    <row r="51" spans="7:10">
      <c r="G51" s="21"/>
      <c r="H51" s="33"/>
      <c r="I51" s="33"/>
      <c r="J51" s="33"/>
    </row>
    <row r="52" spans="7:10">
      <c r="G52" s="21"/>
      <c r="H52" s="33"/>
      <c r="I52" s="33"/>
      <c r="J52" s="33"/>
    </row>
    <row r="53" spans="7:10">
      <c r="G53" s="21"/>
      <c r="H53" s="33"/>
      <c r="I53" s="33"/>
      <c r="J53" s="33"/>
    </row>
    <row r="54" spans="7:10">
      <c r="G54" s="21"/>
      <c r="H54" s="33"/>
      <c r="I54" s="33"/>
      <c r="J54" s="33"/>
    </row>
    <row r="55" spans="7:10">
      <c r="G55" s="21"/>
      <c r="H55" s="33"/>
      <c r="I55" s="33"/>
      <c r="J55" s="33"/>
    </row>
    <row r="56" spans="7:10">
      <c r="G56" s="21"/>
      <c r="H56" s="33"/>
      <c r="I56" s="33"/>
      <c r="J56" s="33"/>
    </row>
    <row r="57" spans="7:10">
      <c r="G57" s="34"/>
      <c r="H57" s="33"/>
      <c r="I57" s="33"/>
    </row>
    <row r="65" spans="1:18" s="28" customFormat="1" ht="15">
      <c r="A65" s="265"/>
      <c r="B65" s="265"/>
      <c r="C65" s="265"/>
      <c r="D65" s="265"/>
      <c r="E65" s="265"/>
      <c r="F65" s="265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115" spans="1:2">
      <c r="A115" s="201"/>
      <c r="B115" s="201"/>
    </row>
    <row r="116" spans="1:2">
      <c r="A116" s="202"/>
      <c r="B116" s="202"/>
    </row>
    <row r="117" spans="1:2">
      <c r="A117" s="202"/>
      <c r="B117" s="202"/>
    </row>
    <row r="118" spans="1:2">
      <c r="A118" s="202"/>
      <c r="B118" s="202"/>
    </row>
    <row r="119" spans="1:2">
      <c r="A119" s="202"/>
      <c r="B119" s="202"/>
    </row>
    <row r="120" spans="1:2">
      <c r="A120" s="202"/>
      <c r="B120" s="202"/>
    </row>
    <row r="121" spans="1:2">
      <c r="A121" s="202"/>
      <c r="B121" s="202"/>
    </row>
    <row r="122" spans="1:2">
      <c r="A122" s="202"/>
      <c r="B122" s="202"/>
    </row>
    <row r="123" spans="1:2">
      <c r="A123" s="202"/>
      <c r="B123" s="202"/>
    </row>
    <row r="124" spans="1:2">
      <c r="A124" s="202"/>
      <c r="B124" s="202"/>
    </row>
    <row r="125" spans="1:2">
      <c r="A125" s="202"/>
      <c r="B125" s="202"/>
    </row>
    <row r="126" spans="1:2">
      <c r="A126" s="202"/>
      <c r="B126" s="202"/>
    </row>
    <row r="127" spans="1:2">
      <c r="A127" s="202"/>
      <c r="B127" s="202"/>
    </row>
    <row r="128" spans="1:2">
      <c r="A128" s="202"/>
      <c r="B128" s="202"/>
    </row>
    <row r="129" spans="1:2">
      <c r="A129" s="202"/>
      <c r="B129" s="202"/>
    </row>
    <row r="130" spans="1:2">
      <c r="A130" s="202"/>
      <c r="B130" s="202"/>
    </row>
    <row r="131" spans="1:2">
      <c r="A131" s="202"/>
      <c r="B131" s="202"/>
    </row>
  </sheetData>
  <sortState ref="G43:H46">
    <sortCondition descending="1" ref="H43:H46"/>
  </sortState>
  <mergeCells count="2">
    <mergeCell ref="A38:F38"/>
    <mergeCell ref="A65:F65"/>
  </mergeCells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M48"/>
  <sheetViews>
    <sheetView topLeftCell="A14" zoomScaleNormal="100" zoomScaleSheetLayoutView="40" workbookViewId="0">
      <selection sqref="A1:F54"/>
    </sheetView>
  </sheetViews>
  <sheetFormatPr baseColWidth="10" defaultColWidth="11.5703125" defaultRowHeight="16.5" customHeight="1"/>
  <cols>
    <col min="1" max="1" width="30" style="4" customWidth="1" collapsed="1"/>
    <col min="2" max="5" width="12.28515625" style="4" customWidth="1" collapsed="1"/>
    <col min="6" max="6" width="12.28515625" style="187" customWidth="1" collapsed="1"/>
    <col min="7" max="7" width="5.5703125" style="4" customWidth="1" collapsed="1"/>
    <col min="8" max="8" width="11.5703125" style="4" collapsed="1"/>
    <col min="9" max="9" width="24.140625" style="4" customWidth="1" collapsed="1"/>
    <col min="10" max="12" width="11.5703125" style="4" collapsed="1"/>
    <col min="13" max="13" width="11.5703125" style="4"/>
    <col min="14" max="16384" width="11.5703125" style="4" collapsed="1"/>
  </cols>
  <sheetData>
    <row r="1" spans="1:12" ht="14.1" customHeight="1" thickBot="1">
      <c r="A1" s="1" t="s">
        <v>157</v>
      </c>
      <c r="B1" s="2"/>
      <c r="C1" s="2"/>
      <c r="D1" s="2"/>
      <c r="E1" s="2"/>
      <c r="F1" s="2"/>
    </row>
    <row r="2" spans="1:12" ht="14.1" customHeight="1">
      <c r="A2" s="62"/>
      <c r="B2" s="39"/>
      <c r="C2" s="39"/>
      <c r="D2" s="39"/>
      <c r="E2" s="39"/>
      <c r="F2" s="39"/>
      <c r="H2" s="190" t="s">
        <v>186</v>
      </c>
    </row>
    <row r="3" spans="1:12" ht="14.1" customHeight="1">
      <c r="A3" s="43" t="s">
        <v>166</v>
      </c>
      <c r="B3" s="39"/>
      <c r="C3" s="39"/>
      <c r="D3" s="39"/>
      <c r="E3" s="39"/>
      <c r="F3" s="39"/>
    </row>
    <row r="4" spans="1:12" ht="14.1" customHeight="1">
      <c r="A4" s="5"/>
    </row>
    <row r="5" spans="1:12" ht="14.1" customHeight="1">
      <c r="A5" s="116"/>
      <c r="B5" s="12">
        <v>2017</v>
      </c>
      <c r="C5" s="12">
        <v>2018</v>
      </c>
      <c r="D5" s="12">
        <v>2019</v>
      </c>
      <c r="E5" s="12">
        <v>2020</v>
      </c>
      <c r="F5" s="12">
        <v>2021</v>
      </c>
    </row>
    <row r="6" spans="1:12" ht="14.1" customHeight="1">
      <c r="A6" s="8"/>
      <c r="B6" s="94"/>
      <c r="C6" s="94"/>
      <c r="D6" s="94"/>
      <c r="E6" s="94"/>
      <c r="F6" s="94"/>
    </row>
    <row r="7" spans="1:12" ht="14.1" customHeight="1">
      <c r="A7" s="99" t="s">
        <v>111</v>
      </c>
      <c r="B7" s="223">
        <v>721</v>
      </c>
      <c r="C7" s="223">
        <v>642</v>
      </c>
      <c r="D7" s="223">
        <v>621</v>
      </c>
      <c r="E7" s="223">
        <v>423</v>
      </c>
      <c r="F7" s="132">
        <v>1536</v>
      </c>
      <c r="K7" s="61"/>
    </row>
    <row r="8" spans="1:12" ht="14.1" customHeight="1">
      <c r="A8" s="99"/>
      <c r="B8" s="132"/>
      <c r="C8" s="132"/>
      <c r="D8" s="132"/>
      <c r="E8" s="132"/>
      <c r="F8" s="132"/>
      <c r="H8" s="187"/>
      <c r="K8" s="61"/>
    </row>
    <row r="9" spans="1:12" ht="14.1" customHeight="1">
      <c r="A9" s="99" t="s">
        <v>112</v>
      </c>
      <c r="B9" s="145"/>
      <c r="C9" s="145"/>
      <c r="D9" s="145"/>
      <c r="E9" s="145"/>
      <c r="F9" s="145"/>
      <c r="H9" s="187"/>
      <c r="K9" s="61"/>
    </row>
    <row r="10" spans="1:12" ht="14.1" customHeight="1">
      <c r="A10" s="146" t="s">
        <v>113</v>
      </c>
      <c r="B10" s="223">
        <v>14</v>
      </c>
      <c r="C10" s="223">
        <v>133</v>
      </c>
      <c r="D10" s="223">
        <v>290</v>
      </c>
      <c r="E10" s="223">
        <v>59</v>
      </c>
      <c r="F10" s="132">
        <v>168</v>
      </c>
      <c r="H10" s="187"/>
      <c r="K10" s="61"/>
    </row>
    <row r="11" spans="1:12" ht="14.1" customHeight="1">
      <c r="A11" s="146" t="s">
        <v>114</v>
      </c>
      <c r="B11" s="223">
        <v>707</v>
      </c>
      <c r="C11" s="223">
        <v>509</v>
      </c>
      <c r="D11" s="223">
        <v>331</v>
      </c>
      <c r="E11" s="223">
        <v>364</v>
      </c>
      <c r="F11" s="132">
        <v>1368</v>
      </c>
      <c r="H11" s="187"/>
      <c r="K11" s="61"/>
    </row>
    <row r="12" spans="1:12" ht="14.1" customHeight="1">
      <c r="A12" s="121" t="s">
        <v>108</v>
      </c>
      <c r="B12" s="221">
        <v>338</v>
      </c>
      <c r="C12" s="221">
        <v>282</v>
      </c>
      <c r="D12" s="221">
        <v>173</v>
      </c>
      <c r="E12" s="221">
        <v>216</v>
      </c>
      <c r="F12" s="145">
        <v>988</v>
      </c>
      <c r="H12" s="187"/>
      <c r="I12" s="61"/>
      <c r="J12" s="187"/>
      <c r="K12" s="187"/>
      <c r="L12" s="187"/>
    </row>
    <row r="13" spans="1:12" ht="14.1" customHeight="1">
      <c r="A13" s="146"/>
      <c r="B13" s="145"/>
      <c r="C13" s="170"/>
      <c r="D13" s="170"/>
      <c r="E13" s="170"/>
      <c r="F13" s="170"/>
      <c r="H13" s="187"/>
      <c r="I13" s="187"/>
      <c r="J13" s="187"/>
      <c r="K13" s="187"/>
      <c r="L13" s="187"/>
    </row>
    <row r="14" spans="1:12" ht="14.1" customHeight="1">
      <c r="A14" s="147" t="s">
        <v>115</v>
      </c>
      <c r="B14" s="145"/>
      <c r="C14" s="145"/>
      <c r="D14" s="170"/>
      <c r="E14" s="170"/>
      <c r="F14" s="170"/>
      <c r="H14" s="187"/>
      <c r="I14" s="187"/>
      <c r="J14" s="187"/>
      <c r="K14" s="187"/>
      <c r="L14" s="187"/>
    </row>
    <row r="15" spans="1:12" ht="14.1" customHeight="1">
      <c r="A15" s="146" t="s">
        <v>116</v>
      </c>
      <c r="B15" s="225">
        <v>479</v>
      </c>
      <c r="C15" s="225">
        <v>595</v>
      </c>
      <c r="D15" s="225">
        <v>594</v>
      </c>
      <c r="E15" s="225">
        <v>391</v>
      </c>
      <c r="F15" s="136">
        <v>1299</v>
      </c>
      <c r="H15" s="187"/>
      <c r="I15" s="187"/>
      <c r="J15" s="187"/>
      <c r="K15" s="187"/>
      <c r="L15" s="187"/>
    </row>
    <row r="16" spans="1:12" ht="14.1" customHeight="1">
      <c r="A16" s="146" t="s">
        <v>117</v>
      </c>
      <c r="B16" s="225">
        <v>21</v>
      </c>
      <c r="C16" s="225">
        <v>7</v>
      </c>
      <c r="D16" s="225">
        <v>12</v>
      </c>
      <c r="E16" s="225">
        <v>2</v>
      </c>
      <c r="F16" s="136">
        <v>37</v>
      </c>
      <c r="H16" s="187"/>
      <c r="I16" s="187"/>
      <c r="J16" s="187"/>
      <c r="K16" s="187"/>
      <c r="L16" s="187"/>
    </row>
    <row r="17" spans="1:12" ht="14.1" customHeight="1">
      <c r="A17" s="146" t="s">
        <v>118</v>
      </c>
      <c r="B17" s="225">
        <v>221</v>
      </c>
      <c r="C17" s="225">
        <v>40</v>
      </c>
      <c r="D17" s="225">
        <v>15</v>
      </c>
      <c r="E17" s="225">
        <v>30</v>
      </c>
      <c r="F17" s="136">
        <v>200</v>
      </c>
      <c r="H17" s="187"/>
      <c r="I17" s="187"/>
      <c r="J17" s="187"/>
      <c r="K17" s="187"/>
      <c r="L17" s="187"/>
    </row>
    <row r="18" spans="1:12" ht="14.1" customHeight="1">
      <c r="A18" s="146"/>
      <c r="B18" s="15"/>
      <c r="C18" s="15"/>
      <c r="D18" s="145"/>
      <c r="E18" s="145"/>
      <c r="F18" s="145"/>
      <c r="H18" s="187"/>
      <c r="I18" s="187"/>
      <c r="J18" s="187"/>
      <c r="K18" s="187"/>
      <c r="L18" s="187"/>
    </row>
    <row r="19" spans="1:12" ht="14.1" customHeight="1">
      <c r="A19" s="29" t="s">
        <v>110</v>
      </c>
      <c r="B19" s="30"/>
      <c r="C19" s="30"/>
      <c r="D19" s="153"/>
      <c r="E19" s="153"/>
      <c r="F19" s="153"/>
      <c r="H19" s="187"/>
      <c r="I19" s="187"/>
      <c r="J19" s="187"/>
      <c r="K19" s="187"/>
      <c r="L19" s="187"/>
    </row>
    <row r="20" spans="1:12" ht="14.1" customHeight="1">
      <c r="A20" s="62"/>
      <c r="D20" s="126"/>
      <c r="E20" s="126"/>
      <c r="F20" s="126"/>
      <c r="H20" s="187"/>
    </row>
    <row r="21" spans="1:12" ht="16.5" customHeight="1">
      <c r="D21" s="126"/>
      <c r="E21" s="126"/>
      <c r="F21" s="126"/>
      <c r="H21" s="187"/>
    </row>
    <row r="22" spans="1:12" ht="16.5" customHeight="1">
      <c r="D22" s="126"/>
      <c r="E22" s="126"/>
      <c r="F22" s="126"/>
      <c r="H22" s="187"/>
    </row>
    <row r="23" spans="1:12" ht="16.5" customHeight="1">
      <c r="D23" s="126"/>
      <c r="E23" s="126"/>
      <c r="F23" s="126"/>
      <c r="H23" s="187"/>
    </row>
    <row r="24" spans="1:12" ht="14.1" customHeight="1">
      <c r="A24" s="43" t="s">
        <v>167</v>
      </c>
      <c r="B24" s="39"/>
      <c r="C24" s="39"/>
      <c r="D24" s="151"/>
      <c r="E24" s="151"/>
      <c r="F24" s="151"/>
      <c r="H24" s="187"/>
    </row>
    <row r="25" spans="1:12" ht="14.1" customHeight="1">
      <c r="A25" s="5"/>
      <c r="D25" s="126"/>
      <c r="E25" s="126"/>
      <c r="F25" s="126"/>
      <c r="H25" s="187"/>
    </row>
    <row r="26" spans="1:12" ht="14.1" customHeight="1">
      <c r="A26" s="116"/>
      <c r="B26" s="12">
        <v>2017</v>
      </c>
      <c r="C26" s="12">
        <v>2018</v>
      </c>
      <c r="D26" s="12">
        <v>2019</v>
      </c>
      <c r="E26" s="12">
        <v>2020</v>
      </c>
      <c r="F26" s="12">
        <v>2021</v>
      </c>
      <c r="H26" s="187"/>
    </row>
    <row r="27" spans="1:12" ht="14.1" customHeight="1">
      <c r="A27" s="8"/>
      <c r="B27" s="13"/>
      <c r="C27" s="94"/>
      <c r="D27" s="94"/>
      <c r="E27" s="94"/>
      <c r="F27" s="94"/>
      <c r="H27" s="187"/>
    </row>
    <row r="28" spans="1:12" ht="14.1" customHeight="1">
      <c r="A28" s="99" t="s">
        <v>119</v>
      </c>
      <c r="B28" s="145">
        <v>4267</v>
      </c>
      <c r="C28" s="145">
        <v>4596</v>
      </c>
      <c r="D28" s="145">
        <v>4290</v>
      </c>
      <c r="E28" s="145">
        <v>3426</v>
      </c>
      <c r="F28" s="145">
        <v>4638</v>
      </c>
      <c r="H28" s="187"/>
      <c r="K28" s="61"/>
    </row>
    <row r="29" spans="1:12" ht="14.1" customHeight="1">
      <c r="A29" s="99"/>
      <c r="B29" s="132"/>
      <c r="C29" s="132"/>
      <c r="D29" s="132"/>
      <c r="E29" s="132"/>
      <c r="F29" s="132"/>
      <c r="H29" s="187"/>
      <c r="K29" s="61"/>
    </row>
    <row r="30" spans="1:12" ht="14.1" customHeight="1">
      <c r="A30" s="99" t="s">
        <v>112</v>
      </c>
      <c r="B30" s="126"/>
      <c r="C30" s="126"/>
      <c r="D30" s="126"/>
      <c r="E30" s="126"/>
      <c r="F30" s="126"/>
      <c r="H30" s="187"/>
      <c r="K30" s="61"/>
    </row>
    <row r="31" spans="1:12" ht="14.1" customHeight="1">
      <c r="A31" s="146" t="s">
        <v>113</v>
      </c>
      <c r="B31" s="221">
        <v>506</v>
      </c>
      <c r="C31" s="221">
        <v>161</v>
      </c>
      <c r="D31" s="221">
        <v>140</v>
      </c>
      <c r="E31" s="221">
        <v>163</v>
      </c>
      <c r="F31" s="221">
        <v>104</v>
      </c>
      <c r="H31" s="187"/>
      <c r="K31" s="61"/>
    </row>
    <row r="32" spans="1:12" ht="14.1" customHeight="1">
      <c r="A32" s="146" t="s">
        <v>114</v>
      </c>
      <c r="B32" s="145">
        <v>3761</v>
      </c>
      <c r="C32" s="145">
        <v>4435</v>
      </c>
      <c r="D32" s="145">
        <v>4150</v>
      </c>
      <c r="E32" s="145">
        <v>3263</v>
      </c>
      <c r="F32" s="145">
        <v>4534</v>
      </c>
      <c r="H32" s="187"/>
      <c r="K32" s="61"/>
    </row>
    <row r="33" spans="1:13" ht="14.1" customHeight="1">
      <c r="A33" s="121" t="s">
        <v>108</v>
      </c>
      <c r="B33" s="132">
        <v>2379</v>
      </c>
      <c r="C33" s="132">
        <v>2636</v>
      </c>
      <c r="D33" s="132">
        <v>2608</v>
      </c>
      <c r="E33" s="132">
        <v>2214</v>
      </c>
      <c r="F33" s="132">
        <v>2934</v>
      </c>
      <c r="H33" s="187"/>
      <c r="K33" s="61"/>
    </row>
    <row r="34" spans="1:13" ht="14.1" customHeight="1">
      <c r="A34" s="121" t="s">
        <v>109</v>
      </c>
      <c r="B34" s="223">
        <v>84</v>
      </c>
      <c r="C34" s="223">
        <v>152</v>
      </c>
      <c r="D34" s="223">
        <v>104</v>
      </c>
      <c r="E34" s="223">
        <v>107</v>
      </c>
      <c r="F34" s="223">
        <v>108</v>
      </c>
      <c r="H34" s="187"/>
      <c r="I34" s="61"/>
      <c r="J34" s="61"/>
      <c r="K34" s="61"/>
      <c r="L34" s="61"/>
      <c r="M34" s="61"/>
    </row>
    <row r="35" spans="1:13" ht="14.1" customHeight="1">
      <c r="A35" s="121" t="s">
        <v>120</v>
      </c>
      <c r="B35" s="132">
        <v>1298</v>
      </c>
      <c r="C35" s="132">
        <v>1647</v>
      </c>
      <c r="D35" s="132">
        <v>1438</v>
      </c>
      <c r="E35" s="132">
        <v>942</v>
      </c>
      <c r="F35" s="132">
        <v>1492</v>
      </c>
      <c r="H35" s="187"/>
      <c r="I35" s="61"/>
      <c r="J35" s="61"/>
      <c r="K35" s="61"/>
      <c r="L35" s="61"/>
      <c r="M35" s="61"/>
    </row>
    <row r="36" spans="1:13" ht="14.1" customHeight="1">
      <c r="A36" s="146"/>
      <c r="B36" s="145"/>
      <c r="C36" s="145"/>
      <c r="D36" s="145"/>
      <c r="E36" s="145"/>
      <c r="F36" s="145"/>
      <c r="H36" s="187"/>
    </row>
    <row r="37" spans="1:13" ht="14.1" customHeight="1">
      <c r="A37" s="147" t="s">
        <v>121</v>
      </c>
      <c r="B37" s="145"/>
      <c r="C37" s="145"/>
      <c r="D37" s="145"/>
      <c r="E37" s="145"/>
      <c r="F37" s="145"/>
      <c r="H37" s="187"/>
      <c r="I37" s="61"/>
      <c r="J37" s="61"/>
      <c r="K37" s="61"/>
      <c r="L37" s="61"/>
    </row>
    <row r="38" spans="1:13" ht="14.1" customHeight="1">
      <c r="A38" s="146" t="s">
        <v>122</v>
      </c>
      <c r="B38" s="132">
        <v>3070</v>
      </c>
      <c r="C38" s="132">
        <v>3523</v>
      </c>
      <c r="D38" s="132">
        <v>3406</v>
      </c>
      <c r="E38" s="132">
        <v>2545</v>
      </c>
      <c r="F38" s="132">
        <v>3293</v>
      </c>
      <c r="H38" s="187"/>
    </row>
    <row r="39" spans="1:13" ht="14.1" customHeight="1">
      <c r="A39" s="146" t="s">
        <v>123</v>
      </c>
      <c r="B39" s="224" t="s">
        <v>41</v>
      </c>
      <c r="C39" s="224" t="s">
        <v>41</v>
      </c>
      <c r="D39" s="224" t="s">
        <v>41</v>
      </c>
      <c r="E39" s="224" t="s">
        <v>41</v>
      </c>
      <c r="F39" s="224" t="s">
        <v>41</v>
      </c>
      <c r="H39" s="187"/>
    </row>
    <row r="40" spans="1:13" ht="14.1" customHeight="1">
      <c r="A40" s="146" t="s">
        <v>124</v>
      </c>
      <c r="B40" s="132">
        <v>1197</v>
      </c>
      <c r="C40" s="132">
        <v>1073</v>
      </c>
      <c r="D40" s="132">
        <v>884</v>
      </c>
      <c r="E40" s="132">
        <v>881</v>
      </c>
      <c r="F40" s="132">
        <v>1345</v>
      </c>
      <c r="H40" s="187"/>
    </row>
    <row r="41" spans="1:13" ht="14.1" customHeight="1">
      <c r="A41" s="146"/>
      <c r="B41" s="15"/>
      <c r="C41" s="15"/>
      <c r="D41" s="145"/>
      <c r="E41" s="145"/>
      <c r="F41" s="145"/>
      <c r="H41" s="187"/>
      <c r="I41" s="61"/>
      <c r="J41" s="61"/>
      <c r="K41" s="61"/>
      <c r="L41" s="61"/>
      <c r="M41" s="61"/>
    </row>
    <row r="42" spans="1:13" ht="14.1" customHeight="1">
      <c r="A42" s="29" t="s">
        <v>110</v>
      </c>
      <c r="B42" s="30"/>
      <c r="C42" s="30"/>
      <c r="D42" s="30"/>
      <c r="E42" s="30"/>
      <c r="F42" s="30"/>
      <c r="H42" s="187"/>
    </row>
    <row r="43" spans="1:13" ht="14.1" customHeight="1">
      <c r="A43" s="62"/>
      <c r="H43" s="187"/>
      <c r="I43" s="61"/>
      <c r="J43" s="61"/>
      <c r="K43" s="61"/>
    </row>
    <row r="44" spans="1:13" ht="16.5" customHeight="1">
      <c r="H44" s="187"/>
    </row>
    <row r="45" spans="1:13" ht="16.5" customHeight="1">
      <c r="H45" s="187"/>
    </row>
    <row r="46" spans="1:13" ht="16.5" customHeight="1">
      <c r="H46" s="187"/>
    </row>
    <row r="47" spans="1:13" ht="16.5" customHeight="1">
      <c r="H47" s="187"/>
    </row>
    <row r="48" spans="1:13" ht="16.5" customHeight="1">
      <c r="H48" s="187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O50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/>
  <cols>
    <col min="1" max="1" width="35.140625" style="4" customWidth="1" collapsed="1"/>
    <col min="2" max="6" width="11.28515625" style="4" customWidth="1" collapsed="1"/>
    <col min="7" max="7" width="5.5703125" style="4" customWidth="1" collapsed="1"/>
    <col min="8" max="8" width="11.5703125" style="4" collapsed="1"/>
    <col min="9" max="15" width="11.5703125" style="4"/>
    <col min="16" max="16384" width="11.5703125" style="4" collapsed="1"/>
  </cols>
  <sheetData>
    <row r="1" spans="1:8" ht="14.1" customHeight="1" thickBot="1">
      <c r="A1" s="1" t="s">
        <v>157</v>
      </c>
      <c r="B1" s="2"/>
      <c r="C1" s="2"/>
      <c r="D1" s="2"/>
      <c r="E1" s="2"/>
      <c r="F1" s="2"/>
    </row>
    <row r="2" spans="1:8" ht="14.1" customHeight="1">
      <c r="A2" s="54"/>
      <c r="B2" s="7"/>
      <c r="C2" s="7"/>
      <c r="D2" s="7"/>
      <c r="E2" s="7"/>
      <c r="F2" s="7"/>
      <c r="H2" s="190" t="s">
        <v>186</v>
      </c>
    </row>
    <row r="3" spans="1:8" ht="14.1" customHeight="1">
      <c r="A3" s="54" t="s">
        <v>160</v>
      </c>
      <c r="B3" s="7"/>
      <c r="C3" s="7"/>
      <c r="D3" s="7"/>
      <c r="E3" s="7"/>
      <c r="F3" s="7"/>
    </row>
    <row r="4" spans="1:8" ht="14.1" customHeight="1">
      <c r="A4" s="54"/>
      <c r="B4" s="7"/>
      <c r="C4" s="7"/>
      <c r="D4" s="7"/>
      <c r="E4" s="7"/>
      <c r="F4" s="7"/>
    </row>
    <row r="5" spans="1:8" ht="14.1" customHeight="1">
      <c r="A5" s="43" t="s">
        <v>150</v>
      </c>
      <c r="B5" s="39"/>
      <c r="C5" s="39"/>
      <c r="D5" s="39"/>
      <c r="E5" s="39"/>
      <c r="F5" s="39"/>
    </row>
    <row r="6" spans="1:8" ht="14.1" customHeight="1">
      <c r="A6" s="5"/>
    </row>
    <row r="7" spans="1:8" ht="14.1" customHeight="1">
      <c r="A7" s="116"/>
      <c r="B7" s="12">
        <v>2017</v>
      </c>
      <c r="C7" s="12">
        <v>2018</v>
      </c>
      <c r="D7" s="12">
        <v>2019</v>
      </c>
      <c r="E7" s="12">
        <v>2020</v>
      </c>
      <c r="F7" s="12">
        <v>2021</v>
      </c>
      <c r="H7" s="187"/>
    </row>
    <row r="8" spans="1:8" ht="14.1" customHeight="1">
      <c r="A8" s="8"/>
      <c r="B8" s="13"/>
      <c r="C8" s="13"/>
      <c r="D8" s="13"/>
      <c r="E8" s="13"/>
      <c r="F8" s="13"/>
      <c r="H8" s="187"/>
    </row>
    <row r="9" spans="1:8" ht="14.1" customHeight="1">
      <c r="A9" s="99" t="s">
        <v>209</v>
      </c>
      <c r="B9" s="145">
        <v>19321</v>
      </c>
      <c r="C9" s="145">
        <v>21162</v>
      </c>
      <c r="D9" s="145">
        <v>23642</v>
      </c>
      <c r="E9" s="145">
        <v>18544</v>
      </c>
      <c r="F9" s="145">
        <v>23346</v>
      </c>
      <c r="G9" s="168"/>
      <c r="H9" s="187"/>
    </row>
    <row r="10" spans="1:8" ht="14.1" customHeight="1">
      <c r="A10" s="146" t="s">
        <v>113</v>
      </c>
      <c r="B10" s="145">
        <v>7430</v>
      </c>
      <c r="C10" s="145">
        <v>6857</v>
      </c>
      <c r="D10" s="145">
        <v>7740</v>
      </c>
      <c r="E10" s="145">
        <v>6640</v>
      </c>
      <c r="F10" s="145">
        <v>7908</v>
      </c>
      <c r="G10" s="168"/>
      <c r="H10" s="187"/>
    </row>
    <row r="11" spans="1:8" ht="14.1" customHeight="1">
      <c r="A11" s="146" t="s">
        <v>114</v>
      </c>
      <c r="B11" s="145">
        <v>11891</v>
      </c>
      <c r="C11" s="145">
        <v>14305</v>
      </c>
      <c r="D11" s="145">
        <v>15902</v>
      </c>
      <c r="E11" s="145">
        <v>11904</v>
      </c>
      <c r="F11" s="145">
        <v>15438</v>
      </c>
      <c r="G11" s="168"/>
      <c r="H11" s="187"/>
    </row>
    <row r="12" spans="1:8" ht="14.1" customHeight="1">
      <c r="A12" s="121" t="s">
        <v>108</v>
      </c>
      <c r="B12" s="145">
        <v>6105</v>
      </c>
      <c r="C12" s="145">
        <v>7396</v>
      </c>
      <c r="D12" s="145">
        <v>8007</v>
      </c>
      <c r="E12" s="145">
        <v>6256</v>
      </c>
      <c r="F12" s="145">
        <v>7998</v>
      </c>
      <c r="G12" s="168"/>
      <c r="H12" s="187"/>
    </row>
    <row r="13" spans="1:8" ht="14.1" customHeight="1">
      <c r="A13" s="121" t="s">
        <v>109</v>
      </c>
      <c r="B13" s="145">
        <v>487</v>
      </c>
      <c r="C13" s="145">
        <v>620</v>
      </c>
      <c r="D13" s="145">
        <v>666</v>
      </c>
      <c r="E13" s="145">
        <v>655</v>
      </c>
      <c r="F13" s="145">
        <v>763</v>
      </c>
      <c r="G13" s="168"/>
      <c r="H13" s="187"/>
    </row>
    <row r="14" spans="1:8" ht="14.1" customHeight="1">
      <c r="A14" s="121" t="s">
        <v>125</v>
      </c>
      <c r="B14" s="145">
        <v>5299</v>
      </c>
      <c r="C14" s="145">
        <v>6289</v>
      </c>
      <c r="D14" s="145">
        <v>7229</v>
      </c>
      <c r="E14" s="145">
        <v>4993</v>
      </c>
      <c r="F14" s="145">
        <v>6677</v>
      </c>
      <c r="G14" s="168"/>
      <c r="H14" s="187"/>
    </row>
    <row r="15" spans="1:8" ht="14.1" customHeight="1">
      <c r="A15" s="147" t="s">
        <v>126</v>
      </c>
      <c r="B15" s="145"/>
      <c r="C15" s="145"/>
      <c r="D15" s="145"/>
      <c r="E15" s="145"/>
      <c r="F15" s="145"/>
      <c r="G15" s="168"/>
      <c r="H15" s="187"/>
    </row>
    <row r="16" spans="1:8" ht="14.1" customHeight="1">
      <c r="A16" s="146" t="s">
        <v>113</v>
      </c>
      <c r="B16" s="145">
        <v>7430</v>
      </c>
      <c r="C16" s="145">
        <v>6857</v>
      </c>
      <c r="D16" s="145">
        <v>7740</v>
      </c>
      <c r="E16" s="145">
        <v>6640</v>
      </c>
      <c r="F16" s="145">
        <v>7908</v>
      </c>
      <c r="G16" s="168"/>
      <c r="H16" s="187"/>
    </row>
    <row r="17" spans="1:8" ht="14.1" customHeight="1">
      <c r="A17" s="148" t="s">
        <v>127</v>
      </c>
      <c r="B17" s="145">
        <v>3331</v>
      </c>
      <c r="C17" s="145">
        <v>2819</v>
      </c>
      <c r="D17" s="145">
        <v>3212</v>
      </c>
      <c r="E17" s="145">
        <v>2579</v>
      </c>
      <c r="F17" s="145">
        <v>2889</v>
      </c>
      <c r="G17" s="168"/>
      <c r="H17" s="187"/>
    </row>
    <row r="18" spans="1:8" ht="14.1" customHeight="1">
      <c r="A18" s="148" t="s">
        <v>128</v>
      </c>
      <c r="B18" s="145">
        <v>86</v>
      </c>
      <c r="C18" s="145">
        <v>183</v>
      </c>
      <c r="D18" s="145">
        <v>365</v>
      </c>
      <c r="E18" s="145">
        <v>324</v>
      </c>
      <c r="F18" s="145">
        <v>269</v>
      </c>
      <c r="G18" s="168"/>
      <c r="H18" s="187"/>
    </row>
    <row r="19" spans="1:8" ht="14.1" customHeight="1">
      <c r="A19" s="148" t="s">
        <v>129</v>
      </c>
      <c r="B19" s="145">
        <v>96</v>
      </c>
      <c r="C19" s="145">
        <v>67</v>
      </c>
      <c r="D19" s="145">
        <v>106</v>
      </c>
      <c r="E19" s="145">
        <v>71</v>
      </c>
      <c r="F19" s="145">
        <v>92</v>
      </c>
      <c r="G19" s="168"/>
      <c r="H19" s="187"/>
    </row>
    <row r="20" spans="1:8" ht="14.1" customHeight="1">
      <c r="A20" s="148" t="s">
        <v>130</v>
      </c>
      <c r="B20" s="145">
        <v>2955</v>
      </c>
      <c r="C20" s="145">
        <v>2284</v>
      </c>
      <c r="D20" s="145">
        <v>2691</v>
      </c>
      <c r="E20" s="145">
        <v>2360</v>
      </c>
      <c r="F20" s="145">
        <v>2905</v>
      </c>
      <c r="G20" s="168"/>
      <c r="H20" s="187"/>
    </row>
    <row r="21" spans="1:8" ht="14.1" customHeight="1">
      <c r="A21" s="148" t="s">
        <v>4</v>
      </c>
      <c r="B21" s="145">
        <v>962</v>
      </c>
      <c r="C21" s="145">
        <v>1504</v>
      </c>
      <c r="D21" s="145">
        <v>1366</v>
      </c>
      <c r="E21" s="145">
        <v>1306</v>
      </c>
      <c r="F21" s="145">
        <v>1753</v>
      </c>
      <c r="G21" s="168"/>
      <c r="H21" s="187"/>
    </row>
    <row r="22" spans="1:8" ht="14.1" customHeight="1">
      <c r="A22" s="146" t="s">
        <v>114</v>
      </c>
      <c r="B22" s="145">
        <v>11891</v>
      </c>
      <c r="C22" s="145">
        <v>14305</v>
      </c>
      <c r="D22" s="145">
        <v>15902</v>
      </c>
      <c r="E22" s="145">
        <v>11904</v>
      </c>
      <c r="F22" s="145">
        <v>15438</v>
      </c>
      <c r="G22" s="168"/>
      <c r="H22" s="187"/>
    </row>
    <row r="23" spans="1:8" ht="14.1" customHeight="1">
      <c r="A23" s="148" t="s">
        <v>127</v>
      </c>
      <c r="B23" s="145">
        <v>6104</v>
      </c>
      <c r="C23" s="145">
        <v>7270</v>
      </c>
      <c r="D23" s="145">
        <v>7458</v>
      </c>
      <c r="E23" s="145">
        <v>6072</v>
      </c>
      <c r="F23" s="145">
        <v>8718</v>
      </c>
      <c r="G23" s="168"/>
      <c r="H23" s="187"/>
    </row>
    <row r="24" spans="1:8" ht="14.1" customHeight="1">
      <c r="A24" s="148" t="s">
        <v>128</v>
      </c>
      <c r="B24" s="145">
        <v>119</v>
      </c>
      <c r="C24" s="145">
        <v>369</v>
      </c>
      <c r="D24" s="145">
        <v>533</v>
      </c>
      <c r="E24" s="145">
        <v>502</v>
      </c>
      <c r="F24" s="145">
        <v>478</v>
      </c>
      <c r="G24" s="168"/>
      <c r="H24" s="61"/>
    </row>
    <row r="25" spans="1:8" ht="14.1" customHeight="1">
      <c r="A25" s="148" t="s">
        <v>129</v>
      </c>
      <c r="B25" s="145">
        <v>10</v>
      </c>
      <c r="C25" s="145">
        <v>22</v>
      </c>
      <c r="D25" s="145">
        <v>42</v>
      </c>
      <c r="E25" s="145">
        <v>35</v>
      </c>
      <c r="F25" s="145">
        <v>23</v>
      </c>
      <c r="G25" s="168"/>
      <c r="H25" s="61"/>
    </row>
    <row r="26" spans="1:8" ht="14.1" customHeight="1">
      <c r="A26" s="148" t="s">
        <v>130</v>
      </c>
      <c r="B26" s="145">
        <v>2635</v>
      </c>
      <c r="C26" s="145">
        <v>2972</v>
      </c>
      <c r="D26" s="145">
        <v>3294</v>
      </c>
      <c r="E26" s="145">
        <v>2744</v>
      </c>
      <c r="F26" s="145">
        <v>3585</v>
      </c>
      <c r="G26" s="168"/>
      <c r="H26" s="61"/>
    </row>
    <row r="27" spans="1:8" ht="14.1" customHeight="1">
      <c r="A27" s="148" t="s">
        <v>4</v>
      </c>
      <c r="B27" s="145">
        <v>3023</v>
      </c>
      <c r="C27" s="145">
        <v>3672</v>
      </c>
      <c r="D27" s="145">
        <v>4575</v>
      </c>
      <c r="E27" s="145">
        <v>2551</v>
      </c>
      <c r="F27" s="145">
        <v>2634</v>
      </c>
      <c r="G27" s="168"/>
      <c r="H27" s="61"/>
    </row>
    <row r="28" spans="1:8" ht="14.1" customHeight="1">
      <c r="A28" s="120" t="s">
        <v>108</v>
      </c>
      <c r="B28" s="145">
        <v>6105</v>
      </c>
      <c r="C28" s="145">
        <v>7396</v>
      </c>
      <c r="D28" s="145">
        <v>8007</v>
      </c>
      <c r="E28" s="145">
        <v>6256</v>
      </c>
      <c r="F28" s="145">
        <v>7998</v>
      </c>
      <c r="G28" s="168"/>
      <c r="H28" s="61"/>
    </row>
    <row r="29" spans="1:8" ht="14.1" customHeight="1">
      <c r="A29" s="149" t="s">
        <v>127</v>
      </c>
      <c r="B29" s="145">
        <v>3027</v>
      </c>
      <c r="C29" s="145">
        <v>3599</v>
      </c>
      <c r="D29" s="145">
        <v>3716</v>
      </c>
      <c r="E29" s="145">
        <v>3214</v>
      </c>
      <c r="F29" s="145">
        <v>4433</v>
      </c>
      <c r="G29" s="168"/>
    </row>
    <row r="30" spans="1:8" ht="14.1" customHeight="1">
      <c r="A30" s="149" t="s">
        <v>128</v>
      </c>
      <c r="B30" s="145">
        <v>61</v>
      </c>
      <c r="C30" s="145">
        <v>173</v>
      </c>
      <c r="D30" s="145">
        <v>256</v>
      </c>
      <c r="E30" s="145">
        <v>263</v>
      </c>
      <c r="F30" s="145">
        <v>240</v>
      </c>
      <c r="G30" s="168"/>
    </row>
    <row r="31" spans="1:8" ht="14.1" customHeight="1">
      <c r="A31" s="149" t="s">
        <v>129</v>
      </c>
      <c r="B31" s="145">
        <v>3</v>
      </c>
      <c r="C31" s="145">
        <v>11</v>
      </c>
      <c r="D31" s="145">
        <v>7</v>
      </c>
      <c r="E31" s="145">
        <v>9</v>
      </c>
      <c r="F31" s="145">
        <v>10</v>
      </c>
      <c r="G31" s="168"/>
    </row>
    <row r="32" spans="1:8" ht="14.1" customHeight="1">
      <c r="A32" s="149" t="s">
        <v>130</v>
      </c>
      <c r="B32" s="145">
        <v>1511</v>
      </c>
      <c r="C32" s="145">
        <v>1746</v>
      </c>
      <c r="D32" s="145">
        <v>1832</v>
      </c>
      <c r="E32" s="145">
        <v>1614</v>
      </c>
      <c r="F32" s="145">
        <v>2011</v>
      </c>
      <c r="G32" s="168"/>
    </row>
    <row r="33" spans="1:7" ht="14.1" customHeight="1">
      <c r="A33" s="149" t="s">
        <v>4</v>
      </c>
      <c r="B33" s="145">
        <v>1503</v>
      </c>
      <c r="C33" s="145">
        <v>1867</v>
      </c>
      <c r="D33" s="145">
        <v>2196</v>
      </c>
      <c r="E33" s="145">
        <v>1156</v>
      </c>
      <c r="F33" s="145">
        <v>1304</v>
      </c>
      <c r="G33" s="168"/>
    </row>
    <row r="34" spans="1:7" ht="12.6" customHeight="1">
      <c r="A34" s="146"/>
      <c r="B34" s="15"/>
      <c r="C34" s="15"/>
      <c r="D34" s="145"/>
      <c r="E34" s="145"/>
      <c r="F34" s="145"/>
      <c r="G34" s="126"/>
    </row>
    <row r="35" spans="1:7" ht="12.6" customHeight="1">
      <c r="A35" s="29" t="s">
        <v>131</v>
      </c>
      <c r="B35" s="30"/>
      <c r="C35" s="30"/>
      <c r="D35" s="30"/>
      <c r="E35" s="30"/>
      <c r="F35" s="30"/>
    </row>
    <row r="36" spans="1:7" s="181" customFormat="1" ht="12.6" customHeight="1">
      <c r="A36" s="49"/>
      <c r="B36" s="13"/>
      <c r="C36" s="13"/>
      <c r="D36" s="13"/>
      <c r="E36" s="13"/>
      <c r="F36" s="13"/>
    </row>
    <row r="37" spans="1:7" ht="14.1" customHeight="1">
      <c r="A37" s="43" t="s">
        <v>151</v>
      </c>
      <c r="B37" s="39"/>
      <c r="C37" s="39"/>
      <c r="D37" s="39"/>
      <c r="E37" s="39"/>
      <c r="F37" s="39"/>
    </row>
    <row r="38" spans="1:7" ht="14.1" customHeight="1">
      <c r="A38" s="5"/>
    </row>
    <row r="39" spans="1:7" ht="14.1" customHeight="1">
      <c r="A39" s="116"/>
      <c r="B39" s="12">
        <v>2017</v>
      </c>
      <c r="C39" s="12">
        <v>2018</v>
      </c>
      <c r="D39" s="12">
        <v>2019</v>
      </c>
      <c r="E39" s="12">
        <v>2020</v>
      </c>
      <c r="F39" s="12">
        <v>2021</v>
      </c>
    </row>
    <row r="40" spans="1:7" ht="14.1" customHeight="1">
      <c r="A40" s="8"/>
      <c r="B40" s="13"/>
      <c r="C40" s="13"/>
      <c r="D40" s="13"/>
      <c r="E40" s="13"/>
      <c r="F40" s="13"/>
    </row>
    <row r="41" spans="1:7" ht="14.1" customHeight="1">
      <c r="A41" s="99" t="s">
        <v>210</v>
      </c>
      <c r="B41" s="145">
        <v>3027</v>
      </c>
      <c r="C41" s="145">
        <v>3599</v>
      </c>
      <c r="D41" s="145">
        <v>3716</v>
      </c>
      <c r="E41" s="145">
        <v>3214</v>
      </c>
      <c r="F41" s="145">
        <v>4433</v>
      </c>
    </row>
    <row r="42" spans="1:7" s="187" customFormat="1" ht="12.6" customHeight="1">
      <c r="A42" s="99"/>
      <c r="B42" s="145"/>
      <c r="C42" s="145"/>
      <c r="D42" s="145"/>
      <c r="E42" s="145"/>
      <c r="F42" s="145"/>
    </row>
    <row r="43" spans="1:7" ht="14.1" customHeight="1">
      <c r="A43" s="99" t="s">
        <v>211</v>
      </c>
      <c r="B43" s="145"/>
      <c r="C43" s="145"/>
      <c r="D43" s="145"/>
      <c r="E43" s="145"/>
      <c r="F43" s="145"/>
    </row>
    <row r="44" spans="1:7" ht="14.1" customHeight="1">
      <c r="A44" s="150" t="s">
        <v>132</v>
      </c>
      <c r="B44" s="145">
        <v>2640</v>
      </c>
      <c r="C44" s="145">
        <v>3222</v>
      </c>
      <c r="D44" s="145">
        <v>3217</v>
      </c>
      <c r="E44" s="145">
        <v>2891</v>
      </c>
      <c r="F44" s="145">
        <v>4048</v>
      </c>
    </row>
    <row r="45" spans="1:7" ht="14.1" customHeight="1">
      <c r="A45" s="150" t="s">
        <v>133</v>
      </c>
      <c r="B45" s="145">
        <v>387</v>
      </c>
      <c r="C45" s="145">
        <v>377</v>
      </c>
      <c r="D45" s="145">
        <v>499</v>
      </c>
      <c r="E45" s="145">
        <v>323</v>
      </c>
      <c r="F45" s="145">
        <v>385</v>
      </c>
    </row>
    <row r="46" spans="1:7" ht="14.1" customHeight="1">
      <c r="A46" s="147" t="s">
        <v>134</v>
      </c>
      <c r="B46" s="145"/>
      <c r="C46" s="145"/>
      <c r="D46" s="145"/>
      <c r="E46" s="145"/>
      <c r="F46" s="145"/>
    </row>
    <row r="47" spans="1:7" ht="14.1" customHeight="1">
      <c r="A47" s="150" t="s">
        <v>135</v>
      </c>
      <c r="B47" s="145">
        <v>568</v>
      </c>
      <c r="C47" s="145">
        <v>755</v>
      </c>
      <c r="D47" s="145">
        <v>786</v>
      </c>
      <c r="E47" s="145">
        <v>657</v>
      </c>
      <c r="F47" s="145">
        <v>917</v>
      </c>
    </row>
    <row r="48" spans="1:7" ht="14.1" customHeight="1">
      <c r="A48" s="150" t="s">
        <v>136</v>
      </c>
      <c r="B48" s="145">
        <v>2459</v>
      </c>
      <c r="C48" s="145">
        <v>2844</v>
      </c>
      <c r="D48" s="145">
        <v>2930</v>
      </c>
      <c r="E48" s="145">
        <v>2557</v>
      </c>
      <c r="F48" s="145">
        <v>3516</v>
      </c>
    </row>
    <row r="49" spans="1:6" ht="12.6" customHeight="1">
      <c r="A49" s="146"/>
      <c r="B49" s="15"/>
      <c r="C49" s="15"/>
      <c r="D49" s="15"/>
      <c r="E49" s="15"/>
      <c r="F49" s="15"/>
    </row>
    <row r="50" spans="1:6" ht="12.6" customHeight="1">
      <c r="A50" s="29" t="s">
        <v>131</v>
      </c>
      <c r="B50" s="30"/>
      <c r="C50" s="30"/>
      <c r="D50" s="30"/>
      <c r="E50" s="30"/>
      <c r="F50" s="30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M31"/>
  <sheetViews>
    <sheetView zoomScaleNormal="100" zoomScaleSheetLayoutView="40" workbookViewId="0">
      <selection activeCell="H2" sqref="H2"/>
    </sheetView>
  </sheetViews>
  <sheetFormatPr baseColWidth="10" defaultColWidth="11.5703125" defaultRowHeight="16.5" customHeight="1"/>
  <cols>
    <col min="1" max="1" width="27.85546875" style="4" customWidth="1" collapsed="1"/>
    <col min="2" max="2" width="13.5703125" style="4" customWidth="1" collapsed="1"/>
    <col min="3" max="6" width="12.7109375" style="4" customWidth="1" collapsed="1"/>
    <col min="7" max="7" width="5.5703125" style="4" customWidth="1" collapsed="1"/>
    <col min="8" max="11" width="11.5703125" style="4" collapsed="1"/>
    <col min="12" max="12" width="11.5703125" style="4"/>
    <col min="13" max="16384" width="11.5703125" style="4" collapsed="1"/>
  </cols>
  <sheetData>
    <row r="1" spans="1:11" ht="14.1" customHeight="1" thickBot="1">
      <c r="A1" s="1" t="s">
        <v>157</v>
      </c>
      <c r="B1" s="2"/>
      <c r="C1" s="2"/>
      <c r="D1" s="2"/>
      <c r="E1" s="2"/>
      <c r="F1" s="2"/>
    </row>
    <row r="2" spans="1:11" ht="12.75" customHeight="1">
      <c r="D2" s="20"/>
      <c r="H2" s="190" t="s">
        <v>186</v>
      </c>
    </row>
    <row r="3" spans="1:11" ht="14.1" customHeight="1">
      <c r="A3" s="43" t="s">
        <v>203</v>
      </c>
      <c r="B3" s="39"/>
      <c r="C3" s="39"/>
      <c r="D3" s="39"/>
      <c r="E3" s="39"/>
      <c r="F3" s="39"/>
    </row>
    <row r="4" spans="1:11" ht="14.1" customHeight="1">
      <c r="A4" s="43"/>
      <c r="B4" s="39"/>
      <c r="C4" s="39"/>
      <c r="D4" s="39"/>
      <c r="E4" s="39"/>
      <c r="F4" s="39"/>
    </row>
    <row r="5" spans="1:11" ht="14.1" customHeight="1">
      <c r="A5" s="116"/>
      <c r="B5" s="12">
        <v>2017</v>
      </c>
      <c r="C5" s="12">
        <v>2018</v>
      </c>
      <c r="D5" s="12">
        <v>2019</v>
      </c>
      <c r="E5" s="12">
        <v>2020</v>
      </c>
      <c r="F5" s="12">
        <v>2021</v>
      </c>
    </row>
    <row r="6" spans="1:11" ht="14.1" customHeight="1">
      <c r="A6" s="8"/>
      <c r="B6" s="13"/>
      <c r="C6" s="13"/>
      <c r="D6" s="13"/>
      <c r="E6" s="14"/>
      <c r="F6" s="14"/>
      <c r="H6" s="126"/>
      <c r="I6" s="126"/>
      <c r="J6" s="126"/>
      <c r="K6" s="126"/>
    </row>
    <row r="7" spans="1:11" ht="14.1" customHeight="1">
      <c r="A7" s="99" t="s">
        <v>212</v>
      </c>
      <c r="B7" s="225">
        <v>22</v>
      </c>
      <c r="C7" s="225">
        <v>36</v>
      </c>
      <c r="D7" s="225">
        <v>38</v>
      </c>
      <c r="E7" s="225">
        <v>52</v>
      </c>
      <c r="F7" s="225">
        <v>61</v>
      </c>
      <c r="H7" s="126"/>
      <c r="I7"/>
      <c r="J7"/>
      <c r="K7"/>
    </row>
    <row r="8" spans="1:11" ht="14.1" customHeight="1">
      <c r="A8" s="99"/>
      <c r="B8" s="136"/>
      <c r="C8" s="167"/>
      <c r="D8" s="167"/>
      <c r="E8" s="167"/>
      <c r="F8" s="167"/>
      <c r="H8" s="126"/>
      <c r="I8"/>
      <c r="J8"/>
      <c r="K8"/>
    </row>
    <row r="9" spans="1:11" ht="14.1" customHeight="1">
      <c r="A9" s="51" t="s">
        <v>213</v>
      </c>
      <c r="B9" s="172"/>
      <c r="C9" s="191"/>
      <c r="D9" s="191"/>
      <c r="E9" s="191"/>
      <c r="F9" s="191"/>
      <c r="H9" s="126"/>
      <c r="I9"/>
      <c r="J9"/>
      <c r="K9"/>
    </row>
    <row r="10" spans="1:11" ht="14.1" customHeight="1">
      <c r="A10" s="146" t="s">
        <v>137</v>
      </c>
      <c r="B10" s="225">
        <v>17</v>
      </c>
      <c r="C10" s="225">
        <v>29</v>
      </c>
      <c r="D10" s="225">
        <v>23</v>
      </c>
      <c r="E10" s="225">
        <v>37</v>
      </c>
      <c r="F10" s="225">
        <v>19</v>
      </c>
      <c r="H10" s="126"/>
      <c r="I10"/>
      <c r="J10"/>
      <c r="K10"/>
    </row>
    <row r="11" spans="1:11" ht="14.1" customHeight="1">
      <c r="A11" s="146" t="s">
        <v>138</v>
      </c>
      <c r="B11" s="222">
        <v>5</v>
      </c>
      <c r="C11" s="222">
        <v>7</v>
      </c>
      <c r="D11" s="222">
        <v>15</v>
      </c>
      <c r="E11" s="222">
        <v>15</v>
      </c>
      <c r="F11" s="222">
        <v>1</v>
      </c>
      <c r="H11" s="126"/>
      <c r="I11"/>
      <c r="J11"/>
      <c r="K11"/>
    </row>
    <row r="12" spans="1:11" s="187" customFormat="1" ht="14.1" customHeight="1">
      <c r="A12" s="146" t="s">
        <v>266</v>
      </c>
      <c r="B12" s="222"/>
      <c r="C12" s="222"/>
      <c r="D12" s="222"/>
      <c r="E12" s="222"/>
      <c r="F12" s="222">
        <v>41</v>
      </c>
      <c r="H12" s="126"/>
      <c r="I12"/>
      <c r="J12"/>
      <c r="K12"/>
    </row>
    <row r="13" spans="1:11" ht="14.1" customHeight="1">
      <c r="A13" s="51"/>
      <c r="B13" s="136"/>
      <c r="C13" s="167"/>
      <c r="D13" s="136"/>
      <c r="E13" s="136"/>
      <c r="F13" s="136"/>
      <c r="H13" s="126"/>
      <c r="I13"/>
      <c r="J13"/>
      <c r="K13"/>
    </row>
    <row r="14" spans="1:11" ht="14.1" customHeight="1">
      <c r="A14" s="51" t="s">
        <v>139</v>
      </c>
      <c r="B14" s="136"/>
      <c r="C14" s="167"/>
      <c r="D14" s="136"/>
      <c r="E14" s="136"/>
      <c r="F14" s="136"/>
      <c r="H14" s="126"/>
      <c r="I14"/>
      <c r="J14"/>
      <c r="K14"/>
    </row>
    <row r="15" spans="1:11" ht="14.1" customHeight="1">
      <c r="A15" s="146" t="s">
        <v>140</v>
      </c>
      <c r="B15" s="225" t="s">
        <v>41</v>
      </c>
      <c r="C15" s="225">
        <v>2</v>
      </c>
      <c r="D15" s="225">
        <v>2</v>
      </c>
      <c r="E15" s="225">
        <v>6</v>
      </c>
      <c r="F15" s="225">
        <v>24</v>
      </c>
      <c r="H15" s="126"/>
      <c r="I15"/>
      <c r="J15"/>
      <c r="K15"/>
    </row>
    <row r="16" spans="1:11" ht="14.1" customHeight="1">
      <c r="A16" s="146" t="s">
        <v>141</v>
      </c>
      <c r="B16" s="225">
        <v>22</v>
      </c>
      <c r="C16" s="225">
        <v>34</v>
      </c>
      <c r="D16" s="225">
        <v>36</v>
      </c>
      <c r="E16" s="225">
        <v>46</v>
      </c>
      <c r="F16" s="225" t="s">
        <v>41</v>
      </c>
      <c r="H16" s="126"/>
      <c r="I16"/>
      <c r="J16"/>
      <c r="K16"/>
    </row>
    <row r="17" spans="1:13" s="20" customFormat="1" ht="14.1" customHeight="1">
      <c r="A17" s="146" t="s">
        <v>265</v>
      </c>
      <c r="B17" s="173"/>
      <c r="C17" s="174"/>
      <c r="D17" s="173"/>
      <c r="E17" s="173"/>
      <c r="F17" s="173">
        <v>37</v>
      </c>
      <c r="H17" s="144"/>
      <c r="I17"/>
      <c r="J17"/>
      <c r="K17"/>
    </row>
    <row r="18" spans="1:13" ht="14.1" customHeight="1">
      <c r="A18" s="51"/>
      <c r="B18" s="136"/>
      <c r="C18" s="167"/>
      <c r="D18" s="136"/>
      <c r="E18" s="136"/>
      <c r="F18" s="136"/>
      <c r="H18" s="126"/>
      <c r="I18"/>
      <c r="J18"/>
      <c r="K18"/>
    </row>
    <row r="19" spans="1:13" ht="14.1" customHeight="1">
      <c r="A19" s="51" t="s">
        <v>142</v>
      </c>
      <c r="B19" s="136"/>
      <c r="C19" s="167"/>
      <c r="D19" s="136"/>
      <c r="E19" s="136"/>
      <c r="F19" s="136"/>
      <c r="H19" s="126"/>
      <c r="I19"/>
      <c r="J19"/>
      <c r="K19"/>
    </row>
    <row r="20" spans="1:13" ht="14.1" customHeight="1">
      <c r="A20" s="146" t="s">
        <v>143</v>
      </c>
      <c r="B20" s="222">
        <v>5</v>
      </c>
      <c r="C20" s="222">
        <v>12</v>
      </c>
      <c r="D20" s="222">
        <v>18</v>
      </c>
      <c r="E20" s="222">
        <v>28</v>
      </c>
      <c r="F20" s="222">
        <v>44</v>
      </c>
      <c r="H20"/>
      <c r="I20"/>
      <c r="J20"/>
      <c r="K20"/>
      <c r="L20"/>
      <c r="M20"/>
    </row>
    <row r="21" spans="1:13" ht="14.1" customHeight="1">
      <c r="A21" s="146" t="s">
        <v>61</v>
      </c>
      <c r="B21" s="152"/>
      <c r="C21" s="152"/>
      <c r="D21" s="152"/>
      <c r="E21" s="152"/>
      <c r="F21" s="152"/>
      <c r="H21"/>
      <c r="I21"/>
      <c r="J21"/>
      <c r="K21"/>
      <c r="L21"/>
      <c r="M21"/>
    </row>
    <row r="22" spans="1:13" s="187" customFormat="1" ht="14.1" customHeight="1">
      <c r="A22" s="121" t="s">
        <v>146</v>
      </c>
      <c r="B22" s="222">
        <v>13</v>
      </c>
      <c r="C22" s="222">
        <v>20</v>
      </c>
      <c r="D22" s="222">
        <v>13</v>
      </c>
      <c r="E22" s="222">
        <v>17</v>
      </c>
      <c r="F22" s="222">
        <v>17</v>
      </c>
      <c r="H22"/>
      <c r="I22"/>
      <c r="J22"/>
      <c r="K22"/>
      <c r="L22"/>
      <c r="M22"/>
    </row>
    <row r="23" spans="1:13" ht="14.1" customHeight="1">
      <c r="A23" s="121" t="s">
        <v>145</v>
      </c>
      <c r="B23" s="222">
        <v>4</v>
      </c>
      <c r="C23" s="222">
        <v>2</v>
      </c>
      <c r="D23" s="222">
        <v>5</v>
      </c>
      <c r="E23" s="222">
        <v>3</v>
      </c>
      <c r="F23" s="222">
        <v>17</v>
      </c>
      <c r="H23"/>
      <c r="I23"/>
      <c r="J23"/>
      <c r="K23"/>
      <c r="L23"/>
      <c r="M23"/>
    </row>
    <row r="24" spans="1:13" ht="14.1" customHeight="1">
      <c r="A24" s="121" t="s">
        <v>144</v>
      </c>
      <c r="B24" s="222" t="s">
        <v>41</v>
      </c>
      <c r="C24" s="225">
        <v>1</v>
      </c>
      <c r="D24" s="225">
        <v>2</v>
      </c>
      <c r="E24" s="225">
        <v>4</v>
      </c>
      <c r="F24" s="225" t="s">
        <v>41</v>
      </c>
      <c r="H24"/>
      <c r="I24"/>
      <c r="J24"/>
      <c r="K24"/>
      <c r="L24"/>
      <c r="M24"/>
    </row>
    <row r="25" spans="1:13" ht="14.1" customHeight="1">
      <c r="A25" s="121" t="s">
        <v>147</v>
      </c>
      <c r="B25" s="225" t="s">
        <v>41</v>
      </c>
      <c r="C25" s="225">
        <v>1</v>
      </c>
      <c r="D25" s="225" t="s">
        <v>41</v>
      </c>
      <c r="E25" s="225" t="s">
        <v>41</v>
      </c>
      <c r="F25" s="225" t="s">
        <v>41</v>
      </c>
      <c r="H25"/>
      <c r="I25"/>
      <c r="J25"/>
      <c r="K25"/>
      <c r="L25"/>
      <c r="M25"/>
    </row>
    <row r="26" spans="1:13" ht="14.1" customHeight="1">
      <c r="A26" s="20"/>
      <c r="B26" s="123"/>
      <c r="C26" s="20"/>
      <c r="D26" s="20"/>
      <c r="E26" s="20"/>
      <c r="F26" s="20"/>
      <c r="H26"/>
      <c r="I26"/>
      <c r="J26"/>
      <c r="K26"/>
      <c r="L26"/>
      <c r="M26"/>
    </row>
    <row r="27" spans="1:13" ht="12.95" customHeight="1">
      <c r="A27" s="29" t="s">
        <v>264</v>
      </c>
      <c r="B27" s="30"/>
      <c r="C27" s="30"/>
      <c r="D27" s="30"/>
      <c r="E27" s="30"/>
      <c r="F27" s="30"/>
      <c r="H27"/>
      <c r="I27"/>
      <c r="J27"/>
      <c r="K27"/>
      <c r="L27"/>
      <c r="M27"/>
    </row>
    <row r="28" spans="1:13" ht="14.1" customHeight="1">
      <c r="A28" s="32" t="s">
        <v>246</v>
      </c>
    </row>
    <row r="31" spans="1:13" ht="13.5" customHeight="1"/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40"/>
  <sheetViews>
    <sheetView zoomScaleNormal="100" workbookViewId="0">
      <selection activeCell="G2" sqref="G2"/>
    </sheetView>
  </sheetViews>
  <sheetFormatPr baseColWidth="10" defaultColWidth="11.42578125" defaultRowHeight="12.75"/>
  <cols>
    <col min="1" max="1" width="52.5703125" style="20" customWidth="1" collapsed="1"/>
    <col min="2" max="5" width="9.85546875" style="20" customWidth="1" collapsed="1"/>
    <col min="6" max="6" width="5.5703125" style="20" customWidth="1"/>
    <col min="7" max="10" width="11.42578125" style="20" collapsed="1"/>
    <col min="11" max="14" width="11.42578125" style="20"/>
    <col min="15" max="16384" width="11.42578125" style="20" collapsed="1"/>
  </cols>
  <sheetData>
    <row r="1" spans="1:10" ht="14.1" customHeight="1" thickBot="1">
      <c r="A1" s="1" t="s">
        <v>157</v>
      </c>
      <c r="B1" s="2"/>
      <c r="C1" s="2"/>
      <c r="D1" s="2"/>
      <c r="E1" s="2"/>
      <c r="F1" s="7"/>
    </row>
    <row r="2" spans="1:10" ht="14.1" customHeight="1">
      <c r="A2" s="4"/>
      <c r="B2" s="4"/>
      <c r="C2" s="4"/>
      <c r="D2" s="4"/>
      <c r="E2" s="187"/>
      <c r="F2" s="187"/>
      <c r="G2" s="190" t="s">
        <v>186</v>
      </c>
    </row>
    <row r="3" spans="1:10" ht="14.1" customHeight="1">
      <c r="A3" s="5" t="s">
        <v>64</v>
      </c>
      <c r="B3" s="4"/>
      <c r="C3" s="4"/>
      <c r="D3" s="4"/>
      <c r="E3" s="187"/>
      <c r="F3" s="187"/>
    </row>
    <row r="4" spans="1:10" ht="14.1" customHeight="1">
      <c r="A4" s="5" t="s">
        <v>33</v>
      </c>
      <c r="B4" s="4"/>
      <c r="C4" s="4"/>
      <c r="D4" s="4"/>
      <c r="E4" s="187"/>
      <c r="F4" s="187"/>
    </row>
    <row r="5" spans="1:10" ht="14.1" customHeight="1">
      <c r="A5" s="5"/>
      <c r="B5" s="4"/>
      <c r="C5" s="4"/>
      <c r="D5" s="4"/>
      <c r="E5" s="187"/>
      <c r="F5" s="187"/>
    </row>
    <row r="6" spans="1:10" ht="14.1" customHeight="1">
      <c r="A6" s="6" t="s">
        <v>32</v>
      </c>
      <c r="B6" s="4"/>
      <c r="C6" s="4"/>
      <c r="D6" s="4"/>
      <c r="E6" s="187"/>
      <c r="F6" s="187"/>
    </row>
    <row r="7" spans="1:10" ht="9.9499999999999993" customHeight="1">
      <c r="A7" s="4"/>
      <c r="B7" s="4"/>
      <c r="C7" s="4"/>
      <c r="D7" s="4"/>
      <c r="E7" s="187"/>
      <c r="F7" s="187"/>
    </row>
    <row r="8" spans="1:10" ht="14.1" customHeight="1">
      <c r="A8" s="12"/>
      <c r="B8" s="12">
        <v>2017</v>
      </c>
      <c r="C8" s="12">
        <v>2018</v>
      </c>
      <c r="D8" s="12" t="s">
        <v>252</v>
      </c>
      <c r="E8" s="12" t="s">
        <v>251</v>
      </c>
      <c r="F8" s="187"/>
    </row>
    <row r="9" spans="1:10" ht="14.1" customHeight="1">
      <c r="A9" s="8"/>
      <c r="B9" s="14"/>
      <c r="C9" s="14"/>
      <c r="D9" s="14"/>
      <c r="E9" s="14"/>
      <c r="F9" s="187"/>
    </row>
    <row r="10" spans="1:10" ht="14.1" customHeight="1">
      <c r="A10" s="18" t="s">
        <v>29</v>
      </c>
      <c r="B10" s="230">
        <v>0.9</v>
      </c>
      <c r="C10" s="230">
        <v>2</v>
      </c>
      <c r="D10" s="230">
        <v>1.7</v>
      </c>
      <c r="E10" s="230">
        <v>-9.5</v>
      </c>
      <c r="F10" s="230"/>
    </row>
    <row r="11" spans="1:10" ht="14.1" customHeight="1">
      <c r="A11" s="18"/>
      <c r="B11" s="230"/>
      <c r="C11" s="230"/>
      <c r="D11" s="230"/>
      <c r="E11" s="230"/>
      <c r="F11" s="230"/>
    </row>
    <row r="12" spans="1:10" ht="14.1" customHeight="1">
      <c r="A12" s="19" t="s">
        <v>171</v>
      </c>
      <c r="B12" s="230">
        <v>-15.7</v>
      </c>
      <c r="C12" s="230">
        <v>18.3</v>
      </c>
      <c r="D12" s="230">
        <v>-8.3000000000000007</v>
      </c>
      <c r="E12" s="230">
        <v>5.0999999999999996</v>
      </c>
      <c r="F12" s="230"/>
      <c r="G12" s="4"/>
      <c r="H12" s="4"/>
      <c r="I12" s="4"/>
      <c r="J12" s="4"/>
    </row>
    <row r="13" spans="1:10" ht="14.1" customHeight="1">
      <c r="A13" s="19"/>
      <c r="B13" s="230"/>
      <c r="C13" s="230"/>
      <c r="D13" s="230"/>
      <c r="E13" s="230"/>
      <c r="F13" s="230"/>
    </row>
    <row r="14" spans="1:10" ht="14.1" customHeight="1">
      <c r="A14" s="19" t="s">
        <v>2</v>
      </c>
      <c r="B14" s="230"/>
      <c r="C14" s="230"/>
      <c r="D14" s="230"/>
      <c r="E14" s="230"/>
      <c r="F14" s="230"/>
    </row>
    <row r="15" spans="1:10" ht="14.1" customHeight="1">
      <c r="A15" s="200" t="s">
        <v>256</v>
      </c>
      <c r="B15" s="230"/>
      <c r="C15" s="230"/>
      <c r="D15" s="230"/>
      <c r="E15" s="230"/>
      <c r="F15" s="230"/>
    </row>
    <row r="16" spans="1:10" ht="14.1" customHeight="1">
      <c r="A16" s="200" t="s">
        <v>257</v>
      </c>
      <c r="B16" s="230"/>
      <c r="C16" s="230"/>
      <c r="D16" s="230"/>
      <c r="E16" s="230"/>
      <c r="F16" s="230"/>
    </row>
    <row r="17" spans="1:10" ht="14.1" customHeight="1">
      <c r="A17" s="261" t="s">
        <v>258</v>
      </c>
      <c r="B17" s="230">
        <v>0.5</v>
      </c>
      <c r="C17" s="230">
        <v>-3.9</v>
      </c>
      <c r="D17" s="230">
        <v>0.6</v>
      </c>
      <c r="E17" s="230">
        <v>-12.8</v>
      </c>
      <c r="F17" s="230"/>
      <c r="G17" s="91"/>
      <c r="H17" s="91"/>
      <c r="I17" s="91"/>
      <c r="J17" s="91"/>
    </row>
    <row r="18" spans="1:10" ht="14.1" customHeight="1">
      <c r="A18" s="262" t="s">
        <v>21</v>
      </c>
      <c r="B18" s="230">
        <v>1.3</v>
      </c>
      <c r="C18" s="230">
        <v>-5.4</v>
      </c>
      <c r="D18" s="230">
        <v>-1.1000000000000001</v>
      </c>
      <c r="E18" s="230">
        <v>-13.3</v>
      </c>
      <c r="F18" s="230"/>
    </row>
    <row r="19" spans="1:10" ht="14.1" customHeight="1">
      <c r="A19" s="35"/>
      <c r="B19" s="230"/>
      <c r="C19" s="230"/>
      <c r="D19" s="230"/>
      <c r="E19" s="230"/>
      <c r="F19" s="230"/>
    </row>
    <row r="20" spans="1:10" ht="14.1" customHeight="1">
      <c r="A20" s="19" t="s">
        <v>0</v>
      </c>
      <c r="B20" s="230">
        <v>2.9</v>
      </c>
      <c r="C20" s="230">
        <v>1.5</v>
      </c>
      <c r="D20" s="230">
        <v>7.2</v>
      </c>
      <c r="E20" s="230">
        <v>-12</v>
      </c>
      <c r="F20" s="230"/>
    </row>
    <row r="21" spans="1:10" ht="14.1" customHeight="1">
      <c r="A21" s="19"/>
      <c r="B21" s="230"/>
      <c r="C21" s="230"/>
      <c r="D21" s="230"/>
      <c r="E21" s="230"/>
      <c r="F21" s="230"/>
    </row>
    <row r="22" spans="1:10" ht="14.1" customHeight="1">
      <c r="A22" s="19" t="s">
        <v>1</v>
      </c>
      <c r="B22" s="230"/>
      <c r="C22" s="230"/>
      <c r="D22" s="230"/>
      <c r="E22" s="230"/>
      <c r="F22" s="230"/>
    </row>
    <row r="23" spans="1:10" ht="13.5" customHeight="1">
      <c r="A23" s="262" t="s">
        <v>259</v>
      </c>
      <c r="B23" s="230"/>
      <c r="C23" s="230"/>
      <c r="D23" s="230"/>
      <c r="E23" s="230"/>
      <c r="F23" s="230"/>
    </row>
    <row r="24" spans="1:10" ht="14.1" customHeight="1">
      <c r="A24" s="262" t="s">
        <v>25</v>
      </c>
      <c r="B24" s="230">
        <v>2.4</v>
      </c>
      <c r="C24" s="230">
        <v>2.2999999999999998</v>
      </c>
      <c r="D24" s="230">
        <v>2.1</v>
      </c>
      <c r="E24" s="230">
        <v>-22.5</v>
      </c>
      <c r="F24" s="230"/>
    </row>
    <row r="25" spans="1:10" ht="14.1" customHeight="1">
      <c r="A25" s="262" t="s">
        <v>18</v>
      </c>
      <c r="B25" s="230">
        <v>2.7</v>
      </c>
      <c r="C25" s="230">
        <v>1.7</v>
      </c>
      <c r="D25" s="230">
        <v>-1</v>
      </c>
      <c r="E25" s="230">
        <v>-5.7</v>
      </c>
      <c r="F25" s="230"/>
    </row>
    <row r="26" spans="1:10" ht="14.1" customHeight="1">
      <c r="A26" s="262" t="s">
        <v>19</v>
      </c>
      <c r="B26" s="230">
        <v>1.1000000000000001</v>
      </c>
      <c r="C26" s="230">
        <v>6.9</v>
      </c>
      <c r="D26" s="230">
        <v>-4.5</v>
      </c>
      <c r="E26" s="230">
        <v>5.2</v>
      </c>
      <c r="F26" s="230"/>
      <c r="G26" s="180"/>
      <c r="H26" s="180"/>
      <c r="I26" s="180"/>
      <c r="J26" s="180"/>
    </row>
    <row r="27" spans="1:10" ht="14.1" customHeight="1">
      <c r="A27" s="262" t="s">
        <v>20</v>
      </c>
      <c r="B27" s="230">
        <v>1.7</v>
      </c>
      <c r="C27" s="230">
        <v>3.1</v>
      </c>
      <c r="D27" s="230">
        <v>2.4</v>
      </c>
      <c r="E27" s="230">
        <v>1.5</v>
      </c>
      <c r="F27" s="230"/>
    </row>
    <row r="28" spans="1:10" ht="14.1" customHeight="1">
      <c r="A28" s="262" t="s">
        <v>262</v>
      </c>
      <c r="B28" s="230"/>
      <c r="C28" s="230"/>
      <c r="D28" s="230"/>
      <c r="E28" s="230"/>
      <c r="F28" s="230"/>
    </row>
    <row r="29" spans="1:10" ht="14.1" customHeight="1">
      <c r="A29" s="262" t="s">
        <v>263</v>
      </c>
      <c r="B29" s="230">
        <v>0.7</v>
      </c>
      <c r="C29" s="230">
        <v>7.9</v>
      </c>
      <c r="D29" s="230">
        <v>5.6</v>
      </c>
      <c r="E29" s="230">
        <v>-15.7</v>
      </c>
      <c r="F29" s="230"/>
    </row>
    <row r="30" spans="1:10" ht="14.1" customHeight="1">
      <c r="A30" s="262" t="s">
        <v>27</v>
      </c>
      <c r="B30" s="230"/>
      <c r="C30" s="230"/>
      <c r="D30" s="230"/>
      <c r="E30" s="230"/>
      <c r="F30" s="230"/>
    </row>
    <row r="31" spans="1:10" ht="14.1" customHeight="1">
      <c r="A31" s="262" t="s">
        <v>26</v>
      </c>
      <c r="B31" s="230">
        <v>1.9</v>
      </c>
      <c r="C31" s="230">
        <v>2.6</v>
      </c>
      <c r="D31" s="230">
        <v>5.9</v>
      </c>
      <c r="E31" s="230">
        <v>0.5</v>
      </c>
      <c r="F31" s="230"/>
    </row>
    <row r="32" spans="1:10" ht="14.1" customHeight="1">
      <c r="A32" s="262" t="s">
        <v>28</v>
      </c>
      <c r="B32" s="230"/>
      <c r="C32" s="230"/>
      <c r="D32" s="230"/>
      <c r="E32" s="230"/>
      <c r="F32" s="230"/>
    </row>
    <row r="33" spans="1:6" ht="14.1" customHeight="1">
      <c r="A33" s="262" t="s">
        <v>169</v>
      </c>
      <c r="B33" s="230">
        <v>6.5</v>
      </c>
      <c r="C33" s="230">
        <v>-0.4</v>
      </c>
      <c r="D33" s="230">
        <v>-1.3</v>
      </c>
      <c r="E33" s="230">
        <v>-24.1</v>
      </c>
      <c r="F33" s="230"/>
    </row>
    <row r="34" spans="1:6" ht="14.1" customHeight="1">
      <c r="A34" s="22"/>
      <c r="B34" s="230"/>
      <c r="C34" s="230"/>
      <c r="D34" s="230"/>
      <c r="E34" s="230"/>
      <c r="F34" s="230"/>
    </row>
    <row r="35" spans="1:6" ht="14.1" customHeight="1">
      <c r="A35" s="23" t="s">
        <v>8</v>
      </c>
      <c r="B35" s="230">
        <v>-0.3</v>
      </c>
      <c r="C35" s="230">
        <v>1.8</v>
      </c>
      <c r="D35" s="230">
        <v>0.6</v>
      </c>
      <c r="E35" s="230">
        <v>-9.6</v>
      </c>
      <c r="F35" s="230"/>
    </row>
    <row r="36" spans="1:6" ht="14.1" customHeight="1">
      <c r="A36" s="23"/>
      <c r="B36" s="230"/>
      <c r="C36" s="230"/>
      <c r="D36" s="230"/>
      <c r="E36" s="230"/>
      <c r="F36" s="230"/>
    </row>
    <row r="37" spans="1:6" ht="14.1" customHeight="1">
      <c r="A37" s="18" t="s">
        <v>24</v>
      </c>
      <c r="B37" s="230">
        <v>0.8</v>
      </c>
      <c r="C37" s="230">
        <v>2</v>
      </c>
      <c r="D37" s="230">
        <v>1.6</v>
      </c>
      <c r="E37" s="230">
        <v>-9.5</v>
      </c>
      <c r="F37" s="230"/>
    </row>
    <row r="38" spans="1:6" ht="14.1" customHeight="1">
      <c r="A38" s="36"/>
      <c r="B38" s="164"/>
      <c r="C38" s="166"/>
      <c r="D38" s="166"/>
      <c r="E38" s="166"/>
      <c r="F38" s="132"/>
    </row>
    <row r="39" spans="1:6" ht="14.1" customHeight="1">
      <c r="A39" s="264" t="s">
        <v>261</v>
      </c>
      <c r="B39"/>
      <c r="C39"/>
      <c r="D39"/>
      <c r="E39"/>
      <c r="F39"/>
    </row>
    <row r="40" spans="1:6" ht="14.1" customHeight="1">
      <c r="A40" s="32" t="s">
        <v>250</v>
      </c>
    </row>
  </sheetData>
  <phoneticPr fontId="4" type="noConversion"/>
  <hyperlinks>
    <hyperlink ref="G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N37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42.5703125" style="20" customWidth="1" collapsed="1"/>
    <col min="2" max="4" width="9.7109375" style="20" customWidth="1" collapsed="1"/>
    <col min="5" max="6" width="9.7109375" style="20" customWidth="1"/>
    <col min="7" max="7" width="5.5703125" style="20" customWidth="1"/>
    <col min="8" max="9" width="11.42578125" style="20" collapsed="1"/>
    <col min="10" max="10" width="11.42578125" style="20"/>
    <col min="11" max="11" width="11.42578125" style="20" collapsed="1"/>
    <col min="12" max="14" width="11.42578125" style="20"/>
    <col min="15" max="16384" width="11.42578125" style="20" collapsed="1"/>
  </cols>
  <sheetData>
    <row r="1" spans="1:11" s="4" customFormat="1" ht="14.1" customHeight="1" thickBot="1">
      <c r="A1" s="1" t="s">
        <v>157</v>
      </c>
      <c r="B1" s="2"/>
      <c r="C1" s="2"/>
      <c r="D1" s="2"/>
      <c r="E1" s="2"/>
      <c r="F1" s="2"/>
      <c r="G1" s="7"/>
    </row>
    <row r="2" spans="1:11" s="4" customFormat="1" ht="14.1" customHeight="1">
      <c r="E2" s="187"/>
      <c r="F2" s="187"/>
      <c r="G2" s="187"/>
      <c r="H2" s="190" t="s">
        <v>186</v>
      </c>
    </row>
    <row r="3" spans="1:11" s="4" customFormat="1" ht="14.1" customHeight="1">
      <c r="A3" s="5" t="s">
        <v>65</v>
      </c>
      <c r="E3" s="187"/>
      <c r="F3" s="187"/>
      <c r="G3" s="187"/>
    </row>
    <row r="4" spans="1:11" s="4" customFormat="1" ht="14.1" customHeight="1">
      <c r="A4" s="5"/>
      <c r="E4" s="187"/>
      <c r="F4" s="187"/>
      <c r="G4" s="187"/>
    </row>
    <row r="5" spans="1:11" s="4" customFormat="1" ht="14.1" customHeight="1">
      <c r="A5" s="6" t="s">
        <v>7</v>
      </c>
      <c r="E5" s="187"/>
      <c r="F5" s="187"/>
      <c r="G5" s="187"/>
    </row>
    <row r="6" spans="1:11" s="4" customFormat="1" ht="9.9499999999999993" customHeight="1">
      <c r="A6" s="7"/>
      <c r="B6" s="8"/>
      <c r="C6" s="8"/>
      <c r="D6" s="8"/>
      <c r="E6" s="8"/>
      <c r="F6" s="8"/>
      <c r="G6" s="187"/>
    </row>
    <row r="7" spans="1:11" s="10" customFormat="1" ht="14.1" customHeight="1">
      <c r="A7" s="12"/>
      <c r="B7" s="12">
        <v>2016</v>
      </c>
      <c r="C7" s="12">
        <v>2017</v>
      </c>
      <c r="D7" s="12">
        <v>2018</v>
      </c>
      <c r="E7" s="12" t="s">
        <v>252</v>
      </c>
      <c r="F7" s="12" t="s">
        <v>251</v>
      </c>
      <c r="G7" s="187"/>
    </row>
    <row r="8" spans="1:11" s="4" customFormat="1" ht="14.1" customHeight="1">
      <c r="A8" s="8"/>
      <c r="B8" s="13"/>
      <c r="E8" s="187"/>
      <c r="F8" s="187"/>
      <c r="G8" s="187"/>
    </row>
    <row r="9" spans="1:11" s="4" customFormat="1" ht="14.1" customHeight="1">
      <c r="A9" s="18" t="s">
        <v>30</v>
      </c>
      <c r="B9" s="152">
        <v>3255754</v>
      </c>
      <c r="C9" s="152">
        <v>3341341</v>
      </c>
      <c r="D9" s="145">
        <v>3486453</v>
      </c>
      <c r="E9" s="145">
        <v>3702509</v>
      </c>
      <c r="F9" s="145">
        <v>3417770</v>
      </c>
      <c r="G9" s="187"/>
      <c r="H9" s="179"/>
      <c r="I9" s="179"/>
      <c r="J9" s="179"/>
      <c r="K9" s="179"/>
    </row>
    <row r="10" spans="1:11" s="4" customFormat="1" ht="14.1" customHeight="1">
      <c r="A10" s="18"/>
      <c r="B10" s="145"/>
      <c r="C10" s="145"/>
      <c r="D10" s="145"/>
      <c r="E10" s="145"/>
      <c r="F10" s="145"/>
      <c r="G10" s="145"/>
    </row>
    <row r="11" spans="1:11" s="4" customFormat="1" ht="14.1" customHeight="1">
      <c r="A11" s="19" t="s">
        <v>171</v>
      </c>
      <c r="B11" s="152">
        <v>41457</v>
      </c>
      <c r="C11" s="152">
        <v>51041</v>
      </c>
      <c r="D11" s="152">
        <v>55561</v>
      </c>
      <c r="E11" s="152">
        <v>57099</v>
      </c>
      <c r="F11" s="152">
        <v>52814</v>
      </c>
      <c r="G11" s="152"/>
      <c r="K11" s="179"/>
    </row>
    <row r="12" spans="1:11" s="180" customFormat="1" ht="14.1" customHeight="1">
      <c r="A12" s="19"/>
      <c r="B12" s="152"/>
      <c r="C12" s="152"/>
      <c r="D12" s="152"/>
      <c r="E12" s="152"/>
      <c r="F12" s="152"/>
      <c r="G12" s="152"/>
      <c r="I12" s="179"/>
      <c r="J12" s="179"/>
    </row>
    <row r="13" spans="1:11" ht="14.1" customHeight="1">
      <c r="A13" s="19" t="s">
        <v>2</v>
      </c>
      <c r="B13" s="144"/>
      <c r="C13" s="144"/>
      <c r="D13" s="144"/>
      <c r="E13" s="144"/>
      <c r="F13" s="144"/>
      <c r="G13" s="144"/>
    </row>
    <row r="14" spans="1:11" ht="14.1" customHeight="1">
      <c r="A14" s="200" t="s">
        <v>256</v>
      </c>
      <c r="B14" s="144"/>
      <c r="C14" s="144"/>
      <c r="D14" s="144"/>
      <c r="E14" s="144"/>
      <c r="F14" s="144"/>
      <c r="G14" s="144"/>
    </row>
    <row r="15" spans="1:11" ht="14.1" customHeight="1">
      <c r="A15" s="200" t="s">
        <v>257</v>
      </c>
      <c r="B15" s="144"/>
      <c r="C15" s="144"/>
      <c r="D15" s="144"/>
      <c r="E15" s="144"/>
      <c r="F15" s="144"/>
      <c r="G15" s="144"/>
    </row>
    <row r="16" spans="1:11" ht="14.1" customHeight="1">
      <c r="A16" s="261" t="s">
        <v>258</v>
      </c>
      <c r="B16" s="152">
        <v>856312</v>
      </c>
      <c r="C16" s="152">
        <v>868528</v>
      </c>
      <c r="D16" s="152">
        <v>896508</v>
      </c>
      <c r="E16" s="152">
        <v>911546</v>
      </c>
      <c r="F16" s="152">
        <v>823917</v>
      </c>
      <c r="G16" s="152"/>
      <c r="I16" s="180"/>
      <c r="J16" s="180"/>
      <c r="K16" s="179"/>
    </row>
    <row r="17" spans="1:11" ht="14.1" customHeight="1">
      <c r="A17" s="262" t="s">
        <v>21</v>
      </c>
      <c r="B17" s="152">
        <v>798926</v>
      </c>
      <c r="C17" s="152">
        <v>815450</v>
      </c>
      <c r="D17" s="152">
        <v>841322</v>
      </c>
      <c r="E17" s="152">
        <v>853164</v>
      </c>
      <c r="F17" s="152">
        <v>762172</v>
      </c>
      <c r="G17" s="152"/>
      <c r="K17" s="179"/>
    </row>
    <row r="18" spans="1:11" ht="14.1" customHeight="1">
      <c r="A18" s="35"/>
      <c r="B18" s="152"/>
      <c r="C18" s="152"/>
      <c r="D18" s="152"/>
      <c r="E18" s="152"/>
      <c r="F18" s="152"/>
      <c r="G18" s="152"/>
    </row>
    <row r="19" spans="1:11" ht="14.1" customHeight="1">
      <c r="A19" s="19" t="s">
        <v>0</v>
      </c>
      <c r="B19" s="152">
        <v>210731</v>
      </c>
      <c r="C19" s="152">
        <v>222144</v>
      </c>
      <c r="D19" s="152">
        <v>247466</v>
      </c>
      <c r="E19" s="152">
        <v>268992</v>
      </c>
      <c r="F19" s="152">
        <v>247690</v>
      </c>
      <c r="G19" s="152"/>
      <c r="K19" s="179"/>
    </row>
    <row r="20" spans="1:11" ht="14.1" customHeight="1">
      <c r="A20" s="19"/>
      <c r="B20" s="152"/>
      <c r="C20" s="152"/>
      <c r="D20" s="152"/>
      <c r="E20" s="152"/>
      <c r="F20" s="152"/>
      <c r="G20" s="152"/>
    </row>
    <row r="21" spans="1:11" ht="14.1" customHeight="1">
      <c r="A21" s="19" t="s">
        <v>1</v>
      </c>
      <c r="B21" s="152"/>
      <c r="C21" s="152"/>
      <c r="D21" s="152"/>
      <c r="E21" s="152"/>
      <c r="F21" s="152"/>
      <c r="G21" s="152"/>
    </row>
    <row r="22" spans="1:11" ht="14.1" customHeight="1">
      <c r="A22" s="262" t="s">
        <v>259</v>
      </c>
      <c r="B22" s="144"/>
      <c r="C22" s="144"/>
      <c r="D22" s="144"/>
      <c r="E22" s="144"/>
      <c r="F22" s="144"/>
      <c r="G22" s="144"/>
    </row>
    <row r="23" spans="1:11" ht="14.1" customHeight="1">
      <c r="A23" s="262" t="s">
        <v>25</v>
      </c>
      <c r="B23" s="152">
        <v>635227</v>
      </c>
      <c r="C23" s="152">
        <v>668470</v>
      </c>
      <c r="D23" s="152">
        <v>696381</v>
      </c>
      <c r="E23" s="152">
        <v>738081</v>
      </c>
      <c r="F23" s="152">
        <v>588765</v>
      </c>
      <c r="G23" s="152"/>
      <c r="H23" s="179"/>
      <c r="I23" s="179"/>
      <c r="J23" s="179"/>
      <c r="K23" s="179"/>
    </row>
    <row r="24" spans="1:11" ht="14.1" customHeight="1">
      <c r="A24" s="262" t="s">
        <v>18</v>
      </c>
      <c r="B24" s="152">
        <v>43837</v>
      </c>
      <c r="C24" s="152">
        <v>46180</v>
      </c>
      <c r="D24" s="152">
        <v>47230</v>
      </c>
      <c r="E24" s="152">
        <v>53666</v>
      </c>
      <c r="F24" s="152">
        <v>54075</v>
      </c>
      <c r="G24" s="152"/>
      <c r="I24" s="179"/>
      <c r="J24" s="179"/>
      <c r="K24" s="179"/>
    </row>
    <row r="25" spans="1:11" ht="14.1" customHeight="1">
      <c r="A25" s="262" t="s">
        <v>19</v>
      </c>
      <c r="B25" s="152">
        <v>119331</v>
      </c>
      <c r="C25" s="152">
        <v>116824</v>
      </c>
      <c r="D25" s="152">
        <v>117296</v>
      </c>
      <c r="E25" s="152">
        <v>119734</v>
      </c>
      <c r="F25" s="152">
        <v>114800</v>
      </c>
      <c r="G25" s="152"/>
      <c r="K25" s="179"/>
    </row>
    <row r="26" spans="1:11" ht="14.1" customHeight="1">
      <c r="A26" s="262" t="s">
        <v>20</v>
      </c>
      <c r="B26" s="152">
        <v>12264</v>
      </c>
      <c r="C26" s="152">
        <v>13015</v>
      </c>
      <c r="D26" s="152">
        <v>13607</v>
      </c>
      <c r="E26" s="152">
        <v>16431</v>
      </c>
      <c r="F26" s="152">
        <v>10524</v>
      </c>
      <c r="G26" s="152"/>
      <c r="H26" s="179"/>
      <c r="I26" s="179"/>
      <c r="J26" s="179"/>
      <c r="K26" s="179"/>
    </row>
    <row r="27" spans="1:11" ht="14.1" customHeight="1">
      <c r="A27" s="262" t="s">
        <v>262</v>
      </c>
      <c r="B27" s="152"/>
      <c r="C27" s="152"/>
      <c r="D27" s="152"/>
      <c r="E27" s="152"/>
      <c r="F27" s="152"/>
      <c r="G27" s="152"/>
      <c r="H27" s="179"/>
      <c r="I27" s="179"/>
      <c r="J27" s="179"/>
      <c r="K27" s="179"/>
    </row>
    <row r="28" spans="1:11" ht="14.1" customHeight="1">
      <c r="A28" s="262" t="s">
        <v>263</v>
      </c>
      <c r="B28" s="152">
        <v>225862</v>
      </c>
      <c r="C28" s="152">
        <v>227818</v>
      </c>
      <c r="D28" s="152">
        <v>254293</v>
      </c>
      <c r="E28" s="152">
        <v>267607</v>
      </c>
      <c r="F28" s="152">
        <v>253371</v>
      </c>
      <c r="G28" s="152"/>
      <c r="K28" s="179"/>
    </row>
    <row r="29" spans="1:11" ht="14.1" customHeight="1">
      <c r="A29" s="262" t="s">
        <v>27</v>
      </c>
      <c r="B29" s="144"/>
      <c r="C29" s="144"/>
      <c r="D29" s="144"/>
      <c r="E29" s="144"/>
      <c r="F29" s="144"/>
      <c r="G29" s="144"/>
    </row>
    <row r="30" spans="1:11" ht="14.1" customHeight="1">
      <c r="A30" s="262" t="s">
        <v>26</v>
      </c>
      <c r="B30" s="152">
        <v>957307</v>
      </c>
      <c r="C30" s="152">
        <v>964857</v>
      </c>
      <c r="D30" s="152">
        <v>993489</v>
      </c>
      <c r="E30" s="152">
        <v>1100208</v>
      </c>
      <c r="F30" s="152">
        <v>1124851</v>
      </c>
      <c r="G30" s="152"/>
      <c r="K30" s="179"/>
    </row>
    <row r="31" spans="1:11" ht="14.1" customHeight="1">
      <c r="A31" s="262" t="s">
        <v>28</v>
      </c>
      <c r="B31" s="144"/>
      <c r="C31" s="144"/>
      <c r="D31" s="144"/>
      <c r="E31" s="144"/>
      <c r="F31" s="144"/>
      <c r="G31" s="144"/>
      <c r="H31" s="179"/>
      <c r="I31" s="179"/>
      <c r="J31" s="179"/>
    </row>
    <row r="32" spans="1:11" ht="14.1" customHeight="1">
      <c r="A32" s="262" t="s">
        <v>169</v>
      </c>
      <c r="B32" s="152">
        <v>153426</v>
      </c>
      <c r="C32" s="152">
        <v>162464</v>
      </c>
      <c r="D32" s="152">
        <v>164622</v>
      </c>
      <c r="E32" s="152">
        <v>169145</v>
      </c>
      <c r="F32" s="152">
        <v>146963</v>
      </c>
      <c r="G32" s="152"/>
      <c r="H32" s="179"/>
      <c r="I32" s="179"/>
      <c r="J32" s="179"/>
      <c r="K32" s="179"/>
    </row>
    <row r="33" spans="1:10" ht="14.1" customHeight="1">
      <c r="A33" s="164"/>
      <c r="B33" s="164"/>
      <c r="C33" s="165"/>
      <c r="D33" s="164"/>
      <c r="E33" s="164"/>
      <c r="F33" s="164"/>
      <c r="G33" s="94"/>
    </row>
    <row r="34" spans="1:10" ht="14.1" customHeight="1">
      <c r="A34" s="264" t="s">
        <v>261</v>
      </c>
      <c r="B34" s="153"/>
      <c r="C34" s="153"/>
      <c r="D34" s="153"/>
      <c r="E34" s="153"/>
      <c r="F34" s="153"/>
      <c r="G34" s="94"/>
    </row>
    <row r="35" spans="1:10" ht="14.1" customHeight="1">
      <c r="A35" s="32" t="s">
        <v>250</v>
      </c>
      <c r="B35" s="94"/>
      <c r="C35" s="94"/>
      <c r="D35" s="94"/>
      <c r="E35" s="94"/>
      <c r="F35" s="94"/>
      <c r="G35" s="94"/>
    </row>
    <row r="36" spans="1:10">
      <c r="A36" s="18"/>
      <c r="B36" s="91"/>
      <c r="C36" s="91"/>
      <c r="D36" s="91"/>
      <c r="E36" s="91"/>
      <c r="F36" s="91"/>
      <c r="G36" s="91"/>
    </row>
    <row r="37" spans="1:10" ht="14.25">
      <c r="B37" s="255"/>
      <c r="C37" s="255"/>
      <c r="D37" s="255"/>
      <c r="E37" s="255"/>
      <c r="F37" s="255"/>
      <c r="G37" s="257"/>
      <c r="H37" s="256"/>
      <c r="J37" s="256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M37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49.5703125" style="20" customWidth="1" collapsed="1"/>
    <col min="2" max="2" width="8" style="20" customWidth="1" collapsed="1"/>
    <col min="3" max="5" width="8.85546875" style="20" customWidth="1" collapsed="1"/>
    <col min="6" max="6" width="7.85546875" style="20" customWidth="1" collapsed="1"/>
    <col min="7" max="7" width="5.5703125" style="20" customWidth="1"/>
    <col min="8" max="9" width="11.42578125" style="20" collapsed="1"/>
    <col min="10" max="10" width="11.42578125" style="20"/>
    <col min="11" max="11" width="11.42578125" style="20" collapsed="1"/>
    <col min="12" max="13" width="11.42578125" style="20"/>
    <col min="14" max="16384" width="11.42578125" style="20" collapsed="1"/>
  </cols>
  <sheetData>
    <row r="1" spans="1:12" s="187" customFormat="1" ht="14.1" customHeight="1" thickBot="1">
      <c r="A1" s="1" t="s">
        <v>157</v>
      </c>
      <c r="B1" s="2"/>
      <c r="C1" s="2"/>
      <c r="D1" s="2"/>
      <c r="E1" s="2"/>
      <c r="F1" s="2"/>
      <c r="G1" s="7"/>
    </row>
    <row r="2" spans="1:12" s="187" customFormat="1" ht="14.1" customHeight="1">
      <c r="H2" s="190" t="s">
        <v>186</v>
      </c>
    </row>
    <row r="3" spans="1:12" s="187" customFormat="1" ht="14.1" customHeight="1">
      <c r="A3" s="5" t="s">
        <v>66</v>
      </c>
    </row>
    <row r="4" spans="1:12" s="187" customFormat="1" ht="14.1" customHeight="1">
      <c r="A4" s="5"/>
    </row>
    <row r="5" spans="1:12" s="187" customFormat="1" ht="14.1" customHeight="1">
      <c r="A5" s="6" t="s">
        <v>7</v>
      </c>
    </row>
    <row r="6" spans="1:12" s="187" customFormat="1" ht="9.9499999999999993" customHeight="1">
      <c r="A6" s="7"/>
      <c r="B6" s="8"/>
      <c r="C6" s="8"/>
      <c r="D6" s="8"/>
      <c r="E6" s="8"/>
      <c r="F6" s="8"/>
      <c r="G6" s="8"/>
    </row>
    <row r="7" spans="1:12" s="10" customFormat="1" ht="14.1" customHeight="1">
      <c r="A7" s="12"/>
      <c r="B7" s="12">
        <v>2016</v>
      </c>
      <c r="C7" s="12">
        <v>2017</v>
      </c>
      <c r="D7" s="12">
        <v>2018</v>
      </c>
      <c r="E7" s="12" t="s">
        <v>252</v>
      </c>
      <c r="F7" s="12" t="s">
        <v>251</v>
      </c>
      <c r="G7" s="187"/>
    </row>
    <row r="8" spans="1:12" s="187" customFormat="1" ht="14.1" customHeight="1">
      <c r="A8" s="8"/>
      <c r="B8" s="13"/>
    </row>
    <row r="9" spans="1:12" s="187" customFormat="1" ht="14.1" customHeight="1">
      <c r="A9" s="18" t="s">
        <v>31</v>
      </c>
      <c r="B9" s="152">
        <v>3955506</v>
      </c>
      <c r="C9" s="152">
        <v>4124472</v>
      </c>
      <c r="D9" s="152">
        <v>4235940</v>
      </c>
      <c r="E9" s="152">
        <v>4339121</v>
      </c>
      <c r="F9" s="152">
        <v>4098274</v>
      </c>
      <c r="G9" s="152"/>
      <c r="H9" s="61"/>
      <c r="I9" s="179"/>
      <c r="J9" s="179"/>
      <c r="K9" s="179"/>
      <c r="L9" s="179"/>
    </row>
    <row r="10" spans="1:12" s="187" customFormat="1" ht="14.1" customHeight="1">
      <c r="A10" s="18"/>
      <c r="B10" s="145"/>
      <c r="C10" s="145"/>
      <c r="D10" s="145"/>
      <c r="E10" s="145"/>
      <c r="F10" s="145"/>
      <c r="G10" s="145"/>
      <c r="L10" s="179"/>
    </row>
    <row r="11" spans="1:12" s="187" customFormat="1" ht="14.1" customHeight="1">
      <c r="A11" s="19" t="s">
        <v>171</v>
      </c>
      <c r="B11" s="152">
        <v>354570</v>
      </c>
      <c r="C11" s="152">
        <v>464757</v>
      </c>
      <c r="D11" s="152">
        <v>567186</v>
      </c>
      <c r="E11" s="152">
        <v>574291</v>
      </c>
      <c r="F11" s="152">
        <v>664833</v>
      </c>
      <c r="G11" s="152"/>
      <c r="I11" s="179"/>
      <c r="J11" s="179"/>
      <c r="K11" s="179"/>
      <c r="L11" s="179"/>
    </row>
    <row r="12" spans="1:12" s="187" customFormat="1" ht="14.1" customHeight="1">
      <c r="A12" s="19"/>
      <c r="B12" s="152"/>
      <c r="C12" s="152"/>
      <c r="D12" s="152"/>
      <c r="E12" s="152"/>
      <c r="F12" s="152"/>
      <c r="G12" s="152"/>
      <c r="I12" s="179"/>
      <c r="J12" s="179"/>
      <c r="K12" s="179"/>
      <c r="L12" s="179"/>
    </row>
    <row r="13" spans="1:12" ht="14.1" customHeight="1">
      <c r="A13" s="19" t="s">
        <v>2</v>
      </c>
      <c r="B13" s="144"/>
      <c r="C13" s="144"/>
      <c r="D13" s="144"/>
      <c r="E13" s="144"/>
      <c r="F13" s="144"/>
      <c r="G13" s="144"/>
      <c r="L13" s="179"/>
    </row>
    <row r="14" spans="1:12" ht="14.1" customHeight="1">
      <c r="A14" s="200" t="s">
        <v>256</v>
      </c>
      <c r="B14" s="144"/>
      <c r="C14" s="144"/>
      <c r="D14" s="144"/>
      <c r="E14" s="144"/>
      <c r="F14" s="144"/>
      <c r="G14" s="144"/>
      <c r="L14" s="179"/>
    </row>
    <row r="15" spans="1:12" ht="14.1" customHeight="1">
      <c r="A15" s="200" t="s">
        <v>257</v>
      </c>
      <c r="B15" s="144"/>
      <c r="C15" s="144"/>
      <c r="D15" s="144"/>
      <c r="E15" s="144"/>
      <c r="F15" s="144"/>
      <c r="G15" s="144"/>
      <c r="L15" s="179"/>
    </row>
    <row r="16" spans="1:12" ht="14.1" customHeight="1">
      <c r="A16" s="261" t="s">
        <v>258</v>
      </c>
      <c r="B16" s="152">
        <v>1195125</v>
      </c>
      <c r="C16" s="152">
        <v>1155666</v>
      </c>
      <c r="D16" s="152">
        <v>1100117</v>
      </c>
      <c r="E16" s="152">
        <v>1137393</v>
      </c>
      <c r="F16" s="152">
        <v>1020624</v>
      </c>
      <c r="G16" s="152"/>
      <c r="H16" s="187"/>
      <c r="I16" s="179"/>
      <c r="J16" s="179"/>
      <c r="K16" s="179"/>
      <c r="L16" s="179"/>
    </row>
    <row r="17" spans="1:12" ht="14.1" customHeight="1">
      <c r="A17" s="262" t="s">
        <v>21</v>
      </c>
      <c r="B17" s="152">
        <v>1052408</v>
      </c>
      <c r="C17" s="152">
        <v>1009883</v>
      </c>
      <c r="D17" s="152">
        <v>934289</v>
      </c>
      <c r="E17" s="152">
        <v>940967</v>
      </c>
      <c r="F17" s="152">
        <v>854356</v>
      </c>
      <c r="G17" s="152"/>
      <c r="H17" s="187"/>
      <c r="I17" s="179"/>
      <c r="J17" s="179"/>
      <c r="K17" s="179"/>
      <c r="L17" s="179"/>
    </row>
    <row r="18" spans="1:12" ht="14.1" customHeight="1">
      <c r="A18" s="35"/>
      <c r="B18" s="152"/>
      <c r="C18" s="152"/>
      <c r="D18" s="152"/>
      <c r="E18" s="152"/>
      <c r="F18" s="152"/>
      <c r="G18" s="152"/>
      <c r="I18" s="179"/>
      <c r="J18" s="179"/>
      <c r="K18" s="179"/>
      <c r="L18" s="179"/>
    </row>
    <row r="19" spans="1:12" ht="14.1" customHeight="1">
      <c r="A19" s="19" t="s">
        <v>0</v>
      </c>
      <c r="B19" s="152">
        <v>185888</v>
      </c>
      <c r="C19" s="152">
        <v>192459</v>
      </c>
      <c r="D19" s="152">
        <v>181695</v>
      </c>
      <c r="E19" s="152">
        <v>208155</v>
      </c>
      <c r="F19" s="152">
        <v>177081</v>
      </c>
      <c r="G19" s="152"/>
      <c r="I19" s="179"/>
      <c r="J19" s="179"/>
      <c r="K19" s="179"/>
      <c r="L19" s="179"/>
    </row>
    <row r="20" spans="1:12" ht="14.1" customHeight="1">
      <c r="A20" s="19"/>
      <c r="B20" s="152"/>
      <c r="C20" s="152"/>
      <c r="D20" s="152"/>
      <c r="E20" s="152"/>
      <c r="F20" s="152"/>
      <c r="G20" s="152"/>
      <c r="L20" s="179"/>
    </row>
    <row r="21" spans="1:12" ht="14.1" customHeight="1">
      <c r="A21" s="19" t="s">
        <v>1</v>
      </c>
      <c r="B21" s="152"/>
      <c r="C21" s="152"/>
      <c r="D21" s="152"/>
      <c r="E21" s="152"/>
      <c r="F21" s="152"/>
      <c r="G21" s="152"/>
      <c r="L21" s="179"/>
    </row>
    <row r="22" spans="1:12" ht="14.1" customHeight="1">
      <c r="A22" s="262" t="s">
        <v>259</v>
      </c>
      <c r="B22" s="144"/>
      <c r="C22" s="144"/>
      <c r="D22" s="144"/>
      <c r="E22" s="144"/>
      <c r="F22" s="144"/>
      <c r="G22" s="144"/>
    </row>
    <row r="23" spans="1:12" ht="14.1" customHeight="1">
      <c r="A23" s="262" t="s">
        <v>25</v>
      </c>
      <c r="B23" s="152">
        <v>749227</v>
      </c>
      <c r="C23" s="152">
        <v>762732</v>
      </c>
      <c r="D23" s="152">
        <v>778405</v>
      </c>
      <c r="E23" s="152">
        <v>783397</v>
      </c>
      <c r="F23" s="152">
        <v>622992</v>
      </c>
      <c r="G23" s="152"/>
      <c r="I23" s="179"/>
      <c r="J23" s="179"/>
      <c r="K23" s="179"/>
    </row>
    <row r="24" spans="1:12" ht="14.1" customHeight="1">
      <c r="A24" s="262" t="s">
        <v>18</v>
      </c>
      <c r="B24" s="152">
        <v>70197</v>
      </c>
      <c r="C24" s="152">
        <v>67849</v>
      </c>
      <c r="D24" s="152">
        <v>65750</v>
      </c>
      <c r="E24" s="152">
        <v>58242</v>
      </c>
      <c r="F24" s="152">
        <v>52630</v>
      </c>
      <c r="G24" s="152"/>
      <c r="I24" s="179"/>
      <c r="J24" s="179"/>
      <c r="K24" s="179"/>
    </row>
    <row r="25" spans="1:12" ht="14.1" customHeight="1">
      <c r="A25" s="262" t="s">
        <v>19</v>
      </c>
      <c r="B25" s="152">
        <v>104522</v>
      </c>
      <c r="C25" s="152">
        <v>123611</v>
      </c>
      <c r="D25" s="152">
        <v>148057</v>
      </c>
      <c r="E25" s="152">
        <v>138347</v>
      </c>
      <c r="F25" s="152">
        <v>159469</v>
      </c>
      <c r="G25" s="152"/>
      <c r="I25" s="179"/>
      <c r="J25" s="179"/>
      <c r="K25" s="179"/>
    </row>
    <row r="26" spans="1:12" ht="14.1" customHeight="1">
      <c r="A26" s="262" t="s">
        <v>20</v>
      </c>
      <c r="B26" s="152">
        <v>696872</v>
      </c>
      <c r="C26" s="152">
        <v>712880</v>
      </c>
      <c r="D26" s="152">
        <v>736675</v>
      </c>
      <c r="E26" s="152">
        <v>755353</v>
      </c>
      <c r="F26" s="152">
        <v>757069</v>
      </c>
      <c r="G26" s="152"/>
      <c r="I26" s="179"/>
      <c r="J26" s="179"/>
      <c r="K26" s="179"/>
    </row>
    <row r="27" spans="1:12" ht="14.1" customHeight="1">
      <c r="A27" s="262" t="s">
        <v>262</v>
      </c>
      <c r="B27" s="152"/>
      <c r="C27" s="152"/>
      <c r="D27" s="152"/>
      <c r="E27" s="152"/>
      <c r="F27" s="152"/>
      <c r="G27" s="152"/>
      <c r="I27" s="179"/>
      <c r="J27" s="179"/>
      <c r="K27" s="179"/>
    </row>
    <row r="28" spans="1:12" ht="14.1" customHeight="1">
      <c r="A28" s="262" t="s">
        <v>263</v>
      </c>
      <c r="B28" s="152">
        <v>151609</v>
      </c>
      <c r="C28" s="152">
        <v>154974</v>
      </c>
      <c r="D28" s="152">
        <v>162117</v>
      </c>
      <c r="E28" s="152">
        <v>175525</v>
      </c>
      <c r="F28" s="152">
        <v>138600</v>
      </c>
      <c r="G28" s="152"/>
      <c r="I28" s="179"/>
      <c r="J28" s="179"/>
      <c r="K28" s="179"/>
    </row>
    <row r="29" spans="1:12" ht="14.1" customHeight="1">
      <c r="A29" s="262" t="s">
        <v>27</v>
      </c>
      <c r="B29" s="144"/>
      <c r="C29" s="144"/>
      <c r="D29" s="144"/>
      <c r="E29" s="144"/>
      <c r="F29" s="144"/>
      <c r="G29" s="144"/>
      <c r="I29" s="179"/>
      <c r="J29" s="179"/>
      <c r="K29" s="179"/>
    </row>
    <row r="30" spans="1:12" ht="14.1" customHeight="1">
      <c r="A30" s="262" t="s">
        <v>26</v>
      </c>
      <c r="B30" s="152">
        <v>305358</v>
      </c>
      <c r="C30" s="152">
        <v>333526</v>
      </c>
      <c r="D30" s="152">
        <v>341053</v>
      </c>
      <c r="E30" s="152">
        <v>358941</v>
      </c>
      <c r="F30" s="152">
        <v>400276</v>
      </c>
      <c r="G30" s="152"/>
    </row>
    <row r="31" spans="1:12" ht="14.1" customHeight="1">
      <c r="A31" s="262" t="s">
        <v>28</v>
      </c>
      <c r="B31" s="144"/>
      <c r="C31" s="144"/>
      <c r="D31" s="144"/>
      <c r="E31" s="144"/>
      <c r="F31" s="144"/>
      <c r="G31" s="144"/>
    </row>
    <row r="32" spans="1:12" ht="14.1" customHeight="1">
      <c r="A32" s="262" t="s">
        <v>169</v>
      </c>
      <c r="B32" s="152">
        <v>142138</v>
      </c>
      <c r="C32" s="152">
        <v>156018</v>
      </c>
      <c r="D32" s="152">
        <v>154885</v>
      </c>
      <c r="E32" s="152">
        <v>149477</v>
      </c>
      <c r="F32" s="152">
        <v>104700</v>
      </c>
      <c r="G32" s="152"/>
    </row>
    <row r="33" spans="1:7" ht="14.1" customHeight="1">
      <c r="A33" s="24"/>
      <c r="B33" s="164"/>
      <c r="C33" s="165"/>
      <c r="D33" s="165"/>
      <c r="E33" s="165"/>
      <c r="F33" s="165"/>
      <c r="G33" s="258"/>
    </row>
    <row r="34" spans="1:7" ht="14.1" customHeight="1">
      <c r="A34" s="264" t="s">
        <v>261</v>
      </c>
      <c r="B34" s="153"/>
      <c r="C34" s="153"/>
      <c r="D34" s="153"/>
      <c r="E34" s="153"/>
      <c r="F34" s="153"/>
      <c r="G34" s="94"/>
    </row>
    <row r="35" spans="1:7" ht="14.1" customHeight="1">
      <c r="A35" s="32" t="s">
        <v>170</v>
      </c>
      <c r="B35" s="94"/>
      <c r="C35" s="94"/>
      <c r="D35" s="94"/>
      <c r="E35" s="94"/>
      <c r="F35" s="94"/>
      <c r="G35" s="94"/>
    </row>
    <row r="36" spans="1:7">
      <c r="B36" s="91"/>
      <c r="C36" s="91"/>
      <c r="D36" s="91"/>
      <c r="E36" s="91"/>
      <c r="F36" s="91"/>
      <c r="G36" s="91"/>
    </row>
    <row r="37" spans="1:7">
      <c r="B37" s="91"/>
      <c r="C37" s="91"/>
      <c r="D37" s="91"/>
      <c r="E37" s="91"/>
      <c r="F37" s="91"/>
      <c r="G37" s="91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M37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49.42578125" style="20" customWidth="1" collapsed="1"/>
    <col min="2" max="6" width="8.42578125" style="20" customWidth="1" collapsed="1"/>
    <col min="7" max="7" width="5.5703125" style="20" customWidth="1"/>
    <col min="8" max="9" width="11.42578125" style="20" collapsed="1"/>
    <col min="10" max="10" width="11.42578125" style="20"/>
    <col min="11" max="11" width="11.42578125" style="20" collapsed="1"/>
    <col min="12" max="13" width="11.42578125" style="20"/>
    <col min="14" max="16384" width="11.42578125" style="20" collapsed="1"/>
  </cols>
  <sheetData>
    <row r="1" spans="1:13" s="187" customFormat="1" ht="14.1" customHeight="1" thickBot="1">
      <c r="A1" s="1" t="s">
        <v>157</v>
      </c>
      <c r="B1" s="2"/>
      <c r="C1" s="2"/>
      <c r="D1" s="2"/>
      <c r="E1" s="2"/>
      <c r="F1" s="2"/>
      <c r="G1" s="7"/>
    </row>
    <row r="2" spans="1:13" s="187" customFormat="1" ht="14.1" customHeight="1">
      <c r="H2" s="190" t="s">
        <v>186</v>
      </c>
    </row>
    <row r="3" spans="1:13" s="187" customFormat="1" ht="14.1" customHeight="1">
      <c r="A3" s="5" t="s">
        <v>67</v>
      </c>
    </row>
    <row r="4" spans="1:13" s="187" customFormat="1" ht="14.1" customHeight="1">
      <c r="A4" s="5"/>
    </row>
    <row r="5" spans="1:13" s="187" customFormat="1" ht="14.1" customHeight="1">
      <c r="A5" s="6" t="s">
        <v>23</v>
      </c>
    </row>
    <row r="6" spans="1:13" s="187" customFormat="1" ht="9.9499999999999993" customHeight="1">
      <c r="A6" s="7"/>
      <c r="B6" s="8"/>
      <c r="C6" s="8"/>
      <c r="D6" s="8"/>
      <c r="E6" s="8"/>
      <c r="F6" s="8"/>
      <c r="G6" s="8"/>
    </row>
    <row r="7" spans="1:13" s="10" customFormat="1" ht="14.1" customHeight="1">
      <c r="A7" s="12"/>
      <c r="B7" s="12">
        <v>2016</v>
      </c>
      <c r="C7" s="12">
        <v>2017</v>
      </c>
      <c r="D7" s="12">
        <v>2018</v>
      </c>
      <c r="E7" s="12" t="s">
        <v>252</v>
      </c>
      <c r="F7" s="12" t="s">
        <v>251</v>
      </c>
      <c r="G7" s="187"/>
    </row>
    <row r="8" spans="1:13" s="187" customFormat="1" ht="14.1" customHeight="1">
      <c r="A8" s="8"/>
      <c r="B8" s="13"/>
    </row>
    <row r="9" spans="1:13" s="187" customFormat="1" ht="14.1" customHeight="1">
      <c r="A9" s="18" t="s">
        <v>22</v>
      </c>
      <c r="B9" s="230">
        <v>134</v>
      </c>
      <c r="C9" s="230">
        <v>135.4</v>
      </c>
      <c r="D9" s="230">
        <v>137.6</v>
      </c>
      <c r="E9" s="230">
        <v>141</v>
      </c>
      <c r="F9" s="230">
        <v>133.69999999999999</v>
      </c>
      <c r="G9" s="230"/>
      <c r="H9" s="61"/>
    </row>
    <row r="10" spans="1:13" s="187" customFormat="1" ht="14.1" customHeight="1">
      <c r="A10" s="18"/>
      <c r="B10" s="229"/>
      <c r="C10" s="229"/>
      <c r="D10" s="229"/>
      <c r="E10" s="229"/>
      <c r="F10" s="229"/>
      <c r="G10" s="229"/>
    </row>
    <row r="11" spans="1:13" s="187" customFormat="1" ht="14.1" customHeight="1">
      <c r="A11" s="19" t="s">
        <v>171</v>
      </c>
      <c r="B11" s="230">
        <v>7.5</v>
      </c>
      <c r="C11" s="230">
        <v>8.6</v>
      </c>
      <c r="D11" s="230">
        <v>8.8000000000000007</v>
      </c>
      <c r="E11" s="230">
        <v>8.6999999999999993</v>
      </c>
      <c r="F11" s="230">
        <v>8.1</v>
      </c>
      <c r="G11" s="230"/>
    </row>
    <row r="12" spans="1:13" s="187" customFormat="1" ht="14.1" customHeight="1">
      <c r="A12" s="19"/>
      <c r="B12" s="230"/>
      <c r="C12" s="230"/>
      <c r="D12" s="230"/>
      <c r="E12" s="230"/>
      <c r="F12" s="230"/>
      <c r="G12" s="230"/>
    </row>
    <row r="13" spans="1:13" ht="14.1" customHeight="1">
      <c r="A13" s="19" t="s">
        <v>2</v>
      </c>
      <c r="B13" s="250"/>
      <c r="C13" s="250"/>
      <c r="D13" s="250"/>
      <c r="E13" s="250"/>
      <c r="F13" s="250"/>
      <c r="G13" s="250"/>
    </row>
    <row r="14" spans="1:13" ht="14.1" customHeight="1">
      <c r="A14" s="200" t="s">
        <v>256</v>
      </c>
      <c r="B14" s="250"/>
      <c r="C14" s="250"/>
      <c r="D14" s="250"/>
      <c r="E14" s="250"/>
      <c r="F14" s="250"/>
      <c r="G14" s="250"/>
    </row>
    <row r="15" spans="1:13" ht="14.1" customHeight="1">
      <c r="A15" s="200" t="s">
        <v>257</v>
      </c>
      <c r="B15" s="250"/>
      <c r="C15" s="250"/>
      <c r="D15" s="250"/>
      <c r="E15" s="250"/>
      <c r="F15" s="250"/>
      <c r="G15" s="250"/>
    </row>
    <row r="16" spans="1:13" ht="14.1" customHeight="1">
      <c r="A16" s="261" t="s">
        <v>258</v>
      </c>
      <c r="B16" s="230">
        <v>25.7</v>
      </c>
      <c r="C16" s="230">
        <v>26.2</v>
      </c>
      <c r="D16" s="230">
        <v>26.6</v>
      </c>
      <c r="E16" s="230">
        <v>26.6</v>
      </c>
      <c r="F16" s="230">
        <v>25.1</v>
      </c>
      <c r="G16" s="230"/>
      <c r="H16" s="187"/>
      <c r="L16" s="187"/>
      <c r="M16" s="187"/>
    </row>
    <row r="17" spans="1:8" ht="14.1" customHeight="1">
      <c r="A17" s="262" t="s">
        <v>21</v>
      </c>
      <c r="B17" s="230">
        <v>24</v>
      </c>
      <c r="C17" s="230">
        <v>24.8</v>
      </c>
      <c r="D17" s="230">
        <v>25.2</v>
      </c>
      <c r="E17" s="230">
        <v>25</v>
      </c>
      <c r="F17" s="230">
        <v>23.4</v>
      </c>
      <c r="G17" s="230"/>
      <c r="H17" s="187"/>
    </row>
    <row r="18" spans="1:8" ht="14.1" customHeight="1">
      <c r="A18" s="35"/>
      <c r="B18" s="230"/>
      <c r="C18" s="230"/>
      <c r="D18" s="230"/>
      <c r="E18" s="230"/>
      <c r="F18" s="230"/>
      <c r="G18" s="230"/>
    </row>
    <row r="19" spans="1:8" ht="14.1" customHeight="1">
      <c r="A19" s="19" t="s">
        <v>0</v>
      </c>
      <c r="B19" s="230">
        <v>8.4</v>
      </c>
      <c r="C19" s="230">
        <v>8.6999999999999993</v>
      </c>
      <c r="D19" s="230">
        <v>9.6</v>
      </c>
      <c r="E19" s="230">
        <v>10.5</v>
      </c>
      <c r="F19" s="230">
        <v>10.3</v>
      </c>
      <c r="G19" s="230"/>
    </row>
    <row r="20" spans="1:8" ht="14.1" customHeight="1">
      <c r="A20" s="19"/>
      <c r="B20" s="230"/>
      <c r="C20" s="230"/>
      <c r="D20" s="230"/>
      <c r="E20" s="230"/>
      <c r="F20" s="230"/>
      <c r="G20" s="230"/>
    </row>
    <row r="21" spans="1:8" ht="14.1" customHeight="1">
      <c r="A21" s="19" t="s">
        <v>1</v>
      </c>
      <c r="B21" s="230"/>
      <c r="C21" s="230"/>
      <c r="D21" s="230"/>
      <c r="E21" s="230"/>
      <c r="F21" s="230"/>
      <c r="G21" s="230"/>
    </row>
    <row r="22" spans="1:8" ht="14.1" customHeight="1">
      <c r="A22" s="262" t="s">
        <v>259</v>
      </c>
      <c r="B22" s="250"/>
      <c r="C22" s="250"/>
      <c r="D22" s="250"/>
      <c r="E22" s="250"/>
      <c r="F22" s="250"/>
      <c r="G22" s="250"/>
    </row>
    <row r="23" spans="1:8" ht="14.1" customHeight="1">
      <c r="A23" s="262" t="s">
        <v>25</v>
      </c>
      <c r="B23" s="230">
        <v>34.799999999999997</v>
      </c>
      <c r="C23" s="230">
        <v>35.1</v>
      </c>
      <c r="D23" s="230">
        <v>35</v>
      </c>
      <c r="E23" s="230">
        <v>36.1</v>
      </c>
      <c r="F23" s="230">
        <v>32.1</v>
      </c>
      <c r="G23" s="230"/>
    </row>
    <row r="24" spans="1:8" ht="14.1" customHeight="1">
      <c r="A24" s="262" t="s">
        <v>18</v>
      </c>
      <c r="B24" s="230">
        <v>1.4</v>
      </c>
      <c r="C24" s="230">
        <v>1.4</v>
      </c>
      <c r="D24" s="230">
        <v>1.4</v>
      </c>
      <c r="E24" s="230">
        <v>1.4</v>
      </c>
      <c r="F24" s="230">
        <v>1.4</v>
      </c>
      <c r="G24" s="230"/>
    </row>
    <row r="25" spans="1:8" ht="14.1" customHeight="1">
      <c r="A25" s="262" t="s">
        <v>19</v>
      </c>
      <c r="B25" s="230">
        <v>2.2000000000000002</v>
      </c>
      <c r="C25" s="230">
        <v>2.2000000000000002</v>
      </c>
      <c r="D25" s="230">
        <v>2.1</v>
      </c>
      <c r="E25" s="230">
        <v>2.1</v>
      </c>
      <c r="F25" s="230">
        <v>2.1</v>
      </c>
      <c r="G25" s="230"/>
    </row>
    <row r="26" spans="1:8" ht="14.1" customHeight="1">
      <c r="A26" s="262" t="s">
        <v>20</v>
      </c>
      <c r="B26" s="230">
        <v>1.6</v>
      </c>
      <c r="C26" s="230">
        <v>1.7</v>
      </c>
      <c r="D26" s="230">
        <v>1.9</v>
      </c>
      <c r="E26" s="230">
        <v>1.9</v>
      </c>
      <c r="F26" s="230">
        <v>1.9</v>
      </c>
      <c r="G26" s="230"/>
    </row>
    <row r="27" spans="1:8" ht="14.1" customHeight="1">
      <c r="A27" s="262" t="s">
        <v>262</v>
      </c>
      <c r="B27" s="230"/>
      <c r="C27" s="230"/>
      <c r="D27" s="230"/>
      <c r="E27" s="230"/>
      <c r="F27" s="230"/>
      <c r="G27" s="230"/>
    </row>
    <row r="28" spans="1:8" ht="14.1" customHeight="1">
      <c r="A28" s="262" t="s">
        <v>263</v>
      </c>
      <c r="B28" s="230">
        <v>11.4</v>
      </c>
      <c r="C28" s="230">
        <v>11.1</v>
      </c>
      <c r="D28" s="230">
        <v>11.7</v>
      </c>
      <c r="E28" s="230">
        <v>12.4</v>
      </c>
      <c r="F28" s="230">
        <v>12.2</v>
      </c>
      <c r="G28" s="230"/>
    </row>
    <row r="29" spans="1:8" ht="14.1" customHeight="1">
      <c r="A29" s="262" t="s">
        <v>27</v>
      </c>
      <c r="B29" s="250"/>
      <c r="C29" s="250"/>
      <c r="D29" s="250"/>
      <c r="E29" s="250"/>
      <c r="F29" s="250"/>
      <c r="G29" s="250"/>
    </row>
    <row r="30" spans="1:8" ht="14.1" customHeight="1">
      <c r="A30" s="262" t="s">
        <v>26</v>
      </c>
      <c r="B30" s="230">
        <v>30.6</v>
      </c>
      <c r="C30" s="230">
        <v>29.7</v>
      </c>
      <c r="D30" s="230">
        <v>29.8</v>
      </c>
      <c r="E30" s="230">
        <v>30.6</v>
      </c>
      <c r="F30" s="230">
        <v>30.6</v>
      </c>
      <c r="G30" s="230"/>
    </row>
    <row r="31" spans="1:8" ht="14.1" customHeight="1">
      <c r="A31" s="262" t="s">
        <v>28</v>
      </c>
      <c r="B31" s="250"/>
      <c r="C31" s="250"/>
      <c r="D31" s="250"/>
      <c r="E31" s="250"/>
      <c r="F31" s="250"/>
      <c r="G31" s="250"/>
    </row>
    <row r="32" spans="1:8" ht="14.1" customHeight="1">
      <c r="A32" s="262" t="s">
        <v>169</v>
      </c>
      <c r="B32" s="230">
        <v>10.4</v>
      </c>
      <c r="C32" s="230">
        <v>10.7</v>
      </c>
      <c r="D32" s="230">
        <v>10.7</v>
      </c>
      <c r="E32" s="230">
        <v>10.7</v>
      </c>
      <c r="F32" s="230">
        <v>9.9</v>
      </c>
      <c r="G32" s="230"/>
    </row>
    <row r="33" spans="1:7" ht="14.1" customHeight="1">
      <c r="A33" s="24"/>
      <c r="B33" s="164"/>
      <c r="C33" s="165"/>
      <c r="D33" s="165"/>
      <c r="E33" s="165"/>
      <c r="F33" s="165"/>
      <c r="G33" s="258"/>
    </row>
    <row r="34" spans="1:7" ht="14.1" customHeight="1">
      <c r="A34" s="264" t="s">
        <v>261</v>
      </c>
      <c r="B34" s="153"/>
      <c r="C34" s="153"/>
      <c r="D34" s="153"/>
      <c r="E34" s="153"/>
      <c r="F34" s="153"/>
      <c r="G34" s="94"/>
    </row>
    <row r="35" spans="1:7" ht="14.1" customHeight="1">
      <c r="A35" s="32" t="s">
        <v>208</v>
      </c>
      <c r="B35" s="94"/>
      <c r="C35" s="94"/>
      <c r="D35" s="94"/>
      <c r="E35" s="94"/>
      <c r="F35" s="94"/>
      <c r="G35" s="94"/>
    </row>
    <row r="36" spans="1:7">
      <c r="B36" s="91"/>
      <c r="C36" s="91"/>
      <c r="D36" s="91"/>
      <c r="E36" s="91"/>
      <c r="F36" s="91"/>
      <c r="G36" s="91"/>
    </row>
    <row r="37" spans="1:7">
      <c r="B37" s="91"/>
      <c r="C37" s="91"/>
      <c r="D37" s="91"/>
      <c r="E37" s="91"/>
      <c r="F37" s="91"/>
      <c r="G37" s="91"/>
    </row>
  </sheetData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25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51" style="20" customWidth="1" collapsed="1"/>
    <col min="2" max="6" width="8.140625" style="20" customWidth="1" collapsed="1"/>
    <col min="7" max="7" width="5.5703125" style="20" customWidth="1" collapsed="1"/>
    <col min="8" max="11" width="11.42578125" style="20" collapsed="1"/>
    <col min="12" max="18" width="11.42578125" style="20"/>
    <col min="19" max="16384" width="11.42578125" style="20" collapsed="1"/>
  </cols>
  <sheetData>
    <row r="1" spans="1:12" ht="14.1" customHeight="1" thickBot="1">
      <c r="A1" s="1" t="s">
        <v>157</v>
      </c>
      <c r="B1" s="2"/>
      <c r="C1" s="2"/>
      <c r="D1" s="2"/>
      <c r="E1" s="2"/>
      <c r="F1" s="2"/>
      <c r="G1" s="4"/>
      <c r="H1" s="4"/>
      <c r="I1" s="4"/>
      <c r="J1" s="4"/>
      <c r="K1" s="4"/>
    </row>
    <row r="2" spans="1:12" ht="14.1" customHeight="1">
      <c r="A2" s="4"/>
      <c r="B2" s="4"/>
      <c r="C2" s="4"/>
      <c r="D2" s="4"/>
      <c r="E2" s="4"/>
      <c r="F2" s="4"/>
      <c r="G2" s="4"/>
      <c r="H2" s="190" t="s">
        <v>186</v>
      </c>
      <c r="I2" s="4"/>
      <c r="J2" s="4"/>
      <c r="K2" s="4"/>
    </row>
    <row r="3" spans="1:12" ht="14.1" customHeight="1">
      <c r="A3" s="5" t="s">
        <v>152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4.1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14.1" customHeight="1">
      <c r="A5" s="5" t="s">
        <v>202</v>
      </c>
      <c r="B5" s="4"/>
      <c r="C5" s="4"/>
      <c r="D5" s="4"/>
      <c r="E5" s="4"/>
      <c r="F5" s="4"/>
    </row>
    <row r="6" spans="1:12" ht="14.1" customHeight="1">
      <c r="A6" s="5" t="s">
        <v>201</v>
      </c>
      <c r="B6" s="187"/>
      <c r="C6" s="187"/>
      <c r="D6" s="187"/>
      <c r="E6" s="187"/>
      <c r="F6" s="187"/>
    </row>
    <row r="7" spans="1:12" ht="14.1" customHeight="1">
      <c r="A7" s="5"/>
      <c r="B7" s="4"/>
      <c r="C7" s="4"/>
      <c r="D7" s="4"/>
      <c r="E7" s="4"/>
      <c r="F7" s="4"/>
    </row>
    <row r="8" spans="1:12" ht="14.1" customHeight="1">
      <c r="A8" s="12"/>
      <c r="B8" s="12">
        <v>2017</v>
      </c>
      <c r="C8" s="12">
        <v>2018</v>
      </c>
      <c r="D8" s="12">
        <v>2019</v>
      </c>
      <c r="E8" s="12">
        <v>2020</v>
      </c>
      <c r="F8" s="12">
        <v>2021</v>
      </c>
    </row>
    <row r="9" spans="1:12" ht="14.1" customHeight="1">
      <c r="A9" s="8"/>
      <c r="B9" s="13"/>
      <c r="C9" s="187"/>
      <c r="D9" s="187"/>
      <c r="E9" s="187"/>
      <c r="F9" s="4"/>
      <c r="H9" s="144"/>
    </row>
    <row r="10" spans="1:12" ht="14.1" customHeight="1">
      <c r="A10" s="18" t="s">
        <v>3</v>
      </c>
      <c r="B10" s="241">
        <v>1.9</v>
      </c>
      <c r="C10" s="241">
        <v>1.5</v>
      </c>
      <c r="D10" s="241">
        <v>0.9</v>
      </c>
      <c r="E10" s="241">
        <v>-0.6</v>
      </c>
      <c r="F10" s="241">
        <v>3.2</v>
      </c>
      <c r="H10"/>
      <c r="I10"/>
      <c r="J10"/>
      <c r="K10"/>
      <c r="L10"/>
    </row>
    <row r="11" spans="1:12" ht="14.1" customHeight="1">
      <c r="A11" s="40" t="s">
        <v>189</v>
      </c>
      <c r="B11" s="241">
        <v>1.3</v>
      </c>
      <c r="C11" s="241">
        <v>0.9</v>
      </c>
      <c r="D11" s="241">
        <v>2.1</v>
      </c>
      <c r="E11" s="241">
        <v>1.6</v>
      </c>
      <c r="F11" s="241">
        <v>1</v>
      </c>
      <c r="H11"/>
      <c r="I11"/>
      <c r="J11"/>
      <c r="K11"/>
      <c r="L11"/>
    </row>
    <row r="12" spans="1:12" ht="14.1" customHeight="1">
      <c r="A12" s="41" t="s">
        <v>190</v>
      </c>
      <c r="B12" s="241">
        <v>1.5</v>
      </c>
      <c r="C12" s="241">
        <v>2.2999999999999998</v>
      </c>
      <c r="D12" s="241">
        <v>0.2</v>
      </c>
      <c r="E12" s="241">
        <v>0.4</v>
      </c>
      <c r="F12" s="241">
        <v>-0.7</v>
      </c>
      <c r="H12"/>
      <c r="I12"/>
      <c r="J12"/>
      <c r="K12"/>
      <c r="L12"/>
    </row>
    <row r="13" spans="1:12" ht="14.1" customHeight="1">
      <c r="A13" s="42" t="s">
        <v>191</v>
      </c>
      <c r="B13" s="241">
        <v>0.6</v>
      </c>
      <c r="C13" s="241">
        <v>1.1000000000000001</v>
      </c>
      <c r="D13" s="241">
        <v>0.8</v>
      </c>
      <c r="E13" s="241">
        <v>1</v>
      </c>
      <c r="F13" s="241">
        <v>1</v>
      </c>
      <c r="H13"/>
      <c r="I13"/>
      <c r="J13"/>
      <c r="K13"/>
      <c r="L13"/>
    </row>
    <row r="14" spans="1:12" ht="14.1" customHeight="1">
      <c r="A14" s="42" t="s">
        <v>192</v>
      </c>
      <c r="B14" s="241">
        <v>4.4000000000000004</v>
      </c>
      <c r="C14" s="241">
        <v>2.2999999999999998</v>
      </c>
      <c r="D14" s="241">
        <v>-2.1</v>
      </c>
      <c r="E14" s="241">
        <v>-4.7</v>
      </c>
      <c r="F14" s="241">
        <v>12.6</v>
      </c>
      <c r="H14"/>
      <c r="I14"/>
      <c r="J14"/>
      <c r="K14"/>
      <c r="L14"/>
    </row>
    <row r="15" spans="1:12" ht="14.1" customHeight="1">
      <c r="A15" s="42" t="s">
        <v>200</v>
      </c>
      <c r="B15" s="241">
        <v>0.5</v>
      </c>
      <c r="C15" s="241">
        <v>1.2</v>
      </c>
      <c r="D15" s="241">
        <v>0.5</v>
      </c>
      <c r="E15" s="241">
        <v>0.2</v>
      </c>
      <c r="F15" s="241">
        <v>0.9</v>
      </c>
      <c r="H15"/>
      <c r="I15"/>
      <c r="J15"/>
      <c r="K15"/>
      <c r="L15"/>
    </row>
    <row r="16" spans="1:12" ht="14.1" customHeight="1">
      <c r="A16" s="42" t="s">
        <v>193</v>
      </c>
      <c r="B16" s="241">
        <v>0.4</v>
      </c>
      <c r="C16" s="241">
        <v>-0.3</v>
      </c>
      <c r="D16" s="241">
        <v>0.9</v>
      </c>
      <c r="E16" s="241">
        <v>0.3</v>
      </c>
      <c r="F16" s="241">
        <v>1.7</v>
      </c>
      <c r="H16"/>
      <c r="I16"/>
      <c r="J16"/>
      <c r="K16"/>
      <c r="L16"/>
    </row>
    <row r="17" spans="1:12" ht="14.1" customHeight="1">
      <c r="A17" s="42" t="s">
        <v>194</v>
      </c>
      <c r="B17" s="241">
        <v>4</v>
      </c>
      <c r="C17" s="241">
        <v>3.5</v>
      </c>
      <c r="D17" s="241">
        <v>2.5</v>
      </c>
      <c r="E17" s="241">
        <v>-3.3</v>
      </c>
      <c r="F17" s="241">
        <v>7.5</v>
      </c>
      <c r="H17"/>
      <c r="I17"/>
      <c r="J17"/>
      <c r="K17"/>
      <c r="L17"/>
    </row>
    <row r="18" spans="1:12" ht="14.1" customHeight="1">
      <c r="A18" s="42" t="s">
        <v>195</v>
      </c>
      <c r="B18" s="241">
        <v>1.2</v>
      </c>
      <c r="C18" s="241">
        <v>2.1</v>
      </c>
      <c r="D18" s="241">
        <v>0.7</v>
      </c>
      <c r="E18" s="241">
        <v>-1.3</v>
      </c>
      <c r="F18" s="241">
        <v>-3</v>
      </c>
      <c r="H18"/>
      <c r="I18"/>
      <c r="J18"/>
      <c r="K18"/>
      <c r="L18"/>
    </row>
    <row r="19" spans="1:12" ht="14.1" customHeight="1">
      <c r="A19" s="42" t="s">
        <v>196</v>
      </c>
      <c r="B19" s="241">
        <v>1.2</v>
      </c>
      <c r="C19" s="241">
        <v>-0.2</v>
      </c>
      <c r="D19" s="241">
        <v>-0.8</v>
      </c>
      <c r="E19" s="241">
        <v>-1</v>
      </c>
      <c r="F19" s="241">
        <v>-0.1</v>
      </c>
      <c r="H19"/>
      <c r="I19"/>
      <c r="J19"/>
      <c r="K19"/>
      <c r="L19"/>
    </row>
    <row r="20" spans="1:12" ht="14.1" customHeight="1">
      <c r="A20" s="42" t="s">
        <v>197</v>
      </c>
      <c r="B20" s="241">
        <v>1.2</v>
      </c>
      <c r="C20" s="241">
        <v>1.2</v>
      </c>
      <c r="D20" s="241">
        <v>0.9</v>
      </c>
      <c r="E20" s="241">
        <v>1.3</v>
      </c>
      <c r="F20" s="241">
        <v>-1</v>
      </c>
      <c r="H20"/>
      <c r="I20"/>
      <c r="J20"/>
      <c r="K20"/>
      <c r="L20"/>
    </row>
    <row r="21" spans="1:12" ht="14.1" customHeight="1">
      <c r="A21" s="42" t="s">
        <v>198</v>
      </c>
      <c r="B21" s="241">
        <v>1</v>
      </c>
      <c r="C21" s="241">
        <v>2</v>
      </c>
      <c r="D21" s="241">
        <v>1.7</v>
      </c>
      <c r="E21" s="241">
        <v>1.1000000000000001</v>
      </c>
      <c r="F21" s="241">
        <v>1.7</v>
      </c>
      <c r="H21"/>
      <c r="I21"/>
      <c r="J21"/>
      <c r="K21"/>
      <c r="L21"/>
    </row>
    <row r="22" spans="1:12" ht="14.1" customHeight="1">
      <c r="A22" s="42" t="s">
        <v>199</v>
      </c>
      <c r="B22" s="241">
        <v>0.6</v>
      </c>
      <c r="C22" s="241">
        <v>0.3</v>
      </c>
      <c r="D22" s="241">
        <v>1.3</v>
      </c>
      <c r="E22" s="241">
        <v>1</v>
      </c>
      <c r="F22" s="241">
        <v>1.6</v>
      </c>
      <c r="H22"/>
      <c r="I22"/>
      <c r="J22"/>
      <c r="K22"/>
      <c r="L22"/>
    </row>
    <row r="23" spans="1:12" ht="14.1" customHeight="1">
      <c r="A23" s="36"/>
      <c r="B23" s="235"/>
      <c r="C23" s="235"/>
      <c r="D23" s="235"/>
      <c r="E23" s="235"/>
      <c r="F23" s="235"/>
      <c r="H23" s="144"/>
    </row>
    <row r="24" spans="1:12" ht="14.1" customHeight="1">
      <c r="A24" s="231" t="s">
        <v>241</v>
      </c>
      <c r="B24" s="30"/>
      <c r="C24" s="30"/>
      <c r="D24" s="30"/>
      <c r="E24" s="30"/>
      <c r="F24" s="30"/>
      <c r="H24" s="144"/>
    </row>
    <row r="25" spans="1:12" ht="14.1" customHeight="1">
      <c r="A25" s="37"/>
    </row>
  </sheetData>
  <phoneticPr fontId="4" type="noConversion"/>
  <hyperlinks>
    <hyperlink ref="H2" location="'Índice Cap_1'!B8" display="Volver al índice"/>
  </hyperlinks>
  <pageMargins left="0.59055118110236215" right="0.59055118110236215" top="0.98425196850393704" bottom="0.98425196850393704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52"/>
  <sheetViews>
    <sheetView zoomScaleNormal="100" workbookViewId="0">
      <selection activeCell="H2" sqref="H2"/>
    </sheetView>
  </sheetViews>
  <sheetFormatPr baseColWidth="10" defaultColWidth="11.42578125" defaultRowHeight="12.75"/>
  <cols>
    <col min="1" max="1" width="51.85546875" style="20" customWidth="1" collapsed="1"/>
    <col min="2" max="2" width="8" style="20" customWidth="1" collapsed="1"/>
    <col min="3" max="3" width="7.85546875" style="20" customWidth="1" collapsed="1"/>
    <col min="4" max="4" width="7.7109375" style="20" customWidth="1" collapsed="1"/>
    <col min="5" max="6" width="8.28515625" style="20" customWidth="1" collapsed="1"/>
    <col min="7" max="7" width="5.5703125" style="20" customWidth="1" collapsed="1"/>
    <col min="8" max="8" width="13.5703125" style="20" customWidth="1" collapsed="1"/>
    <col min="9" max="9" width="15" style="20" customWidth="1" collapsed="1"/>
    <col min="10" max="17" width="11.42578125" style="20" collapsed="1"/>
    <col min="18" max="18" width="11.42578125" style="20"/>
    <col min="19" max="19" width="11.42578125" style="20" collapsed="1"/>
    <col min="20" max="20" width="11.42578125" style="20"/>
    <col min="21" max="16384" width="11.42578125" style="20" collapsed="1"/>
  </cols>
  <sheetData>
    <row r="1" spans="1:17" ht="14.1" customHeight="1" thickBot="1">
      <c r="A1" s="1" t="s">
        <v>157</v>
      </c>
      <c r="B1" s="1"/>
      <c r="C1" s="1"/>
      <c r="D1" s="1"/>
      <c r="E1" s="1"/>
      <c r="F1" s="2"/>
    </row>
    <row r="2" spans="1:17" ht="14.1" customHeight="1">
      <c r="A2" s="4"/>
      <c r="B2" s="4"/>
      <c r="C2" s="4"/>
      <c r="E2" s="4"/>
      <c r="F2" s="4"/>
      <c r="H2" s="190" t="s">
        <v>186</v>
      </c>
    </row>
    <row r="3" spans="1:17" ht="14.1" customHeight="1">
      <c r="A3" s="46" t="s">
        <v>161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44"/>
      <c r="B5" s="12">
        <v>2017</v>
      </c>
      <c r="C5" s="12">
        <v>2018</v>
      </c>
      <c r="D5" s="12">
        <v>2019</v>
      </c>
      <c r="E5" s="12">
        <v>2020</v>
      </c>
      <c r="F5" s="12">
        <v>2021</v>
      </c>
      <c r="G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8"/>
      <c r="B6" s="13"/>
      <c r="C6" s="13"/>
      <c r="D6" s="13"/>
      <c r="E6" s="13"/>
      <c r="F6" s="13"/>
      <c r="G6" s="4"/>
      <c r="H6" s="201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45" t="s">
        <v>3</v>
      </c>
      <c r="B7" s="241">
        <v>0.6</v>
      </c>
      <c r="C7" s="241">
        <v>1.2</v>
      </c>
      <c r="D7" s="241">
        <v>1</v>
      </c>
      <c r="E7" s="241">
        <v>-0.8</v>
      </c>
      <c r="F7" s="241">
        <v>7</v>
      </c>
      <c r="G7" s="4"/>
      <c r="H7" s="245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8" t="s">
        <v>189</v>
      </c>
      <c r="B8" s="241">
        <v>1</v>
      </c>
      <c r="C8" s="241">
        <v>0.9</v>
      </c>
      <c r="D8" s="241">
        <v>3</v>
      </c>
      <c r="E8" s="241">
        <v>-0.5</v>
      </c>
      <c r="F8" s="241">
        <v>4.9000000000000004</v>
      </c>
      <c r="G8" s="4"/>
      <c r="H8" s="245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8" t="s">
        <v>190</v>
      </c>
      <c r="B9" s="241">
        <v>1.9</v>
      </c>
      <c r="C9" s="241">
        <v>1</v>
      </c>
      <c r="D9" s="241">
        <v>0</v>
      </c>
      <c r="E9" s="241">
        <v>0</v>
      </c>
      <c r="F9" s="241">
        <v>0.7</v>
      </c>
      <c r="G9" s="4"/>
      <c r="H9" s="245"/>
      <c r="J9" s="4"/>
      <c r="K9" s="4"/>
      <c r="L9" s="4"/>
      <c r="M9" s="4"/>
      <c r="N9" s="4"/>
      <c r="O9" s="4"/>
      <c r="P9" s="4"/>
      <c r="Q9" s="4"/>
    </row>
    <row r="10" spans="1:17" ht="14.1" customHeight="1">
      <c r="A10" s="8" t="s">
        <v>191</v>
      </c>
      <c r="B10" s="241">
        <v>0.2</v>
      </c>
      <c r="C10" s="241">
        <v>1.2</v>
      </c>
      <c r="D10" s="241">
        <v>1</v>
      </c>
      <c r="E10" s="241">
        <v>0.8</v>
      </c>
      <c r="F10" s="241">
        <v>1.4</v>
      </c>
      <c r="G10" s="4"/>
      <c r="H10" s="245"/>
      <c r="J10" s="4"/>
      <c r="K10" s="4"/>
      <c r="L10" s="4"/>
      <c r="M10" s="4"/>
      <c r="N10" s="4"/>
      <c r="O10" s="4"/>
      <c r="P10" s="4"/>
      <c r="Q10" s="4"/>
    </row>
    <row r="11" spans="1:17" ht="14.1" customHeight="1">
      <c r="A11" s="8" t="s">
        <v>192</v>
      </c>
      <c r="B11" s="241">
        <v>1</v>
      </c>
      <c r="C11" s="241">
        <v>2.6</v>
      </c>
      <c r="D11" s="241">
        <v>-6.1</v>
      </c>
      <c r="E11" s="241">
        <v>-1</v>
      </c>
      <c r="F11" s="241">
        <v>27.1</v>
      </c>
      <c r="G11" s="4"/>
      <c r="H11" s="245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8" t="s">
        <v>200</v>
      </c>
      <c r="B12" s="241">
        <v>0.4</v>
      </c>
      <c r="C12" s="241">
        <v>1.1000000000000001</v>
      </c>
      <c r="D12" s="241">
        <v>0.4</v>
      </c>
      <c r="E12" s="241">
        <v>-0.5</v>
      </c>
      <c r="F12" s="241">
        <v>2.4</v>
      </c>
      <c r="G12" s="4"/>
      <c r="H12" s="245"/>
      <c r="J12" s="4"/>
      <c r="K12" s="4"/>
      <c r="L12" s="4"/>
      <c r="M12" s="4"/>
      <c r="N12" s="4"/>
      <c r="O12" s="4"/>
      <c r="P12" s="4"/>
      <c r="Q12" s="4"/>
    </row>
    <row r="13" spans="1:17" ht="14.1" customHeight="1">
      <c r="A13" s="8" t="s">
        <v>193</v>
      </c>
      <c r="B13" s="241">
        <v>-0.1</v>
      </c>
      <c r="C13" s="241">
        <v>-0.3</v>
      </c>
      <c r="D13" s="241">
        <v>2</v>
      </c>
      <c r="E13" s="241">
        <v>0.2</v>
      </c>
      <c r="F13" s="241">
        <v>1.3</v>
      </c>
      <c r="G13" s="4"/>
      <c r="H13" s="245"/>
      <c r="J13" s="4"/>
      <c r="K13" s="4"/>
      <c r="L13" s="4"/>
      <c r="M13" s="4"/>
      <c r="N13" s="4"/>
      <c r="O13" s="4"/>
      <c r="P13" s="4"/>
      <c r="Q13" s="4"/>
    </row>
    <row r="14" spans="1:17" ht="14.1" customHeight="1">
      <c r="A14" s="8" t="s">
        <v>194</v>
      </c>
      <c r="B14" s="241">
        <v>1.6</v>
      </c>
      <c r="C14" s="241">
        <v>-0.1</v>
      </c>
      <c r="D14" s="241">
        <v>6</v>
      </c>
      <c r="E14" s="241">
        <v>-3.8</v>
      </c>
      <c r="F14" s="241">
        <v>10.5</v>
      </c>
      <c r="G14" s="4"/>
      <c r="H14" s="245"/>
      <c r="J14" s="4"/>
      <c r="K14" s="4"/>
      <c r="L14" s="4"/>
      <c r="M14" s="4"/>
      <c r="N14" s="4"/>
      <c r="O14" s="4"/>
      <c r="P14" s="4"/>
      <c r="Q14" s="4"/>
    </row>
    <row r="15" spans="1:17" ht="14.1" customHeight="1">
      <c r="A15" s="8" t="s">
        <v>195</v>
      </c>
      <c r="B15" s="241">
        <v>0.1</v>
      </c>
      <c r="C15" s="241">
        <v>2.1</v>
      </c>
      <c r="D15" s="241">
        <v>0.6</v>
      </c>
      <c r="E15" s="241">
        <v>-4.0999999999999996</v>
      </c>
      <c r="F15" s="241">
        <v>-0.3</v>
      </c>
      <c r="G15" s="4"/>
      <c r="H15" s="245"/>
      <c r="J15" s="4"/>
      <c r="K15" s="4"/>
      <c r="L15" s="4"/>
      <c r="M15" s="4"/>
      <c r="N15" s="4"/>
      <c r="O15" s="4"/>
      <c r="P15" s="4"/>
      <c r="Q15" s="4"/>
    </row>
    <row r="16" spans="1:17" ht="14.1" customHeight="1">
      <c r="A16" s="8" t="s">
        <v>196</v>
      </c>
      <c r="B16" s="241">
        <v>-0.9</v>
      </c>
      <c r="C16" s="241">
        <v>-0.1</v>
      </c>
      <c r="D16" s="241">
        <v>-0.2</v>
      </c>
      <c r="E16" s="241">
        <v>-1.9</v>
      </c>
      <c r="F16" s="241">
        <v>1.1000000000000001</v>
      </c>
      <c r="G16" s="4"/>
      <c r="H16" s="245"/>
      <c r="J16" s="4"/>
      <c r="K16" s="4"/>
      <c r="L16" s="4"/>
      <c r="M16" s="4"/>
      <c r="N16" s="4"/>
      <c r="O16" s="4"/>
      <c r="P16" s="4"/>
      <c r="Q16" s="4"/>
    </row>
    <row r="17" spans="1:17" ht="14.1" customHeight="1">
      <c r="A17" s="8" t="s">
        <v>197</v>
      </c>
      <c r="B17" s="241">
        <v>1.2</v>
      </c>
      <c r="C17" s="241">
        <v>0.7</v>
      </c>
      <c r="D17" s="241">
        <v>1.8</v>
      </c>
      <c r="E17" s="241">
        <v>-0.2</v>
      </c>
      <c r="F17" s="241">
        <v>-3.6</v>
      </c>
      <c r="G17" s="4"/>
      <c r="H17" s="245"/>
      <c r="J17" s="4"/>
      <c r="K17" s="4"/>
      <c r="L17" s="4"/>
      <c r="M17" s="4"/>
      <c r="N17" s="4"/>
      <c r="O17" s="4"/>
      <c r="P17" s="4"/>
      <c r="Q17" s="4"/>
    </row>
    <row r="18" spans="1:17" ht="14.1" customHeight="1">
      <c r="A18" s="48" t="s">
        <v>198</v>
      </c>
      <c r="B18" s="241">
        <v>0.4</v>
      </c>
      <c r="C18" s="241">
        <v>2.6</v>
      </c>
      <c r="D18" s="241">
        <v>1.3</v>
      </c>
      <c r="E18" s="241">
        <v>1</v>
      </c>
      <c r="F18" s="241">
        <v>3.5</v>
      </c>
      <c r="G18" s="4"/>
      <c r="H18" s="245"/>
      <c r="J18" s="4"/>
      <c r="K18" s="4"/>
      <c r="L18" s="4"/>
      <c r="M18" s="4"/>
      <c r="N18" s="4"/>
      <c r="O18" s="4"/>
      <c r="P18" s="4"/>
      <c r="Q18" s="4"/>
    </row>
    <row r="19" spans="1:17" ht="14.1" customHeight="1">
      <c r="A19" s="42" t="s">
        <v>199</v>
      </c>
      <c r="B19" s="241">
        <v>0</v>
      </c>
      <c r="C19" s="241">
        <v>0.7</v>
      </c>
      <c r="D19" s="241">
        <v>1.2</v>
      </c>
      <c r="E19" s="241">
        <v>1.2</v>
      </c>
      <c r="F19" s="241">
        <v>2.2999999999999998</v>
      </c>
      <c r="G19" s="4"/>
      <c r="H19" s="245"/>
      <c r="J19" s="4"/>
      <c r="K19" s="4"/>
      <c r="L19" s="4"/>
      <c r="M19" s="4"/>
      <c r="N19" s="4"/>
      <c r="O19" s="4"/>
      <c r="P19" s="4"/>
      <c r="Q19" s="4"/>
    </row>
    <row r="20" spans="1:17" ht="14.1" customHeight="1">
      <c r="A20" s="36"/>
      <c r="B20" s="237"/>
      <c r="C20" s="237"/>
      <c r="D20" s="237"/>
      <c r="E20" s="237"/>
      <c r="F20" s="238"/>
      <c r="G20" s="4"/>
      <c r="H20" s="202"/>
      <c r="J20" s="4"/>
      <c r="K20" s="4"/>
      <c r="L20" s="4"/>
      <c r="M20" s="4"/>
      <c r="N20" s="4"/>
      <c r="O20" s="4"/>
      <c r="P20" s="4"/>
      <c r="Q20" s="4"/>
    </row>
    <row r="21" spans="1:17" ht="14.1" customHeight="1">
      <c r="A21" s="231" t="s">
        <v>241</v>
      </c>
      <c r="B21" s="30"/>
      <c r="C21" s="30"/>
      <c r="D21" s="30"/>
      <c r="E21" s="30"/>
      <c r="F21" s="30"/>
      <c r="G21" s="4"/>
      <c r="J21" s="4"/>
      <c r="K21" s="4"/>
      <c r="L21" s="4"/>
      <c r="M21" s="4"/>
      <c r="N21" s="4"/>
      <c r="O21" s="4"/>
      <c r="P21" s="4"/>
      <c r="Q21" s="4"/>
    </row>
    <row r="22" spans="1:17" ht="14.1" customHeight="1">
      <c r="A22" s="49" t="s">
        <v>172</v>
      </c>
      <c r="B22" s="13"/>
      <c r="C22" s="13"/>
      <c r="D22" s="13"/>
      <c r="E22" s="13"/>
      <c r="F22" s="13"/>
      <c r="G22" s="4"/>
      <c r="J22" s="4"/>
      <c r="K22" s="4"/>
      <c r="L22" s="4"/>
      <c r="M22" s="4"/>
      <c r="N22" s="4"/>
      <c r="O22" s="4"/>
      <c r="P22" s="4"/>
      <c r="Q22" s="4"/>
    </row>
    <row r="23" spans="1:17" ht="14.1" customHeight="1">
      <c r="A23" s="49"/>
      <c r="B23" s="13"/>
      <c r="C23" s="13"/>
      <c r="D23" s="13"/>
      <c r="E23" s="13"/>
      <c r="F23" s="13"/>
      <c r="G23" s="4"/>
      <c r="J23" s="4"/>
      <c r="K23" s="4"/>
      <c r="L23" s="4"/>
      <c r="M23" s="4"/>
      <c r="N23" s="4"/>
      <c r="O23" s="4"/>
      <c r="P23" s="4"/>
      <c r="Q23" s="4"/>
    </row>
    <row r="24" spans="1:17" ht="14.1" customHeight="1">
      <c r="A24" s="49"/>
      <c r="B24" s="13"/>
      <c r="C24" s="13"/>
      <c r="D24" s="13"/>
      <c r="E24" s="13"/>
      <c r="F24" s="13"/>
      <c r="G24" s="4"/>
      <c r="J24" s="4"/>
      <c r="K24" s="4"/>
      <c r="L24" s="4"/>
      <c r="M24" s="4"/>
      <c r="N24" s="4"/>
      <c r="O24" s="4"/>
      <c r="P24" s="4"/>
      <c r="Q24" s="4"/>
    </row>
    <row r="25" spans="1:17">
      <c r="A25" s="32"/>
      <c r="B25" s="4"/>
      <c r="C25" s="4"/>
      <c r="D25" s="4"/>
      <c r="E25" s="4"/>
      <c r="F25" s="4"/>
    </row>
    <row r="26" spans="1:17">
      <c r="G26" s="50"/>
      <c r="H26" s="77" t="s">
        <v>34</v>
      </c>
      <c r="I26" s="70"/>
    </row>
    <row r="27" spans="1:17" ht="15">
      <c r="A27" s="265" t="s">
        <v>68</v>
      </c>
      <c r="B27" s="266"/>
      <c r="C27" s="266"/>
      <c r="D27" s="266"/>
      <c r="E27" s="266"/>
      <c r="F27" s="266"/>
      <c r="H27" s="259" t="s">
        <v>14</v>
      </c>
      <c r="I27" s="260"/>
    </row>
    <row r="28" spans="1:17">
      <c r="H28" s="259" t="s">
        <v>15</v>
      </c>
      <c r="I28" s="260"/>
    </row>
    <row r="29" spans="1:17">
      <c r="H29" s="259" t="s">
        <v>16</v>
      </c>
      <c r="I29" s="260"/>
    </row>
    <row r="30" spans="1:17">
      <c r="H30" s="259"/>
      <c r="I30" s="260" t="s">
        <v>13</v>
      </c>
    </row>
    <row r="31" spans="1:17">
      <c r="H31" s="259"/>
      <c r="I31" s="260" t="s">
        <v>17</v>
      </c>
    </row>
    <row r="32" spans="1:17">
      <c r="H32" s="67"/>
      <c r="I32" s="68"/>
    </row>
    <row r="33" spans="8:9">
      <c r="H33" s="67">
        <v>2002</v>
      </c>
      <c r="I33" s="156">
        <v>3.8</v>
      </c>
    </row>
    <row r="34" spans="8:9">
      <c r="H34" s="67">
        <v>2003</v>
      </c>
      <c r="I34" s="155">
        <v>2.4</v>
      </c>
    </row>
    <row r="35" spans="8:9">
      <c r="H35" s="67">
        <v>2004</v>
      </c>
      <c r="I35" s="155">
        <v>3.3</v>
      </c>
    </row>
    <row r="36" spans="8:9">
      <c r="H36" s="67">
        <v>2005</v>
      </c>
      <c r="I36" s="155">
        <v>4.4000000000000004</v>
      </c>
    </row>
    <row r="37" spans="8:9">
      <c r="H37" s="67">
        <v>2006</v>
      </c>
      <c r="I37" s="155">
        <v>3.1</v>
      </c>
    </row>
    <row r="38" spans="8:9">
      <c r="H38" s="67">
        <v>2007</v>
      </c>
      <c r="I38" s="155">
        <v>3.9</v>
      </c>
    </row>
    <row r="39" spans="8:9">
      <c r="H39" s="67">
        <v>2008</v>
      </c>
      <c r="I39" s="155">
        <v>1.6</v>
      </c>
    </row>
    <row r="40" spans="8:9">
      <c r="H40" s="67">
        <v>2009</v>
      </c>
      <c r="I40" s="155">
        <v>0.5</v>
      </c>
    </row>
    <row r="41" spans="8:9">
      <c r="H41" s="67">
        <v>2010</v>
      </c>
      <c r="I41" s="155">
        <v>3</v>
      </c>
    </row>
    <row r="42" spans="8:9">
      <c r="H42" s="67">
        <v>2011</v>
      </c>
      <c r="I42" s="155">
        <v>2.7</v>
      </c>
    </row>
    <row r="43" spans="8:9">
      <c r="H43" s="67">
        <v>2012</v>
      </c>
      <c r="I43" s="155">
        <v>2.8</v>
      </c>
    </row>
    <row r="44" spans="8:9">
      <c r="H44" s="67">
        <v>2013</v>
      </c>
      <c r="I44" s="155">
        <v>0.1</v>
      </c>
    </row>
    <row r="45" spans="8:9">
      <c r="H45" s="73">
        <v>2014</v>
      </c>
      <c r="I45" s="156">
        <v>-0.9</v>
      </c>
    </row>
    <row r="46" spans="8:9">
      <c r="H46" s="73">
        <v>2015</v>
      </c>
      <c r="I46" s="156">
        <v>0.1</v>
      </c>
    </row>
    <row r="47" spans="8:9">
      <c r="H47" s="73">
        <v>2016</v>
      </c>
      <c r="I47" s="156">
        <v>1.5</v>
      </c>
    </row>
    <row r="48" spans="8:9">
      <c r="H48" s="73">
        <v>2017</v>
      </c>
      <c r="I48" s="156">
        <v>0.6</v>
      </c>
    </row>
    <row r="49" spans="8:9">
      <c r="H49" s="73">
        <v>2018</v>
      </c>
      <c r="I49" s="156">
        <v>1.2</v>
      </c>
    </row>
    <row r="50" spans="8:9">
      <c r="H50" s="73">
        <v>2019</v>
      </c>
      <c r="I50" s="156">
        <v>1</v>
      </c>
    </row>
    <row r="51" spans="8:9">
      <c r="H51" s="73">
        <v>2020</v>
      </c>
      <c r="I51" s="156">
        <v>-0.8</v>
      </c>
    </row>
    <row r="52" spans="8:9">
      <c r="H52" s="74">
        <v>2021</v>
      </c>
      <c r="I52" s="157">
        <v>7</v>
      </c>
    </row>
  </sheetData>
  <mergeCells count="1">
    <mergeCell ref="A27:F27"/>
  </mergeCells>
  <phoneticPr fontId="4" type="noConversion"/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J28"/>
  <sheetViews>
    <sheetView zoomScaleNormal="100" workbookViewId="0">
      <selection activeCell="H2" sqref="H2"/>
    </sheetView>
  </sheetViews>
  <sheetFormatPr baseColWidth="10" defaultColWidth="11.42578125" defaultRowHeight="16.5" customHeight="1"/>
  <cols>
    <col min="1" max="1" width="38.5703125" style="187" customWidth="1"/>
    <col min="2" max="5" width="10.7109375" style="187" customWidth="1"/>
    <col min="6" max="6" width="10.42578125" style="187" customWidth="1"/>
    <col min="7" max="7" width="5.5703125" style="187" customWidth="1"/>
    <col min="8" max="16384" width="11.42578125" style="187"/>
  </cols>
  <sheetData>
    <row r="1" spans="1:17" ht="13.5" thickBot="1">
      <c r="A1" s="1" t="s">
        <v>157</v>
      </c>
      <c r="B1" s="2"/>
      <c r="C1" s="2"/>
      <c r="D1" s="2"/>
      <c r="E1" s="2"/>
      <c r="F1" s="2"/>
    </row>
    <row r="2" spans="1:17" ht="14.1" customHeight="1">
      <c r="H2" s="190" t="s">
        <v>186</v>
      </c>
    </row>
    <row r="3" spans="1:17" ht="14.1" customHeight="1">
      <c r="A3" s="5" t="s">
        <v>70</v>
      </c>
    </row>
    <row r="4" spans="1:17" ht="14.1" customHeight="1"/>
    <row r="5" spans="1:17" ht="14.1" customHeight="1">
      <c r="A5" s="5" t="s">
        <v>69</v>
      </c>
    </row>
    <row r="6" spans="1:17" ht="14.1" customHeight="1">
      <c r="A6" s="5"/>
    </row>
    <row r="7" spans="1:17" ht="14.1" customHeight="1">
      <c r="A7" s="78" t="s">
        <v>36</v>
      </c>
    </row>
    <row r="8" spans="1:17" ht="9.9499999999999993" customHeight="1">
      <c r="A8" s="57"/>
      <c r="B8" s="57"/>
      <c r="C8" s="56"/>
      <c r="D8" s="57"/>
      <c r="E8" s="57"/>
      <c r="F8" s="57"/>
    </row>
    <row r="9" spans="1:17" ht="14.1" customHeight="1">
      <c r="A9" s="47"/>
      <c r="B9" s="12">
        <v>2017</v>
      </c>
      <c r="C9" s="12">
        <v>2018</v>
      </c>
      <c r="D9" s="12">
        <v>2019</v>
      </c>
      <c r="E9" s="12">
        <v>2020</v>
      </c>
      <c r="F9" s="12">
        <v>2021</v>
      </c>
      <c r="G9"/>
      <c r="H9"/>
      <c r="I9"/>
      <c r="J9"/>
      <c r="K9"/>
      <c r="L9"/>
      <c r="M9"/>
      <c r="N9"/>
      <c r="O9"/>
      <c r="P9"/>
      <c r="Q9"/>
    </row>
    <row r="10" spans="1:17" ht="14.1" customHeight="1">
      <c r="A10" s="8"/>
      <c r="B10" s="39"/>
      <c r="C10" s="39"/>
      <c r="D10" s="39"/>
      <c r="E10" s="39"/>
      <c r="F10" s="39"/>
    </row>
    <row r="11" spans="1:17" ht="14.1" customHeight="1">
      <c r="A11" s="53" t="s">
        <v>6</v>
      </c>
      <c r="B11" s="14">
        <v>23167</v>
      </c>
      <c r="C11" s="14">
        <v>23197</v>
      </c>
      <c r="D11" s="14">
        <v>22669</v>
      </c>
      <c r="E11" s="14">
        <v>22700</v>
      </c>
      <c r="F11" s="14">
        <v>22357</v>
      </c>
      <c r="H11" s="201"/>
      <c r="I11" s="61"/>
    </row>
    <row r="12" spans="1:17" ht="14.1" customHeight="1">
      <c r="A12" s="53" t="s">
        <v>37</v>
      </c>
      <c r="B12" s="236">
        <v>666</v>
      </c>
      <c r="C12" s="236">
        <v>660</v>
      </c>
      <c r="D12" s="236">
        <v>569</v>
      </c>
      <c r="E12" s="236">
        <v>535</v>
      </c>
      <c r="F12" s="236">
        <v>515</v>
      </c>
      <c r="H12" s="245"/>
      <c r="I12" s="61"/>
    </row>
    <row r="13" spans="1:17" ht="14.1" customHeight="1">
      <c r="A13" s="53" t="s">
        <v>38</v>
      </c>
      <c r="B13" s="14">
        <v>6873</v>
      </c>
      <c r="C13" s="14">
        <v>7031</v>
      </c>
      <c r="D13" s="14">
        <v>6610</v>
      </c>
      <c r="E13" s="14">
        <v>6614</v>
      </c>
      <c r="F13" s="14">
        <v>6625</v>
      </c>
      <c r="H13" s="245"/>
      <c r="I13" s="61"/>
      <c r="J13" s="61"/>
      <c r="K13" s="61"/>
      <c r="L13" s="61"/>
      <c r="M13" s="61"/>
    </row>
    <row r="14" spans="1:17" ht="14.1" customHeight="1">
      <c r="A14" s="53" t="s">
        <v>39</v>
      </c>
      <c r="B14" s="236">
        <v>1</v>
      </c>
      <c r="C14" s="236">
        <v>1</v>
      </c>
      <c r="D14" s="236">
        <v>1</v>
      </c>
      <c r="E14" s="236">
        <v>1</v>
      </c>
      <c r="F14" s="236">
        <v>1</v>
      </c>
      <c r="H14" s="245"/>
      <c r="I14" s="61"/>
    </row>
    <row r="15" spans="1:17" ht="14.1" customHeight="1">
      <c r="A15" s="53" t="s">
        <v>40</v>
      </c>
      <c r="B15" s="239" t="s">
        <v>41</v>
      </c>
      <c r="C15" s="239" t="s">
        <v>41</v>
      </c>
      <c r="D15" s="239" t="s">
        <v>41</v>
      </c>
      <c r="E15" s="239" t="s">
        <v>41</v>
      </c>
      <c r="F15" s="239" t="s">
        <v>41</v>
      </c>
      <c r="H15" s="245"/>
      <c r="I15" s="61"/>
      <c r="J15" s="61"/>
      <c r="K15" s="61"/>
      <c r="L15" s="61"/>
      <c r="M15" s="61"/>
    </row>
    <row r="16" spans="1:17" ht="14.1" customHeight="1">
      <c r="A16" s="53" t="s">
        <v>42</v>
      </c>
      <c r="B16" s="14">
        <v>1356</v>
      </c>
      <c r="C16" s="14">
        <v>1341</v>
      </c>
      <c r="D16" s="14">
        <v>1335</v>
      </c>
      <c r="E16" s="14">
        <v>1338</v>
      </c>
      <c r="F16" s="14">
        <v>1288</v>
      </c>
      <c r="H16" s="245"/>
      <c r="I16" s="61"/>
    </row>
    <row r="17" spans="1:36" ht="14.1" customHeight="1">
      <c r="A17" s="53" t="s">
        <v>43</v>
      </c>
      <c r="B17" s="236">
        <v>141</v>
      </c>
      <c r="C17" s="236">
        <v>141</v>
      </c>
      <c r="D17" s="236">
        <v>135</v>
      </c>
      <c r="E17" s="236">
        <v>128</v>
      </c>
      <c r="F17" s="236">
        <v>122</v>
      </c>
      <c r="H17" s="245"/>
      <c r="I17" s="61"/>
    </row>
    <row r="18" spans="1:36" ht="14.1" customHeight="1">
      <c r="A18" s="53" t="s">
        <v>44</v>
      </c>
      <c r="B18" s="14">
        <v>1709</v>
      </c>
      <c r="C18" s="14">
        <v>1557</v>
      </c>
      <c r="D18" s="14">
        <v>1488</v>
      </c>
      <c r="E18" s="14">
        <v>1507</v>
      </c>
      <c r="F18" s="14">
        <v>1445</v>
      </c>
      <c r="H18" s="245"/>
      <c r="I18" s="61"/>
      <c r="J18" s="61"/>
      <c r="K18" s="61"/>
      <c r="L18" s="61"/>
      <c r="M18" s="61"/>
    </row>
    <row r="19" spans="1:36" ht="14.1" customHeight="1">
      <c r="A19" s="53" t="s">
        <v>45</v>
      </c>
      <c r="B19" s="236">
        <v>114</v>
      </c>
      <c r="C19" s="236">
        <v>109</v>
      </c>
      <c r="D19" s="236">
        <v>113</v>
      </c>
      <c r="E19" s="236">
        <v>114</v>
      </c>
      <c r="F19" s="236">
        <v>111</v>
      </c>
      <c r="H19" s="245"/>
      <c r="I19" s="61"/>
    </row>
    <row r="20" spans="1:36" ht="14.1" customHeight="1">
      <c r="A20" s="53" t="s">
        <v>46</v>
      </c>
      <c r="B20" s="14">
        <v>12307</v>
      </c>
      <c r="C20" s="14">
        <v>12357</v>
      </c>
      <c r="D20" s="14">
        <v>12418</v>
      </c>
      <c r="E20" s="14">
        <v>12463</v>
      </c>
      <c r="F20" s="14">
        <v>12250</v>
      </c>
      <c r="H20" s="245"/>
      <c r="I20" s="61"/>
      <c r="J20" s="61"/>
      <c r="K20" s="61"/>
      <c r="L20" s="61"/>
      <c r="M20" s="61"/>
    </row>
    <row r="21" spans="1:36" ht="14.1" customHeight="1">
      <c r="A21" s="51"/>
      <c r="B21" s="15"/>
      <c r="C21" s="15"/>
      <c r="D21" s="15"/>
      <c r="E21" s="15"/>
      <c r="F21" s="15"/>
      <c r="H21" s="245"/>
    </row>
    <row r="22" spans="1:36" ht="12.75">
      <c r="A22" s="82" t="s">
        <v>47</v>
      </c>
      <c r="B22" s="83"/>
      <c r="C22" s="83"/>
      <c r="D22" s="83"/>
      <c r="E22" s="83"/>
      <c r="F22" s="83"/>
      <c r="H22" s="202"/>
      <c r="J22" s="61"/>
      <c r="K22" s="61"/>
      <c r="L22" s="61"/>
      <c r="M22" s="61"/>
    </row>
    <row r="23" spans="1:36" ht="12.75">
      <c r="A23" s="37" t="s">
        <v>48</v>
      </c>
      <c r="B23" s="39"/>
      <c r="C23" s="39"/>
      <c r="D23" s="39"/>
      <c r="E23" s="15"/>
      <c r="F23" s="15"/>
    </row>
    <row r="24" spans="1:36" ht="12.75">
      <c r="A24" s="37" t="s">
        <v>249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36" ht="12.75">
      <c r="A25" s="84"/>
      <c r="B25" s="14"/>
      <c r="C25" s="14"/>
      <c r="D25" s="14"/>
      <c r="E25" s="14"/>
      <c r="F25" s="14"/>
      <c r="AG25" s="39"/>
      <c r="AH25" s="39"/>
      <c r="AI25" s="39"/>
      <c r="AJ25" s="39"/>
    </row>
    <row r="26" spans="1:36" ht="12.75">
      <c r="A26" s="8"/>
      <c r="B26" s="14"/>
      <c r="C26" s="14"/>
      <c r="D26" s="14"/>
      <c r="E26" s="14"/>
      <c r="F26" s="14"/>
      <c r="AG26" s="39"/>
      <c r="AH26" s="39"/>
      <c r="AI26" s="39"/>
      <c r="AJ26" s="39"/>
    </row>
    <row r="27" spans="1:36" ht="12.75">
      <c r="A27" s="8"/>
      <c r="B27" s="8"/>
      <c r="C27" s="8"/>
      <c r="D27" s="8"/>
      <c r="E27" s="8"/>
      <c r="F27" s="8"/>
      <c r="AG27" s="39"/>
      <c r="AH27" s="39"/>
      <c r="AI27" s="39"/>
      <c r="AJ27" s="39"/>
    </row>
    <row r="28" spans="1:36" ht="12.75">
      <c r="A28" s="8"/>
      <c r="B28" s="8"/>
      <c r="C28" s="8"/>
      <c r="D28" s="8"/>
      <c r="E28" s="8"/>
      <c r="F28" s="8"/>
      <c r="AG28" s="39"/>
      <c r="AH28" s="39"/>
      <c r="AI28" s="39"/>
      <c r="AJ28" s="39"/>
    </row>
  </sheetData>
  <hyperlinks>
    <hyperlink ref="H2" location="'Índice Cap_1'!B8" display="Volver al índice"/>
  </hyperlinks>
  <pageMargins left="0.59055118110236227" right="0.59055118110236227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21</vt:i4>
      </vt:variant>
    </vt:vector>
  </HeadingPairs>
  <TitlesOfParts>
    <vt:vector size="44" baseType="lpstr">
      <vt:lpstr>Índice Cap_1</vt:lpstr>
      <vt:lpstr>1.1.1-G.1.1 </vt:lpstr>
      <vt:lpstr>1.1.2</vt:lpstr>
      <vt:lpstr>1.1.3</vt:lpstr>
      <vt:lpstr>1.1.4</vt:lpstr>
      <vt:lpstr>1.1.5 </vt:lpstr>
      <vt:lpstr>1.2.1</vt:lpstr>
      <vt:lpstr>1.2.2-G1.2</vt:lpstr>
      <vt:lpstr>1.3.1</vt:lpstr>
      <vt:lpstr>1.3.2</vt:lpstr>
      <vt:lpstr>1.3.3</vt:lpstr>
      <vt:lpstr>1.3.4</vt:lpstr>
      <vt:lpstr>1.3.5</vt:lpstr>
      <vt:lpstr>1.3.6</vt:lpstr>
      <vt:lpstr>1.4</vt:lpstr>
      <vt:lpstr>1.5</vt:lpstr>
      <vt:lpstr>1.6.1- 1.6.2-1.6.3</vt:lpstr>
      <vt:lpstr>G1.3-G1.4</vt:lpstr>
      <vt:lpstr>1.7.1</vt:lpstr>
      <vt:lpstr>Hoja1</vt:lpstr>
      <vt:lpstr>1.7.2-1.7.3</vt:lpstr>
      <vt:lpstr>1.8.1-1.8.2</vt:lpstr>
      <vt:lpstr>1.9</vt:lpstr>
      <vt:lpstr>'1.1.1-G.1.1 '!Área_de_impresión</vt:lpstr>
      <vt:lpstr>'1.1.2'!Área_de_impresión</vt:lpstr>
      <vt:lpstr>'1.1.3'!Área_de_impresión</vt:lpstr>
      <vt:lpstr>'1.1.4'!Área_de_impresión</vt:lpstr>
      <vt:lpstr>'1.1.5 '!Área_de_impresión</vt:lpstr>
      <vt:lpstr>'1.2.1'!Área_de_impresión</vt:lpstr>
      <vt:lpstr>'1.2.2-G1.2'!Área_de_impresión</vt:lpstr>
      <vt:lpstr>'1.3.1'!Área_de_impresión</vt:lpstr>
      <vt:lpstr>'1.3.2'!Área_de_impresión</vt:lpstr>
      <vt:lpstr>'1.3.3'!Área_de_impresión</vt:lpstr>
      <vt:lpstr>'1.3.4'!Área_de_impresión</vt:lpstr>
      <vt:lpstr>'1.3.5'!Área_de_impresión</vt:lpstr>
      <vt:lpstr>'1.3.6'!Área_de_impresión</vt:lpstr>
      <vt:lpstr>'1.4'!Área_de_impresión</vt:lpstr>
      <vt:lpstr>'1.5'!Área_de_impresión</vt:lpstr>
      <vt:lpstr>'1.6.1- 1.6.2-1.6.3'!Área_de_impresión</vt:lpstr>
      <vt:lpstr>'1.7.1'!Área_de_impresión</vt:lpstr>
      <vt:lpstr>'1.7.2-1.7.3'!Área_de_impresión</vt:lpstr>
      <vt:lpstr>'1.8.1-1.8.2'!Área_de_impresión</vt:lpstr>
      <vt:lpstr>'1.9'!Área_de_impresión</vt:lpstr>
      <vt:lpstr>'G1.3-G1.4'!Área_de_impresión</vt:lpstr>
    </vt:vector>
  </TitlesOfParts>
  <Company>Me&amp;Ta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Mario Lorente Antoñanzas</cp:lastModifiedBy>
  <cp:lastPrinted>2022-10-25T07:45:02Z</cp:lastPrinted>
  <dcterms:created xsi:type="dcterms:W3CDTF">1996-11-27T10:00:04Z</dcterms:created>
  <dcterms:modified xsi:type="dcterms:W3CDTF">2022-11-11T09:30:06Z</dcterms:modified>
</cp:coreProperties>
</file>