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936" firstSheet="21" activeTab="31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4.1" sheetId="11" r:id="rId14"/>
    <sheet name="17.4.2_G.17.8" sheetId="19" r:id="rId15"/>
    <sheet name="17.5.1_G.17.9" sheetId="22" r:id="rId16"/>
    <sheet name="17.6.1" sheetId="23" r:id="rId17"/>
    <sheet name="17.6.2" sheetId="29" r:id="rId18"/>
    <sheet name="17.6.3" sheetId="31" r:id="rId19"/>
    <sheet name="17.7.1-G.17.10" sheetId="43" r:id="rId20"/>
    <sheet name="17.7.2-G.17.11" sheetId="32" r:id="rId21"/>
    <sheet name="17.8.1" sheetId="35" r:id="rId22"/>
    <sheet name="17.9.1Enc-Servicios" sheetId="44" r:id="rId23"/>
    <sheet name="17.9.2Enc-Comercio" sheetId="46" r:id="rId24"/>
    <sheet name="17.10.1_G.17.12" sheetId="24" r:id="rId25"/>
    <sheet name="17.11.1" sheetId="2" r:id="rId26"/>
    <sheet name="17.12.1-G.17.13" sheetId="26" r:id="rId27"/>
    <sheet name="17.13.1" sheetId="25" r:id="rId28"/>
    <sheet name="G.17.14-G.17.15" sheetId="37" r:id="rId29"/>
    <sheet name="17.14.1" sheetId="50" r:id="rId30"/>
    <sheet name="17.14.2" sheetId="51" r:id="rId31"/>
    <sheet name="17.14.3" sheetId="52" r:id="rId32"/>
  </sheets>
  <definedNames>
    <definedName name="_xlnm.Print_Area" localSheetId="1">'17.1.1_G.17.1'!$A$1:$F$71</definedName>
    <definedName name="_xlnm.Print_Area" localSheetId="2">'17.1.2'!$A$1:$L$52</definedName>
    <definedName name="_xlnm.Print_Area" localSheetId="3">'17.1.3'!$A$1:$E$33</definedName>
    <definedName name="_xlnm.Print_Area" localSheetId="24">'17.10.1_G.17.12'!$A$1:$E$54</definedName>
    <definedName name="_xlnm.Print_Area" localSheetId="25">'17.11.1'!$A$1:$J$53</definedName>
    <definedName name="_xlnm.Print_Area" localSheetId="26">'17.12.1-G.17.13'!$A$1:$G$55</definedName>
    <definedName name="_xlnm.Print_Area" localSheetId="27">'17.13.1'!$A$1:$L$43</definedName>
    <definedName name="_xlnm.Print_Area" localSheetId="29">'17.14.1'!$A$1:$G$31</definedName>
    <definedName name="_xlnm.Print_Area" localSheetId="30">'17.14.2'!$A$1:$F$31</definedName>
    <definedName name="_xlnm.Print_Area" localSheetId="31">'17.14.3'!$A$1:$K$31</definedName>
    <definedName name="_xlnm.Print_Area" localSheetId="4">'17.2.1_G.17.2'!$A$1:$G$56</definedName>
    <definedName name="_xlnm.Print_Area" localSheetId="5">'17.2.2'!$A$1:$Q$35</definedName>
    <definedName name="_xlnm.Print_Area" localSheetId="7">'17.2.3'!$A$1:$I$37</definedName>
    <definedName name="_xlnm.Print_Area" localSheetId="8">'17.3.1 '!$A$1:$I$35</definedName>
    <definedName name="_xlnm.Print_Area" localSheetId="9">'17.3.2_G.17.5 '!$A$1:$K$55</definedName>
    <definedName name="_xlnm.Print_Area" localSheetId="11">'17.3.3_G.17.7'!$A$1:$J$55</definedName>
    <definedName name="_xlnm.Print_Area" localSheetId="12">'17.3.4'!$A$1:$D$33</definedName>
    <definedName name="_xlnm.Print_Area" localSheetId="13">'17.4.1'!$A$1:$N$54</definedName>
    <definedName name="_xlnm.Print_Area" localSheetId="14">'17.4.2_G.17.8'!$A$1:$M$53</definedName>
    <definedName name="_xlnm.Print_Area" localSheetId="15">'17.5.1_G.17.9'!$A$1:$F$56</definedName>
    <definedName name="_xlnm.Print_Area" localSheetId="16">'17.6.1'!$A$1:$J$35</definedName>
    <definedName name="_xlnm.Print_Area" localSheetId="17">'17.6.2'!$A$1:$N$32</definedName>
    <definedName name="_xlnm.Print_Area" localSheetId="18">'17.6.3'!$A$1:$L$32</definedName>
    <definedName name="_xlnm.Print_Area" localSheetId="19">'17.7.1-G.17.10'!$A$1:$H$56</definedName>
    <definedName name="_xlnm.Print_Area" localSheetId="20">'17.7.2-G.17.11'!$A$1:$F$53</definedName>
    <definedName name="_xlnm.Print_Area" localSheetId="21">'17.8.1'!$A$1:$I$36</definedName>
    <definedName name="_xlnm.Print_Area" localSheetId="22">'17.9.1Enc-Servicios'!$A$1:$F$33</definedName>
    <definedName name="_xlnm.Print_Area" localSheetId="23">'17.9.2Enc-Comercio'!$A$1:$F$31</definedName>
    <definedName name="_xlnm.Print_Area" localSheetId="28">'G.17.14-G.17.15'!$A$1:$G$29</definedName>
    <definedName name="_xlnm.Print_Area" localSheetId="6">'G.17.3-G.17.4'!$A$1:$G$54</definedName>
    <definedName name="_xlnm.Print_Area" localSheetId="10">G.17.6!$A$1:$G$56</definedName>
  </definedNames>
  <calcPr calcId="145621"/>
</workbook>
</file>

<file path=xl/calcChain.xml><?xml version="1.0" encoding="utf-8"?>
<calcChain xmlns="http://schemas.openxmlformats.org/spreadsheetml/2006/main">
  <c r="J11" i="40" l="1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D13" i="35" l="1"/>
  <c r="G13" i="35"/>
  <c r="B13" i="35"/>
  <c r="C13" i="35"/>
  <c r="M36" i="32" l="1"/>
  <c r="L36" i="32"/>
  <c r="L40" i="22" l="1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13" i="22"/>
  <c r="I40" i="22" s="1"/>
  <c r="K40" i="22"/>
  <c r="H10" i="39" l="1"/>
  <c r="K29" i="39" l="1"/>
  <c r="K10" i="39"/>
  <c r="K28" i="39" s="1"/>
  <c r="K27" i="39"/>
  <c r="B13" i="23" l="1"/>
  <c r="C13" i="23"/>
  <c r="D13" i="23"/>
  <c r="E13" i="23"/>
  <c r="G13" i="23"/>
  <c r="H13" i="23"/>
  <c r="I13" i="23"/>
  <c r="E11" i="13" l="1"/>
  <c r="E12" i="13"/>
  <c r="E10" i="13"/>
  <c r="J13" i="23" l="1"/>
  <c r="E13" i="13" l="1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I10" i="39" l="1"/>
  <c r="J10" i="39"/>
  <c r="I11" i="39"/>
  <c r="J11" i="39"/>
  <c r="K11" i="39"/>
  <c r="I12" i="39"/>
  <c r="J12" i="39"/>
  <c r="K12" i="39"/>
  <c r="I13" i="39"/>
  <c r="J13" i="39"/>
  <c r="K13" i="39"/>
  <c r="I14" i="39"/>
  <c r="J14" i="39"/>
  <c r="K14" i="39"/>
  <c r="I15" i="39"/>
  <c r="J15" i="39"/>
  <c r="K15" i="39"/>
  <c r="I16" i="39"/>
  <c r="J16" i="39"/>
  <c r="K16" i="39"/>
  <c r="I17" i="39"/>
  <c r="J17" i="39"/>
  <c r="K17" i="39"/>
  <c r="I18" i="39"/>
  <c r="J18" i="39"/>
  <c r="K18" i="39"/>
  <c r="I19" i="39"/>
  <c r="J19" i="39"/>
  <c r="K19" i="39"/>
  <c r="I20" i="39"/>
  <c r="J20" i="39"/>
  <c r="K20" i="39"/>
  <c r="I21" i="39"/>
  <c r="J21" i="39"/>
  <c r="K21" i="39"/>
  <c r="I22" i="39"/>
  <c r="J22" i="39"/>
  <c r="K22" i="39"/>
  <c r="I23" i="39"/>
  <c r="J23" i="39"/>
  <c r="K23" i="39"/>
  <c r="I24" i="39"/>
  <c r="J24" i="39"/>
  <c r="K24" i="39"/>
  <c r="I25" i="39"/>
  <c r="J25" i="39"/>
  <c r="K25" i="39"/>
  <c r="I26" i="39"/>
  <c r="J26" i="39"/>
  <c r="K26" i="39"/>
  <c r="I27" i="39"/>
  <c r="J27" i="39"/>
  <c r="I28" i="39"/>
  <c r="J28" i="39"/>
  <c r="I29" i="39"/>
  <c r="J29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L55" i="22" l="1"/>
  <c r="L51" i="22"/>
  <c r="L47" i="22"/>
  <c r="L43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L57" i="22"/>
  <c r="L56" i="22"/>
  <c r="L54" i="22"/>
  <c r="L53" i="22"/>
  <c r="L52" i="22"/>
  <c r="L50" i="22"/>
  <c r="L49" i="22"/>
  <c r="L48" i="22"/>
  <c r="L46" i="22"/>
  <c r="L45" i="22"/>
  <c r="L44" i="22"/>
  <c r="L42" i="22"/>
  <c r="L41" i="22"/>
  <c r="M37" i="32" l="1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I13" i="35"/>
  <c r="H13" i="35"/>
  <c r="K41" i="7" l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J41" i="7"/>
  <c r="J59" i="7" s="1"/>
  <c r="J42" i="7" l="1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<sst xmlns="http://schemas.openxmlformats.org/spreadsheetml/2006/main" count="1386" uniqueCount="407">
  <si>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</si>
  <si>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</si>
  <si>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</si>
  <si>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</si>
  <si>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</si>
  <si>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</si>
  <si>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</si>
  <si>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</si>
  <si>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</si>
  <si>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</si>
  <si>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</si>
  <si>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</si>
  <si>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</si>
  <si>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</si>
  <si>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</si>
  <si>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</si>
  <si>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</si>
  <si>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</si>
  <si>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</si>
  <si>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</si>
  <si>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</si>
  <si>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</si>
  <si>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</si>
  <si>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</si>
  <si>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</si>
  <si>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</si>
  <si>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</si>
  <si>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</si>
  <si>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</si>
  <si>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</si>
  <si>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</si>
  <si>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</si>
  <si>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</si>
  <si>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</si>
  <si>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</si>
  <si>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</si>
  <si>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</si>
  <si>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</si>
  <si>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</si>
  <si>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</si>
  <si>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</si>
  <si>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</si>
  <si>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</si>
  <si>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</si>
  <si>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</si>
  <si>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</si>
  <si>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</si>
  <si>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</si>
  <si>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</si>
  <si>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</si>
  <si>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</si>
  <si>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</si>
  <si>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</si>
  <si>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</si>
  <si>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</si>
  <si>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</si>
  <si>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</si>
  <si>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</si>
  <si>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</si>
  <si>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</si>
  <si>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</si>
  <si>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</si>
  <si>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</si>
  <si>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</si>
  <si>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</si>
  <si>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</si>
  <si>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</si>
  <si>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</si>
  <si>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</si>
  <si>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</si>
  <si>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</si>
  <si>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</si>
  <si>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</si>
  <si>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</si>
  <si>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</si>
  <si>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</si>
  <si>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</si>
  <si>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</si>
  <si>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</si>
  <si>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</si>
  <si>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</si>
  <si>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</si>
  <si>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</si>
  <si>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</si>
  <si>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</si>
  <si>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</si>
  <si>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</si>
  <si>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</si>
  <si>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</si>
  <si>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</si>
  <si>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</si>
  <si>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</si>
  <si>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</si>
  <si>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</si>
  <si>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</si>
  <si>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</si>
  <si>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</si>
  <si>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</si>
  <si>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</si>
  <si>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</si>
  <si>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</si>
  <si>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</si>
  <si>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</si>
  <si>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</si>
  <si>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</si>
  <si>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</si>
  <si>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</si>
  <si>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</si>
  <si>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</si>
  <si>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</si>
  <si>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</si>
  <si>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</si>
  <si>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</si>
  <si>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</si>
  <si>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</si>
  <si>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</si>
  <si>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</si>
  <si>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</si>
  <si>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</si>
  <si>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</si>
  <si>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</si>
  <si>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</si>
  <si>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</si>
  <si>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</si>
  <si>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</si>
  <si>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</si>
  <si>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</si>
  <si>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</si>
  <si>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</si>
  <si>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</si>
  <si>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</si>
  <si>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</si>
  <si>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</si>
  <si>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</si>
  <si>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</si>
  <si>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</si>
  <si>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</si>
  <si>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</si>
  <si>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</si>
  <si>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</si>
  <si>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</si>
  <si>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</si>
  <si>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</si>
  <si>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</si>
  <si>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</si>
  <si>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</si>
  <si>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</si>
  <si>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</si>
  <si>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</si>
  <si>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</si>
  <si>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</si>
  <si>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</si>
  <si>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</si>
  <si>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</si>
  <si>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</si>
  <si>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</si>
  <si>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</si>
  <si>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</si>
  <si>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</si>
  <si>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</si>
  <si>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</si>
  <si>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</si>
  <si>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</si>
  <si>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</si>
  <si>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</si>
  <si>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</si>
  <si>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</si>
  <si>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</si>
  <si>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</si>
  <si>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</si>
  <si>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</si>
  <si>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</si>
  <si>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</si>
  <si>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</si>
  <si>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</si>
  <si>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</si>
  <si>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</si>
  <si>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</si>
  <si>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</si>
  <si>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</si>
  <si>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</si>
  <si>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</si>
  <si>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</si>
  <si>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</si>
  <si>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</si>
  <si>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</si>
  <si>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</si>
  <si>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</si>
  <si>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</si>
  <si>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</si>
  <si>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</si>
  <si>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% Variac. volumen / año ant.</t>
  </si>
  <si>
    <t>% Participación / VAB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</si>
  <si>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</si>
  <si>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</si>
  <si>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</si>
  <si>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</si>
  <si>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</si>
  <si>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</si>
  <si>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</si>
  <si>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</si>
  <si>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</si>
  <si>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</si>
  <si>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</si>
  <si>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</si>
  <si>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</si>
  <si>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</si>
  <si>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</si>
  <si>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</si>
  <si>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</si>
  <si>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</si>
  <si>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</si>
  <si>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</si>
  <si>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</si>
  <si>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</si>
  <si>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</si>
  <si>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</si>
  <si>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</si>
  <si>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</si>
  <si>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</si>
  <si>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</si>
  <si>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</si>
  <si>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</si>
  <si>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</si>
  <si>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MIGRACIONES EXTERIORES</t>
  </si>
  <si>
    <t>MIGRACIONES INTERIORES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</si>
  <si>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</si>
  <si>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</si>
  <si>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</si>
  <si>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</si>
  <si>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</si>
  <si>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</si>
  <si>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</si>
  <si>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</si>
  <si>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</si>
  <si>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NOTA: En la información de "ESPAÑA" está incluido el territorio extrarregional, por lo que sus cifras no coinciden con las sumas de las CCAA.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</si>
  <si>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</si>
  <si>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</si>
  <si>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</si>
  <si>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</si>
  <si>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</si>
  <si>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</si>
  <si>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</si>
  <si>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</si>
  <si>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</si>
  <si>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Saldo migratorio</t>
  </si>
  <si>
    <t>Saldo migratorio por</t>
  </si>
  <si>
    <t>Unidades: Miles de euros / Miles de personas</t>
  </si>
  <si>
    <t xml:space="preserve">17.4.1 VARIACIÓN INTERANUAL DE LAS MEDIAS ANUALES DEL IPC POR GRUPOS Y POR REGIONES.  </t>
  </si>
  <si>
    <t>(*): Entes territoriales incluye: Comunidades Autónomas, Diputaciones, Cabildos, Consejos Insulares y Ayuntamientos.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</si>
  <si>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</si>
  <si>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</si>
  <si>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</si>
  <si>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</si>
  <si>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</si>
  <si>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</si>
  <si>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Libre</t>
  </si>
  <si>
    <t>Protegida</t>
  </si>
  <si>
    <t>España</t>
  </si>
  <si>
    <t>NOTA: Los parados que han dejado su último empleo hace 12 meses o menos, se clasifican por el sector económico correspondiente a</t>
  </si>
  <si>
    <t xml:space="preserve">             E ÍNDICE GENERAL DEL COMERCIO MINORISTA (variación de la media anual)</t>
  </si>
  <si>
    <t>Cast.-La Mancha</t>
  </si>
  <si>
    <t>NOTAS: Los datos de "0fertas pendientes" se refieren a 31 de diciembre.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</si>
  <si>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</si>
  <si>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</si>
  <si>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</si>
  <si>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</si>
  <si>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</si>
  <si>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</si>
  <si>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</si>
  <si>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</si>
  <si>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</si>
  <si>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</si>
  <si>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</si>
  <si>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</si>
  <si>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</si>
  <si>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</si>
  <si>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</si>
  <si>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</si>
  <si>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</si>
  <si>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</si>
  <si>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</si>
  <si>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</si>
  <si>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</si>
  <si>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</si>
  <si>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</si>
  <si>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</si>
  <si>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</si>
  <si>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</si>
  <si>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</si>
  <si>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</si>
  <si>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</si>
  <si>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</si>
  <si>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</si>
  <si>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</si>
  <si>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</si>
  <si>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</si>
  <si>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</si>
  <si>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</si>
  <si>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</si>
  <si>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</si>
  <si>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</si>
  <si>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</si>
  <si>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</si>
  <si>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</si>
  <si>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</si>
  <si>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</si>
  <si>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</si>
  <si>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</si>
  <si>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</si>
  <si>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</si>
  <si>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</si>
  <si>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</si>
  <si>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</si>
  <si>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</si>
  <si>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</si>
  <si>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</si>
  <si>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</si>
  <si>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1.000 habitantes (P)</t>
  </si>
  <si>
    <t>Extranjer.</t>
  </si>
  <si>
    <t>FUENTE: Estadística de Migraciones. INE.</t>
  </si>
  <si>
    <t>por 1.000 habitantes</t>
  </si>
  <si>
    <t>(P)= Datos provisionales.</t>
  </si>
  <si>
    <t>(A)= Avance.</t>
  </si>
  <si>
    <t>TOTAL</t>
  </si>
  <si>
    <t>("): el dato no es representativo o no existen observaciones</t>
  </si>
  <si>
    <t>NOTA: En el total de bajas se incluyen las realizadas a través de Internet</t>
  </si>
  <si>
    <t>(P) = Datos Provisionales. (A) = Avance. (1ªE) = Primera estimación</t>
  </si>
  <si>
    <t>FUENTE: Cifras de población a 1 de julio y Estadística de migraciones (datos provisionales). INE.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</si>
  <si>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</si>
  <si>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</si>
  <si>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</si>
  <si>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</si>
  <si>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</si>
  <si>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FUENTE: Licitación oficial en construcción. Ministerio de Transportes, Movilidad y Agenda Urbana.</t>
  </si>
  <si>
    <t>FUENTE: Estadística de Valor Tasado de la Vivienda. Ministerio de Transportes, Movilidad y Agenda Urbana.</t>
  </si>
  <si>
    <t>asalar</t>
  </si>
  <si>
    <t>asal</t>
  </si>
  <si>
    <t>1000 a</t>
  </si>
  <si>
    <t>FUENTE: Mercado de trabajo, movimiento laboral registrado. Ministerio de Trabajo y Economía Social.</t>
  </si>
  <si>
    <t>17.2.2 POBLACIÓN ACTIVA, OCUPADA Y PARADA POR SECTORES ECONÓMICOS. DISTRIBUCIÓN</t>
  </si>
  <si>
    <t xml:space="preserve">          " Dato no disponible.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</si>
  <si>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</si>
  <si>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</si>
  <si>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</si>
  <si>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</si>
  <si>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NOTAS: En la información de "ESPAÑA" está incluido el territorio extrarregional por lo que las cifras no coinciden con las sumas de las CCAA.</t>
  </si>
  <si>
    <t>NOTA: Los resultados de España se han obtenido por agregación de CC.AA</t>
  </si>
  <si>
    <t>17.1.2 MIGRACIONES. AÑO  2020 (P)</t>
  </si>
  <si>
    <t>17.2.3 OFERTAS, DEMANDAS, CONTRATOS Y PARO REGISTRADO. AÑO 2020</t>
  </si>
  <si>
    <t>2018 (P)</t>
  </si>
  <si>
    <t>2019(A)</t>
  </si>
  <si>
    <t>(P) = Datos Provisionales. (A) = Avance</t>
  </si>
  <si>
    <t>G.17.5 PIB per cápita (precios corrientes). Año 2019 (A)</t>
  </si>
  <si>
    <t>17.5.1 DISTRIBUCIÓN GENERAL DEL SUELO POR USO Y APROVECHAMIENTO. AÑO 2020</t>
  </si>
  <si>
    <t>G.17.9 Distribución porcentual del suelo por uso y aprovechamiento. Año 2020</t>
  </si>
  <si>
    <t>17.6.2 DIRCE: EMPRESAS SEGÚN ESTRATO DE ASALARIADOS. AÑO 2020</t>
  </si>
  <si>
    <t>17.7.1 LICITACIÓN OFICIAL POR AGENTE CONTRATANTE SEGÚN TIPO DE OBRA. AÑO 2020</t>
  </si>
  <si>
    <t>G.17.10 Licitación pública total. Año 2020</t>
  </si>
  <si>
    <t>17.7.2 PRECIO MEDIO DEL METRO CUADRADO DE LA VIVIENDA. AÑO 2020</t>
  </si>
  <si>
    <t>G.17.11 Precio del metro cuadrado de la vivienda. Año 2020</t>
  </si>
  <si>
    <t>17.10.1 PARQUE NACIONAL DE VEHÍCULOS Y MATRICULACIONES. AÑO 2020</t>
  </si>
  <si>
    <t>G.17.12 Vehículos por 1.000 habitantes. Año 2020</t>
  </si>
  <si>
    <t>17.11.1 VIAJEROS, PERNOCTACIONES, ESTANCIA MEDIA Y GRADO DE OCUPACIÓN. AÑO 2020 (P)</t>
  </si>
  <si>
    <t>17.12.1 EXPORTACIONES E IMPORTACIONES. AÑO 2020 (P)</t>
  </si>
  <si>
    <t>% Variación 2020/2019</t>
  </si>
  <si>
    <t>G.17.13 Comercio exterior. Tasa de cobertura. Año 2020 (P)</t>
  </si>
  <si>
    <t>17.8.1 CATASTRO INMOBILIARIO URBANO Y RÚSTICO. AÑO 2021</t>
  </si>
  <si>
    <t>17.3.4 OTRAS MACROMAGNITUDES DE LA CONTABILIDAD REGIONAL DE ESPAÑA. AÑO 2019 (A)</t>
  </si>
  <si>
    <t xml:space="preserve">17.3.3 VALOR AÑADIDO BRUTO Y PARTICIPACIÓN POR RAMAS DE ACTIVIDAD. AÑO 2019 (A) </t>
  </si>
  <si>
    <t>G.17.7 Distribución porcentual del VAB por ramas de actividad. Año 2019 (A)</t>
  </si>
  <si>
    <t xml:space="preserve">            (A) = Avance</t>
  </si>
  <si>
    <t xml:space="preserve">FUENTE: Elaboración propia a partir de los datos de la DG de Aduanas e Impuestos Especiales. Agencia Estatal </t>
  </si>
  <si>
    <t>de Administración Tributaria.</t>
  </si>
  <si>
    <t>17.6.3 DIRCE: LOCALES SEGÚN ESTRATO DE ASALARIADOS. AÑO 2020</t>
  </si>
  <si>
    <t>17.1.1 POBLACIÓN, DENSIDAD Y SALDO MIGRATORIO. AÑO 2020</t>
  </si>
  <si>
    <t>G.17.1 Saldo migratorio total por 1.000 habitantes. Año 2020 (P)</t>
  </si>
  <si>
    <t>17.1.3 MOVIMIENTO NATURAL DE LA POBLACIÓN. AÑO  2020 (P)</t>
  </si>
  <si>
    <t>17.2.1 ENCUESTA DE POBLACIÓN ACTIVA. 4º TRIMESTRE DE 2020</t>
  </si>
  <si>
    <t>G.17.2 Tasas de Actividad y Paro de la EPA. 4º trimestre 2020</t>
  </si>
  <si>
    <t xml:space="preserve">      PORCENTUAL. 4º TRIMESTRE DE 2020</t>
  </si>
  <si>
    <t>G.17.3 Distribución porcentual de la población activa. 4º trimestre 2020</t>
  </si>
  <si>
    <t>G.17.4 Distribución porcentual de la población parada. 4º trimestre 2020</t>
  </si>
  <si>
    <t xml:space="preserve">    AÑO 2020</t>
  </si>
  <si>
    <t>17.4.2 VARIACIÓN ANUAL DEL ÍNDICE GENERAL DE PRECIOS DE CONSUMO. AÑO 2020</t>
  </si>
  <si>
    <t>G.17.8 Variación interanual del IPC. Año 2020</t>
  </si>
  <si>
    <t>17.14.1 ÍNDICE DE LA SOCIEDAD DE LA INFORMACIÓN Y SUS DIMENSIONES. AÑO 2020</t>
  </si>
  <si>
    <t>17.6.1 ESTADÍSTICA ESTRUCTURAL DE EMPRESAS: SECTOR INDUSTRIAL. MAGNITUDES AÑO 2019</t>
  </si>
  <si>
    <t>17.9.1 ESTADÍSTICA ESTRUCTURAL DE EMPRESAS: SECTOR SERVICIOS. AÑO 2019</t>
  </si>
  <si>
    <t>17.9.2 ESTADÍSTICA ESTRUCTURAL DE EMPRESAS: SECTOR COMERCIO. AÑO 2019</t>
  </si>
  <si>
    <t xml:space="preserve">NOTA: Los resultados de Ceuta y Melilla deben tomarse con precaución porque pueden estar afectados por grandes </t>
  </si>
  <si>
    <t xml:space="preserve">errores de muestreo. </t>
  </si>
  <si>
    <t>FUENTE: Dirección General del Catastro. Ministerio de Hacienda y Función Pública.</t>
  </si>
  <si>
    <t>Unidades: Número de niños (6 a 15 años) y porcentajes horizontales</t>
  </si>
  <si>
    <t>El hogar dispone de los medios necesarios para asistir a clases o actividades impartidas por internet</t>
  </si>
  <si>
    <t>Han realizado o asistido a clases o actividades, impartidas por sus profesores, a través de internet</t>
  </si>
  <si>
    <t>El hogar dispone de los medios pero las actividades on line no eran obligatorias o no se daban en su curso</t>
  </si>
  <si>
    <t>El hogar no dispone de los medios</t>
  </si>
  <si>
    <t>17.14.3 ASISTENCIA A CLASES A TRAVÉS DE INTERNET, DE LOS NIÑOS DE 6 A 15 AÑOS. AÑO 2021</t>
  </si>
  <si>
    <t>FUENTE: Encuesta sobre Equipamiento y Uso de Tecnologías de la Información y Comunicación en los Hogares. INE.</t>
  </si>
  <si>
    <t>NS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</si>
  <si>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</si>
  <si>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</si>
  <si>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</si>
  <si>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</si>
  <si>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Unidades: Número de personas entre 16 y 74 años</t>
  </si>
  <si>
    <t>17.14.2 INCIDENCIA DEL TELETRABAJO.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</si>
</sst>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"/>
    <numFmt numFmtId="166" formatCode="#,##0.000"/>
    <numFmt numFmtId="167" formatCode="#,##0.0_);\(#,##0.0\)"/>
    <numFmt numFmtId="168" formatCode="_-* #,##0.00\ _P_t_s_-;\-* #,##0.00\ _P_t_s_-;_-* &quot;-&quot;??\ _P_t_s_-;_-@_-"/>
    <numFmt numFmtId="169" formatCode="mm/dd/yyyy\ hh:mm:ss"/>
    <numFmt numFmtId="170" formatCode="#,##0;\-#,##0;\-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.5"/>
      <color rgb="FF000000"/>
      <name val="Albany AMT"/>
    </font>
    <font>
      <sz val="10"/>
      <name val="MS Sans Serif"/>
      <family val="2"/>
    </font>
    <font>
      <sz val="10"/>
      <name val="MS Sans Serif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</borders>
  <cellStyleXfs count="110">
    <xf numFmtId="0" fontId="0" fillId="0" borderId="0"/>
    <xf numFmtId="0" fontId="30" fillId="0" borderId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36" fillId="9" borderId="23" applyNumberFormat="0" applyAlignment="0" applyProtection="0"/>
    <xf numFmtId="0" fontId="37" fillId="10" borderId="24" applyNumberFormat="0" applyAlignment="0" applyProtection="0"/>
    <xf numFmtId="0" fontId="38" fillId="10" borderId="23" applyNumberFormat="0" applyAlignment="0" applyProtection="0"/>
    <xf numFmtId="0" fontId="39" fillId="0" borderId="25" applyNumberFormat="0" applyFill="0" applyAlignment="0" applyProtection="0"/>
    <xf numFmtId="0" fontId="40" fillId="11" borderId="26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44" fillId="36" borderId="0" applyNumberFormat="0" applyBorder="0" applyAlignment="0" applyProtection="0"/>
    <xf numFmtId="0" fontId="5" fillId="12" borderId="27" applyNumberFormat="0" applyFont="0" applyAlignment="0" applyProtection="0"/>
    <xf numFmtId="0" fontId="45" fillId="0" borderId="0" applyNumberFormat="0" applyFill="0" applyBorder="0" applyAlignment="0" applyProtection="0"/>
    <xf numFmtId="167" fontId="46" fillId="0" borderId="0"/>
    <xf numFmtId="0" fontId="54" fillId="0" borderId="0" applyNumberFormat="0" applyFill="0" applyBorder="0" applyAlignment="0" applyProtection="0">
      <alignment vertical="top"/>
      <protection locked="0"/>
    </xf>
    <xf numFmtId="168" fontId="30" fillId="0" borderId="0" applyFont="0" applyFill="0" applyBorder="0" applyAlignment="0" applyProtection="0"/>
    <xf numFmtId="10" fontId="6" fillId="0" borderId="0" applyNumberFormat="0">
      <alignment horizontal="right" vertical="center"/>
      <protection locked="0"/>
    </xf>
    <xf numFmtId="0" fontId="4" fillId="0" borderId="0"/>
    <xf numFmtId="0" fontId="46" fillId="0" borderId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0" fillId="0" borderId="0"/>
    <xf numFmtId="0" fontId="3" fillId="12" borderId="27" applyNumberFormat="0" applyFont="0" applyAlignment="0" applyProtection="0"/>
    <xf numFmtId="0" fontId="3" fillId="0" borderId="0"/>
    <xf numFmtId="0" fontId="61" fillId="0" borderId="0" applyNumberFormat="0" applyFill="0" applyBorder="0" applyAlignment="0" applyProtection="0"/>
    <xf numFmtId="0" fontId="63" fillId="37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169" fontId="63" fillId="0" borderId="0">
      <alignment wrapText="1"/>
    </xf>
    <xf numFmtId="0" fontId="64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6" fillId="0" borderId="0"/>
    <xf numFmtId="0" fontId="2" fillId="0" borderId="0"/>
    <xf numFmtId="0" fontId="2" fillId="12" borderId="27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9" fontId="67" fillId="0" borderId="0" applyFont="0" applyFill="0" applyBorder="0" applyAlignment="0" applyProtection="0"/>
    <xf numFmtId="0" fontId="70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7" fillId="0" borderId="0"/>
    <xf numFmtId="0" fontId="71" fillId="0" borderId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0" borderId="0"/>
    <xf numFmtId="0" fontId="30" fillId="0" borderId="0"/>
    <xf numFmtId="0" fontId="1" fillId="0" borderId="0"/>
    <xf numFmtId="0" fontId="1" fillId="12" borderId="27" applyNumberFormat="0" applyFont="0" applyAlignment="0" applyProtection="0"/>
    <xf numFmtId="9" fontId="72" fillId="0" borderId="0" applyFont="0" applyFill="0" applyBorder="0" applyAlignment="0" applyProtection="0"/>
  </cellStyleXfs>
  <cellXfs count="344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8" fillId="0" borderId="0" xfId="0" applyFont="1"/>
    <xf numFmtId="0" fontId="7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1" fillId="0" borderId="0" xfId="0" applyFont="1" applyAlignment="1"/>
    <xf numFmtId="0" fontId="11" fillId="0" borderId="0" xfId="0" applyFo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right"/>
    </xf>
    <xf numFmtId="0" fontId="11" fillId="2" borderId="3" xfId="0" applyNumberFormat="1" applyFont="1" applyFill="1" applyBorder="1" applyAlignment="1">
      <alignment vertical="center"/>
    </xf>
    <xf numFmtId="0" fontId="11" fillId="2" borderId="4" xfId="0" applyNumberFormat="1" applyFont="1" applyFill="1" applyBorder="1" applyAlignment="1">
      <alignment horizontal="right" vertical="center"/>
    </xf>
    <xf numFmtId="0" fontId="11" fillId="2" borderId="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/>
    <xf numFmtId="0" fontId="11" fillId="0" borderId="0" xfId="0" applyFont="1" applyBorder="1"/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164" fontId="11" fillId="0" borderId="0" xfId="0" applyNumberFormat="1" applyFont="1" applyAlignment="1"/>
    <xf numFmtId="0" fontId="11" fillId="3" borderId="0" xfId="0" applyFont="1" applyFill="1" applyBorder="1" applyAlignment="1" applyProtection="1">
      <protection locked="0"/>
    </xf>
    <xf numFmtId="164" fontId="11" fillId="0" borderId="0" xfId="0" applyNumberFormat="1" applyFont="1"/>
    <xf numFmtId="0" fontId="11" fillId="0" borderId="3" xfId="0" applyFont="1" applyBorder="1" applyAlignment="1"/>
    <xf numFmtId="0" fontId="16" fillId="0" borderId="0" xfId="0" applyFont="1" applyAlignment="1"/>
    <xf numFmtId="0" fontId="17" fillId="0" borderId="0" xfId="0" applyFont="1" applyBorder="1" applyAlignment="1"/>
    <xf numFmtId="0" fontId="11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8" fillId="0" borderId="0" xfId="0" applyFont="1" applyBorder="1" applyAlignment="1"/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0" fontId="11" fillId="0" borderId="3" xfId="0" applyFont="1" applyBorder="1"/>
    <xf numFmtId="0" fontId="16" fillId="0" borderId="0" xfId="0" applyFont="1"/>
    <xf numFmtId="0" fontId="18" fillId="0" borderId="0" xfId="0" applyFont="1" applyAlignment="1"/>
    <xf numFmtId="0" fontId="11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/>
    <xf numFmtId="0" fontId="11" fillId="0" borderId="2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/>
    <xf numFmtId="0" fontId="8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1" fillId="2" borderId="2" xfId="0" applyNumberFormat="1" applyFont="1" applyFill="1" applyBorder="1" applyAlignment="1"/>
    <xf numFmtId="0" fontId="11" fillId="2" borderId="2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/>
    <xf numFmtId="0" fontId="11" fillId="2" borderId="3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/>
    </xf>
    <xf numFmtId="4" fontId="11" fillId="0" borderId="0" xfId="0" applyNumberFormat="1" applyFont="1"/>
    <xf numFmtId="164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/>
    <xf numFmtId="0" fontId="11" fillId="2" borderId="4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Continuous"/>
    </xf>
    <xf numFmtId="0" fontId="11" fillId="2" borderId="2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 applyProtection="1">
      <protection locked="0"/>
    </xf>
    <xf numFmtId="3" fontId="11" fillId="0" borderId="0" xfId="0" applyNumberFormat="1" applyFont="1" applyBorder="1" applyAlignment="1">
      <alignment horizontal="right"/>
    </xf>
    <xf numFmtId="0" fontId="16" fillId="0" borderId="0" xfId="0" applyFont="1" applyFill="1"/>
    <xf numFmtId="0" fontId="11" fillId="0" borderId="0" xfId="0" applyFont="1" applyFill="1"/>
    <xf numFmtId="0" fontId="8" fillId="0" borderId="0" xfId="0" applyFont="1" applyBorder="1"/>
    <xf numFmtId="0" fontId="8" fillId="2" borderId="2" xfId="0" applyFont="1" applyFill="1" applyBorder="1" applyAlignment="1"/>
    <xf numFmtId="0" fontId="11" fillId="0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/>
    <xf numFmtId="165" fontId="11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1" fillId="2" borderId="2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3" fontId="8" fillId="0" borderId="0" xfId="0" applyNumberFormat="1" applyFont="1"/>
    <xf numFmtId="164" fontId="11" fillId="0" borderId="8" xfId="0" applyNumberFormat="1" applyFont="1" applyBorder="1" applyAlignment="1"/>
    <xf numFmtId="0" fontId="11" fillId="0" borderId="8" xfId="0" applyFont="1" applyBorder="1"/>
    <xf numFmtId="0" fontId="11" fillId="0" borderId="9" xfId="0" applyFont="1" applyBorder="1"/>
    <xf numFmtId="3" fontId="11" fillId="0" borderId="3" xfId="0" applyNumberFormat="1" applyFont="1" applyBorder="1"/>
    <xf numFmtId="0" fontId="8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9" fillId="0" borderId="0" xfId="0" applyFont="1" applyAlignment="1"/>
    <xf numFmtId="0" fontId="8" fillId="0" borderId="10" xfId="0" applyFont="1" applyBorder="1"/>
    <xf numFmtId="164" fontId="11" fillId="0" borderId="10" xfId="0" applyNumberFormat="1" applyFont="1" applyBorder="1" applyAlignment="1"/>
    <xf numFmtId="164" fontId="11" fillId="0" borderId="11" xfId="0" applyNumberFormat="1" applyFont="1" applyBorder="1" applyAlignment="1"/>
    <xf numFmtId="3" fontId="11" fillId="0" borderId="3" xfId="0" applyNumberFormat="1" applyFont="1" applyBorder="1" applyAlignment="1">
      <alignment vertical="center"/>
    </xf>
    <xf numFmtId="3" fontId="16" fillId="0" borderId="0" xfId="0" applyNumberFormat="1" applyFont="1"/>
    <xf numFmtId="3" fontId="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3" xfId="0" applyNumberFormat="1" applyFont="1" applyFill="1" applyBorder="1" applyAlignment="1">
      <alignment horizontal="right" vertical="top"/>
    </xf>
    <xf numFmtId="49" fontId="11" fillId="2" borderId="3" xfId="0" applyNumberFormat="1" applyFont="1" applyFill="1" applyBorder="1" applyAlignment="1">
      <alignment horizontal="right" vertical="top"/>
    </xf>
    <xf numFmtId="165" fontId="11" fillId="0" borderId="3" xfId="0" applyNumberFormat="1" applyFont="1" applyBorder="1" applyAlignment="1">
      <alignment vertical="center"/>
    </xf>
    <xf numFmtId="0" fontId="16" fillId="0" borderId="0" xfId="0" applyFont="1" applyFill="1" applyBorder="1" applyAlignment="1"/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165" fontId="11" fillId="0" borderId="3" xfId="0" applyNumberFormat="1" applyFont="1" applyBorder="1"/>
    <xf numFmtId="3" fontId="11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11" fillId="2" borderId="4" xfId="0" applyFont="1" applyFill="1" applyBorder="1" applyAlignment="1">
      <alignment vertical="center"/>
    </xf>
    <xf numFmtId="164" fontId="11" fillId="0" borderId="0" xfId="0" applyNumberFormat="1" applyFont="1" applyFill="1"/>
    <xf numFmtId="164" fontId="11" fillId="0" borderId="11" xfId="0" applyNumberFormat="1" applyFont="1" applyFill="1" applyBorder="1" applyAlignment="1"/>
    <xf numFmtId="0" fontId="8" fillId="0" borderId="12" xfId="0" applyFont="1" applyBorder="1"/>
    <xf numFmtId="0" fontId="11" fillId="2" borderId="3" xfId="0" applyFont="1" applyFill="1" applyBorder="1" applyAlignment="1">
      <alignment vertical="center"/>
    </xf>
    <xf numFmtId="3" fontId="11" fillId="0" borderId="0" xfId="0" applyNumberFormat="1" applyFont="1" applyFill="1"/>
    <xf numFmtId="0" fontId="20" fillId="0" borderId="0" xfId="0" applyFont="1"/>
    <xf numFmtId="3" fontId="11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vertical="center"/>
    </xf>
    <xf numFmtId="0" fontId="11" fillId="2" borderId="4" xfId="0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indent="3"/>
      <protection locked="0"/>
    </xf>
    <xf numFmtId="0" fontId="21" fillId="0" borderId="0" xfId="0" applyFont="1" applyFill="1"/>
    <xf numFmtId="0" fontId="8" fillId="0" borderId="0" xfId="0" applyFont="1" applyFill="1"/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/>
    </xf>
    <xf numFmtId="0" fontId="8" fillId="0" borderId="1" xfId="0" applyFont="1" applyBorder="1"/>
    <xf numFmtId="0" fontId="11" fillId="0" borderId="10" xfId="0" applyFont="1" applyBorder="1"/>
    <xf numFmtId="0" fontId="11" fillId="0" borderId="10" xfId="0" applyFont="1" applyFill="1" applyBorder="1" applyAlignment="1" applyProtection="1">
      <protection locked="0"/>
    </xf>
    <xf numFmtId="0" fontId="11" fillId="0" borderId="11" xfId="0" applyFont="1" applyBorder="1"/>
    <xf numFmtId="0" fontId="8" fillId="0" borderId="10" xfId="0" applyFont="1" applyBorder="1" applyAlignment="1"/>
    <xf numFmtId="0" fontId="11" fillId="0" borderId="7" xfId="0" applyFont="1" applyBorder="1" applyAlignment="1"/>
    <xf numFmtId="4" fontId="11" fillId="0" borderId="7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horizontal="right" vertical="center"/>
    </xf>
    <xf numFmtId="4" fontId="11" fillId="0" borderId="1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right"/>
    </xf>
    <xf numFmtId="0" fontId="11" fillId="0" borderId="14" xfId="0" applyFont="1" applyBorder="1"/>
    <xf numFmtId="0" fontId="8" fillId="0" borderId="0" xfId="0" applyFont="1" applyAlignment="1">
      <alignment horizontal="left"/>
    </xf>
    <xf numFmtId="0" fontId="11" fillId="0" borderId="7" xfId="0" applyFont="1" applyBorder="1"/>
    <xf numFmtId="0" fontId="24" fillId="0" borderId="13" xfId="0" applyNumberFormat="1" applyFont="1" applyFill="1" applyBorder="1" applyAlignment="1"/>
    <xf numFmtId="0" fontId="24" fillId="0" borderId="15" xfId="0" applyNumberFormat="1" applyFont="1" applyFill="1" applyBorder="1" applyAlignment="1"/>
    <xf numFmtId="0" fontId="25" fillId="0" borderId="8" xfId="0" applyNumberFormat="1" applyFont="1" applyFill="1" applyBorder="1" applyAlignment="1"/>
    <xf numFmtId="164" fontId="14" fillId="0" borderId="8" xfId="0" applyNumberFormat="1" applyFont="1" applyBorder="1" applyAlignment="1"/>
    <xf numFmtId="0" fontId="14" fillId="0" borderId="8" xfId="0" applyFont="1" applyBorder="1"/>
    <xf numFmtId="0" fontId="14" fillId="0" borderId="9" xfId="0" applyFont="1" applyBorder="1"/>
    <xf numFmtId="0" fontId="23" fillId="0" borderId="15" xfId="0" applyNumberFormat="1" applyFont="1" applyFill="1" applyBorder="1" applyAlignment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26" fillId="0" borderId="0" xfId="0" applyFont="1"/>
    <xf numFmtId="3" fontId="11" fillId="0" borderId="0" xfId="0" applyNumberFormat="1" applyFont="1" applyFill="1" applyAlignment="1">
      <alignment horizontal="right"/>
    </xf>
    <xf numFmtId="0" fontId="16" fillId="3" borderId="0" xfId="0" applyFont="1" applyFill="1" applyBorder="1" applyAlignment="1"/>
    <xf numFmtId="0" fontId="11" fillId="2" borderId="17" xfId="0" applyFont="1" applyFill="1" applyBorder="1" applyAlignment="1">
      <alignment horizontal="right" vertical="center"/>
    </xf>
    <xf numFmtId="0" fontId="11" fillId="2" borderId="16" xfId="0" applyNumberFormat="1" applyFont="1" applyFill="1" applyBorder="1" applyAlignment="1">
      <alignment vertical="center"/>
    </xf>
    <xf numFmtId="0" fontId="16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7" fillId="0" borderId="8" xfId="0" applyFont="1" applyBorder="1"/>
    <xf numFmtId="164" fontId="28" fillId="0" borderId="8" xfId="0" applyNumberFormat="1" applyFont="1" applyBorder="1" applyAlignment="1"/>
    <xf numFmtId="0" fontId="7" fillId="0" borderId="10" xfId="0" applyFont="1" applyBorder="1"/>
    <xf numFmtId="0" fontId="11" fillId="2" borderId="3" xfId="0" applyNumberFormat="1" applyFont="1" applyFill="1" applyBorder="1" applyAlignment="1">
      <alignment vertical="top"/>
    </xf>
    <xf numFmtId="0" fontId="29" fillId="0" borderId="0" xfId="0" applyFont="1"/>
    <xf numFmtId="0" fontId="8" fillId="0" borderId="19" xfId="0" applyFont="1" applyBorder="1"/>
    <xf numFmtId="3" fontId="11" fillId="0" borderId="10" xfId="0" applyNumberFormat="1" applyFont="1" applyFill="1" applyBorder="1" applyAlignment="1"/>
    <xf numFmtId="3" fontId="13" fillId="0" borderId="18" xfId="0" applyNumberFormat="1" applyFont="1" applyFill="1" applyBorder="1" applyAlignment="1"/>
    <xf numFmtId="164" fontId="8" fillId="0" borderId="0" xfId="0" applyNumberFormat="1" applyFont="1"/>
    <xf numFmtId="0" fontId="8" fillId="0" borderId="0" xfId="0" applyFont="1" applyFill="1" applyAlignment="1"/>
    <xf numFmtId="0" fontId="11" fillId="0" borderId="0" xfId="0" applyFont="1" applyFill="1" applyAlignment="1"/>
    <xf numFmtId="164" fontId="11" fillId="0" borderId="0" xfId="0" applyNumberFormat="1" applyFont="1" applyFill="1" applyBorder="1" applyAlignment="1"/>
    <xf numFmtId="164" fontId="11" fillId="0" borderId="0" xfId="0" applyNumberFormat="1" applyFont="1" applyFill="1" applyAlignment="1"/>
    <xf numFmtId="164" fontId="14" fillId="0" borderId="0" xfId="0" applyNumberFormat="1" applyFont="1" applyFill="1" applyAlignment="1"/>
    <xf numFmtId="0" fontId="11" fillId="0" borderId="3" xfId="0" applyFont="1" applyFill="1" applyBorder="1" applyAlignment="1"/>
    <xf numFmtId="0" fontId="18" fillId="0" borderId="0" xfId="0" applyFont="1" applyFill="1" applyAlignment="1"/>
    <xf numFmtId="0" fontId="8" fillId="5" borderId="20" xfId="0" applyFont="1" applyFill="1" applyBorder="1" applyAlignment="1"/>
    <xf numFmtId="0" fontId="11" fillId="5" borderId="20" xfId="0" applyFont="1" applyFill="1" applyBorder="1" applyAlignment="1"/>
    <xf numFmtId="0" fontId="11" fillId="5" borderId="2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3" xfId="0" applyNumberFormat="1" applyFont="1" applyFill="1" applyBorder="1" applyAlignment="1">
      <alignment vertical="center"/>
    </xf>
    <xf numFmtId="0" fontId="11" fillId="5" borderId="4" xfId="0" applyNumberFormat="1" applyFont="1" applyFill="1" applyBorder="1" applyAlignment="1">
      <alignment vertical="center"/>
    </xf>
    <xf numFmtId="0" fontId="11" fillId="5" borderId="4" xfId="0" applyNumberFormat="1" applyFont="1" applyFill="1" applyBorder="1" applyAlignment="1">
      <alignment horizontal="right" vertical="center"/>
    </xf>
    <xf numFmtId="0" fontId="11" fillId="5" borderId="3" xfId="0" applyNumberFormat="1" applyFont="1" applyFill="1" applyBorder="1" applyAlignment="1">
      <alignment horizontal="right" vertical="center"/>
    </xf>
    <xf numFmtId="0" fontId="11" fillId="5" borderId="20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Continuous"/>
    </xf>
    <xf numFmtId="164" fontId="13" fillId="0" borderId="10" xfId="0" applyNumberFormat="1" applyFont="1" applyBorder="1" applyAlignment="1"/>
    <xf numFmtId="0" fontId="22" fillId="0" borderId="18" xfId="0" applyNumberFormat="1" applyFont="1" applyFill="1" applyBorder="1" applyAlignment="1"/>
    <xf numFmtId="0" fontId="8" fillId="0" borderId="29" xfId="0" applyFont="1" applyBorder="1"/>
    <xf numFmtId="0" fontId="8" fillId="0" borderId="19" xfId="0" applyFont="1" applyBorder="1" applyAlignment="1"/>
    <xf numFmtId="3" fontId="11" fillId="0" borderId="7" xfId="0" applyNumberFormat="1" applyFont="1" applyBorder="1"/>
    <xf numFmtId="3" fontId="11" fillId="0" borderId="12" xfId="0" applyNumberFormat="1" applyFont="1" applyBorder="1"/>
    <xf numFmtId="0" fontId="23" fillId="0" borderId="18" xfId="0" applyNumberFormat="1" applyFont="1" applyFill="1" applyBorder="1" applyAlignment="1"/>
    <xf numFmtId="2" fontId="11" fillId="0" borderId="0" xfId="0" applyNumberFormat="1" applyFont="1" applyBorder="1"/>
    <xf numFmtId="2" fontId="11" fillId="0" borderId="7" xfId="0" applyNumberFormat="1" applyFont="1" applyBorder="1"/>
    <xf numFmtId="2" fontId="11" fillId="0" borderId="14" xfId="0" applyNumberFormat="1" applyFont="1" applyBorder="1"/>
    <xf numFmtId="2" fontId="11" fillId="0" borderId="12" xfId="0" applyNumberFormat="1" applyFont="1" applyBorder="1"/>
    <xf numFmtId="0" fontId="47" fillId="0" borderId="0" xfId="42" applyNumberFormat="1" applyFont="1" applyFill="1" applyAlignment="1">
      <alignment horizontal="left"/>
    </xf>
    <xf numFmtId="0" fontId="48" fillId="0" borderId="0" xfId="42" applyNumberFormat="1" applyFont="1" applyFill="1" applyAlignment="1">
      <alignment horizontal="left"/>
    </xf>
    <xf numFmtId="0" fontId="6" fillId="0" borderId="0" xfId="42" applyNumberFormat="1" applyFont="1" applyAlignment="1">
      <alignment horizontal="left" vertical="center"/>
    </xf>
    <xf numFmtId="167" fontId="6" fillId="0" borderId="0" xfId="42" applyFont="1" applyFill="1" applyAlignment="1">
      <alignment horizontal="left"/>
    </xf>
    <xf numFmtId="3" fontId="47" fillId="0" borderId="0" xfId="42" applyNumberFormat="1" applyFont="1" applyFill="1" applyAlignment="1">
      <alignment horizontal="right"/>
    </xf>
    <xf numFmtId="3" fontId="47" fillId="0" borderId="0" xfId="42" applyNumberFormat="1" applyFont="1" applyFill="1"/>
    <xf numFmtId="3" fontId="6" fillId="0" borderId="0" xfId="42" applyNumberFormat="1" applyFont="1" applyFill="1"/>
    <xf numFmtId="3" fontId="11" fillId="0" borderId="0" xfId="0" applyNumberFormat="1" applyFont="1" applyFill="1" applyAlignment="1"/>
    <xf numFmtId="0" fontId="11" fillId="0" borderId="0" xfId="0" applyFont="1" applyFill="1" applyBorder="1" applyAlignment="1"/>
    <xf numFmtId="3" fontId="11" fillId="0" borderId="0" xfId="0" applyNumberFormat="1" applyFont="1" applyFill="1" applyBorder="1"/>
    <xf numFmtId="0" fontId="12" fillId="0" borderId="0" xfId="0" applyFont="1" applyFill="1" applyBorder="1" applyAlignment="1"/>
    <xf numFmtId="0" fontId="30" fillId="0" borderId="0" xfId="0" applyFont="1"/>
    <xf numFmtId="0" fontId="0" fillId="0" borderId="0" xfId="0" applyAlignment="1"/>
    <xf numFmtId="0" fontId="11" fillId="2" borderId="30" xfId="0" applyFont="1" applyFill="1" applyBorder="1" applyAlignment="1">
      <alignment vertical="center"/>
    </xf>
    <xf numFmtId="3" fontId="49" fillId="0" borderId="0" xfId="0" applyNumberFormat="1" applyFont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/>
    <xf numFmtId="166" fontId="11" fillId="0" borderId="0" xfId="0" applyNumberFormat="1" applyFont="1" applyFill="1" applyAlignment="1"/>
    <xf numFmtId="166" fontId="11" fillId="0" borderId="0" xfId="0" applyNumberFormat="1" applyFont="1" applyFill="1"/>
    <xf numFmtId="164" fontId="11" fillId="0" borderId="0" xfId="0" applyNumberFormat="1" applyFont="1" applyFill="1" applyAlignment="1">
      <alignment horizontal="right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/>
    <xf numFmtId="2" fontId="11" fillId="0" borderId="0" xfId="0" applyNumberFormat="1" applyFont="1" applyBorder="1" applyAlignment="1" applyProtection="1">
      <protection locked="0"/>
    </xf>
    <xf numFmtId="2" fontId="11" fillId="0" borderId="0" xfId="0" applyNumberFormat="1" applyFont="1" applyBorder="1" applyAlignment="1"/>
    <xf numFmtId="2" fontId="11" fillId="0" borderId="0" xfId="0" applyNumberFormat="1" applyFont="1" applyFill="1" applyBorder="1" applyAlignment="1" applyProtection="1">
      <protection locked="0"/>
    </xf>
    <xf numFmtId="2" fontId="11" fillId="0" borderId="0" xfId="0" applyNumberFormat="1" applyFont="1"/>
    <xf numFmtId="3" fontId="47" fillId="0" borderId="0" xfId="47" applyNumberFormat="1" applyFont="1"/>
    <xf numFmtId="3" fontId="47" fillId="0" borderId="0" xfId="47" applyNumberFormat="1" applyFont="1" applyAlignment="1">
      <alignment horizontal="right"/>
    </xf>
    <xf numFmtId="3" fontId="6" fillId="0" borderId="0" xfId="47" applyNumberFormat="1" applyFont="1"/>
    <xf numFmtId="3" fontId="0" fillId="0" borderId="0" xfId="0" applyNumberFormat="1"/>
    <xf numFmtId="0" fontId="56" fillId="0" borderId="0" xfId="0" applyFont="1" applyFill="1" applyBorder="1" applyAlignment="1" applyProtection="1">
      <protection locked="0"/>
    </xf>
    <xf numFmtId="0" fontId="3" fillId="0" borderId="0" xfId="63"/>
    <xf numFmtId="3" fontId="3" fillId="0" borderId="0" xfId="63" applyNumberFormat="1"/>
    <xf numFmtId="0" fontId="57" fillId="0" borderId="0" xfId="0" applyFont="1"/>
    <xf numFmtId="164" fontId="11" fillId="0" borderId="0" xfId="0" applyNumberFormat="1" applyFont="1" applyBorder="1"/>
    <xf numFmtId="164" fontId="11" fillId="0" borderId="7" xfId="0" applyNumberFormat="1" applyFont="1" applyBorder="1"/>
    <xf numFmtId="0" fontId="8" fillId="0" borderId="14" xfId="0" applyFont="1" applyBorder="1"/>
    <xf numFmtId="0" fontId="58" fillId="0" borderId="0" xfId="0" applyFont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11" fillId="2" borderId="30" xfId="0" applyFont="1" applyFill="1" applyBorder="1" applyAlignment="1">
      <alignment horizontal="right"/>
    </xf>
    <xf numFmtId="0" fontId="17" fillId="0" borderId="0" xfId="0" applyFont="1" applyBorder="1" applyAlignment="1">
      <alignment horizontal="centerContinuous" vertical="center"/>
    </xf>
    <xf numFmtId="0" fontId="16" fillId="0" borderId="0" xfId="0" applyFont="1" applyAlignment="1">
      <alignment horizontal="left" indent="1"/>
    </xf>
    <xf numFmtId="0" fontId="8" fillId="2" borderId="3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59" fillId="0" borderId="0" xfId="0" applyFont="1" applyAlignment="1"/>
    <xf numFmtId="0" fontId="60" fillId="0" borderId="0" xfId="0" applyFont="1" applyAlignment="1"/>
    <xf numFmtId="0" fontId="59" fillId="0" borderId="0" xfId="0" applyFont="1" applyBorder="1" applyAlignment="1" applyProtection="1">
      <protection locked="0"/>
    </xf>
    <xf numFmtId="0" fontId="62" fillId="0" borderId="0" xfId="0" applyFont="1" applyAlignment="1">
      <alignment vertical="center"/>
    </xf>
    <xf numFmtId="0" fontId="62" fillId="0" borderId="0" xfId="64" applyFont="1"/>
    <xf numFmtId="0" fontId="62" fillId="0" borderId="0" xfId="0" applyFont="1"/>
    <xf numFmtId="0" fontId="0" fillId="0" borderId="5" xfId="0" applyFill="1" applyBorder="1"/>
    <xf numFmtId="0" fontId="0" fillId="0" borderId="6" xfId="0" applyFill="1" applyBorder="1"/>
    <xf numFmtId="0" fontId="13" fillId="0" borderId="18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4" fontId="0" fillId="0" borderId="0" xfId="0" applyNumberFormat="1"/>
    <xf numFmtId="0" fontId="13" fillId="0" borderId="0" xfId="0" applyFont="1" applyFill="1" applyBorder="1" applyAlignment="1"/>
    <xf numFmtId="0" fontId="11" fillId="0" borderId="0" xfId="0" applyFont="1" applyFill="1" applyAlignment="1" applyProtection="1">
      <protection locked="0"/>
    </xf>
    <xf numFmtId="164" fontId="11" fillId="0" borderId="0" xfId="0" applyNumberFormat="1" applyFont="1" applyFill="1" applyBorder="1" applyAlignment="1">
      <alignment horizontal="right"/>
    </xf>
    <xf numFmtId="0" fontId="49" fillId="0" borderId="0" xfId="0" applyFont="1"/>
    <xf numFmtId="0" fontId="11" fillId="0" borderId="3" xfId="0" applyFont="1" applyFill="1" applyBorder="1"/>
    <xf numFmtId="0" fontId="11" fillId="0" borderId="3" xfId="0" applyFont="1" applyFill="1" applyBorder="1" applyAlignment="1">
      <alignment vertical="center"/>
    </xf>
    <xf numFmtId="14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2" borderId="30" xfId="0" applyFont="1" applyFill="1" applyBorder="1" applyAlignment="1"/>
    <xf numFmtId="0" fontId="11" fillId="2" borderId="30" xfId="0" applyFont="1" applyFill="1" applyBorder="1" applyAlignment="1"/>
    <xf numFmtId="0" fontId="11" fillId="0" borderId="0" xfId="0" applyNumberFormat="1" applyFont="1" applyBorder="1" applyAlignment="1">
      <alignment horizontal="right"/>
    </xf>
    <xf numFmtId="0" fontId="11" fillId="0" borderId="0" xfId="0" applyNumberFormat="1" applyFont="1"/>
    <xf numFmtId="165" fontId="11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7" fillId="0" borderId="0" xfId="0" applyFont="1" applyBorder="1" applyAlignment="1"/>
    <xf numFmtId="0" fontId="11" fillId="0" borderId="0" xfId="0" applyNumberFormat="1" applyFont="1" applyFill="1" applyAlignment="1">
      <alignment horizontal="right"/>
    </xf>
    <xf numFmtId="0" fontId="2" fillId="0" borderId="0" xfId="73"/>
    <xf numFmtId="1" fontId="11" fillId="2" borderId="3" xfId="0" applyNumberFormat="1" applyFont="1" applyFill="1" applyBorder="1" applyAlignment="1">
      <alignment horizontal="right" vertical="center"/>
    </xf>
    <xf numFmtId="1" fontId="11" fillId="2" borderId="2" xfId="0" applyNumberFormat="1" applyFont="1" applyFill="1" applyBorder="1" applyAlignment="1">
      <alignment horizontal="right" vertical="center"/>
    </xf>
    <xf numFmtId="0" fontId="16" fillId="38" borderId="0" xfId="0" applyFont="1" applyFill="1"/>
    <xf numFmtId="0" fontId="11" fillId="0" borderId="10" xfId="0" applyFont="1" applyBorder="1" applyAlignment="1" applyProtection="1">
      <protection locked="0"/>
    </xf>
    <xf numFmtId="0" fontId="11" fillId="0" borderId="10" xfId="0" applyFont="1" applyBorder="1" applyAlignment="1"/>
    <xf numFmtId="0" fontId="13" fillId="0" borderId="10" xfId="0" applyNumberFormat="1" applyFont="1" applyFill="1" applyBorder="1" applyAlignment="1"/>
    <xf numFmtId="0" fontId="11" fillId="3" borderId="10" xfId="0" applyFont="1" applyFill="1" applyBorder="1" applyAlignment="1" applyProtection="1">
      <protection locked="0"/>
    </xf>
    <xf numFmtId="165" fontId="11" fillId="0" borderId="7" xfId="0" applyNumberFormat="1" applyFont="1" applyBorder="1"/>
    <xf numFmtId="165" fontId="11" fillId="0" borderId="12" xfId="0" applyNumberFormat="1" applyFont="1" applyBorder="1"/>
    <xf numFmtId="0" fontId="11" fillId="0" borderId="11" xfId="0" applyFont="1" applyBorder="1" applyAlignment="1"/>
    <xf numFmtId="3" fontId="11" fillId="0" borderId="12" xfId="0" applyNumberFormat="1" applyFont="1" applyFill="1" applyBorder="1" applyAlignment="1"/>
    <xf numFmtId="0" fontId="8" fillId="0" borderId="14" xfId="0" applyFont="1" applyBorder="1" applyAlignment="1">
      <alignment horizontal="left"/>
    </xf>
    <xf numFmtId="170" fontId="47" fillId="0" borderId="0" xfId="0" applyNumberFormat="1" applyFont="1" applyFill="1" applyAlignment="1">
      <alignment horizontal="right" vertical="center"/>
    </xf>
    <xf numFmtId="170" fontId="47" fillId="0" borderId="0" xfId="0" applyNumberFormat="1" applyFont="1" applyFill="1" applyAlignment="1">
      <alignment vertical="center"/>
    </xf>
    <xf numFmtId="170" fontId="6" fillId="0" borderId="0" xfId="0" applyNumberFormat="1" applyFont="1" applyFill="1"/>
    <xf numFmtId="0" fontId="0" fillId="0" borderId="0" xfId="0" applyFill="1"/>
    <xf numFmtId="3" fontId="47" fillId="0" borderId="0" xfId="47" applyNumberFormat="1" applyFont="1" applyFill="1" applyAlignment="1">
      <alignment horizontal="right"/>
    </xf>
    <xf numFmtId="0" fontId="22" fillId="0" borderId="34" xfId="0" applyNumberFormat="1" applyFont="1" applyFill="1" applyBorder="1" applyAlignment="1">
      <alignment horizontal="left"/>
    </xf>
    <xf numFmtId="0" fontId="8" fillId="0" borderId="32" xfId="0" applyFont="1" applyBorder="1" applyAlignment="1">
      <alignment vertical="center"/>
    </xf>
    <xf numFmtId="3" fontId="11" fillId="0" borderId="10" xfId="0" applyNumberFormat="1" applyFont="1" applyFill="1" applyBorder="1" applyAlignment="1">
      <alignment horizontal="left"/>
    </xf>
    <xf numFmtId="3" fontId="11" fillId="0" borderId="11" xfId="0" applyNumberFormat="1" applyFont="1" applyFill="1" applyBorder="1" applyAlignment="1">
      <alignment horizontal="left"/>
    </xf>
    <xf numFmtId="0" fontId="61" fillId="0" borderId="0" xfId="64"/>
    <xf numFmtId="165" fontId="11" fillId="0" borderId="3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/>
    </xf>
    <xf numFmtId="0" fontId="7" fillId="0" borderId="0" xfId="0" applyFont="1" applyFill="1"/>
    <xf numFmtId="165" fontId="68" fillId="0" borderId="0" xfId="87" applyNumberFormat="1" applyFont="1" applyBorder="1"/>
    <xf numFmtId="0" fontId="47" fillId="39" borderId="0" xfId="0" applyFont="1" applyFill="1" applyBorder="1"/>
    <xf numFmtId="164" fontId="8" fillId="0" borderId="0" xfId="0" applyNumberFormat="1" applyFont="1" applyBorder="1"/>
    <xf numFmtId="0" fontId="68" fillId="39" borderId="0" xfId="0" applyFont="1" applyFill="1" applyBorder="1"/>
    <xf numFmtId="0" fontId="69" fillId="39" borderId="0" xfId="0" applyFont="1" applyFill="1" applyBorder="1"/>
    <xf numFmtId="0" fontId="7" fillId="0" borderId="18" xfId="0" applyFont="1" applyBorder="1"/>
    <xf numFmtId="3" fontId="11" fillId="0" borderId="12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 applyProtection="1">
      <alignment horizontal="right"/>
      <protection locked="0"/>
    </xf>
    <xf numFmtId="165" fontId="11" fillId="0" borderId="7" xfId="0" applyNumberFormat="1" applyFont="1" applyFill="1" applyBorder="1" applyAlignment="1" applyProtection="1">
      <alignment horizontal="right"/>
      <protection locked="0"/>
    </xf>
    <xf numFmtId="165" fontId="11" fillId="0" borderId="12" xfId="0" applyNumberFormat="1" applyFont="1" applyFill="1" applyBorder="1" applyAlignment="1" applyProtection="1">
      <alignment horizontal="right"/>
      <protection locked="0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40" borderId="0" xfId="0" applyFont="1" applyFill="1" applyAlignment="1">
      <alignment vertical="center"/>
    </xf>
    <xf numFmtId="0" fontId="11" fillId="0" borderId="11" xfId="0" applyFont="1" applyFill="1" applyBorder="1" applyAlignment="1" applyProtection="1">
      <protection locked="0"/>
    </xf>
    <xf numFmtId="0" fontId="11" fillId="0" borderId="10" xfId="0" applyNumberFormat="1" applyFont="1" applyFill="1" applyBorder="1" applyAlignment="1"/>
    <xf numFmtId="4" fontId="11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1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16" fillId="0" borderId="35" xfId="0" applyFont="1" applyBorder="1" applyAlignment="1">
      <alignment horizontal="left"/>
    </xf>
    <xf numFmtId="0" fontId="11" fillId="2" borderId="35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5" fontId="8" fillId="0" borderId="0" xfId="0" applyNumberFormat="1" applyFont="1" applyFill="1"/>
    <xf numFmtId="0" fontId="57" fillId="0" borderId="0" xfId="0" applyFont="1" applyFill="1"/>
    <xf numFmtId="3" fontId="11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1" fillId="2" borderId="3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1" fillId="2" borderId="3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</cellXfs>
  <cellStyles count="110">
    <cellStyle name="20% - Énfasis1" xfId="17" builtinId="30" customBuiltin="1"/>
    <cellStyle name="20% - Énfasis1 2" xfId="49"/>
    <cellStyle name="20% - Énfasis1 3" xfId="75"/>
    <cellStyle name="20% - Énfasis1 4" xfId="89"/>
    <cellStyle name="20% - Énfasis2" xfId="21" builtinId="34" customBuiltin="1"/>
    <cellStyle name="20% - Énfasis2 2" xfId="51"/>
    <cellStyle name="20% - Énfasis2 3" xfId="77"/>
    <cellStyle name="20% - Énfasis2 4" xfId="91"/>
    <cellStyle name="20% - Énfasis3" xfId="25" builtinId="38" customBuiltin="1"/>
    <cellStyle name="20% - Énfasis3 2" xfId="53"/>
    <cellStyle name="20% - Énfasis3 3" xfId="79"/>
    <cellStyle name="20% - Énfasis3 4" xfId="93"/>
    <cellStyle name="20% - Énfasis4" xfId="29" builtinId="42" customBuiltin="1"/>
    <cellStyle name="20% - Énfasis4 2" xfId="55"/>
    <cellStyle name="20% - Énfasis4 3" xfId="81"/>
    <cellStyle name="20% - Énfasis4 4" xfId="95"/>
    <cellStyle name="20% - Énfasis5" xfId="33" builtinId="46" customBuiltin="1"/>
    <cellStyle name="20% - Énfasis5 2" xfId="57"/>
    <cellStyle name="20% - Énfasis5 3" xfId="83"/>
    <cellStyle name="20% - Énfasis5 4" xfId="97"/>
    <cellStyle name="20% - Énfasis6" xfId="37" builtinId="50" customBuiltin="1"/>
    <cellStyle name="20% - Énfasis6 2" xfId="59"/>
    <cellStyle name="20% - Énfasis6 3" xfId="85"/>
    <cellStyle name="20% - Énfasis6 4" xfId="99"/>
    <cellStyle name="40% - Énfasis1" xfId="18" builtinId="31" customBuiltin="1"/>
    <cellStyle name="40% - Énfasis1 2" xfId="50"/>
    <cellStyle name="40% - Énfasis1 3" xfId="76"/>
    <cellStyle name="40% - Énfasis1 4" xfId="90"/>
    <cellStyle name="40% - Énfasis2" xfId="22" builtinId="35" customBuiltin="1"/>
    <cellStyle name="40% - Énfasis2 2" xfId="52"/>
    <cellStyle name="40% - Énfasis2 3" xfId="78"/>
    <cellStyle name="40% - Énfasis2 4" xfId="92"/>
    <cellStyle name="40% - Énfasis3" xfId="26" builtinId="39" customBuiltin="1"/>
    <cellStyle name="40% - Énfasis3 2" xfId="54"/>
    <cellStyle name="40% - Énfasis3 3" xfId="80"/>
    <cellStyle name="40% - Énfasis3 4" xfId="94"/>
    <cellStyle name="40% - Énfasis4" xfId="30" builtinId="43" customBuiltin="1"/>
    <cellStyle name="40% - Énfasis4 2" xfId="56"/>
    <cellStyle name="40% - Énfasis4 3" xfId="82"/>
    <cellStyle name="40% - Énfasis4 4" xfId="96"/>
    <cellStyle name="40% - Énfasis5" xfId="34" builtinId="47" customBuiltin="1"/>
    <cellStyle name="40% - Énfasis5 2" xfId="58"/>
    <cellStyle name="40% - Énfasis5 3" xfId="84"/>
    <cellStyle name="40% - Énfasis5 4" xfId="98"/>
    <cellStyle name="40% - Énfasis6" xfId="38" builtinId="51" customBuiltin="1"/>
    <cellStyle name="40% - Énfasis6 2" xfId="60"/>
    <cellStyle name="40% - Énfasis6 3" xfId="86"/>
    <cellStyle name="40% - Énfasis6 4" xfId="100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Millares 2 2" xfId="104"/>
    <cellStyle name="Millares 3" xfId="103"/>
    <cellStyle name="Neutral" xfId="7" builtinId="28" customBuiltin="1"/>
    <cellStyle name="Normal" xfId="0" builtinId="0"/>
    <cellStyle name="Normal 2" xfId="1"/>
    <cellStyle name="Normal 2 2" xfId="105"/>
    <cellStyle name="Normal 2 3" xfId="101"/>
    <cellStyle name="Normal 3" xfId="46"/>
    <cellStyle name="Normal 3 2" xfId="63"/>
    <cellStyle name="Normal 3 3" xfId="106"/>
    <cellStyle name="Normal 4" xfId="61"/>
    <cellStyle name="Normal 5" xfId="48"/>
    <cellStyle name="Normal 5 2" xfId="107"/>
    <cellStyle name="Normal 6" xfId="72"/>
    <cellStyle name="Normal 6 2" xfId="102"/>
    <cellStyle name="Normal 7" xfId="73"/>
    <cellStyle name="Normal 8" xfId="88"/>
    <cellStyle name="Normal_MLR34" xfId="42"/>
    <cellStyle name="Normal_MLR35" xfId="47"/>
    <cellStyle name="Notas 2" xfId="40"/>
    <cellStyle name="Notas 2 2" xfId="62"/>
    <cellStyle name="Notas 2 3" xfId="108"/>
    <cellStyle name="Notas 3" xfId="74"/>
    <cellStyle name="porcen_sin%" xfId="45"/>
    <cellStyle name="Porcentaje" xfId="87" builtinId="5"/>
    <cellStyle name="Porcentaje 2" xfId="109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1" xfId="71" builtinId="16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CC"/>
      <color rgb="FF91B8FF"/>
      <color rgb="FF3366FF"/>
      <color rgb="FFC5E2FF"/>
      <color rgb="FF659CFF"/>
      <color rgb="FF6BA42C"/>
      <color rgb="FF95B3D7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17402211218417E-2"/>
          <c:y val="5.8186243168557071E-3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C65-47BC-864D-4142DFDB9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91B8FF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'17.1.1_G.17.1'!$G$48:$G$65</c:f>
              <c:strCache>
                <c:ptCount val="18"/>
                <c:pt idx="0">
                  <c:v>Extremadura</c:v>
                </c:pt>
                <c:pt idx="1">
                  <c:v>Castilla y León</c:v>
                </c:pt>
                <c:pt idx="2">
                  <c:v>Asturias </c:v>
                </c:pt>
                <c:pt idx="3">
                  <c:v>Galicia</c:v>
                </c:pt>
                <c:pt idx="4">
                  <c:v>Castilla - La Mancha</c:v>
                </c:pt>
                <c:pt idx="5">
                  <c:v>Navarra </c:v>
                </c:pt>
                <c:pt idx="6">
                  <c:v>Cantabria</c:v>
                </c:pt>
                <c:pt idx="7">
                  <c:v>País Vasco</c:v>
                </c:pt>
                <c:pt idx="8">
                  <c:v>Andalucía</c:v>
                </c:pt>
                <c:pt idx="9">
                  <c:v>La Rioja</c:v>
                </c:pt>
                <c:pt idx="10">
                  <c:v>Murcia</c:v>
                </c:pt>
                <c:pt idx="11">
                  <c:v>ESPAÑA</c:v>
                </c:pt>
                <c:pt idx="12">
                  <c:v>Aragón</c:v>
                </c:pt>
                <c:pt idx="13">
                  <c:v>C. Valenciana</c:v>
                </c:pt>
                <c:pt idx="14">
                  <c:v>Canarias</c:v>
                </c:pt>
                <c:pt idx="15">
                  <c:v>Cataluña</c:v>
                </c:pt>
                <c:pt idx="16">
                  <c:v>Madrid</c:v>
                </c:pt>
                <c:pt idx="17">
                  <c:v>I. Baleares</c:v>
                </c:pt>
              </c:strCache>
            </c:strRef>
          </c:cat>
          <c:val>
            <c:numRef>
              <c:f>'17.1.1_G.17.1'!$H$48:$H$65</c:f>
              <c:numCache>
                <c:formatCode>#,##0.000</c:formatCode>
                <c:ptCount val="18"/>
                <c:pt idx="0">
                  <c:v>1.381</c:v>
                </c:pt>
                <c:pt idx="1">
                  <c:v>2.2250000000000001</c:v>
                </c:pt>
                <c:pt idx="2">
                  <c:v>2.5649999999999999</c:v>
                </c:pt>
                <c:pt idx="3">
                  <c:v>2.794</c:v>
                </c:pt>
                <c:pt idx="4">
                  <c:v>3.1309999999999998</c:v>
                </c:pt>
                <c:pt idx="5">
                  <c:v>3.2149999999999999</c:v>
                </c:pt>
                <c:pt idx="6">
                  <c:v>3.411</c:v>
                </c:pt>
                <c:pt idx="7">
                  <c:v>3.4220000000000002</c:v>
                </c:pt>
                <c:pt idx="8">
                  <c:v>3.8679999999999999</c:v>
                </c:pt>
                <c:pt idx="9">
                  <c:v>4.2169999999999996</c:v>
                </c:pt>
                <c:pt idx="10">
                  <c:v>4.3390000000000004</c:v>
                </c:pt>
                <c:pt idx="11">
                  <c:v>4.5670000000000002</c:v>
                </c:pt>
                <c:pt idx="12">
                  <c:v>4.7969999999999997</c:v>
                </c:pt>
                <c:pt idx="13">
                  <c:v>4.8949999999999996</c:v>
                </c:pt>
                <c:pt idx="14">
                  <c:v>5.0119999999999996</c:v>
                </c:pt>
                <c:pt idx="15">
                  <c:v>6.04</c:v>
                </c:pt>
                <c:pt idx="16">
                  <c:v>6.1319999999999997</c:v>
                </c:pt>
                <c:pt idx="17">
                  <c:v>8.2710000000000008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2715008"/>
        <c:axId val="172831488"/>
      </c:barChart>
      <c:catAx>
        <c:axId val="172715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2831488"/>
        <c:crosses val="autoZero"/>
        <c:auto val="1"/>
        <c:lblAlgn val="ctr"/>
        <c:lblOffset val="1000"/>
        <c:noMultiLvlLbl val="0"/>
      </c:catAx>
      <c:valAx>
        <c:axId val="172831488"/>
        <c:scaling>
          <c:orientation val="minMax"/>
          <c:max val="9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271500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2.8830568374062233</c:v>
                </c:pt>
                <c:pt idx="1">
                  <c:v>6.581100207646549</c:v>
                </c:pt>
                <c:pt idx="2">
                  <c:v>5.8803253062823995</c:v>
                </c:pt>
                <c:pt idx="3">
                  <c:v>1.4116881961283063</c:v>
                </c:pt>
                <c:pt idx="4">
                  <c:v>0.52718781376974766</c:v>
                </c:pt>
                <c:pt idx="5">
                  <c:v>1.6239177898266599</c:v>
                </c:pt>
                <c:pt idx="6">
                  <c:v>1.5636536609449034</c:v>
                </c:pt>
                <c:pt idx="7">
                  <c:v>5.202067843421057</c:v>
                </c:pt>
                <c:pt idx="8">
                  <c:v>9.7372110544502455</c:v>
                </c:pt>
                <c:pt idx="9">
                  <c:v>1.0759187275877327</c:v>
                </c:pt>
                <c:pt idx="10">
                  <c:v>2.1159726606169369</c:v>
                </c:pt>
                <c:pt idx="11">
                  <c:v>9.3837830897365357</c:v>
                </c:pt>
                <c:pt idx="12">
                  <c:v>5.0125250710188674</c:v>
                </c:pt>
                <c:pt idx="13">
                  <c:v>8.9637554936686098E-2</c:v>
                </c:pt>
                <c:pt idx="14">
                  <c:v>5.2154677238834068</c:v>
                </c:pt>
                <c:pt idx="15">
                  <c:v>3.5244486344904358</c:v>
                </c:pt>
                <c:pt idx="16">
                  <c:v>0.68354496660936781</c:v>
                </c:pt>
                <c:pt idx="17">
                  <c:v>7.0699155629806061</c:v>
                </c:pt>
                <c:pt idx="18">
                  <c:v>0.10016129465342256</c:v>
                </c:pt>
                <c:pt idx="19">
                  <c:v>4.1478427138042923E-2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16.146535460270503</c:v>
                </c:pt>
                <c:pt idx="1">
                  <c:v>11.828859158548626</c:v>
                </c:pt>
                <c:pt idx="2">
                  <c:v>21.66192627312909</c:v>
                </c:pt>
                <c:pt idx="3">
                  <c:v>19.68620996390926</c:v>
                </c:pt>
                <c:pt idx="4">
                  <c:v>5.7097307165865363</c:v>
                </c:pt>
                <c:pt idx="5">
                  <c:v>6.1982774029041021</c:v>
                </c:pt>
                <c:pt idx="6">
                  <c:v>20.80417606368292</c:v>
                </c:pt>
                <c:pt idx="7">
                  <c:v>19.980786253486666</c:v>
                </c:pt>
                <c:pt idx="8">
                  <c:v>19.456274885326568</c:v>
                </c:pt>
                <c:pt idx="9">
                  <c:v>19.229868621841238</c:v>
                </c:pt>
                <c:pt idx="10">
                  <c:v>18.884178480626797</c:v>
                </c:pt>
                <c:pt idx="11">
                  <c:v>13.681227090982558</c:v>
                </c:pt>
                <c:pt idx="12">
                  <c:v>18.239049007707177</c:v>
                </c:pt>
                <c:pt idx="13">
                  <c:v>10.519934871277025</c:v>
                </c:pt>
                <c:pt idx="14">
                  <c:v>18.455034951790974</c:v>
                </c:pt>
                <c:pt idx="15">
                  <c:v>31.005918036938922</c:v>
                </c:pt>
                <c:pt idx="16">
                  <c:v>24.315000570611168</c:v>
                </c:pt>
                <c:pt idx="17">
                  <c:v>26.077756960446351</c:v>
                </c:pt>
                <c:pt idx="18">
                  <c:v>5.6726636472573979</c:v>
                </c:pt>
                <c:pt idx="19">
                  <c:v>4.6126730874365247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6.4311210706725364</c:v>
                </c:pt>
                <c:pt idx="1">
                  <c:v>7.1348768510471023</c:v>
                </c:pt>
                <c:pt idx="2">
                  <c:v>6.5067342453135248</c:v>
                </c:pt>
                <c:pt idx="3">
                  <c:v>7.4272629687785461</c:v>
                </c:pt>
                <c:pt idx="4">
                  <c:v>8.2008323406924291</c:v>
                </c:pt>
                <c:pt idx="5">
                  <c:v>6.4659198616409208</c:v>
                </c:pt>
                <c:pt idx="6">
                  <c:v>7.4740423980317692</c:v>
                </c:pt>
                <c:pt idx="7">
                  <c:v>6.8340248818054228</c:v>
                </c:pt>
                <c:pt idx="8">
                  <c:v>7.1483067170192038</c:v>
                </c:pt>
                <c:pt idx="9">
                  <c:v>5.5565785934189948</c:v>
                </c:pt>
                <c:pt idx="10">
                  <c:v>7.1561910186596718</c:v>
                </c:pt>
                <c:pt idx="11">
                  <c:v>7.7650311574901201</c:v>
                </c:pt>
                <c:pt idx="12">
                  <c:v>7.6022855131641069</c:v>
                </c:pt>
                <c:pt idx="13">
                  <c:v>5.1273747548195079</c:v>
                </c:pt>
                <c:pt idx="14">
                  <c:v>6.8344921459417618</c:v>
                </c:pt>
                <c:pt idx="15">
                  <c:v>6.0731660672300523</c:v>
                </c:pt>
                <c:pt idx="16">
                  <c:v>7.3202079395597046</c:v>
                </c:pt>
                <c:pt idx="17">
                  <c:v>6.1788431476799834</c:v>
                </c:pt>
                <c:pt idx="18">
                  <c:v>5.1641140315108434</c:v>
                </c:pt>
                <c:pt idx="19">
                  <c:v>5.8157514667043824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74.539286631650739</c:v>
                </c:pt>
                <c:pt idx="1">
                  <c:v>74.455163782757722</c:v>
                </c:pt>
                <c:pt idx="2">
                  <c:v>65.951014175274992</c:v>
                </c:pt>
                <c:pt idx="3">
                  <c:v>71.474838871183891</c:v>
                </c:pt>
                <c:pt idx="4">
                  <c:v>85.562249128951294</c:v>
                </c:pt>
                <c:pt idx="5">
                  <c:v>85.711884945628313</c:v>
                </c:pt>
                <c:pt idx="6">
                  <c:v>70.158127877340405</c:v>
                </c:pt>
                <c:pt idx="7">
                  <c:v>67.983121021286848</c:v>
                </c:pt>
                <c:pt idx="8">
                  <c:v>63.658207343203983</c:v>
                </c:pt>
                <c:pt idx="9">
                  <c:v>74.137634057152027</c:v>
                </c:pt>
                <c:pt idx="10">
                  <c:v>71.843657840096597</c:v>
                </c:pt>
                <c:pt idx="11">
                  <c:v>69.169958661790787</c:v>
                </c:pt>
                <c:pt idx="12">
                  <c:v>69.146140408109844</c:v>
                </c:pt>
                <c:pt idx="13">
                  <c:v>84.263052818966784</c:v>
                </c:pt>
                <c:pt idx="14">
                  <c:v>69.495005178383863</c:v>
                </c:pt>
                <c:pt idx="15">
                  <c:v>59.39646726134059</c:v>
                </c:pt>
                <c:pt idx="16">
                  <c:v>67.681246523219755</c:v>
                </c:pt>
                <c:pt idx="17">
                  <c:v>60.673484328893061</c:v>
                </c:pt>
                <c:pt idx="18">
                  <c:v>89.063061026578339</c:v>
                </c:pt>
                <c:pt idx="19">
                  <c:v>89.530097018721051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75711744"/>
        <c:axId val="175713280"/>
        <c:axId val="0"/>
      </c:bar3DChart>
      <c:catAx>
        <c:axId val="1757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71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71328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71174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Ceuta</c:v>
                </c:pt>
                <c:pt idx="1">
                  <c:v>Asturias </c:v>
                </c:pt>
                <c:pt idx="2">
                  <c:v>Canarias</c:v>
                </c:pt>
                <c:pt idx="3">
                  <c:v>Andalucía</c:v>
                </c:pt>
                <c:pt idx="4">
                  <c:v>Melilla</c:v>
                </c:pt>
                <c:pt idx="5">
                  <c:v>C. Valenciana</c:v>
                </c:pt>
                <c:pt idx="6">
                  <c:v>Extremadura</c:v>
                </c:pt>
                <c:pt idx="7">
                  <c:v>Galicia</c:v>
                </c:pt>
                <c:pt idx="8">
                  <c:v>Murcia</c:v>
                </c:pt>
                <c:pt idx="9">
                  <c:v>ESPAÑA</c:v>
                </c:pt>
                <c:pt idx="10">
                  <c:v>Aragón</c:v>
                </c:pt>
                <c:pt idx="11">
                  <c:v>Cantabria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Madrid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La Rioja</c:v>
                </c:pt>
                <c:pt idx="18">
                  <c:v>País Vasco</c:v>
                </c:pt>
                <c:pt idx="19">
                  <c:v>Navarra 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1.2</c:v>
                </c:pt>
                <c:pt idx="19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6900352"/>
        <c:axId val="176902144"/>
      </c:barChart>
      <c:catAx>
        <c:axId val="176900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902144"/>
        <c:crosses val="autoZero"/>
        <c:auto val="1"/>
        <c:lblAlgn val="ctr"/>
        <c:lblOffset val="200"/>
        <c:noMultiLvlLbl val="0"/>
      </c:catAx>
      <c:valAx>
        <c:axId val="176902144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900352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'17.5.1_G.17.9'!$I$40:$I$57</c:f>
              <c:numCache>
                <c:formatCode>0.00</c:formatCode>
                <c:ptCount val="18"/>
                <c:pt idx="0">
                  <c:v>33.459274307187741</c:v>
                </c:pt>
                <c:pt idx="1">
                  <c:v>40.416516969697994</c:v>
                </c:pt>
                <c:pt idx="2">
                  <c:v>37.494525539782366</c:v>
                </c:pt>
                <c:pt idx="3">
                  <c:v>2.382109445444156</c:v>
                </c:pt>
                <c:pt idx="4">
                  <c:v>32.335101496011752</c:v>
                </c:pt>
                <c:pt idx="5">
                  <c:v>5.79895275180575</c:v>
                </c:pt>
                <c:pt idx="6">
                  <c:v>1.3158353694707454</c:v>
                </c:pt>
                <c:pt idx="7">
                  <c:v>37.715887634300131</c:v>
                </c:pt>
                <c:pt idx="8">
                  <c:v>46.329105893931427</c:v>
                </c:pt>
                <c:pt idx="9">
                  <c:v>25.48004439067433</c:v>
                </c:pt>
                <c:pt idx="10">
                  <c:v>27.431936538855339</c:v>
                </c:pt>
                <c:pt idx="11">
                  <c:v>25.682296413185934</c:v>
                </c:pt>
                <c:pt idx="12">
                  <c:v>12.099337076305961</c:v>
                </c:pt>
                <c:pt idx="13">
                  <c:v>25.975464819909895</c:v>
                </c:pt>
                <c:pt idx="14">
                  <c:v>41.276438484385345</c:v>
                </c:pt>
                <c:pt idx="15">
                  <c:v>31.318336884742717</c:v>
                </c:pt>
                <c:pt idx="16">
                  <c:v>11.797093412696675</c:v>
                </c:pt>
                <c:pt idx="17">
                  <c:v>31.31468185244313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'17.5.1_G.17.9'!$J$40:$J$57</c:f>
              <c:numCache>
                <c:formatCode>0.00</c:formatCode>
                <c:ptCount val="18"/>
                <c:pt idx="0">
                  <c:v>16.4723586869288</c:v>
                </c:pt>
                <c:pt idx="1">
                  <c:v>16.505748394710967</c:v>
                </c:pt>
                <c:pt idx="2">
                  <c:v>6.5206282224754464</c:v>
                </c:pt>
                <c:pt idx="3">
                  <c:v>40.882945780389434</c:v>
                </c:pt>
                <c:pt idx="4">
                  <c:v>6.2474203112794378</c:v>
                </c:pt>
                <c:pt idx="5">
                  <c:v>21.345711346421783</c:v>
                </c:pt>
                <c:pt idx="6">
                  <c:v>49.083505317126665</c:v>
                </c:pt>
                <c:pt idx="7">
                  <c:v>20.653268028347387</c:v>
                </c:pt>
                <c:pt idx="8">
                  <c:v>6.5158941523932894</c:v>
                </c:pt>
                <c:pt idx="9">
                  <c:v>6.8530415637582411</c:v>
                </c:pt>
                <c:pt idx="10">
                  <c:v>4.7396372855242861</c:v>
                </c:pt>
                <c:pt idx="11">
                  <c:v>47.869835683885491</c:v>
                </c:pt>
                <c:pt idx="12">
                  <c:v>15.851001988002848</c:v>
                </c:pt>
                <c:pt idx="13">
                  <c:v>15.784024223656809</c:v>
                </c:pt>
                <c:pt idx="14">
                  <c:v>1.0679830591907618</c:v>
                </c:pt>
                <c:pt idx="15">
                  <c:v>9.5765721161473163</c:v>
                </c:pt>
                <c:pt idx="16">
                  <c:v>18.857276201978941</c:v>
                </c:pt>
                <c:pt idx="17">
                  <c:v>12.205204562728033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'17.5.1_G.17.9'!$K$40:$K$57</c:f>
              <c:numCache>
                <c:formatCode>0.00</c:formatCode>
                <c:ptCount val="18"/>
                <c:pt idx="0">
                  <c:v>38.310369933345349</c:v>
                </c:pt>
                <c:pt idx="1">
                  <c:v>30.135416249938796</c:v>
                </c:pt>
                <c:pt idx="2">
                  <c:v>43.882157800303972</c:v>
                </c:pt>
                <c:pt idx="3">
                  <c:v>50.517859735486006</c:v>
                </c:pt>
                <c:pt idx="4">
                  <c:v>39.271832553173311</c:v>
                </c:pt>
                <c:pt idx="5">
                  <c:v>38.021346323722383</c:v>
                </c:pt>
                <c:pt idx="6">
                  <c:v>40.703665433893164</c:v>
                </c:pt>
                <c:pt idx="7">
                  <c:v>31.705736360252654</c:v>
                </c:pt>
                <c:pt idx="8">
                  <c:v>37.81561036035054</c:v>
                </c:pt>
                <c:pt idx="9">
                  <c:v>56.548612380522641</c:v>
                </c:pt>
                <c:pt idx="10">
                  <c:v>47.372188177030758</c:v>
                </c:pt>
                <c:pt idx="11">
                  <c:v>19.844223004501206</c:v>
                </c:pt>
                <c:pt idx="12">
                  <c:v>61.19535915719009</c:v>
                </c:pt>
                <c:pt idx="13">
                  <c:v>33.590851506877982</c:v>
                </c:pt>
                <c:pt idx="14">
                  <c:v>36.68867881806905</c:v>
                </c:pt>
                <c:pt idx="15">
                  <c:v>51.01919448551736</c:v>
                </c:pt>
                <c:pt idx="16">
                  <c:v>58.656571805807275</c:v>
                </c:pt>
                <c:pt idx="17">
                  <c:v>46.159894222112719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'17.5.1_G.17.9'!$L$40:$L$57</c:f>
              <c:numCache>
                <c:formatCode>0.00</c:formatCode>
                <c:ptCount val="18"/>
                <c:pt idx="0">
                  <c:v>11.75799707253811</c:v>
                </c:pt>
                <c:pt idx="1">
                  <c:v>12.942318385652246</c:v>
                </c:pt>
                <c:pt idx="2">
                  <c:v>12.10268843743822</c:v>
                </c:pt>
                <c:pt idx="3">
                  <c:v>6.2170850386804082</c:v>
                </c:pt>
                <c:pt idx="4">
                  <c:v>22.145645639535502</c:v>
                </c:pt>
                <c:pt idx="5">
                  <c:v>34.833989578050094</c:v>
                </c:pt>
                <c:pt idx="6">
                  <c:v>8.8969938795094237</c:v>
                </c:pt>
                <c:pt idx="7">
                  <c:v>9.9251079770998327</c:v>
                </c:pt>
                <c:pt idx="8">
                  <c:v>9.3393895933247446</c:v>
                </c:pt>
                <c:pt idx="9">
                  <c:v>11.118301665044795</c:v>
                </c:pt>
                <c:pt idx="10">
                  <c:v>20.456237998589614</c:v>
                </c:pt>
                <c:pt idx="11">
                  <c:v>6.6036448984273735</c:v>
                </c:pt>
                <c:pt idx="12">
                  <c:v>10.8543017785011</c:v>
                </c:pt>
                <c:pt idx="13">
                  <c:v>24.649659449555319</c:v>
                </c:pt>
                <c:pt idx="14">
                  <c:v>20.966899638354842</c:v>
                </c:pt>
                <c:pt idx="15">
                  <c:v>8.0858965135926066</c:v>
                </c:pt>
                <c:pt idx="16">
                  <c:v>10.689058579517111</c:v>
                </c:pt>
                <c:pt idx="17">
                  <c:v>10.320219362716118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77013120"/>
        <c:axId val="177014656"/>
        <c:axId val="0"/>
      </c:bar3DChart>
      <c:catAx>
        <c:axId val="1770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70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014656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701312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La Rioja</c:v>
                </c:pt>
                <c:pt idx="3">
                  <c:v>Cantabria</c:v>
                </c:pt>
                <c:pt idx="4">
                  <c:v>Murcia</c:v>
                </c:pt>
                <c:pt idx="5">
                  <c:v>Navarra </c:v>
                </c:pt>
                <c:pt idx="6">
                  <c:v>Castilla - La Mancha</c:v>
                </c:pt>
                <c:pt idx="7">
                  <c:v>Asturias </c:v>
                </c:pt>
                <c:pt idx="8">
                  <c:v>Extremadura</c:v>
                </c:pt>
                <c:pt idx="9">
                  <c:v>I. Baleares</c:v>
                </c:pt>
                <c:pt idx="10">
                  <c:v>Aragón</c:v>
                </c:pt>
                <c:pt idx="11">
                  <c:v>Castilla y León</c:v>
                </c:pt>
                <c:pt idx="12">
                  <c:v>País Vasco</c:v>
                </c:pt>
                <c:pt idx="13">
                  <c:v>Canarias</c:v>
                </c:pt>
                <c:pt idx="14">
                  <c:v>Galicia</c:v>
                </c:pt>
                <c:pt idx="15">
                  <c:v>C. Valenciana</c:v>
                </c:pt>
                <c:pt idx="16">
                  <c:v>Cataluña</c:v>
                </c:pt>
                <c:pt idx="17">
                  <c:v>Madrid</c:v>
                </c:pt>
                <c:pt idx="18">
                  <c:v>Andalucía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23281.878939999999</c:v>
                </c:pt>
                <c:pt idx="1">
                  <c:v>32122.335080000001</c:v>
                </c:pt>
                <c:pt idx="2">
                  <c:v>69361.260890000005</c:v>
                </c:pt>
                <c:pt idx="3">
                  <c:v>96551.066210000005</c:v>
                </c:pt>
                <c:pt idx="4">
                  <c:v>139080.23975000001</c:v>
                </c:pt>
                <c:pt idx="5">
                  <c:v>153145.7016</c:v>
                </c:pt>
                <c:pt idx="6">
                  <c:v>173473.3426</c:v>
                </c:pt>
                <c:pt idx="7">
                  <c:v>183467.93878</c:v>
                </c:pt>
                <c:pt idx="8">
                  <c:v>314312.87819999998</c:v>
                </c:pt>
                <c:pt idx="9">
                  <c:v>324163.2585</c:v>
                </c:pt>
                <c:pt idx="10">
                  <c:v>408644.14980000001</c:v>
                </c:pt>
                <c:pt idx="11">
                  <c:v>428396.46818999999</c:v>
                </c:pt>
                <c:pt idx="12">
                  <c:v>550992.77023000002</c:v>
                </c:pt>
                <c:pt idx="13">
                  <c:v>599813.29226999998</c:v>
                </c:pt>
                <c:pt idx="14">
                  <c:v>918693.19648000004</c:v>
                </c:pt>
                <c:pt idx="15">
                  <c:v>1131762.8874900001</c:v>
                </c:pt>
                <c:pt idx="16">
                  <c:v>1372587.93203</c:v>
                </c:pt>
                <c:pt idx="17">
                  <c:v>1609841.29085</c:v>
                </c:pt>
                <c:pt idx="18">
                  <c:v>1667225.92643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7143168"/>
        <c:axId val="181601408"/>
      </c:barChart>
      <c:catAx>
        <c:axId val="17714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81601408"/>
        <c:crosses val="autoZero"/>
        <c:auto val="1"/>
        <c:lblAlgn val="ctr"/>
        <c:lblOffset val="100"/>
        <c:noMultiLvlLbl val="0"/>
      </c:catAx>
      <c:valAx>
        <c:axId val="181601408"/>
        <c:scaling>
          <c:orientation val="minMax"/>
          <c:max val="1900000.0000000002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es-ES"/>
          </a:p>
        </c:txPr>
        <c:crossAx val="177143168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1627.0500000000002</c:v>
                </c:pt>
                <c:pt idx="1">
                  <c:v>1492.8000000000002</c:v>
                </c:pt>
                <c:pt idx="2">
                  <c:v>1584.9500000000003</c:v>
                </c:pt>
                <c:pt idx="3">
                  <c:v>2963.75</c:v>
                </c:pt>
                <c:pt idx="4">
                  <c:v>1880.2000000000003</c:v>
                </c:pt>
                <c:pt idx="5">
                  <c:v>1797.7</c:v>
                </c:pt>
                <c:pt idx="6">
                  <c:v>1281.1500000000001</c:v>
                </c:pt>
                <c:pt idx="7">
                  <c:v>1090.125</c:v>
                </c:pt>
                <c:pt idx="8">
                  <c:v>2505.9500000000003</c:v>
                </c:pt>
                <c:pt idx="9">
                  <c:v>1511.15</c:v>
                </c:pt>
                <c:pt idx="10">
                  <c:v>1062.0250000000001</c:v>
                </c:pt>
                <c:pt idx="11">
                  <c:v>1500.375</c:v>
                </c:pt>
                <c:pt idx="12">
                  <c:v>3252.1750000000002</c:v>
                </c:pt>
                <c:pt idx="13">
                  <c:v>1211.825</c:v>
                </c:pt>
                <c:pt idx="14">
                  <c:v>1763.325</c:v>
                </c:pt>
                <c:pt idx="15">
                  <c:v>2989.2750000000005</c:v>
                </c:pt>
                <c:pt idx="16">
                  <c:v>1365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1114.5</c:v>
                </c:pt>
                <c:pt idx="1">
                  <c:v>1062.875</c:v>
                </c:pt>
                <c:pt idx="2">
                  <c:v>1082.625</c:v>
                </c:pt>
                <c:pt idx="3">
                  <c:v>1067.2750000000001</c:v>
                </c:pt>
                <c:pt idx="4">
                  <c:v>971.42500000000007</c:v>
                </c:pt>
                <c:pt idx="5">
                  <c:v>1057.1750000000002</c:v>
                </c:pt>
                <c:pt idx="6">
                  <c:v>994.625</c:v>
                </c:pt>
                <c:pt idx="7">
                  <c:v>979.85</c:v>
                </c:pt>
                <c:pt idx="8">
                  <c:v>1211.075</c:v>
                </c:pt>
                <c:pt idx="9">
                  <c:v>1098.075</c:v>
                </c:pt>
                <c:pt idx="10">
                  <c:v>768.59999999999991</c:v>
                </c:pt>
                <c:pt idx="11">
                  <c:v>941.92499999999995</c:v>
                </c:pt>
                <c:pt idx="12">
                  <c:v>1382.075</c:v>
                </c:pt>
                <c:pt idx="13">
                  <c:v>984.60000000000014</c:v>
                </c:pt>
                <c:pt idx="14">
                  <c:v>1166.5250000000001</c:v>
                </c:pt>
                <c:pt idx="15">
                  <c:v>1139.8</c:v>
                </c:pt>
                <c:pt idx="16">
                  <c:v>1046.0999999999999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656192"/>
        <c:axId val="181682560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2029.45</c:v>
                </c:pt>
                <c:pt idx="1">
                  <c:v>2029.45</c:v>
                </c:pt>
                <c:pt idx="2">
                  <c:v>2029.45</c:v>
                </c:pt>
                <c:pt idx="3">
                  <c:v>2029.45</c:v>
                </c:pt>
                <c:pt idx="4">
                  <c:v>2029.45</c:v>
                </c:pt>
                <c:pt idx="5">
                  <c:v>2029.45</c:v>
                </c:pt>
                <c:pt idx="6">
                  <c:v>2029.45</c:v>
                </c:pt>
                <c:pt idx="7">
                  <c:v>2029.45</c:v>
                </c:pt>
                <c:pt idx="8">
                  <c:v>2029.45</c:v>
                </c:pt>
                <c:pt idx="9">
                  <c:v>2029.45</c:v>
                </c:pt>
                <c:pt idx="10">
                  <c:v>2029.45</c:v>
                </c:pt>
                <c:pt idx="11">
                  <c:v>2029.45</c:v>
                </c:pt>
                <c:pt idx="12">
                  <c:v>2029.45</c:v>
                </c:pt>
                <c:pt idx="13">
                  <c:v>2029.45</c:v>
                </c:pt>
                <c:pt idx="14">
                  <c:v>2029.45</c:v>
                </c:pt>
                <c:pt idx="15">
                  <c:v>2029.45</c:v>
                </c:pt>
                <c:pt idx="16">
                  <c:v>2029.45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1133.9749999999999</c:v>
                </c:pt>
                <c:pt idx="1">
                  <c:v>1133.9749999999999</c:v>
                </c:pt>
                <c:pt idx="2">
                  <c:v>1133.9749999999999</c:v>
                </c:pt>
                <c:pt idx="3">
                  <c:v>1133.9749999999999</c:v>
                </c:pt>
                <c:pt idx="4">
                  <c:v>1133.9749999999999</c:v>
                </c:pt>
                <c:pt idx="5">
                  <c:v>1133.9749999999999</c:v>
                </c:pt>
                <c:pt idx="6">
                  <c:v>1133.9749999999999</c:v>
                </c:pt>
                <c:pt idx="7">
                  <c:v>1133.9749999999999</c:v>
                </c:pt>
                <c:pt idx="8">
                  <c:v>1133.9749999999999</c:v>
                </c:pt>
                <c:pt idx="9">
                  <c:v>1133.9749999999999</c:v>
                </c:pt>
                <c:pt idx="10">
                  <c:v>1133.9749999999999</c:v>
                </c:pt>
                <c:pt idx="11">
                  <c:v>1133.9749999999999</c:v>
                </c:pt>
                <c:pt idx="12">
                  <c:v>1133.9749999999999</c:v>
                </c:pt>
                <c:pt idx="13">
                  <c:v>1133.9749999999999</c:v>
                </c:pt>
                <c:pt idx="14">
                  <c:v>1133.9749999999999</c:v>
                </c:pt>
                <c:pt idx="15">
                  <c:v>1133.9749999999999</c:v>
                </c:pt>
                <c:pt idx="16">
                  <c:v>1133.9749999999999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56192"/>
        <c:axId val="181682560"/>
      </c:lineChart>
      <c:catAx>
        <c:axId val="181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81682560"/>
        <c:crosses val="autoZero"/>
        <c:auto val="1"/>
        <c:lblAlgn val="ctr"/>
        <c:lblOffset val="100"/>
        <c:noMultiLvlLbl val="0"/>
      </c:catAx>
      <c:valAx>
        <c:axId val="181682560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81656192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C5-416D-B358-04ECDABEBD1F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'17.10.1_G.17.12'!$H$37:$H$55</c:f>
              <c:strCache>
                <c:ptCount val="19"/>
                <c:pt idx="0">
                  <c:v>I. Baleares</c:v>
                </c:pt>
                <c:pt idx="1">
                  <c:v>Canarias</c:v>
                </c:pt>
                <c:pt idx="2">
                  <c:v>Extremadura</c:v>
                </c:pt>
                <c:pt idx="3">
                  <c:v>Castilla - La Mancha</c:v>
                </c:pt>
                <c:pt idx="4">
                  <c:v>Ceuta y Melilla</c:v>
                </c:pt>
                <c:pt idx="5">
                  <c:v>Galicia</c:v>
                </c:pt>
                <c:pt idx="6">
                  <c:v>Castilla y León</c:v>
                </c:pt>
                <c:pt idx="7">
                  <c:v>Madrid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C. Valenciana</c:v>
                </c:pt>
                <c:pt idx="13">
                  <c:v>Andalucía</c:v>
                </c:pt>
                <c:pt idx="14">
                  <c:v>Cataluña</c:v>
                </c:pt>
                <c:pt idx="15">
                  <c:v>Asturias </c:v>
                </c:pt>
                <c:pt idx="16">
                  <c:v>La Rioja</c:v>
                </c:pt>
                <c:pt idx="17">
                  <c:v>Aragón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'17.10.1_G.17.12'!$I$37:$I$55</c:f>
              <c:numCache>
                <c:formatCode>#,##0</c:formatCode>
                <c:ptCount val="19"/>
                <c:pt idx="0">
                  <c:v>900.51581546729403</c:v>
                </c:pt>
                <c:pt idx="1">
                  <c:v>802.30308389155641</c:v>
                </c:pt>
                <c:pt idx="2">
                  <c:v>799.66484552912777</c:v>
                </c:pt>
                <c:pt idx="3">
                  <c:v>784.54211060809564</c:v>
                </c:pt>
                <c:pt idx="4">
                  <c:v>778.78069571106619</c:v>
                </c:pt>
                <c:pt idx="5">
                  <c:v>776.11786725905779</c:v>
                </c:pt>
                <c:pt idx="6">
                  <c:v>774.29916180846271</c:v>
                </c:pt>
                <c:pt idx="7">
                  <c:v>752.0349893685559</c:v>
                </c:pt>
                <c:pt idx="8">
                  <c:v>745.00304509311127</c:v>
                </c:pt>
                <c:pt idx="9">
                  <c:v>743.09694418729907</c:v>
                </c:pt>
                <c:pt idx="10">
                  <c:v>732.65796705829689</c:v>
                </c:pt>
                <c:pt idx="11">
                  <c:v>721.49147682158264</c:v>
                </c:pt>
                <c:pt idx="12">
                  <c:v>720.22004396370983</c:v>
                </c:pt>
                <c:pt idx="13">
                  <c:v>713.19103006694741</c:v>
                </c:pt>
                <c:pt idx="14">
                  <c:v>692.42600616234552</c:v>
                </c:pt>
                <c:pt idx="15">
                  <c:v>692.21837013537709</c:v>
                </c:pt>
                <c:pt idx="16">
                  <c:v>684.40268322111569</c:v>
                </c:pt>
                <c:pt idx="17">
                  <c:v>681.20063999229717</c:v>
                </c:pt>
                <c:pt idx="18">
                  <c:v>628.23575188335622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6228992"/>
        <c:axId val="176234880"/>
      </c:barChart>
      <c:catAx>
        <c:axId val="176228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234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3488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22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'17.12.1-G.17.13'!$I$39:$I$56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Canarias</c:v>
                </c:pt>
                <c:pt idx="3">
                  <c:v>Castilla - La Mancha</c:v>
                </c:pt>
                <c:pt idx="4">
                  <c:v>Cataluña</c:v>
                </c:pt>
                <c:pt idx="5">
                  <c:v>ESPAÑA</c:v>
                </c:pt>
                <c:pt idx="6">
                  <c:v>Andalucía</c:v>
                </c:pt>
                <c:pt idx="7">
                  <c:v>C. Valenciana</c:v>
                </c:pt>
                <c:pt idx="8">
                  <c:v>Murcia</c:v>
                </c:pt>
                <c:pt idx="9">
                  <c:v>Galicia</c:v>
                </c:pt>
                <c:pt idx="10">
                  <c:v>Asturias </c:v>
                </c:pt>
                <c:pt idx="11">
                  <c:v>Aragón</c:v>
                </c:pt>
                <c:pt idx="12">
                  <c:v>País Vasco</c:v>
                </c:pt>
                <c:pt idx="13">
                  <c:v>Castilla y León</c:v>
                </c:pt>
                <c:pt idx="14">
                  <c:v>La Rioja</c:v>
                </c:pt>
                <c:pt idx="15">
                  <c:v>Cantabria</c:v>
                </c:pt>
                <c:pt idx="16">
                  <c:v>Extremadura</c:v>
                </c:pt>
                <c:pt idx="17">
                  <c:v>I. Baleares</c:v>
                </c:pt>
              </c:strCache>
            </c:strRef>
          </c:cat>
          <c:val>
            <c:numRef>
              <c:f>'17.12.1-G.17.13'!$J$39:$J$56</c:f>
              <c:numCache>
                <c:formatCode>0.0</c:formatCode>
                <c:ptCount val="18"/>
                <c:pt idx="0">
                  <c:v>42.54573336692318</c:v>
                </c:pt>
                <c:pt idx="1">
                  <c:v>48.23159155252975</c:v>
                </c:pt>
                <c:pt idx="2">
                  <c:v>74.908815302303651</c:v>
                </c:pt>
                <c:pt idx="3">
                  <c:v>76.918870665138186</c:v>
                </c:pt>
                <c:pt idx="4">
                  <c:v>87.058852102775148</c:v>
                </c:pt>
                <c:pt idx="5">
                  <c:v>95.112089616035377</c:v>
                </c:pt>
                <c:pt idx="6">
                  <c:v>112.04507835151858</c:v>
                </c:pt>
                <c:pt idx="7">
                  <c:v>114.35488768379254</c:v>
                </c:pt>
                <c:pt idx="8">
                  <c:v>122.42924452131896</c:v>
                </c:pt>
                <c:pt idx="9">
                  <c:v>125.55089195234328</c:v>
                </c:pt>
                <c:pt idx="10">
                  <c:v>126.95443901293461</c:v>
                </c:pt>
                <c:pt idx="11">
                  <c:v>127.91114259682873</c:v>
                </c:pt>
                <c:pt idx="12">
                  <c:v>132.85350595891921</c:v>
                </c:pt>
                <c:pt idx="13">
                  <c:v>134.14847255236836</c:v>
                </c:pt>
                <c:pt idx="14">
                  <c:v>135.8256904011626</c:v>
                </c:pt>
                <c:pt idx="15">
                  <c:v>138.4514435997713</c:v>
                </c:pt>
                <c:pt idx="16">
                  <c:v>152.40764373108152</c:v>
                </c:pt>
                <c:pt idx="17">
                  <c:v>161.29352411042132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327680"/>
        <c:axId val="176329472"/>
      </c:barChart>
      <c:catAx>
        <c:axId val="17632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329472"/>
        <c:crosses val="autoZero"/>
        <c:auto val="1"/>
        <c:lblAlgn val="ctr"/>
        <c:lblOffset val="100"/>
        <c:noMultiLvlLbl val="0"/>
      </c:catAx>
      <c:valAx>
        <c:axId val="176329472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32768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56.69</c:v>
                </c:pt>
                <c:pt idx="1">
                  <c:v>58.41</c:v>
                </c:pt>
                <c:pt idx="2">
                  <c:v>50.18</c:v>
                </c:pt>
                <c:pt idx="3">
                  <c:v>61.79</c:v>
                </c:pt>
                <c:pt idx="4">
                  <c:v>57.43</c:v>
                </c:pt>
                <c:pt idx="5">
                  <c:v>54.12</c:v>
                </c:pt>
                <c:pt idx="6">
                  <c:v>54.21</c:v>
                </c:pt>
                <c:pt idx="7">
                  <c:v>58.59</c:v>
                </c:pt>
                <c:pt idx="8">
                  <c:v>61.16</c:v>
                </c:pt>
                <c:pt idx="9">
                  <c:v>57.56</c:v>
                </c:pt>
                <c:pt idx="10">
                  <c:v>54.92</c:v>
                </c:pt>
                <c:pt idx="11">
                  <c:v>52.3</c:v>
                </c:pt>
                <c:pt idx="12">
                  <c:v>63.33</c:v>
                </c:pt>
                <c:pt idx="13">
                  <c:v>58.81</c:v>
                </c:pt>
                <c:pt idx="14">
                  <c:v>58.07</c:v>
                </c:pt>
                <c:pt idx="15">
                  <c:v>55.5</c:v>
                </c:pt>
                <c:pt idx="16">
                  <c:v>59.41</c:v>
                </c:pt>
                <c:pt idx="17">
                  <c:v>56.05</c:v>
                </c:pt>
                <c:pt idx="18">
                  <c:v>65.540000000000006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22.74</c:v>
                </c:pt>
                <c:pt idx="1">
                  <c:v>12.49</c:v>
                </c:pt>
                <c:pt idx="2">
                  <c:v>13.5</c:v>
                </c:pt>
                <c:pt idx="3">
                  <c:v>17.34</c:v>
                </c:pt>
                <c:pt idx="4">
                  <c:v>25.22</c:v>
                </c:pt>
                <c:pt idx="5">
                  <c:v>11.79</c:v>
                </c:pt>
                <c:pt idx="6">
                  <c:v>11.61</c:v>
                </c:pt>
                <c:pt idx="7">
                  <c:v>17.39</c:v>
                </c:pt>
                <c:pt idx="8">
                  <c:v>13.87</c:v>
                </c:pt>
                <c:pt idx="9">
                  <c:v>16.37</c:v>
                </c:pt>
                <c:pt idx="10">
                  <c:v>21.32</c:v>
                </c:pt>
                <c:pt idx="11">
                  <c:v>11.66</c:v>
                </c:pt>
                <c:pt idx="12">
                  <c:v>13.53</c:v>
                </c:pt>
                <c:pt idx="13">
                  <c:v>15.39</c:v>
                </c:pt>
                <c:pt idx="14">
                  <c:v>11.65</c:v>
                </c:pt>
                <c:pt idx="15">
                  <c:v>9.9600000000000009</c:v>
                </c:pt>
                <c:pt idx="16">
                  <c:v>10.36</c:v>
                </c:pt>
                <c:pt idx="17">
                  <c:v>26.74</c:v>
                </c:pt>
                <c:pt idx="18">
                  <c:v>23.83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4046592"/>
        <c:axId val="174056960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58.19</c:v>
                </c:pt>
                <c:pt idx="1">
                  <c:v>58.19</c:v>
                </c:pt>
                <c:pt idx="2">
                  <c:v>58.19</c:v>
                </c:pt>
                <c:pt idx="3">
                  <c:v>58.19</c:v>
                </c:pt>
                <c:pt idx="4">
                  <c:v>58.19</c:v>
                </c:pt>
                <c:pt idx="5">
                  <c:v>58.19</c:v>
                </c:pt>
                <c:pt idx="6">
                  <c:v>58.19</c:v>
                </c:pt>
                <c:pt idx="7">
                  <c:v>58.19</c:v>
                </c:pt>
                <c:pt idx="8">
                  <c:v>58.19</c:v>
                </c:pt>
                <c:pt idx="9">
                  <c:v>58.19</c:v>
                </c:pt>
                <c:pt idx="10">
                  <c:v>58.19</c:v>
                </c:pt>
                <c:pt idx="11">
                  <c:v>58.19</c:v>
                </c:pt>
                <c:pt idx="12">
                  <c:v>58.19</c:v>
                </c:pt>
                <c:pt idx="13">
                  <c:v>58.19</c:v>
                </c:pt>
                <c:pt idx="14">
                  <c:v>58.19</c:v>
                </c:pt>
                <c:pt idx="15">
                  <c:v>58.19</c:v>
                </c:pt>
                <c:pt idx="16">
                  <c:v>58.19</c:v>
                </c:pt>
                <c:pt idx="17">
                  <c:v>58.19</c:v>
                </c:pt>
                <c:pt idx="18">
                  <c:v>58.19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16.13</c:v>
                </c:pt>
                <c:pt idx="1">
                  <c:v>16.13</c:v>
                </c:pt>
                <c:pt idx="2">
                  <c:v>16.13</c:v>
                </c:pt>
                <c:pt idx="3">
                  <c:v>16.13</c:v>
                </c:pt>
                <c:pt idx="4">
                  <c:v>16.13</c:v>
                </c:pt>
                <c:pt idx="5">
                  <c:v>16.13</c:v>
                </c:pt>
                <c:pt idx="6">
                  <c:v>16.13</c:v>
                </c:pt>
                <c:pt idx="7">
                  <c:v>16.13</c:v>
                </c:pt>
                <c:pt idx="8">
                  <c:v>16.13</c:v>
                </c:pt>
                <c:pt idx="9">
                  <c:v>16.13</c:v>
                </c:pt>
                <c:pt idx="10">
                  <c:v>16.13</c:v>
                </c:pt>
                <c:pt idx="11">
                  <c:v>16.13</c:v>
                </c:pt>
                <c:pt idx="12">
                  <c:v>16.13</c:v>
                </c:pt>
                <c:pt idx="13">
                  <c:v>16.13</c:v>
                </c:pt>
                <c:pt idx="14">
                  <c:v>16.13</c:v>
                </c:pt>
                <c:pt idx="15">
                  <c:v>16.13</c:v>
                </c:pt>
                <c:pt idx="16">
                  <c:v>16.13</c:v>
                </c:pt>
                <c:pt idx="17">
                  <c:v>16.13</c:v>
                </c:pt>
                <c:pt idx="18">
                  <c:v>16.13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58496"/>
        <c:axId val="174060288"/>
      </c:lineChart>
      <c:catAx>
        <c:axId val="17404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4056960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740569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4046592"/>
        <c:crosses val="autoZero"/>
        <c:crossBetween val="between"/>
      </c:valAx>
      <c:catAx>
        <c:axId val="174058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060288"/>
        <c:crosses val="autoZero"/>
        <c:auto val="0"/>
        <c:lblAlgn val="ctr"/>
        <c:lblOffset val="100"/>
        <c:noMultiLvlLbl val="0"/>
      </c:catAx>
      <c:valAx>
        <c:axId val="17406028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74058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10</c:v>
                </c:pt>
                <c:pt idx="1">
                  <c:v>6.3</c:v>
                </c:pt>
                <c:pt idx="2">
                  <c:v>3.6</c:v>
                </c:pt>
                <c:pt idx="3">
                  <c:v>1</c:v>
                </c:pt>
                <c:pt idx="4">
                  <c:v>2.8</c:v>
                </c:pt>
                <c:pt idx="5">
                  <c:v>2.5</c:v>
                </c:pt>
                <c:pt idx="6">
                  <c:v>5.8</c:v>
                </c:pt>
                <c:pt idx="7">
                  <c:v>6.4</c:v>
                </c:pt>
                <c:pt idx="8">
                  <c:v>1.3</c:v>
                </c:pt>
                <c:pt idx="9">
                  <c:v>2.2999999999999998</c:v>
                </c:pt>
                <c:pt idx="10">
                  <c:v>10.5</c:v>
                </c:pt>
                <c:pt idx="11">
                  <c:v>6.1</c:v>
                </c:pt>
                <c:pt idx="12">
                  <c:v>0.2</c:v>
                </c:pt>
                <c:pt idx="13">
                  <c:v>10.6</c:v>
                </c:pt>
                <c:pt idx="14">
                  <c:v>2.8</c:v>
                </c:pt>
                <c:pt idx="15">
                  <c:v>0.8</c:v>
                </c:pt>
                <c:pt idx="16">
                  <c:v>6.6</c:v>
                </c:pt>
                <c:pt idx="17">
                  <c:v>0</c:v>
                </c:pt>
                <c:pt idx="18">
                  <c:v>0.5</c:v>
                </c:pt>
                <c:pt idx="19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8.1</c:v>
                </c:pt>
                <c:pt idx="1">
                  <c:v>19.5</c:v>
                </c:pt>
                <c:pt idx="2">
                  <c:v>12.8</c:v>
                </c:pt>
                <c:pt idx="3">
                  <c:v>5.8</c:v>
                </c:pt>
                <c:pt idx="4">
                  <c:v>4.0999999999999996</c:v>
                </c:pt>
                <c:pt idx="5">
                  <c:v>15.4</c:v>
                </c:pt>
                <c:pt idx="6">
                  <c:v>15.4</c:v>
                </c:pt>
                <c:pt idx="7">
                  <c:v>13.9</c:v>
                </c:pt>
                <c:pt idx="8">
                  <c:v>16</c:v>
                </c:pt>
                <c:pt idx="9">
                  <c:v>15.6</c:v>
                </c:pt>
                <c:pt idx="10">
                  <c:v>8.8000000000000007</c:v>
                </c:pt>
                <c:pt idx="11">
                  <c:v>15.1</c:v>
                </c:pt>
                <c:pt idx="12">
                  <c:v>8.1</c:v>
                </c:pt>
                <c:pt idx="13">
                  <c:v>13.9</c:v>
                </c:pt>
                <c:pt idx="14">
                  <c:v>25.9</c:v>
                </c:pt>
                <c:pt idx="15">
                  <c:v>20.3</c:v>
                </c:pt>
                <c:pt idx="16">
                  <c:v>24.7</c:v>
                </c:pt>
                <c:pt idx="17">
                  <c:v>3.9</c:v>
                </c:pt>
                <c:pt idx="18">
                  <c:v>1.1000000000000001</c:v>
                </c:pt>
                <c:pt idx="19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</c:v>
                </c:pt>
                <c:pt idx="1">
                  <c:v>6.2</c:v>
                </c:pt>
                <c:pt idx="2">
                  <c:v>6</c:v>
                </c:pt>
                <c:pt idx="3">
                  <c:v>9.6</c:v>
                </c:pt>
                <c:pt idx="4">
                  <c:v>6.3</c:v>
                </c:pt>
                <c:pt idx="5">
                  <c:v>8.1</c:v>
                </c:pt>
                <c:pt idx="6">
                  <c:v>7.1</c:v>
                </c:pt>
                <c:pt idx="7">
                  <c:v>6.8</c:v>
                </c:pt>
                <c:pt idx="8">
                  <c:v>6</c:v>
                </c:pt>
                <c:pt idx="9">
                  <c:v>6.2</c:v>
                </c:pt>
                <c:pt idx="10">
                  <c:v>7.2</c:v>
                </c:pt>
                <c:pt idx="11">
                  <c:v>6.5</c:v>
                </c:pt>
                <c:pt idx="12">
                  <c:v>5.9</c:v>
                </c:pt>
                <c:pt idx="13">
                  <c:v>5.6</c:v>
                </c:pt>
                <c:pt idx="14">
                  <c:v>6</c:v>
                </c:pt>
                <c:pt idx="15">
                  <c:v>5.0999999999999996</c:v>
                </c:pt>
                <c:pt idx="16">
                  <c:v>4.9000000000000004</c:v>
                </c:pt>
                <c:pt idx="17">
                  <c:v>1.9</c:v>
                </c:pt>
                <c:pt idx="18">
                  <c:v>3.1</c:v>
                </c:pt>
                <c:pt idx="19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65.7</c:v>
                </c:pt>
                <c:pt idx="1">
                  <c:v>62.6</c:v>
                </c:pt>
                <c:pt idx="2">
                  <c:v>70.8</c:v>
                </c:pt>
                <c:pt idx="3">
                  <c:v>76.7</c:v>
                </c:pt>
                <c:pt idx="4">
                  <c:v>74.8</c:v>
                </c:pt>
                <c:pt idx="5">
                  <c:v>69.099999999999994</c:v>
                </c:pt>
                <c:pt idx="6">
                  <c:v>65.8</c:v>
                </c:pt>
                <c:pt idx="7">
                  <c:v>63.6</c:v>
                </c:pt>
                <c:pt idx="8">
                  <c:v>70.5</c:v>
                </c:pt>
                <c:pt idx="9">
                  <c:v>67.900000000000006</c:v>
                </c:pt>
                <c:pt idx="10">
                  <c:v>63.8</c:v>
                </c:pt>
                <c:pt idx="11">
                  <c:v>66.8</c:v>
                </c:pt>
                <c:pt idx="12">
                  <c:v>79.3</c:v>
                </c:pt>
                <c:pt idx="13">
                  <c:v>62.9</c:v>
                </c:pt>
                <c:pt idx="14">
                  <c:v>60.8</c:v>
                </c:pt>
                <c:pt idx="15">
                  <c:v>68.900000000000006</c:v>
                </c:pt>
                <c:pt idx="16">
                  <c:v>59.7</c:v>
                </c:pt>
                <c:pt idx="17">
                  <c:v>73.400000000000006</c:v>
                </c:pt>
                <c:pt idx="18">
                  <c:v>79.099999999999994</c:v>
                </c:pt>
                <c:pt idx="19">
                  <c:v>69.5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10.199999999999999</c:v>
                </c:pt>
                <c:pt idx="1">
                  <c:v>5.4</c:v>
                </c:pt>
                <c:pt idx="2">
                  <c:v>6.7</c:v>
                </c:pt>
                <c:pt idx="3">
                  <c:v>6.8</c:v>
                </c:pt>
                <c:pt idx="4">
                  <c:v>12</c:v>
                </c:pt>
                <c:pt idx="5">
                  <c:v>4.9000000000000004</c:v>
                </c:pt>
                <c:pt idx="6">
                  <c:v>5.8</c:v>
                </c:pt>
                <c:pt idx="7">
                  <c:v>9.3000000000000007</c:v>
                </c:pt>
                <c:pt idx="8">
                  <c:v>6.3</c:v>
                </c:pt>
                <c:pt idx="9">
                  <c:v>8.1</c:v>
                </c:pt>
                <c:pt idx="10">
                  <c:v>9.8000000000000007</c:v>
                </c:pt>
                <c:pt idx="11">
                  <c:v>5.5</c:v>
                </c:pt>
                <c:pt idx="12">
                  <c:v>6.5</c:v>
                </c:pt>
                <c:pt idx="13">
                  <c:v>7.1</c:v>
                </c:pt>
                <c:pt idx="14">
                  <c:v>4.4000000000000004</c:v>
                </c:pt>
                <c:pt idx="15">
                  <c:v>4.9000000000000004</c:v>
                </c:pt>
                <c:pt idx="16">
                  <c:v>4.0999999999999996</c:v>
                </c:pt>
                <c:pt idx="17">
                  <c:v>20.8</c:v>
                </c:pt>
                <c:pt idx="18">
                  <c:v>16.2</c:v>
                </c:pt>
                <c:pt idx="19">
                  <c:v>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5806336"/>
        <c:axId val="175807872"/>
      </c:barChart>
      <c:catAx>
        <c:axId val="175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80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07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80633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4.96</c:v>
                </c:pt>
                <c:pt idx="1">
                  <c:v>11.71</c:v>
                </c:pt>
                <c:pt idx="2">
                  <c:v>6.66</c:v>
                </c:pt>
                <c:pt idx="3">
                  <c:v>0.67</c:v>
                </c:pt>
                <c:pt idx="4">
                  <c:v>1.46</c:v>
                </c:pt>
                <c:pt idx="5">
                  <c:v>1.22</c:v>
                </c:pt>
                <c:pt idx="6">
                  <c:v>2.21</c:v>
                </c:pt>
                <c:pt idx="7">
                  <c:v>3.74</c:v>
                </c:pt>
                <c:pt idx="8">
                  <c:v>7.11</c:v>
                </c:pt>
                <c:pt idx="9">
                  <c:v>1.04</c:v>
                </c:pt>
                <c:pt idx="10">
                  <c:v>2.89</c:v>
                </c:pt>
                <c:pt idx="11">
                  <c:v>12.61</c:v>
                </c:pt>
                <c:pt idx="12">
                  <c:v>2.52</c:v>
                </c:pt>
                <c:pt idx="13">
                  <c:v>0.38</c:v>
                </c:pt>
                <c:pt idx="14">
                  <c:v>10.210000000000001</c:v>
                </c:pt>
                <c:pt idx="15">
                  <c:v>2.4500000000000002</c:v>
                </c:pt>
                <c:pt idx="16">
                  <c:v>0.69</c:v>
                </c:pt>
                <c:pt idx="17">
                  <c:v>5.52</c:v>
                </c:pt>
                <c:pt idx="18">
                  <c:v>0</c:v>
                </c:pt>
                <c:pt idx="19">
                  <c:v>2.04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5.2</c:v>
                </c:pt>
                <c:pt idx="1">
                  <c:v>2.61</c:v>
                </c:pt>
                <c:pt idx="2">
                  <c:v>7.52</c:v>
                </c:pt>
                <c:pt idx="3">
                  <c:v>10.17</c:v>
                </c:pt>
                <c:pt idx="4">
                  <c:v>0.45</c:v>
                </c:pt>
                <c:pt idx="5">
                  <c:v>0.97</c:v>
                </c:pt>
                <c:pt idx="6">
                  <c:v>7.89</c:v>
                </c:pt>
                <c:pt idx="7">
                  <c:v>6.47</c:v>
                </c:pt>
                <c:pt idx="8">
                  <c:v>4.74</c:v>
                </c:pt>
                <c:pt idx="9">
                  <c:v>7.75</c:v>
                </c:pt>
                <c:pt idx="10">
                  <c:v>7.99</c:v>
                </c:pt>
                <c:pt idx="11">
                  <c:v>5.35</c:v>
                </c:pt>
                <c:pt idx="12">
                  <c:v>7.71</c:v>
                </c:pt>
                <c:pt idx="13">
                  <c:v>3.83</c:v>
                </c:pt>
                <c:pt idx="14">
                  <c:v>9.49</c:v>
                </c:pt>
                <c:pt idx="15">
                  <c:v>14.99</c:v>
                </c:pt>
                <c:pt idx="16">
                  <c:v>8.35</c:v>
                </c:pt>
                <c:pt idx="17">
                  <c:v>12.88</c:v>
                </c:pt>
                <c:pt idx="18">
                  <c:v>1.01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4.12</c:v>
                </c:pt>
                <c:pt idx="1">
                  <c:v>3.75</c:v>
                </c:pt>
                <c:pt idx="2">
                  <c:v>4.1900000000000004</c:v>
                </c:pt>
                <c:pt idx="3">
                  <c:v>2.33</c:v>
                </c:pt>
                <c:pt idx="4">
                  <c:v>7.46</c:v>
                </c:pt>
                <c:pt idx="5">
                  <c:v>5.73</c:v>
                </c:pt>
                <c:pt idx="6">
                  <c:v>3.47</c:v>
                </c:pt>
                <c:pt idx="7">
                  <c:v>2.65</c:v>
                </c:pt>
                <c:pt idx="8">
                  <c:v>2.77</c:v>
                </c:pt>
                <c:pt idx="9">
                  <c:v>5.09</c:v>
                </c:pt>
                <c:pt idx="10">
                  <c:v>4.5</c:v>
                </c:pt>
                <c:pt idx="11">
                  <c:v>2.96</c:v>
                </c:pt>
                <c:pt idx="12">
                  <c:v>2.73</c:v>
                </c:pt>
                <c:pt idx="13">
                  <c:v>4.5199999999999996</c:v>
                </c:pt>
                <c:pt idx="14">
                  <c:v>1.79</c:v>
                </c:pt>
                <c:pt idx="15">
                  <c:v>3.27</c:v>
                </c:pt>
                <c:pt idx="16">
                  <c:v>3.54</c:v>
                </c:pt>
                <c:pt idx="17">
                  <c:v>0.61</c:v>
                </c:pt>
                <c:pt idx="18">
                  <c:v>0</c:v>
                </c:pt>
                <c:pt idx="19">
                  <c:v>1.02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38.93</c:v>
                </c:pt>
                <c:pt idx="1">
                  <c:v>37.200000000000003</c:v>
                </c:pt>
                <c:pt idx="2">
                  <c:v>38.47</c:v>
                </c:pt>
                <c:pt idx="3">
                  <c:v>37.33</c:v>
                </c:pt>
                <c:pt idx="4">
                  <c:v>51.41</c:v>
                </c:pt>
                <c:pt idx="5">
                  <c:v>44.41</c:v>
                </c:pt>
                <c:pt idx="6">
                  <c:v>45.43</c:v>
                </c:pt>
                <c:pt idx="7">
                  <c:v>36.869999999999997</c:v>
                </c:pt>
                <c:pt idx="8">
                  <c:v>31.62</c:v>
                </c:pt>
                <c:pt idx="9">
                  <c:v>41.03</c:v>
                </c:pt>
                <c:pt idx="10">
                  <c:v>34.85</c:v>
                </c:pt>
                <c:pt idx="11">
                  <c:v>33.24</c:v>
                </c:pt>
                <c:pt idx="12">
                  <c:v>39.97</c:v>
                </c:pt>
                <c:pt idx="13">
                  <c:v>43.12</c:v>
                </c:pt>
                <c:pt idx="14">
                  <c:v>32.5</c:v>
                </c:pt>
                <c:pt idx="15">
                  <c:v>41.14</c:v>
                </c:pt>
                <c:pt idx="16">
                  <c:v>38.31</c:v>
                </c:pt>
                <c:pt idx="17">
                  <c:v>40.49</c:v>
                </c:pt>
                <c:pt idx="18">
                  <c:v>21.21</c:v>
                </c:pt>
                <c:pt idx="19">
                  <c:v>28.57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46.79</c:v>
                </c:pt>
                <c:pt idx="1">
                  <c:v>44.74</c:v>
                </c:pt>
                <c:pt idx="2">
                  <c:v>43.16</c:v>
                </c:pt>
                <c:pt idx="3">
                  <c:v>49.5</c:v>
                </c:pt>
                <c:pt idx="4">
                  <c:v>39.130000000000003</c:v>
                </c:pt>
                <c:pt idx="5">
                  <c:v>47.71</c:v>
                </c:pt>
                <c:pt idx="6">
                  <c:v>41.32</c:v>
                </c:pt>
                <c:pt idx="7">
                  <c:v>50.27</c:v>
                </c:pt>
                <c:pt idx="8">
                  <c:v>53.76</c:v>
                </c:pt>
                <c:pt idx="9">
                  <c:v>45.06</c:v>
                </c:pt>
                <c:pt idx="10">
                  <c:v>49.75</c:v>
                </c:pt>
                <c:pt idx="11">
                  <c:v>45.75</c:v>
                </c:pt>
                <c:pt idx="12">
                  <c:v>47.05</c:v>
                </c:pt>
                <c:pt idx="13">
                  <c:v>48.17</c:v>
                </c:pt>
                <c:pt idx="14">
                  <c:v>46.11</c:v>
                </c:pt>
                <c:pt idx="15">
                  <c:v>38.15</c:v>
                </c:pt>
                <c:pt idx="16">
                  <c:v>49.12</c:v>
                </c:pt>
                <c:pt idx="17">
                  <c:v>39.880000000000003</c:v>
                </c:pt>
                <c:pt idx="18">
                  <c:v>77.78</c:v>
                </c:pt>
                <c:pt idx="19">
                  <c:v>68.37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6386432"/>
        <c:axId val="176387968"/>
      </c:barChart>
      <c:catAx>
        <c:axId val="1763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38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387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386432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861760"/>
        <c:axId val="175863296"/>
        <c:axId val="0"/>
      </c:bar3DChart>
      <c:catAx>
        <c:axId val="1758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86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6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86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691072"/>
        <c:axId val="176692608"/>
      </c:barChart>
      <c:catAx>
        <c:axId val="1766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9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69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691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745088"/>
        <c:axId val="176750976"/>
        <c:axId val="0"/>
      </c:bar3DChart>
      <c:catAx>
        <c:axId val="1767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5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75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45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771840"/>
        <c:axId val="176773376"/>
        <c:axId val="0"/>
      </c:bar3DChart>
      <c:catAx>
        <c:axId val="1767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77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71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'!$M$36:$M$54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I. Baleares</c:v>
                </c:pt>
                <c:pt idx="6">
                  <c:v>La Rioja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Canarias</c:v>
                </c:pt>
                <c:pt idx="14">
                  <c:v>Castilla - La Mancha</c:v>
                </c:pt>
                <c:pt idx="15">
                  <c:v>Ceuta</c:v>
                </c:pt>
                <c:pt idx="16">
                  <c:v>Andalucía</c:v>
                </c:pt>
                <c:pt idx="17">
                  <c:v>Extremadura</c:v>
                </c:pt>
                <c:pt idx="18">
                  <c:v>Melilla</c:v>
                </c:pt>
              </c:strCache>
            </c:strRef>
          </c:cat>
          <c:val>
            <c:numRef>
              <c:f>'17.3.2_G.17.5 '!$N$36:$N$54</c:f>
              <c:numCache>
                <c:formatCode>#,##0</c:formatCode>
                <c:ptCount val="19"/>
                <c:pt idx="0">
                  <c:v>35913</c:v>
                </c:pt>
                <c:pt idx="1">
                  <c:v>34142</c:v>
                </c:pt>
                <c:pt idx="2">
                  <c:v>32141</c:v>
                </c:pt>
                <c:pt idx="3">
                  <c:v>31119</c:v>
                </c:pt>
                <c:pt idx="4">
                  <c:v>28727</c:v>
                </c:pt>
                <c:pt idx="5">
                  <c:v>28213</c:v>
                </c:pt>
                <c:pt idx="6">
                  <c:v>28200</c:v>
                </c:pt>
                <c:pt idx="7">
                  <c:v>24886</c:v>
                </c:pt>
                <c:pt idx="8">
                  <c:v>24383</c:v>
                </c:pt>
                <c:pt idx="9">
                  <c:v>23873</c:v>
                </c:pt>
                <c:pt idx="10">
                  <c:v>23299</c:v>
                </c:pt>
                <c:pt idx="11">
                  <c:v>23206</c:v>
                </c:pt>
                <c:pt idx="12">
                  <c:v>21642</c:v>
                </c:pt>
                <c:pt idx="13">
                  <c:v>21244</c:v>
                </c:pt>
                <c:pt idx="14">
                  <c:v>21004</c:v>
                </c:pt>
                <c:pt idx="15">
                  <c:v>20903</c:v>
                </c:pt>
                <c:pt idx="16">
                  <c:v>19633</c:v>
                </c:pt>
                <c:pt idx="17">
                  <c:v>19454</c:v>
                </c:pt>
                <c:pt idx="18">
                  <c:v>19211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6864640"/>
        <c:axId val="1768664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'!$L$36:$L$54</c:f>
              <c:numCache>
                <c:formatCode>#,##0</c:formatCode>
                <c:ptCount val="19"/>
                <c:pt idx="0">
                  <c:v>26426</c:v>
                </c:pt>
                <c:pt idx="1">
                  <c:v>26426</c:v>
                </c:pt>
                <c:pt idx="2">
                  <c:v>26426</c:v>
                </c:pt>
                <c:pt idx="3">
                  <c:v>26426</c:v>
                </c:pt>
                <c:pt idx="4">
                  <c:v>26426</c:v>
                </c:pt>
                <c:pt idx="5">
                  <c:v>26426</c:v>
                </c:pt>
                <c:pt idx="6">
                  <c:v>26426</c:v>
                </c:pt>
                <c:pt idx="7">
                  <c:v>26426</c:v>
                </c:pt>
                <c:pt idx="8">
                  <c:v>26426</c:v>
                </c:pt>
                <c:pt idx="9">
                  <c:v>26426</c:v>
                </c:pt>
                <c:pt idx="10">
                  <c:v>26426</c:v>
                </c:pt>
                <c:pt idx="11">
                  <c:v>26426</c:v>
                </c:pt>
                <c:pt idx="12">
                  <c:v>26426</c:v>
                </c:pt>
                <c:pt idx="13">
                  <c:v>26426</c:v>
                </c:pt>
                <c:pt idx="14">
                  <c:v>26426</c:v>
                </c:pt>
                <c:pt idx="15">
                  <c:v>26426</c:v>
                </c:pt>
                <c:pt idx="16">
                  <c:v>26426</c:v>
                </c:pt>
                <c:pt idx="17">
                  <c:v>26426</c:v>
                </c:pt>
                <c:pt idx="18">
                  <c:v>26426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67968"/>
        <c:axId val="176877952"/>
      </c:lineChart>
      <c:catAx>
        <c:axId val="17686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86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866432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864640"/>
        <c:crosses val="autoZero"/>
        <c:crossBetween val="between"/>
        <c:majorUnit val="5000"/>
        <c:minorUnit val="2500"/>
      </c:valAx>
      <c:catAx>
        <c:axId val="17686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6877952"/>
        <c:crosses val="autoZero"/>
        <c:auto val="0"/>
        <c:lblAlgn val="ctr"/>
        <c:lblOffset val="100"/>
        <c:noMultiLvlLbl val="0"/>
      </c:catAx>
      <c:valAx>
        <c:axId val="176877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7686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6</xdr:col>
      <xdr:colOff>57150</xdr:colOff>
      <xdr:row>3</xdr:row>
      <xdr:rowOff>214884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1000127</xdr:colOff>
      <xdr:row>37</xdr:row>
      <xdr:rowOff>19051</xdr:rowOff>
    </xdr:from>
    <xdr:to>
      <xdr:col>7</xdr:col>
      <xdr:colOff>295275</xdr:colOff>
      <xdr:row>56</xdr:row>
      <xdr:rowOff>14969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36</xdr:row>
      <xdr:rowOff>0</xdr:rowOff>
    </xdr:from>
    <xdr:to>
      <xdr:col>4</xdr:col>
      <xdr:colOff>171450</xdr:colOff>
      <xdr:row>54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50</xdr:row>
      <xdr:rowOff>28575</xdr:rowOff>
    </xdr:from>
    <xdr:to>
      <xdr:col>7</xdr:col>
      <xdr:colOff>66675</xdr:colOff>
      <xdr:row>51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38</xdr:row>
      <xdr:rowOff>19049</xdr:rowOff>
    </xdr:from>
    <xdr:to>
      <xdr:col>6</xdr:col>
      <xdr:colOff>461962</xdr:colOff>
      <xdr:row>56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45</xdr:row>
      <xdr:rowOff>116882</xdr:rowOff>
    </xdr:from>
    <xdr:to>
      <xdr:col>5</xdr:col>
      <xdr:colOff>1028700</xdr:colOff>
      <xdr:row>71</xdr:row>
      <xdr:rowOff>262600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37</xdr:row>
      <xdr:rowOff>95250</xdr:rowOff>
    </xdr:from>
    <xdr:to>
      <xdr:col>6</xdr:col>
      <xdr:colOff>76200</xdr:colOff>
      <xdr:row>56</xdr:row>
      <xdr:rowOff>38100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80962</xdr:rowOff>
    </xdr:from>
    <xdr:to>
      <xdr:col>6</xdr:col>
      <xdr:colOff>266700</xdr:colOff>
      <xdr:row>49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35</xdr:row>
      <xdr:rowOff>9527</xdr:rowOff>
    </xdr:from>
    <xdr:to>
      <xdr:col>8</xdr:col>
      <xdr:colOff>447675</xdr:colOff>
      <xdr:row>55</xdr:row>
      <xdr:rowOff>28576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0.16554</cdr:y>
    </cdr:from>
    <cdr:to>
      <cdr:x>0.98333</cdr:x>
      <cdr:y>0.21159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0193" y="543990"/>
          <a:ext cx="603632" cy="151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57150</xdr:rowOff>
    </xdr:from>
    <xdr:to>
      <xdr:col>9</xdr:col>
      <xdr:colOff>657225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zoomScaleNormal="100" workbookViewId="0">
      <selection activeCell="B8" sqref="B8"/>
    </sheetView>
  </sheetViews>
  <sheetFormatPr baseColWidth="10" defaultColWidth="0" defaultRowHeight="18" customHeight="1" zeroHeight="1"/>
  <cols>
    <col min="1" max="1" width="4.28515625" style="217" customWidth="1"/>
    <col min="2" max="2" width="67.85546875" style="217" customWidth="1"/>
    <col min="3" max="6" width="11.42578125" style="217" customWidth="1"/>
    <col min="7" max="8" width="17" style="217" customWidth="1"/>
    <col min="9" max="256" width="1.42578125" style="217" hidden="1"/>
    <col min="257" max="257" width="4.28515625" style="217" hidden="1"/>
    <col min="258" max="258" width="59.85546875" style="217" hidden="1"/>
    <col min="259" max="263" width="11.42578125" style="217" hidden="1"/>
    <col min="264" max="264" width="6.28515625" style="217" hidden="1"/>
    <col min="265" max="512" width="1.42578125" style="217" hidden="1"/>
    <col min="513" max="513" width="4.28515625" style="217" hidden="1"/>
    <col min="514" max="514" width="59.85546875" style="217" hidden="1"/>
    <col min="515" max="519" width="11.42578125" style="217" hidden="1"/>
    <col min="520" max="520" width="6.28515625" style="217" hidden="1"/>
    <col min="521" max="768" width="1.42578125" style="217" hidden="1"/>
    <col min="769" max="769" width="4.28515625" style="217" hidden="1"/>
    <col min="770" max="770" width="59.85546875" style="217" hidden="1"/>
    <col min="771" max="775" width="11.42578125" style="217" hidden="1"/>
    <col min="776" max="776" width="6.28515625" style="217" hidden="1"/>
    <col min="777" max="1024" width="1.42578125" style="217" hidden="1"/>
    <col min="1025" max="1025" width="4.28515625" style="217" hidden="1"/>
    <col min="1026" max="1026" width="59.85546875" style="217" hidden="1"/>
    <col min="1027" max="1031" width="11.42578125" style="217" hidden="1"/>
    <col min="1032" max="1032" width="6.28515625" style="217" hidden="1"/>
    <col min="1033" max="1280" width="1.42578125" style="217" hidden="1"/>
    <col min="1281" max="1281" width="4.28515625" style="217" hidden="1"/>
    <col min="1282" max="1282" width="59.85546875" style="217" hidden="1"/>
    <col min="1283" max="1287" width="11.42578125" style="217" hidden="1"/>
    <col min="1288" max="1288" width="6.28515625" style="217" hidden="1"/>
    <col min="1289" max="1536" width="1.42578125" style="217" hidden="1"/>
    <col min="1537" max="1537" width="4.28515625" style="217" hidden="1"/>
    <col min="1538" max="1538" width="59.85546875" style="217" hidden="1"/>
    <col min="1539" max="1543" width="11.42578125" style="217" hidden="1"/>
    <col min="1544" max="1544" width="6.28515625" style="217" hidden="1"/>
    <col min="1545" max="1792" width="1.42578125" style="217" hidden="1"/>
    <col min="1793" max="1793" width="4.28515625" style="217" hidden="1"/>
    <col min="1794" max="1794" width="59.85546875" style="217" hidden="1"/>
    <col min="1795" max="1799" width="11.42578125" style="217" hidden="1"/>
    <col min="1800" max="1800" width="6.28515625" style="217" hidden="1"/>
    <col min="1801" max="2048" width="1.42578125" style="217" hidden="1"/>
    <col min="2049" max="2049" width="4.28515625" style="217" hidden="1"/>
    <col min="2050" max="2050" width="59.85546875" style="217" hidden="1"/>
    <col min="2051" max="2055" width="11.42578125" style="217" hidden="1"/>
    <col min="2056" max="2056" width="6.28515625" style="217" hidden="1"/>
    <col min="2057" max="2304" width="1.42578125" style="217" hidden="1"/>
    <col min="2305" max="2305" width="4.28515625" style="217" hidden="1"/>
    <col min="2306" max="2306" width="59.85546875" style="217" hidden="1"/>
    <col min="2307" max="2311" width="11.42578125" style="217" hidden="1"/>
    <col min="2312" max="2312" width="6.28515625" style="217" hidden="1"/>
    <col min="2313" max="2560" width="1.42578125" style="217" hidden="1"/>
    <col min="2561" max="2561" width="4.28515625" style="217" hidden="1"/>
    <col min="2562" max="2562" width="59.85546875" style="217" hidden="1"/>
    <col min="2563" max="2567" width="11.42578125" style="217" hidden="1"/>
    <col min="2568" max="2568" width="6.28515625" style="217" hidden="1"/>
    <col min="2569" max="2816" width="1.42578125" style="217" hidden="1"/>
    <col min="2817" max="2817" width="4.28515625" style="217" hidden="1"/>
    <col min="2818" max="2818" width="59.85546875" style="217" hidden="1"/>
    <col min="2819" max="2823" width="11.42578125" style="217" hidden="1"/>
    <col min="2824" max="2824" width="6.28515625" style="217" hidden="1"/>
    <col min="2825" max="3072" width="1.42578125" style="217" hidden="1"/>
    <col min="3073" max="3073" width="4.28515625" style="217" hidden="1"/>
    <col min="3074" max="3074" width="59.85546875" style="217" hidden="1"/>
    <col min="3075" max="3079" width="11.42578125" style="217" hidden="1"/>
    <col min="3080" max="3080" width="6.28515625" style="217" hidden="1"/>
    <col min="3081" max="3328" width="1.42578125" style="217" hidden="1"/>
    <col min="3329" max="3329" width="4.28515625" style="217" hidden="1"/>
    <col min="3330" max="3330" width="59.85546875" style="217" hidden="1"/>
    <col min="3331" max="3335" width="11.42578125" style="217" hidden="1"/>
    <col min="3336" max="3336" width="6.28515625" style="217" hidden="1"/>
    <col min="3337" max="3584" width="1.42578125" style="217" hidden="1"/>
    <col min="3585" max="3585" width="4.28515625" style="217" hidden="1"/>
    <col min="3586" max="3586" width="59.85546875" style="217" hidden="1"/>
    <col min="3587" max="3591" width="11.42578125" style="217" hidden="1"/>
    <col min="3592" max="3592" width="6.28515625" style="217" hidden="1"/>
    <col min="3593" max="3840" width="1.42578125" style="217" hidden="1"/>
    <col min="3841" max="3841" width="4.28515625" style="217" hidden="1"/>
    <col min="3842" max="3842" width="59.85546875" style="217" hidden="1"/>
    <col min="3843" max="3847" width="11.42578125" style="217" hidden="1"/>
    <col min="3848" max="3848" width="6.28515625" style="217" hidden="1"/>
    <col min="3849" max="4096" width="1.42578125" style="217" hidden="1"/>
    <col min="4097" max="4097" width="4.28515625" style="217" hidden="1"/>
    <col min="4098" max="4098" width="59.85546875" style="217" hidden="1"/>
    <col min="4099" max="4103" width="11.42578125" style="217" hidden="1"/>
    <col min="4104" max="4104" width="6.28515625" style="217" hidden="1"/>
    <col min="4105" max="4352" width="1.42578125" style="217" hidden="1"/>
    <col min="4353" max="4353" width="4.28515625" style="217" hidden="1"/>
    <col min="4354" max="4354" width="59.85546875" style="217" hidden="1"/>
    <col min="4355" max="4359" width="11.42578125" style="217" hidden="1"/>
    <col min="4360" max="4360" width="6.28515625" style="217" hidden="1"/>
    <col min="4361" max="4608" width="1.42578125" style="217" hidden="1"/>
    <col min="4609" max="4609" width="4.28515625" style="217" hidden="1"/>
    <col min="4610" max="4610" width="59.85546875" style="217" hidden="1"/>
    <col min="4611" max="4615" width="11.42578125" style="217" hidden="1"/>
    <col min="4616" max="4616" width="6.28515625" style="217" hidden="1"/>
    <col min="4617" max="4864" width="1.42578125" style="217" hidden="1"/>
    <col min="4865" max="4865" width="4.28515625" style="217" hidden="1"/>
    <col min="4866" max="4866" width="59.85546875" style="217" hidden="1"/>
    <col min="4867" max="4871" width="11.42578125" style="217" hidden="1"/>
    <col min="4872" max="4872" width="6.28515625" style="217" hidden="1"/>
    <col min="4873" max="5120" width="1.42578125" style="217" hidden="1"/>
    <col min="5121" max="5121" width="4.28515625" style="217" hidden="1"/>
    <col min="5122" max="5122" width="59.85546875" style="217" hidden="1"/>
    <col min="5123" max="5127" width="11.42578125" style="217" hidden="1"/>
    <col min="5128" max="5128" width="6.28515625" style="217" hidden="1"/>
    <col min="5129" max="5376" width="1.42578125" style="217" hidden="1"/>
    <col min="5377" max="5377" width="4.28515625" style="217" hidden="1"/>
    <col min="5378" max="5378" width="59.85546875" style="217" hidden="1"/>
    <col min="5379" max="5383" width="11.42578125" style="217" hidden="1"/>
    <col min="5384" max="5384" width="6.28515625" style="217" hidden="1"/>
    <col min="5385" max="5632" width="1.42578125" style="217" hidden="1"/>
    <col min="5633" max="5633" width="4.28515625" style="217" hidden="1"/>
    <col min="5634" max="5634" width="59.85546875" style="217" hidden="1"/>
    <col min="5635" max="5639" width="11.42578125" style="217" hidden="1"/>
    <col min="5640" max="5640" width="6.28515625" style="217" hidden="1"/>
    <col min="5641" max="5888" width="1.42578125" style="217" hidden="1"/>
    <col min="5889" max="5889" width="4.28515625" style="217" hidden="1"/>
    <col min="5890" max="5890" width="59.85546875" style="217" hidden="1"/>
    <col min="5891" max="5895" width="11.42578125" style="217" hidden="1"/>
    <col min="5896" max="5896" width="6.28515625" style="217" hidden="1"/>
    <col min="5897" max="6144" width="1.42578125" style="217" hidden="1"/>
    <col min="6145" max="6145" width="4.28515625" style="217" hidden="1"/>
    <col min="6146" max="6146" width="59.85546875" style="217" hidden="1"/>
    <col min="6147" max="6151" width="11.42578125" style="217" hidden="1"/>
    <col min="6152" max="6152" width="6.28515625" style="217" hidden="1"/>
    <col min="6153" max="6400" width="1.42578125" style="217" hidden="1"/>
    <col min="6401" max="6401" width="4.28515625" style="217" hidden="1"/>
    <col min="6402" max="6402" width="59.85546875" style="217" hidden="1"/>
    <col min="6403" max="6407" width="11.42578125" style="217" hidden="1"/>
    <col min="6408" max="6408" width="6.28515625" style="217" hidden="1"/>
    <col min="6409" max="6656" width="1.42578125" style="217" hidden="1"/>
    <col min="6657" max="6657" width="4.28515625" style="217" hidden="1"/>
    <col min="6658" max="6658" width="59.85546875" style="217" hidden="1"/>
    <col min="6659" max="6663" width="11.42578125" style="217" hidden="1"/>
    <col min="6664" max="6664" width="6.28515625" style="217" hidden="1"/>
    <col min="6665" max="6912" width="1.42578125" style="217" hidden="1"/>
    <col min="6913" max="6913" width="4.28515625" style="217" hidden="1"/>
    <col min="6914" max="6914" width="59.85546875" style="217" hidden="1"/>
    <col min="6915" max="6919" width="11.42578125" style="217" hidden="1"/>
    <col min="6920" max="6920" width="6.28515625" style="217" hidden="1"/>
    <col min="6921" max="7168" width="1.42578125" style="217" hidden="1"/>
    <col min="7169" max="7169" width="4.28515625" style="217" hidden="1"/>
    <col min="7170" max="7170" width="59.85546875" style="217" hidden="1"/>
    <col min="7171" max="7175" width="11.42578125" style="217" hidden="1"/>
    <col min="7176" max="7176" width="6.28515625" style="217" hidden="1"/>
    <col min="7177" max="7424" width="1.42578125" style="217" hidden="1"/>
    <col min="7425" max="7425" width="4.28515625" style="217" hidden="1"/>
    <col min="7426" max="7426" width="59.85546875" style="217" hidden="1"/>
    <col min="7427" max="7431" width="11.42578125" style="217" hidden="1"/>
    <col min="7432" max="7432" width="6.28515625" style="217" hidden="1"/>
    <col min="7433" max="7680" width="1.42578125" style="217" hidden="1"/>
    <col min="7681" max="7681" width="4.28515625" style="217" hidden="1"/>
    <col min="7682" max="7682" width="59.85546875" style="217" hidden="1"/>
    <col min="7683" max="7687" width="11.42578125" style="217" hidden="1"/>
    <col min="7688" max="7688" width="6.28515625" style="217" hidden="1"/>
    <col min="7689" max="7936" width="1.42578125" style="217" hidden="1"/>
    <col min="7937" max="7937" width="4.28515625" style="217" hidden="1"/>
    <col min="7938" max="7938" width="59.85546875" style="217" hidden="1"/>
    <col min="7939" max="7943" width="11.42578125" style="217" hidden="1"/>
    <col min="7944" max="7944" width="6.28515625" style="217" hidden="1"/>
    <col min="7945" max="8192" width="1.42578125" style="217" hidden="1"/>
    <col min="8193" max="8193" width="4.28515625" style="217" hidden="1"/>
    <col min="8194" max="8194" width="59.85546875" style="217" hidden="1"/>
    <col min="8195" max="8199" width="11.42578125" style="217" hidden="1"/>
    <col min="8200" max="8200" width="6.28515625" style="217" hidden="1"/>
    <col min="8201" max="8448" width="1.42578125" style="217" hidden="1"/>
    <col min="8449" max="8449" width="4.28515625" style="217" hidden="1"/>
    <col min="8450" max="8450" width="59.85546875" style="217" hidden="1"/>
    <col min="8451" max="8455" width="11.42578125" style="217" hidden="1"/>
    <col min="8456" max="8456" width="6.28515625" style="217" hidden="1"/>
    <col min="8457" max="8704" width="1.42578125" style="217" hidden="1"/>
    <col min="8705" max="8705" width="4.28515625" style="217" hidden="1"/>
    <col min="8706" max="8706" width="59.85546875" style="217" hidden="1"/>
    <col min="8707" max="8711" width="11.42578125" style="217" hidden="1"/>
    <col min="8712" max="8712" width="6.28515625" style="217" hidden="1"/>
    <col min="8713" max="8960" width="1.42578125" style="217" hidden="1"/>
    <col min="8961" max="8961" width="4.28515625" style="217" hidden="1"/>
    <col min="8962" max="8962" width="59.85546875" style="217" hidden="1"/>
    <col min="8963" max="8967" width="11.42578125" style="217" hidden="1"/>
    <col min="8968" max="8968" width="6.28515625" style="217" hidden="1"/>
    <col min="8969" max="9216" width="1.42578125" style="217" hidden="1"/>
    <col min="9217" max="9217" width="4.28515625" style="217" hidden="1"/>
    <col min="9218" max="9218" width="59.85546875" style="217" hidden="1"/>
    <col min="9219" max="9223" width="11.42578125" style="217" hidden="1"/>
    <col min="9224" max="9224" width="6.28515625" style="217" hidden="1"/>
    <col min="9225" max="9472" width="1.42578125" style="217" hidden="1"/>
    <col min="9473" max="9473" width="4.28515625" style="217" hidden="1"/>
    <col min="9474" max="9474" width="59.85546875" style="217" hidden="1"/>
    <col min="9475" max="9479" width="11.42578125" style="217" hidden="1"/>
    <col min="9480" max="9480" width="6.28515625" style="217" hidden="1"/>
    <col min="9481" max="9728" width="1.42578125" style="217" hidden="1"/>
    <col min="9729" max="9729" width="4.28515625" style="217" hidden="1"/>
    <col min="9730" max="9730" width="59.85546875" style="217" hidden="1"/>
    <col min="9731" max="9735" width="11.42578125" style="217" hidden="1"/>
    <col min="9736" max="9736" width="6.28515625" style="217" hidden="1"/>
    <col min="9737" max="9984" width="1.42578125" style="217" hidden="1"/>
    <col min="9985" max="9985" width="4.28515625" style="217" hidden="1"/>
    <col min="9986" max="9986" width="59.85546875" style="217" hidden="1"/>
    <col min="9987" max="9991" width="11.42578125" style="217" hidden="1"/>
    <col min="9992" max="9992" width="6.28515625" style="217" hidden="1"/>
    <col min="9993" max="10240" width="1.42578125" style="217" hidden="1"/>
    <col min="10241" max="10241" width="4.28515625" style="217" hidden="1"/>
    <col min="10242" max="10242" width="59.85546875" style="217" hidden="1"/>
    <col min="10243" max="10247" width="11.42578125" style="217" hidden="1"/>
    <col min="10248" max="10248" width="6.28515625" style="217" hidden="1"/>
    <col min="10249" max="10496" width="1.42578125" style="217" hidden="1"/>
    <col min="10497" max="10497" width="4.28515625" style="217" hidden="1"/>
    <col min="10498" max="10498" width="59.85546875" style="217" hidden="1"/>
    <col min="10499" max="10503" width="11.42578125" style="217" hidden="1"/>
    <col min="10504" max="10504" width="6.28515625" style="217" hidden="1"/>
    <col min="10505" max="10752" width="1.42578125" style="217" hidden="1"/>
    <col min="10753" max="10753" width="4.28515625" style="217" hidden="1"/>
    <col min="10754" max="10754" width="59.85546875" style="217" hidden="1"/>
    <col min="10755" max="10759" width="11.42578125" style="217" hidden="1"/>
    <col min="10760" max="10760" width="6.28515625" style="217" hidden="1"/>
    <col min="10761" max="11008" width="1.42578125" style="217" hidden="1"/>
    <col min="11009" max="11009" width="4.28515625" style="217" hidden="1"/>
    <col min="11010" max="11010" width="59.85546875" style="217" hidden="1"/>
    <col min="11011" max="11015" width="11.42578125" style="217" hidden="1"/>
    <col min="11016" max="11016" width="6.28515625" style="217" hidden="1"/>
    <col min="11017" max="11264" width="1.42578125" style="217" hidden="1"/>
    <col min="11265" max="11265" width="4.28515625" style="217" hidden="1"/>
    <col min="11266" max="11266" width="59.85546875" style="217" hidden="1"/>
    <col min="11267" max="11271" width="11.42578125" style="217" hidden="1"/>
    <col min="11272" max="11272" width="6.28515625" style="217" hidden="1"/>
    <col min="11273" max="11520" width="1.42578125" style="217" hidden="1"/>
    <col min="11521" max="11521" width="4.28515625" style="217" hidden="1"/>
    <col min="11522" max="11522" width="59.85546875" style="217" hidden="1"/>
    <col min="11523" max="11527" width="11.42578125" style="217" hidden="1"/>
    <col min="11528" max="11528" width="6.28515625" style="217" hidden="1"/>
    <col min="11529" max="11776" width="1.42578125" style="217" hidden="1"/>
    <col min="11777" max="11777" width="4.28515625" style="217" hidden="1"/>
    <col min="11778" max="11778" width="59.85546875" style="217" hidden="1"/>
    <col min="11779" max="11783" width="11.42578125" style="217" hidden="1"/>
    <col min="11784" max="11784" width="6.28515625" style="217" hidden="1"/>
    <col min="11785" max="12032" width="1.42578125" style="217" hidden="1"/>
    <col min="12033" max="12033" width="4.28515625" style="217" hidden="1"/>
    <col min="12034" max="12034" width="59.85546875" style="217" hidden="1"/>
    <col min="12035" max="12039" width="11.42578125" style="217" hidden="1"/>
    <col min="12040" max="12040" width="6.28515625" style="217" hidden="1"/>
    <col min="12041" max="12288" width="1.42578125" style="217" hidden="1"/>
    <col min="12289" max="12289" width="4.28515625" style="217" hidden="1"/>
    <col min="12290" max="12290" width="59.85546875" style="217" hidden="1"/>
    <col min="12291" max="12295" width="11.42578125" style="217" hidden="1"/>
    <col min="12296" max="12296" width="6.28515625" style="217" hidden="1"/>
    <col min="12297" max="12544" width="1.42578125" style="217" hidden="1"/>
    <col min="12545" max="12545" width="4.28515625" style="217" hidden="1"/>
    <col min="12546" max="12546" width="59.85546875" style="217" hidden="1"/>
    <col min="12547" max="12551" width="11.42578125" style="217" hidden="1"/>
    <col min="12552" max="12552" width="6.28515625" style="217" hidden="1"/>
    <col min="12553" max="12800" width="1.42578125" style="217" hidden="1"/>
    <col min="12801" max="12801" width="4.28515625" style="217" hidden="1"/>
    <col min="12802" max="12802" width="59.85546875" style="217" hidden="1"/>
    <col min="12803" max="12807" width="11.42578125" style="217" hidden="1"/>
    <col min="12808" max="12808" width="6.28515625" style="217" hidden="1"/>
    <col min="12809" max="13056" width="1.42578125" style="217" hidden="1"/>
    <col min="13057" max="13057" width="4.28515625" style="217" hidden="1"/>
    <col min="13058" max="13058" width="59.85546875" style="217" hidden="1"/>
    <col min="13059" max="13063" width="11.42578125" style="217" hidden="1"/>
    <col min="13064" max="13064" width="6.28515625" style="217" hidden="1"/>
    <col min="13065" max="13312" width="1.42578125" style="217" hidden="1"/>
    <col min="13313" max="13313" width="4.28515625" style="217" hidden="1"/>
    <col min="13314" max="13314" width="59.85546875" style="217" hidden="1"/>
    <col min="13315" max="13319" width="11.42578125" style="217" hidden="1"/>
    <col min="13320" max="13320" width="6.28515625" style="217" hidden="1"/>
    <col min="13321" max="13568" width="1.42578125" style="217" hidden="1"/>
    <col min="13569" max="13569" width="4.28515625" style="217" hidden="1"/>
    <col min="13570" max="13570" width="59.85546875" style="217" hidden="1"/>
    <col min="13571" max="13575" width="11.42578125" style="217" hidden="1"/>
    <col min="13576" max="13576" width="6.28515625" style="217" hidden="1"/>
    <col min="13577" max="13824" width="1.42578125" style="217" hidden="1"/>
    <col min="13825" max="13825" width="4.28515625" style="217" hidden="1"/>
    <col min="13826" max="13826" width="59.85546875" style="217" hidden="1"/>
    <col min="13827" max="13831" width="11.42578125" style="217" hidden="1"/>
    <col min="13832" max="13832" width="6.28515625" style="217" hidden="1"/>
    <col min="13833" max="14080" width="1.42578125" style="217" hidden="1"/>
    <col min="14081" max="14081" width="4.28515625" style="217" hidden="1"/>
    <col min="14082" max="14082" width="59.85546875" style="217" hidden="1"/>
    <col min="14083" max="14087" width="11.42578125" style="217" hidden="1"/>
    <col min="14088" max="14088" width="6.28515625" style="217" hidden="1"/>
    <col min="14089" max="14336" width="1.42578125" style="217" hidden="1"/>
    <col min="14337" max="14337" width="4.28515625" style="217" hidden="1"/>
    <col min="14338" max="14338" width="59.85546875" style="217" hidden="1"/>
    <col min="14339" max="14343" width="11.42578125" style="217" hidden="1"/>
    <col min="14344" max="14344" width="6.28515625" style="217" hidden="1"/>
    <col min="14345" max="14592" width="1.42578125" style="217" hidden="1"/>
    <col min="14593" max="14593" width="4.28515625" style="217" hidden="1"/>
    <col min="14594" max="14594" width="59.85546875" style="217" hidden="1"/>
    <col min="14595" max="14599" width="11.42578125" style="217" hidden="1"/>
    <col min="14600" max="14600" width="6.28515625" style="217" hidden="1"/>
    <col min="14601" max="14848" width="1.42578125" style="217" hidden="1"/>
    <col min="14849" max="14849" width="4.28515625" style="217" hidden="1"/>
    <col min="14850" max="14850" width="59.85546875" style="217" hidden="1"/>
    <col min="14851" max="14855" width="11.42578125" style="217" hidden="1"/>
    <col min="14856" max="14856" width="6.28515625" style="217" hidden="1"/>
    <col min="14857" max="15104" width="1.42578125" style="217" hidden="1"/>
    <col min="15105" max="15105" width="4.28515625" style="217" hidden="1"/>
    <col min="15106" max="15106" width="59.85546875" style="217" hidden="1"/>
    <col min="15107" max="15111" width="11.42578125" style="217" hidden="1"/>
    <col min="15112" max="15112" width="6.28515625" style="217" hidden="1"/>
    <col min="15113" max="15360" width="1.42578125" style="217" hidden="1"/>
    <col min="15361" max="15361" width="4.28515625" style="217" hidden="1"/>
    <col min="15362" max="15362" width="59.85546875" style="217" hidden="1"/>
    <col min="15363" max="15367" width="11.42578125" style="217" hidden="1"/>
    <col min="15368" max="15368" width="6.28515625" style="217" hidden="1"/>
    <col min="15369" max="15616" width="1.42578125" style="217" hidden="1"/>
    <col min="15617" max="15617" width="4.28515625" style="217" hidden="1"/>
    <col min="15618" max="15618" width="59.85546875" style="217" hidden="1"/>
    <col min="15619" max="15623" width="11.42578125" style="217" hidden="1"/>
    <col min="15624" max="15624" width="6.28515625" style="217" hidden="1"/>
    <col min="15625" max="15872" width="1.42578125" style="217" hidden="1"/>
    <col min="15873" max="15873" width="4.28515625" style="217" hidden="1"/>
    <col min="15874" max="15874" width="59.85546875" style="217" hidden="1"/>
    <col min="15875" max="15879" width="11.42578125" style="217" hidden="1"/>
    <col min="15880" max="15880" width="6.28515625" style="217" hidden="1"/>
    <col min="15881" max="16128" width="1.42578125" style="217" hidden="1"/>
    <col min="16129" max="16129" width="4.28515625" style="217" hidden="1"/>
    <col min="16130" max="16130" width="59.85546875" style="217" hidden="1"/>
    <col min="16131" max="16135" width="11.42578125" style="217" hidden="1"/>
    <col min="16136" max="16136" width="6.28515625" style="217" hidden="1"/>
    <col min="16137" max="16384" width="1.42578125" style="217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18" t="s">
        <v>253</v>
      </c>
      <c r="C8" s="219"/>
      <c r="D8" s="219"/>
      <c r="E8" s="219"/>
      <c r="F8" s="219"/>
      <c r="G8" s="219"/>
      <c r="H8" s="219"/>
    </row>
    <row r="9" spans="2:8" ht="18" customHeight="1">
      <c r="B9" s="247"/>
    </row>
    <row r="10" spans="2:8" ht="18" customHeight="1">
      <c r="B10" s="248" t="s">
        <v>303</v>
      </c>
      <c r="E10" s="208"/>
    </row>
    <row r="11" spans="2:8" ht="18" customHeight="1">
      <c r="B11" s="248" t="s">
        <v>305</v>
      </c>
      <c r="E11"/>
    </row>
    <row r="12" spans="2:8" ht="18" customHeight="1">
      <c r="B12" s="248" t="s">
        <v>304</v>
      </c>
      <c r="E12"/>
    </row>
    <row r="13" spans="2:8" ht="18" customHeight="1">
      <c r="B13" s="248" t="s">
        <v>306</v>
      </c>
      <c r="E13"/>
    </row>
    <row r="14" spans="2:8" ht="18" customHeight="1">
      <c r="B14" s="248" t="s">
        <v>307</v>
      </c>
      <c r="E14" s="208"/>
    </row>
    <row r="15" spans="2:8" ht="18" customHeight="1">
      <c r="B15" s="248" t="s">
        <v>308</v>
      </c>
      <c r="E15" s="208"/>
    </row>
    <row r="16" spans="2:8" ht="18" customHeight="1">
      <c r="B16" s="248" t="s">
        <v>309</v>
      </c>
      <c r="E16" s="208"/>
    </row>
    <row r="17" spans="2:6" ht="18" customHeight="1">
      <c r="B17" s="248" t="s">
        <v>310</v>
      </c>
      <c r="E17" s="208"/>
    </row>
    <row r="18" spans="2:6" ht="18" customHeight="1">
      <c r="B18" s="248" t="s">
        <v>311</v>
      </c>
      <c r="E18" s="208"/>
    </row>
    <row r="19" spans="2:6" ht="18" customHeight="1">
      <c r="B19" s="248" t="s">
        <v>312</v>
      </c>
      <c r="E19" s="208"/>
    </row>
    <row r="20" spans="2:6" ht="18" customHeight="1">
      <c r="B20" s="248" t="s">
        <v>313</v>
      </c>
      <c r="E20" s="208"/>
    </row>
    <row r="21" spans="2:6" ht="18" customHeight="1">
      <c r="B21" s="248" t="s">
        <v>314</v>
      </c>
      <c r="E21" s="208"/>
    </row>
    <row r="22" spans="2:6" ht="18" customHeight="1">
      <c r="B22" s="248" t="s">
        <v>315</v>
      </c>
      <c r="E22" s="208"/>
    </row>
    <row r="23" spans="2:6" customFormat="1" ht="18" customHeight="1">
      <c r="B23" s="248" t="s">
        <v>316</v>
      </c>
      <c r="E23" s="208"/>
      <c r="F23" s="217"/>
    </row>
    <row r="24" spans="2:6" customFormat="1" ht="18" customHeight="1">
      <c r="B24" s="249"/>
      <c r="E24" s="217"/>
    </row>
    <row r="25" spans="2:6" customFormat="1" ht="18" customHeight="1">
      <c r="E25" s="217"/>
    </row>
    <row r="26" spans="2:6" ht="18" customHeight="1"/>
    <row r="27" spans="2:6" ht="18" customHeight="1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W55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9.140625" style="4" customWidth="1"/>
    <col min="2" max="6" width="8.7109375" style="4" customWidth="1"/>
    <col min="7" max="7" width="4.7109375" style="4" customWidth="1"/>
    <col min="8" max="8" width="5.5703125" style="4" customWidth="1"/>
    <col min="9" max="10" width="6.7109375" style="4" customWidth="1"/>
    <col min="11" max="11" width="7.5703125" style="4" customWidth="1"/>
    <col min="12" max="12" width="10.85546875" style="140" customWidth="1"/>
    <col min="13" max="13" width="12.5703125" style="4" customWidth="1"/>
    <col min="14" max="14" width="17.140625" style="4" customWidth="1"/>
    <col min="15" max="15" width="11" style="4" customWidth="1"/>
    <col min="16" max="16384" width="11.42578125" style="4"/>
  </cols>
  <sheetData>
    <row r="1" spans="1:23" ht="14.1" customHeight="1" thickBot="1">
      <c r="A1" s="1" t="s">
        <v>223</v>
      </c>
      <c r="B1" s="2"/>
      <c r="C1" s="2"/>
      <c r="D1" s="2"/>
      <c r="E1" s="2"/>
      <c r="F1" s="2"/>
      <c r="G1" s="2"/>
      <c r="H1" s="2"/>
      <c r="I1" s="128"/>
      <c r="J1" s="128"/>
      <c r="K1" s="128"/>
    </row>
    <row r="2" spans="1:23" ht="12.95" customHeight="1">
      <c r="A2" s="3"/>
      <c r="M2" s="218" t="s">
        <v>254</v>
      </c>
    </row>
    <row r="3" spans="1:23" ht="12.95" customHeight="1">
      <c r="A3" s="5" t="s">
        <v>251</v>
      </c>
    </row>
    <row r="4" spans="1:23" ht="12.95" customHeight="1">
      <c r="A4" s="5"/>
    </row>
    <row r="5" spans="1:23" ht="12.95" customHeight="1">
      <c r="A5" s="6" t="s">
        <v>62</v>
      </c>
    </row>
    <row r="6" spans="1:23" ht="9.9499999999999993" customHeight="1">
      <c r="A6" s="33"/>
      <c r="B6" s="8"/>
      <c r="C6" s="8"/>
      <c r="D6" s="8"/>
      <c r="E6" s="8"/>
      <c r="F6" s="8"/>
    </row>
    <row r="7" spans="1:23" s="75" customFormat="1" ht="14.1" customHeight="1">
      <c r="A7" s="74"/>
      <c r="B7" s="34" t="s">
        <v>97</v>
      </c>
      <c r="C7" s="34"/>
      <c r="D7" s="34"/>
      <c r="E7" s="34"/>
      <c r="F7" s="74"/>
      <c r="G7" s="74"/>
      <c r="H7" s="34" t="s">
        <v>96</v>
      </c>
      <c r="I7" s="34"/>
      <c r="J7" s="74"/>
      <c r="K7" s="74"/>
    </row>
    <row r="8" spans="1:23" s="75" customFormat="1" ht="14.1" customHeight="1">
      <c r="A8" s="15"/>
      <c r="B8" s="16">
        <v>2015</v>
      </c>
      <c r="C8" s="16">
        <v>2016</v>
      </c>
      <c r="D8" s="16">
        <v>2017</v>
      </c>
      <c r="E8" s="16" t="s">
        <v>350</v>
      </c>
      <c r="F8" s="16" t="s">
        <v>351</v>
      </c>
      <c r="G8" s="17"/>
      <c r="H8" s="16">
        <v>2016</v>
      </c>
      <c r="I8" s="16">
        <v>2017</v>
      </c>
      <c r="J8" s="16" t="s">
        <v>350</v>
      </c>
      <c r="K8" s="16" t="s">
        <v>351</v>
      </c>
    </row>
    <row r="9" spans="1:23" ht="12.6" customHeight="1">
      <c r="A9" s="19"/>
      <c r="B9" s="19"/>
      <c r="C9" s="19"/>
      <c r="D9" s="19"/>
      <c r="L9" s="237"/>
      <c r="M9" s="238"/>
      <c r="N9" s="319"/>
      <c r="O9" s="319"/>
      <c r="P9" s="319"/>
      <c r="Q9" s="319"/>
    </row>
    <row r="10" spans="1:23" ht="12.6" customHeight="1">
      <c r="A10" s="46" t="s">
        <v>0</v>
      </c>
      <c r="B10" s="116">
        <v>23219</v>
      </c>
      <c r="C10" s="116">
        <v>23979</v>
      </c>
      <c r="D10" s="116">
        <v>24969</v>
      </c>
      <c r="E10" s="116">
        <v>25771</v>
      </c>
      <c r="F10" s="116">
        <v>26426</v>
      </c>
      <c r="G10" s="116"/>
      <c r="H10" s="112">
        <f>((C10/B10)-1)*100</f>
        <v>3.2731814462293896</v>
      </c>
      <c r="I10" s="112">
        <f t="shared" ref="I10:K25" si="0">((D10/C10)-1)*100</f>
        <v>4.1286125359689674</v>
      </c>
      <c r="J10" s="112">
        <f t="shared" si="0"/>
        <v>3.211982858744844</v>
      </c>
      <c r="K10" s="112">
        <f>((F10/E10)-1)*100</f>
        <v>2.5416165457296858</v>
      </c>
      <c r="L10" s="159"/>
      <c r="M10"/>
      <c r="N10" s="287"/>
      <c r="O10" s="287"/>
      <c r="P10" s="287"/>
      <c r="Q10" s="287"/>
      <c r="R10"/>
      <c r="S10"/>
      <c r="T10"/>
      <c r="U10"/>
      <c r="V10"/>
      <c r="W10"/>
    </row>
    <row r="11" spans="1:23" ht="12.6" customHeight="1">
      <c r="A11" s="8" t="s">
        <v>7</v>
      </c>
      <c r="B11" s="116">
        <v>17235</v>
      </c>
      <c r="C11" s="116">
        <v>17659</v>
      </c>
      <c r="D11" s="116">
        <v>18490</v>
      </c>
      <c r="E11" s="116">
        <v>19118</v>
      </c>
      <c r="F11" s="116">
        <v>19633</v>
      </c>
      <c r="G11" s="116"/>
      <c r="H11" s="112">
        <f t="shared" ref="H11:H29" si="1">((C11/B11)-1)*100</f>
        <v>2.4601102407890929</v>
      </c>
      <c r="I11" s="112">
        <f t="shared" si="0"/>
        <v>4.7058157313551119</v>
      </c>
      <c r="J11" s="112">
        <f t="shared" si="0"/>
        <v>3.3964305029745789</v>
      </c>
      <c r="K11" s="112">
        <f t="shared" si="0"/>
        <v>2.6937964222198962</v>
      </c>
      <c r="L11" s="159"/>
      <c r="M11"/>
      <c r="N11" s="320"/>
      <c r="O11" s="320"/>
      <c r="P11" s="320"/>
      <c r="Q11" s="320"/>
      <c r="R11"/>
      <c r="S11"/>
      <c r="T11"/>
      <c r="U11"/>
      <c r="V11"/>
      <c r="W11"/>
    </row>
    <row r="12" spans="1:23" ht="12.6" customHeight="1">
      <c r="A12" s="22" t="s">
        <v>8</v>
      </c>
      <c r="B12" s="116">
        <v>24874</v>
      </c>
      <c r="C12" s="116">
        <v>25985</v>
      </c>
      <c r="D12" s="116">
        <v>27087</v>
      </c>
      <c r="E12" s="116">
        <v>28007</v>
      </c>
      <c r="F12" s="116">
        <v>28727</v>
      </c>
      <c r="G12" s="116"/>
      <c r="H12" s="112">
        <f t="shared" si="1"/>
        <v>4.4665112165313214</v>
      </c>
      <c r="I12" s="112">
        <f t="shared" si="0"/>
        <v>4.2409082162786271</v>
      </c>
      <c r="J12" s="112">
        <f t="shared" si="0"/>
        <v>3.3964632480525614</v>
      </c>
      <c r="K12" s="112">
        <f t="shared" si="0"/>
        <v>2.5707858749598245</v>
      </c>
      <c r="L12" s="159"/>
      <c r="M12"/>
      <c r="N12" s="287"/>
      <c r="O12" s="287"/>
      <c r="P12" s="287"/>
      <c r="Q12" s="287"/>
      <c r="R12"/>
      <c r="S12"/>
      <c r="T12"/>
      <c r="U12"/>
      <c r="V12"/>
      <c r="W12"/>
    </row>
    <row r="13" spans="1:23" ht="12.6" customHeight="1">
      <c r="A13" s="23" t="s">
        <v>170</v>
      </c>
      <c r="B13" s="116">
        <v>20471</v>
      </c>
      <c r="C13" s="116">
        <v>20920</v>
      </c>
      <c r="D13" s="116">
        <v>21936</v>
      </c>
      <c r="E13" s="116">
        <v>22709</v>
      </c>
      <c r="F13" s="116">
        <v>23299</v>
      </c>
      <c r="G13" s="116"/>
      <c r="H13" s="112">
        <f t="shared" si="1"/>
        <v>2.1933466855551753</v>
      </c>
      <c r="I13" s="112">
        <f t="shared" si="0"/>
        <v>4.8565965583174053</v>
      </c>
      <c r="J13" s="112">
        <f t="shared" si="0"/>
        <v>3.5238876732312185</v>
      </c>
      <c r="K13" s="112">
        <f t="shared" si="0"/>
        <v>2.5980888634462129</v>
      </c>
      <c r="L13" s="159"/>
      <c r="M13"/>
      <c r="N13" s="287"/>
      <c r="O13" s="287"/>
      <c r="P13" s="287"/>
      <c r="Q13" s="287"/>
      <c r="R13"/>
      <c r="S13"/>
      <c r="T13"/>
      <c r="U13"/>
      <c r="V13"/>
      <c r="W13"/>
    </row>
    <row r="14" spans="1:23" ht="12.6" customHeight="1">
      <c r="A14" s="24" t="s">
        <v>202</v>
      </c>
      <c r="B14" s="116">
        <v>25002</v>
      </c>
      <c r="C14" s="116">
        <v>26093</v>
      </c>
      <c r="D14" s="116">
        <v>27102</v>
      </c>
      <c r="E14" s="116">
        <v>27870</v>
      </c>
      <c r="F14" s="116">
        <v>28213</v>
      </c>
      <c r="G14" s="116"/>
      <c r="H14" s="112">
        <f t="shared" si="1"/>
        <v>4.3636509079273633</v>
      </c>
      <c r="I14" s="112">
        <f t="shared" si="0"/>
        <v>3.8669374928141709</v>
      </c>
      <c r="J14" s="112">
        <f t="shared" si="0"/>
        <v>2.8337392074385681</v>
      </c>
      <c r="K14" s="112">
        <f t="shared" si="0"/>
        <v>1.2307140294223196</v>
      </c>
      <c r="L14" s="159"/>
      <c r="M14"/>
      <c r="N14" s="287"/>
      <c r="O14" s="287"/>
      <c r="P14" s="287"/>
      <c r="Q14" s="287"/>
      <c r="R14"/>
      <c r="S14"/>
      <c r="T14"/>
      <c r="U14"/>
      <c r="V14"/>
      <c r="W14"/>
    </row>
    <row r="15" spans="1:23" ht="12.6" customHeight="1">
      <c r="A15" s="22" t="s">
        <v>9</v>
      </c>
      <c r="B15" s="116">
        <v>19065</v>
      </c>
      <c r="C15" s="116">
        <v>19612</v>
      </c>
      <c r="D15" s="116">
        <v>20436</v>
      </c>
      <c r="E15" s="116">
        <v>20940</v>
      </c>
      <c r="F15" s="116">
        <v>21244</v>
      </c>
      <c r="G15" s="116"/>
      <c r="H15" s="112">
        <f t="shared" si="1"/>
        <v>2.8691319171256335</v>
      </c>
      <c r="I15" s="112">
        <f t="shared" si="0"/>
        <v>4.2015092800326226</v>
      </c>
      <c r="J15" s="112">
        <f t="shared" si="0"/>
        <v>2.4662360540223194</v>
      </c>
      <c r="K15" s="112">
        <f t="shared" si="0"/>
        <v>1.451766953199618</v>
      </c>
      <c r="L15" s="159"/>
      <c r="M15"/>
      <c r="N15"/>
      <c r="O15"/>
      <c r="P15"/>
      <c r="Q15"/>
      <c r="R15"/>
      <c r="S15"/>
      <c r="T15"/>
      <c r="U15"/>
      <c r="V15"/>
      <c r="W15"/>
    </row>
    <row r="16" spans="1:23" ht="12.6" customHeight="1">
      <c r="A16" s="23" t="s">
        <v>10</v>
      </c>
      <c r="B16" s="116">
        <v>21122</v>
      </c>
      <c r="C16" s="116">
        <v>21905</v>
      </c>
      <c r="D16" s="116">
        <v>22767</v>
      </c>
      <c r="E16" s="116">
        <v>23646</v>
      </c>
      <c r="F16" s="116">
        <v>24383</v>
      </c>
      <c r="G16" s="116"/>
      <c r="H16" s="112">
        <f t="shared" si="1"/>
        <v>3.7070353186251292</v>
      </c>
      <c r="I16" s="112">
        <f t="shared" si="0"/>
        <v>3.935174617667192</v>
      </c>
      <c r="J16" s="112">
        <f t="shared" si="0"/>
        <v>3.8608512320463806</v>
      </c>
      <c r="K16" s="112">
        <f t="shared" si="0"/>
        <v>3.116806225154356</v>
      </c>
      <c r="L16" s="159"/>
      <c r="M16"/>
      <c r="N16"/>
      <c r="O16"/>
      <c r="P16"/>
      <c r="Q16"/>
      <c r="R16"/>
      <c r="S16"/>
      <c r="T16"/>
      <c r="U16"/>
      <c r="V16"/>
      <c r="W16"/>
    </row>
    <row r="17" spans="1:23" ht="12.6" customHeight="1">
      <c r="A17" s="8" t="s">
        <v>12</v>
      </c>
      <c r="B17" s="116">
        <v>21603</v>
      </c>
      <c r="C17" s="116">
        <v>22408</v>
      </c>
      <c r="D17" s="116">
        <v>23130</v>
      </c>
      <c r="E17" s="116">
        <v>24261</v>
      </c>
      <c r="F17" s="116">
        <v>24886</v>
      </c>
      <c r="G17" s="116"/>
      <c r="H17" s="112">
        <f t="shared" si="1"/>
        <v>3.7263343054205533</v>
      </c>
      <c r="I17" s="112">
        <f t="shared" si="0"/>
        <v>3.222063548732601</v>
      </c>
      <c r="J17" s="112">
        <f t="shared" si="0"/>
        <v>4.8897535667963732</v>
      </c>
      <c r="K17" s="112">
        <f t="shared" si="0"/>
        <v>2.5761510242776398</v>
      </c>
      <c r="L17" s="159"/>
      <c r="M17"/>
      <c r="N17" s="208"/>
      <c r="O17"/>
      <c r="P17"/>
      <c r="Q17"/>
      <c r="R17"/>
      <c r="S17"/>
      <c r="T17"/>
      <c r="U17"/>
      <c r="V17"/>
      <c r="W17"/>
    </row>
    <row r="18" spans="1:23" ht="12.6" customHeight="1">
      <c r="A18" s="26" t="s">
        <v>11</v>
      </c>
      <c r="B18" s="116">
        <v>18069</v>
      </c>
      <c r="C18" s="116">
        <v>18752</v>
      </c>
      <c r="D18" s="116">
        <v>19621</v>
      </c>
      <c r="E18" s="116">
        <v>20451</v>
      </c>
      <c r="F18" s="116">
        <v>21004</v>
      </c>
      <c r="G18" s="116"/>
      <c r="H18" s="112">
        <f t="shared" si="1"/>
        <v>3.7799546184072108</v>
      </c>
      <c r="I18" s="112">
        <f t="shared" si="0"/>
        <v>4.6341723549488067</v>
      </c>
      <c r="J18" s="112">
        <f t="shared" si="0"/>
        <v>4.2301615615921717</v>
      </c>
      <c r="K18" s="112">
        <f t="shared" si="0"/>
        <v>2.7040242530927516</v>
      </c>
      <c r="L18" s="159"/>
      <c r="M18"/>
      <c r="N18"/>
      <c r="O18"/>
      <c r="P18"/>
      <c r="Q18"/>
      <c r="R18"/>
      <c r="S18"/>
      <c r="T18"/>
      <c r="U18"/>
      <c r="V18"/>
      <c r="W18"/>
    </row>
    <row r="19" spans="1:23" ht="12.6" customHeight="1">
      <c r="A19" s="21" t="s">
        <v>13</v>
      </c>
      <c r="B19" s="116">
        <v>27630</v>
      </c>
      <c r="C19" s="116">
        <v>28680</v>
      </c>
      <c r="D19" s="116">
        <v>29727</v>
      </c>
      <c r="E19" s="116">
        <v>30514</v>
      </c>
      <c r="F19" s="116">
        <v>31119</v>
      </c>
      <c r="G19" s="116"/>
      <c r="H19" s="112">
        <f t="shared" si="1"/>
        <v>3.8002171552660169</v>
      </c>
      <c r="I19" s="112">
        <f t="shared" si="0"/>
        <v>3.6506276150627626</v>
      </c>
      <c r="J19" s="112">
        <f t="shared" si="0"/>
        <v>2.6474248999226235</v>
      </c>
      <c r="K19" s="112">
        <f t="shared" si="0"/>
        <v>1.9826964671953773</v>
      </c>
      <c r="L19" s="159"/>
      <c r="M19"/>
      <c r="N19"/>
      <c r="O19"/>
      <c r="P19"/>
      <c r="Q19"/>
      <c r="R19"/>
      <c r="S19"/>
      <c r="T19"/>
      <c r="U19"/>
      <c r="V19"/>
      <c r="W19"/>
    </row>
    <row r="20" spans="1:23" ht="12.6" customHeight="1">
      <c r="A20" s="21" t="s">
        <v>21</v>
      </c>
      <c r="B20" s="116">
        <v>20301</v>
      </c>
      <c r="C20" s="116">
        <v>20948</v>
      </c>
      <c r="D20" s="116">
        <v>21864</v>
      </c>
      <c r="E20" s="116">
        <v>22592</v>
      </c>
      <c r="F20" s="116">
        <v>23206</v>
      </c>
      <c r="G20" s="116"/>
      <c r="H20" s="112">
        <f t="shared" si="1"/>
        <v>3.1870351214225989</v>
      </c>
      <c r="I20" s="112">
        <f t="shared" si="0"/>
        <v>4.3727324804277323</v>
      </c>
      <c r="J20" s="112">
        <f t="shared" si="0"/>
        <v>3.3296743505305537</v>
      </c>
      <c r="K20" s="112">
        <f t="shared" si="0"/>
        <v>2.7177762039660047</v>
      </c>
      <c r="L20" s="159"/>
      <c r="M20"/>
      <c r="N20"/>
      <c r="O20"/>
      <c r="P20"/>
      <c r="Q20"/>
      <c r="R20"/>
      <c r="S20"/>
      <c r="T20"/>
      <c r="U20"/>
      <c r="V20"/>
      <c r="W20"/>
    </row>
    <row r="21" spans="1:23" ht="12.6" customHeight="1">
      <c r="A21" s="21" t="s">
        <v>14</v>
      </c>
      <c r="B21" s="116">
        <v>16460</v>
      </c>
      <c r="C21" s="116">
        <v>17117</v>
      </c>
      <c r="D21" s="116">
        <v>18203</v>
      </c>
      <c r="E21" s="116">
        <v>18827</v>
      </c>
      <c r="F21" s="116">
        <v>19454</v>
      </c>
      <c r="G21" s="116"/>
      <c r="H21" s="112">
        <f t="shared" si="1"/>
        <v>3.991494532199269</v>
      </c>
      <c r="I21" s="112">
        <f t="shared" si="0"/>
        <v>6.3445697260033906</v>
      </c>
      <c r="J21" s="112">
        <f t="shared" si="0"/>
        <v>3.4280063725759424</v>
      </c>
      <c r="K21" s="112">
        <f t="shared" si="0"/>
        <v>3.3303234716099306</v>
      </c>
      <c r="L21" s="159"/>
      <c r="M21"/>
      <c r="N21"/>
      <c r="O21"/>
      <c r="P21"/>
      <c r="Q21"/>
      <c r="R21"/>
      <c r="S21"/>
      <c r="T21"/>
      <c r="U21"/>
      <c r="V21"/>
      <c r="W21"/>
    </row>
    <row r="22" spans="1:23" ht="12.6" customHeight="1">
      <c r="A22" s="21" t="s">
        <v>15</v>
      </c>
      <c r="B22" s="116">
        <v>20794</v>
      </c>
      <c r="C22" s="116">
        <v>21482</v>
      </c>
      <c r="D22" s="116">
        <v>22340</v>
      </c>
      <c r="E22" s="116">
        <v>23133</v>
      </c>
      <c r="F22" s="116">
        <v>23873</v>
      </c>
      <c r="G22" s="116"/>
      <c r="H22" s="112">
        <f t="shared" si="1"/>
        <v>3.3086467250168283</v>
      </c>
      <c r="I22" s="112">
        <f t="shared" si="0"/>
        <v>3.9940415231356496</v>
      </c>
      <c r="J22" s="112">
        <f t="shared" si="0"/>
        <v>3.5496866606983035</v>
      </c>
      <c r="K22" s="112">
        <f t="shared" si="0"/>
        <v>3.1988933558120491</v>
      </c>
      <c r="L22" s="159"/>
      <c r="M22"/>
      <c r="N22"/>
      <c r="O22"/>
      <c r="P22"/>
      <c r="Q22"/>
      <c r="R22"/>
      <c r="S22"/>
      <c r="T22"/>
      <c r="U22"/>
      <c r="V22"/>
      <c r="W22"/>
    </row>
    <row r="23" spans="1:23" ht="12.6" customHeight="1">
      <c r="A23" s="21" t="s">
        <v>22</v>
      </c>
      <c r="B23" s="116">
        <v>31907</v>
      </c>
      <c r="C23" s="116">
        <v>32840</v>
      </c>
      <c r="D23" s="116">
        <v>34133</v>
      </c>
      <c r="E23" s="116">
        <v>35091</v>
      </c>
      <c r="F23" s="116">
        <v>35913</v>
      </c>
      <c r="G23" s="116"/>
      <c r="H23" s="112">
        <f t="shared" si="1"/>
        <v>2.9241232331463252</v>
      </c>
      <c r="I23" s="112">
        <f t="shared" si="0"/>
        <v>3.9372716199756352</v>
      </c>
      <c r="J23" s="112">
        <f t="shared" si="0"/>
        <v>2.8066680338675098</v>
      </c>
      <c r="K23" s="112">
        <f t="shared" si="0"/>
        <v>2.3424809780285605</v>
      </c>
      <c r="L23" s="159"/>
      <c r="M23"/>
      <c r="N23"/>
      <c r="O23"/>
      <c r="P23"/>
      <c r="Q23"/>
      <c r="R23"/>
      <c r="S23"/>
      <c r="T23"/>
      <c r="U23"/>
      <c r="V23"/>
      <c r="W23"/>
    </row>
    <row r="24" spans="1:23" ht="12.6" customHeight="1">
      <c r="A24" s="21" t="s">
        <v>23</v>
      </c>
      <c r="B24" s="116">
        <v>19462</v>
      </c>
      <c r="C24" s="116">
        <v>19997</v>
      </c>
      <c r="D24" s="116">
        <v>20724</v>
      </c>
      <c r="E24" s="116">
        <v>21094</v>
      </c>
      <c r="F24" s="116">
        <v>21642</v>
      </c>
      <c r="G24" s="116"/>
      <c r="H24" s="112">
        <f t="shared" si="1"/>
        <v>2.7489466652964811</v>
      </c>
      <c r="I24" s="112">
        <f t="shared" si="0"/>
        <v>3.6355453317997721</v>
      </c>
      <c r="J24" s="112">
        <f t="shared" si="0"/>
        <v>1.7853696197645208</v>
      </c>
      <c r="K24" s="112">
        <f t="shared" si="0"/>
        <v>2.5978951360576374</v>
      </c>
      <c r="L24" s="159"/>
      <c r="M24"/>
      <c r="N24"/>
      <c r="O24"/>
      <c r="P24"/>
      <c r="Q24"/>
      <c r="R24"/>
      <c r="S24"/>
      <c r="T24"/>
      <c r="U24"/>
      <c r="V24"/>
      <c r="W24"/>
    </row>
    <row r="25" spans="1:23" ht="12.6" customHeight="1">
      <c r="A25" s="21" t="s">
        <v>171</v>
      </c>
      <c r="B25" s="116">
        <v>28520</v>
      </c>
      <c r="C25" s="116">
        <v>29375</v>
      </c>
      <c r="D25" s="116">
        <v>30468</v>
      </c>
      <c r="E25" s="116">
        <v>31026</v>
      </c>
      <c r="F25" s="116">
        <v>32141</v>
      </c>
      <c r="G25" s="116"/>
      <c r="H25" s="112">
        <f t="shared" si="1"/>
        <v>2.9978962131837372</v>
      </c>
      <c r="I25" s="112">
        <f t="shared" si="0"/>
        <v>3.7208510638297776</v>
      </c>
      <c r="J25" s="112">
        <f t="shared" si="0"/>
        <v>1.8314296967310018</v>
      </c>
      <c r="K25" s="112">
        <f t="shared" si="0"/>
        <v>3.593760072197516</v>
      </c>
      <c r="L25" s="159"/>
      <c r="M25"/>
      <c r="N25"/>
      <c r="O25"/>
      <c r="P25"/>
      <c r="Q25"/>
      <c r="R25"/>
      <c r="S25"/>
      <c r="T25"/>
      <c r="U25"/>
      <c r="V25"/>
      <c r="W25"/>
    </row>
    <row r="26" spans="1:23" ht="12.6" customHeight="1">
      <c r="A26" s="21" t="s">
        <v>16</v>
      </c>
      <c r="B26" s="116">
        <v>30046</v>
      </c>
      <c r="C26" s="116">
        <v>31004</v>
      </c>
      <c r="D26" s="116">
        <v>32136</v>
      </c>
      <c r="E26" s="116">
        <v>33159</v>
      </c>
      <c r="F26" s="116">
        <v>34142</v>
      </c>
      <c r="G26" s="116"/>
      <c r="H26" s="112">
        <f t="shared" si="1"/>
        <v>3.1884443852759015</v>
      </c>
      <c r="I26" s="112">
        <f t="shared" ref="I26:I29" si="2">((D26/C26)-1)*100</f>
        <v>3.6511417881563757</v>
      </c>
      <c r="J26" s="112">
        <f t="shared" ref="J26:J29" si="3">((E26/D26)-1)*100</f>
        <v>3.1833457804331555</v>
      </c>
      <c r="K26" s="112">
        <f t="shared" ref="K26" si="4">((F26/E26)-1)*100</f>
        <v>2.9645043577912533</v>
      </c>
      <c r="L26" s="159"/>
      <c r="M26"/>
      <c r="N26"/>
      <c r="O26"/>
      <c r="P26"/>
      <c r="Q26"/>
      <c r="R26"/>
      <c r="S26"/>
      <c r="T26"/>
      <c r="U26"/>
      <c r="V26"/>
      <c r="W26"/>
    </row>
    <row r="27" spans="1:23" ht="12.6" customHeight="1">
      <c r="A27" s="21" t="s">
        <v>1</v>
      </c>
      <c r="B27" s="116">
        <v>25453</v>
      </c>
      <c r="C27" s="116">
        <v>25636</v>
      </c>
      <c r="D27" s="116">
        <v>26554</v>
      </c>
      <c r="E27" s="116">
        <v>27482</v>
      </c>
      <c r="F27" s="116">
        <v>28200</v>
      </c>
      <c r="G27" s="116"/>
      <c r="H27" s="112">
        <f t="shared" si="1"/>
        <v>0.71897222331356314</v>
      </c>
      <c r="I27" s="112">
        <f t="shared" si="2"/>
        <v>3.5809018567639184</v>
      </c>
      <c r="J27" s="112">
        <f t="shared" si="3"/>
        <v>3.4947653837463344</v>
      </c>
      <c r="K27" s="112">
        <f>((F27/E27)-1)*100</f>
        <v>2.6126191689105571</v>
      </c>
      <c r="L27" s="159"/>
      <c r="M27"/>
      <c r="N27"/>
      <c r="O27"/>
      <c r="P27"/>
      <c r="Q27"/>
      <c r="R27"/>
      <c r="S27"/>
      <c r="T27"/>
      <c r="U27"/>
      <c r="V27"/>
      <c r="W27"/>
    </row>
    <row r="28" spans="1:23" ht="12.6" customHeight="1">
      <c r="A28" s="21" t="s">
        <v>32</v>
      </c>
      <c r="B28" s="116">
        <v>18907</v>
      </c>
      <c r="C28" s="116">
        <v>19316</v>
      </c>
      <c r="D28" s="116">
        <v>19529</v>
      </c>
      <c r="E28" s="116">
        <v>20251</v>
      </c>
      <c r="F28" s="116">
        <v>20903</v>
      </c>
      <c r="G28" s="116"/>
      <c r="H28" s="112">
        <f t="shared" si="1"/>
        <v>2.1632199714391565</v>
      </c>
      <c r="I28" s="112">
        <f t="shared" si="2"/>
        <v>1.1027127769724476</v>
      </c>
      <c r="J28" s="112">
        <f t="shared" si="3"/>
        <v>3.6970659019919028</v>
      </c>
      <c r="K28" s="112">
        <f>+K10</f>
        <v>2.5416165457296858</v>
      </c>
      <c r="L28" s="159"/>
      <c r="M28"/>
      <c r="N28"/>
      <c r="O28"/>
      <c r="P28"/>
      <c r="Q28"/>
      <c r="R28"/>
      <c r="S28"/>
      <c r="T28"/>
      <c r="U28"/>
      <c r="V28"/>
      <c r="W28"/>
    </row>
    <row r="29" spans="1:23" ht="12.6" customHeight="1">
      <c r="A29" s="21" t="s">
        <v>30</v>
      </c>
      <c r="B29" s="116">
        <v>17257</v>
      </c>
      <c r="C29" s="116">
        <v>17783</v>
      </c>
      <c r="D29" s="116">
        <v>17921</v>
      </c>
      <c r="E29" s="116">
        <v>18700</v>
      </c>
      <c r="F29" s="116">
        <v>19211</v>
      </c>
      <c r="G29" s="116"/>
      <c r="H29" s="112">
        <f t="shared" si="1"/>
        <v>3.0480384771397029</v>
      </c>
      <c r="I29" s="112">
        <f t="shared" si="2"/>
        <v>0.7760220435247156</v>
      </c>
      <c r="J29" s="112">
        <f t="shared" si="3"/>
        <v>4.3468556442162853</v>
      </c>
      <c r="K29" s="112">
        <f>((F29/E29)-1)*100</f>
        <v>2.7326203208556166</v>
      </c>
      <c r="M29"/>
      <c r="N29"/>
      <c r="O29"/>
      <c r="P29"/>
      <c r="Q29"/>
      <c r="R29"/>
      <c r="S29"/>
      <c r="T29"/>
      <c r="U29"/>
      <c r="V29"/>
      <c r="W29"/>
    </row>
    <row r="30" spans="1:23" ht="12.6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M30"/>
      <c r="N30"/>
      <c r="O30"/>
      <c r="P30"/>
      <c r="Q30"/>
      <c r="R30"/>
      <c r="S30"/>
      <c r="T30"/>
      <c r="U30"/>
      <c r="V30"/>
      <c r="W30"/>
    </row>
    <row r="31" spans="1:23" ht="12" customHeight="1">
      <c r="A31" s="40" t="s">
        <v>329</v>
      </c>
      <c r="B31" s="3"/>
      <c r="C31" s="3"/>
      <c r="D31" s="3"/>
      <c r="M31"/>
      <c r="N31"/>
      <c r="O31"/>
      <c r="P31"/>
      <c r="Q31"/>
      <c r="R31"/>
      <c r="S31"/>
      <c r="T31"/>
      <c r="U31"/>
      <c r="V31"/>
      <c r="W31"/>
    </row>
    <row r="32" spans="1:23" ht="12" customHeight="1">
      <c r="A32" s="40" t="s">
        <v>352</v>
      </c>
      <c r="B32" s="3"/>
      <c r="C32" s="3"/>
      <c r="D32" s="3"/>
      <c r="I32" s="40"/>
      <c r="L32" s="283"/>
      <c r="M32" s="235"/>
      <c r="N32" s="235"/>
    </row>
    <row r="33" spans="1:17" ht="18" customHeight="1">
      <c r="A33" s="40"/>
      <c r="B33" s="3"/>
      <c r="C33" s="3"/>
      <c r="D33" s="3"/>
      <c r="E33" s="3"/>
      <c r="L33" s="327" t="s">
        <v>284</v>
      </c>
      <c r="M33" s="289" t="s">
        <v>44</v>
      </c>
      <c r="N33" s="290"/>
      <c r="P33" s="21"/>
      <c r="Q33" s="116"/>
    </row>
    <row r="34" spans="1:17" s="3" customFormat="1" ht="14.1" customHeight="1">
      <c r="A34" s="40"/>
      <c r="F34" s="4"/>
      <c r="G34" s="4"/>
      <c r="H34" s="4"/>
      <c r="I34" s="4"/>
      <c r="J34" s="4"/>
      <c r="K34" s="4"/>
      <c r="L34" s="328"/>
      <c r="M34" s="71"/>
      <c r="N34" s="76"/>
      <c r="P34" s="21"/>
      <c r="Q34" s="116"/>
    </row>
    <row r="35" spans="1:17" ht="15" customHeight="1">
      <c r="A35" s="240" t="s">
        <v>353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328"/>
      <c r="M35" s="71" t="s">
        <v>114</v>
      </c>
      <c r="N35" s="138" t="s">
        <v>167</v>
      </c>
      <c r="P35" s="21"/>
      <c r="Q35" s="116"/>
    </row>
    <row r="36" spans="1:17" ht="14.1" customHeight="1">
      <c r="B36" s="65"/>
      <c r="C36" s="65"/>
      <c r="D36" s="65"/>
      <c r="E36" s="65"/>
      <c r="F36" s="65"/>
      <c r="G36" s="65"/>
      <c r="H36" s="65"/>
      <c r="I36" s="65"/>
      <c r="J36" s="65"/>
      <c r="L36" s="291">
        <v>26426</v>
      </c>
      <c r="M36" s="21" t="s">
        <v>22</v>
      </c>
      <c r="N36" s="190">
        <v>35913</v>
      </c>
      <c r="P36" s="46"/>
      <c r="Q36" s="116"/>
    </row>
    <row r="37" spans="1:17" ht="14.1" customHeight="1">
      <c r="C37" s="78"/>
      <c r="L37" s="291">
        <v>26426</v>
      </c>
      <c r="M37" s="21" t="s">
        <v>16</v>
      </c>
      <c r="N37" s="190">
        <v>34142</v>
      </c>
      <c r="P37" s="21"/>
      <c r="Q37" s="116"/>
    </row>
    <row r="38" spans="1:17" ht="14.1" customHeight="1">
      <c r="C38" s="78"/>
      <c r="L38" s="291">
        <v>26426</v>
      </c>
      <c r="M38" s="24" t="s">
        <v>171</v>
      </c>
      <c r="N38" s="190">
        <v>32141</v>
      </c>
      <c r="P38" s="21"/>
      <c r="Q38" s="116"/>
    </row>
    <row r="39" spans="1:17">
      <c r="L39" s="291">
        <v>26426</v>
      </c>
      <c r="M39" s="21" t="s">
        <v>13</v>
      </c>
      <c r="N39" s="190">
        <v>31119</v>
      </c>
      <c r="P39" s="21"/>
      <c r="Q39" s="116"/>
    </row>
    <row r="40" spans="1:17">
      <c r="L40" s="291">
        <v>26426</v>
      </c>
      <c r="M40" s="21" t="s">
        <v>8</v>
      </c>
      <c r="N40" s="190">
        <v>28727</v>
      </c>
      <c r="P40" s="21"/>
      <c r="Q40" s="116"/>
    </row>
    <row r="41" spans="1:17">
      <c r="L41" s="291">
        <v>26426</v>
      </c>
      <c r="M41" s="23" t="s">
        <v>202</v>
      </c>
      <c r="N41" s="190">
        <v>28213</v>
      </c>
      <c r="P41" s="22"/>
      <c r="Q41" s="116"/>
    </row>
    <row r="42" spans="1:17">
      <c r="L42" s="291">
        <v>26426</v>
      </c>
      <c r="M42" s="23" t="s">
        <v>1</v>
      </c>
      <c r="N42" s="190">
        <v>28200</v>
      </c>
      <c r="P42" s="24"/>
      <c r="Q42" s="116"/>
    </row>
    <row r="43" spans="1:17">
      <c r="L43" s="291">
        <v>26426</v>
      </c>
      <c r="M43" s="23" t="s">
        <v>12</v>
      </c>
      <c r="N43" s="190">
        <v>24886</v>
      </c>
      <c r="P43" s="21"/>
      <c r="Q43" s="116"/>
    </row>
    <row r="44" spans="1:17">
      <c r="L44" s="291">
        <v>26426</v>
      </c>
      <c r="M44" s="21" t="s">
        <v>10</v>
      </c>
      <c r="N44" s="190">
        <v>24383</v>
      </c>
      <c r="P44" s="8"/>
      <c r="Q44" s="116"/>
    </row>
    <row r="45" spans="1:17">
      <c r="L45" s="291">
        <v>26426</v>
      </c>
      <c r="M45" s="21" t="s">
        <v>15</v>
      </c>
      <c r="N45" s="190">
        <v>23873</v>
      </c>
      <c r="P45" s="23"/>
      <c r="Q45" s="116"/>
    </row>
    <row r="46" spans="1:17">
      <c r="L46" s="291">
        <v>26426</v>
      </c>
      <c r="M46" s="8" t="s">
        <v>170</v>
      </c>
      <c r="N46" s="190">
        <v>23299</v>
      </c>
      <c r="P46" s="21"/>
      <c r="Q46" s="116"/>
    </row>
    <row r="47" spans="1:17">
      <c r="L47" s="291">
        <v>26426</v>
      </c>
      <c r="M47" s="23" t="s">
        <v>21</v>
      </c>
      <c r="N47" s="190">
        <v>23206</v>
      </c>
      <c r="P47" s="23"/>
      <c r="Q47" s="116"/>
    </row>
    <row r="48" spans="1:17">
      <c r="L48" s="291">
        <v>26426</v>
      </c>
      <c r="M48" s="21" t="s">
        <v>23</v>
      </c>
      <c r="N48" s="190">
        <v>21642</v>
      </c>
      <c r="P48" s="21"/>
      <c r="Q48" s="116"/>
    </row>
    <row r="49" spans="12:17">
      <c r="L49" s="291">
        <v>26426</v>
      </c>
      <c r="M49" s="26" t="s">
        <v>9</v>
      </c>
      <c r="N49" s="190">
        <v>21244</v>
      </c>
      <c r="P49" s="21"/>
      <c r="Q49" s="116"/>
    </row>
    <row r="50" spans="12:17">
      <c r="L50" s="291">
        <v>26426</v>
      </c>
      <c r="M50" s="8" t="s">
        <v>11</v>
      </c>
      <c r="N50" s="190">
        <v>21004</v>
      </c>
      <c r="P50" s="22"/>
      <c r="Q50" s="116"/>
    </row>
    <row r="51" spans="12:17">
      <c r="L51" s="291">
        <v>26426</v>
      </c>
      <c r="M51" s="21" t="s">
        <v>32</v>
      </c>
      <c r="N51" s="190">
        <v>20903</v>
      </c>
      <c r="P51" s="26"/>
      <c r="Q51" s="116"/>
    </row>
    <row r="52" spans="12:17">
      <c r="L52" s="291">
        <v>26426</v>
      </c>
      <c r="M52" s="21" t="s">
        <v>7</v>
      </c>
      <c r="N52" s="190">
        <v>19633</v>
      </c>
      <c r="P52" s="21"/>
      <c r="Q52" s="116"/>
    </row>
    <row r="53" spans="12:17">
      <c r="L53" s="291">
        <v>26426</v>
      </c>
      <c r="M53" s="21" t="s">
        <v>14</v>
      </c>
      <c r="N53" s="190">
        <v>19454</v>
      </c>
      <c r="P53" s="8"/>
      <c r="Q53" s="116"/>
    </row>
    <row r="54" spans="12:17">
      <c r="L54" s="292">
        <v>26426</v>
      </c>
      <c r="M54" s="139" t="s">
        <v>30</v>
      </c>
      <c r="N54" s="191">
        <v>19211</v>
      </c>
      <c r="P54" s="21"/>
      <c r="Q54" s="116"/>
    </row>
    <row r="55" spans="12:17">
      <c r="P55" s="21"/>
      <c r="Q55" s="116"/>
    </row>
  </sheetData>
  <sortState ref="M36:N54">
    <sortCondition descending="1" ref="N36:N54"/>
  </sortState>
  <mergeCells count="1">
    <mergeCell ref="L33:L35"/>
  </mergeCells>
  <phoneticPr fontId="6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K2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9"/>
  <sheetViews>
    <sheetView zoomScaleNormal="100" workbookViewId="0">
      <selection activeCell="N17" sqref="N17"/>
    </sheetView>
  </sheetViews>
  <sheetFormatPr baseColWidth="10" defaultRowHeight="12.75"/>
  <cols>
    <col min="1" max="1" width="32.140625" customWidth="1"/>
    <col min="2" max="2" width="10.7109375" customWidth="1"/>
    <col min="3" max="6" width="9.85546875" customWidth="1"/>
    <col min="7" max="7" width="4.7109375" customWidth="1"/>
    <col min="8" max="8" width="5.5703125" customWidth="1"/>
  </cols>
  <sheetData>
    <row r="1" spans="1:9" s="4" customFormat="1" ht="14.1" customHeight="1" thickBot="1">
      <c r="A1" s="1" t="s">
        <v>223</v>
      </c>
      <c r="B1" s="2"/>
      <c r="C1" s="2"/>
      <c r="D1" s="2"/>
      <c r="E1" s="2"/>
      <c r="F1" s="2"/>
      <c r="G1" s="2"/>
    </row>
    <row r="2" spans="1:9" ht="14.25">
      <c r="I2" s="218" t="s">
        <v>254</v>
      </c>
    </row>
    <row r="9" spans="1:9">
      <c r="I9" s="220"/>
    </row>
  </sheetData>
  <phoneticPr fontId="6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54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5" width="7.42578125" style="4" customWidth="1"/>
    <col min="6" max="6" width="8" style="4" bestFit="1" customWidth="1"/>
    <col min="7" max="7" width="7.42578125" style="4" bestFit="1" customWidth="1"/>
    <col min="8" max="8" width="12.140625" style="4" customWidth="1"/>
    <col min="9" max="9" width="12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2" ht="14.1" customHeight="1" thickBot="1">
      <c r="A1" s="1" t="s">
        <v>223</v>
      </c>
      <c r="B1" s="2"/>
      <c r="C1" s="2"/>
      <c r="D1" s="2"/>
      <c r="E1" s="2"/>
      <c r="F1" s="2"/>
      <c r="G1" s="2"/>
      <c r="H1" s="2"/>
      <c r="I1" s="2"/>
      <c r="J1" s="2"/>
    </row>
    <row r="2" spans="1:12" ht="12.95" customHeight="1">
      <c r="A2" s="3"/>
      <c r="B2" s="3"/>
      <c r="L2" s="218" t="s">
        <v>254</v>
      </c>
    </row>
    <row r="3" spans="1:12" ht="12.95" customHeight="1">
      <c r="A3" s="79" t="s">
        <v>369</v>
      </c>
      <c r="B3" s="3"/>
    </row>
    <row r="4" spans="1:12" ht="12.95" customHeight="1">
      <c r="A4" s="79"/>
      <c r="B4" s="3"/>
    </row>
    <row r="5" spans="1:12" ht="12.95" customHeight="1">
      <c r="A5" s="6" t="s">
        <v>100</v>
      </c>
      <c r="B5" s="3"/>
    </row>
    <row r="6" spans="1:12" ht="9.9499999999999993" customHeight="1">
      <c r="A6" s="33"/>
      <c r="B6" s="8"/>
    </row>
    <row r="7" spans="1:12" s="75" customFormat="1" ht="14.1" customHeight="1">
      <c r="A7" s="74"/>
      <c r="B7" s="14" t="s">
        <v>199</v>
      </c>
      <c r="C7" s="74"/>
      <c r="D7" s="34" t="s">
        <v>192</v>
      </c>
      <c r="E7" s="74"/>
      <c r="F7" s="74"/>
      <c r="G7" s="74"/>
      <c r="H7" s="80" t="s">
        <v>195</v>
      </c>
      <c r="I7" s="80" t="s">
        <v>196</v>
      </c>
      <c r="J7" s="80" t="s">
        <v>197</v>
      </c>
    </row>
    <row r="8" spans="1:12" s="75" customFormat="1" ht="14.1" customHeight="1">
      <c r="A8" s="15"/>
      <c r="B8" s="17"/>
      <c r="C8" s="17"/>
      <c r="D8" s="16" t="s">
        <v>198</v>
      </c>
      <c r="E8" s="16" t="s">
        <v>98</v>
      </c>
      <c r="F8" s="16" t="s">
        <v>193</v>
      </c>
      <c r="G8" s="16" t="s">
        <v>99</v>
      </c>
      <c r="H8" s="17" t="s">
        <v>194</v>
      </c>
      <c r="I8" s="17"/>
      <c r="J8" s="17" t="s">
        <v>200</v>
      </c>
      <c r="K8" s="81"/>
    </row>
    <row r="9" spans="1:12" ht="12.4" customHeight="1">
      <c r="A9" s="19"/>
    </row>
    <row r="10" spans="1:12" ht="12.4" customHeight="1">
      <c r="A10" s="46" t="s">
        <v>0</v>
      </c>
      <c r="B10" s="116">
        <v>1129010000</v>
      </c>
      <c r="C10" s="123"/>
      <c r="D10" s="112">
        <v>2.8830568374062233</v>
      </c>
      <c r="E10" s="112">
        <v>16.146535460270503</v>
      </c>
      <c r="F10" s="112">
        <v>6.4311210706725364</v>
      </c>
      <c r="G10" s="112">
        <v>74.539286631650739</v>
      </c>
      <c r="H10" s="116">
        <v>115762000</v>
      </c>
      <c r="I10" s="116">
        <v>1244772000</v>
      </c>
      <c r="J10" s="112">
        <v>100</v>
      </c>
      <c r="K10" s="82"/>
      <c r="L10" s="82"/>
    </row>
    <row r="11" spans="1:12" ht="12.4" customHeight="1">
      <c r="A11" s="8" t="s">
        <v>7</v>
      </c>
      <c r="B11" s="116">
        <v>150440256</v>
      </c>
      <c r="C11" s="116"/>
      <c r="D11" s="112">
        <v>6.581100207646549</v>
      </c>
      <c r="E11" s="112">
        <v>11.828859158548626</v>
      </c>
      <c r="F11" s="112">
        <v>7.1348768510471023</v>
      </c>
      <c r="G11" s="112">
        <v>74.455163782757722</v>
      </c>
      <c r="H11" s="116">
        <v>15425253</v>
      </c>
      <c r="I11" s="116">
        <v>165865509</v>
      </c>
      <c r="J11" s="112">
        <f>I11*100/$I$10</f>
        <v>13.324971079040981</v>
      </c>
      <c r="K11" s="82"/>
      <c r="L11" s="82"/>
    </row>
    <row r="12" spans="1:12" ht="12.4" customHeight="1">
      <c r="A12" s="22" t="s">
        <v>8</v>
      </c>
      <c r="B12" s="116">
        <v>34505574</v>
      </c>
      <c r="C12" s="116"/>
      <c r="D12" s="112">
        <v>5.8803253062823995</v>
      </c>
      <c r="E12" s="112">
        <v>21.66192627312909</v>
      </c>
      <c r="F12" s="112">
        <v>6.5067342453135248</v>
      </c>
      <c r="G12" s="112">
        <v>65.951014175274992</v>
      </c>
      <c r="H12" s="116">
        <v>3537997</v>
      </c>
      <c r="I12" s="116">
        <v>38043571</v>
      </c>
      <c r="J12" s="112">
        <f t="shared" ref="J12:J29" si="0">I12*100/$I$10</f>
        <v>3.056268216187382</v>
      </c>
      <c r="K12" s="82"/>
      <c r="L12" s="82"/>
    </row>
    <row r="13" spans="1:12" ht="12.4" customHeight="1">
      <c r="A13" s="23" t="s">
        <v>170</v>
      </c>
      <c r="B13" s="116">
        <v>21555114</v>
      </c>
      <c r="C13" s="116"/>
      <c r="D13" s="112">
        <v>1.4116881961283063</v>
      </c>
      <c r="E13" s="112">
        <v>19.68620996390926</v>
      </c>
      <c r="F13" s="112">
        <v>7.4272629687785461</v>
      </c>
      <c r="G13" s="112">
        <v>71.474838871183891</v>
      </c>
      <c r="H13" s="116">
        <v>2210134</v>
      </c>
      <c r="I13" s="116">
        <v>23765248</v>
      </c>
      <c r="J13" s="112">
        <f t="shared" si="0"/>
        <v>1.9092048985677699</v>
      </c>
      <c r="K13" s="82"/>
      <c r="L13" s="82"/>
    </row>
    <row r="14" spans="1:12" ht="12.4" customHeight="1">
      <c r="A14" s="24" t="s">
        <v>202</v>
      </c>
      <c r="B14" s="116">
        <v>30656437</v>
      </c>
      <c r="C14" s="116"/>
      <c r="D14" s="112">
        <v>0.52718781376974766</v>
      </c>
      <c r="E14" s="112">
        <v>5.7097307165865363</v>
      </c>
      <c r="F14" s="112">
        <v>8.2008323406924291</v>
      </c>
      <c r="G14" s="112">
        <v>85.562249128951294</v>
      </c>
      <c r="H14" s="116">
        <v>3143330</v>
      </c>
      <c r="I14" s="116">
        <v>33799767</v>
      </c>
      <c r="J14" s="112">
        <f t="shared" si="0"/>
        <v>2.7153379896077352</v>
      </c>
      <c r="K14" s="82"/>
      <c r="L14" s="82"/>
    </row>
    <row r="15" spans="1:12" ht="12.4" customHeight="1">
      <c r="A15" s="22" t="s">
        <v>9</v>
      </c>
      <c r="B15" s="116">
        <v>42777966</v>
      </c>
      <c r="C15" s="116"/>
      <c r="D15" s="112">
        <v>1.6239177898266599</v>
      </c>
      <c r="E15" s="112">
        <v>6.1982774029041021</v>
      </c>
      <c r="F15" s="112">
        <v>6.4659198616409208</v>
      </c>
      <c r="G15" s="112">
        <v>85.711884945628313</v>
      </c>
      <c r="H15" s="116">
        <v>4386199</v>
      </c>
      <c r="I15" s="116">
        <v>47164165</v>
      </c>
      <c r="J15" s="112">
        <f t="shared" si="0"/>
        <v>3.7889802309177907</v>
      </c>
      <c r="K15" s="82"/>
      <c r="L15" s="82"/>
    </row>
    <row r="16" spans="1:12" ht="12.4" customHeight="1">
      <c r="A16" s="23" t="s">
        <v>10</v>
      </c>
      <c r="B16" s="116">
        <v>12868003</v>
      </c>
      <c r="C16" s="116"/>
      <c r="D16" s="112">
        <v>1.5636536609449034</v>
      </c>
      <c r="E16" s="112">
        <v>20.80417606368292</v>
      </c>
      <c r="F16" s="112">
        <v>7.4740423980317692</v>
      </c>
      <c r="G16" s="112">
        <v>70.158127877340405</v>
      </c>
      <c r="H16" s="116">
        <v>1319409</v>
      </c>
      <c r="I16" s="116">
        <v>14187412</v>
      </c>
      <c r="J16" s="112">
        <f t="shared" si="0"/>
        <v>1.1397598917713445</v>
      </c>
      <c r="K16" s="82"/>
      <c r="L16" s="82"/>
    </row>
    <row r="17" spans="1:12" ht="12.4" customHeight="1">
      <c r="A17" s="8" t="s">
        <v>12</v>
      </c>
      <c r="B17" s="116">
        <v>54234087</v>
      </c>
      <c r="C17" s="116"/>
      <c r="D17" s="112">
        <v>5.202067843421057</v>
      </c>
      <c r="E17" s="112">
        <v>19.980786253486666</v>
      </c>
      <c r="F17" s="112">
        <v>6.8340248818054228</v>
      </c>
      <c r="G17" s="112">
        <v>67.983121021286848</v>
      </c>
      <c r="H17" s="116">
        <v>5560842</v>
      </c>
      <c r="I17" s="116">
        <v>59794929</v>
      </c>
      <c r="J17" s="112">
        <f t="shared" si="0"/>
        <v>4.8036852532029961</v>
      </c>
      <c r="K17" s="82"/>
      <c r="L17" s="82"/>
    </row>
    <row r="18" spans="1:12" ht="12.4" customHeight="1">
      <c r="A18" s="26" t="s">
        <v>11</v>
      </c>
      <c r="B18" s="116">
        <v>38837897</v>
      </c>
      <c r="C18" s="116"/>
      <c r="D18" s="112">
        <v>9.7372110544502455</v>
      </c>
      <c r="E18" s="112">
        <v>19.456274885326568</v>
      </c>
      <c r="F18" s="112">
        <v>7.1483067170192038</v>
      </c>
      <c r="G18" s="112">
        <v>63.658207343203983</v>
      </c>
      <c r="H18" s="116">
        <v>3982208</v>
      </c>
      <c r="I18" s="116">
        <v>42820105</v>
      </c>
      <c r="J18" s="112">
        <f t="shared" si="0"/>
        <v>3.4399958385953413</v>
      </c>
      <c r="K18" s="82"/>
      <c r="L18" s="82"/>
    </row>
    <row r="19" spans="1:12" ht="12.4" customHeight="1">
      <c r="A19" s="21" t="s">
        <v>13</v>
      </c>
      <c r="B19" s="116">
        <v>214790573</v>
      </c>
      <c r="C19" s="116"/>
      <c r="D19" s="112">
        <v>1.0759187275877327</v>
      </c>
      <c r="E19" s="112">
        <v>19.229868621841238</v>
      </c>
      <c r="F19" s="112">
        <v>5.5565785934189948</v>
      </c>
      <c r="G19" s="112">
        <v>74.137634057152027</v>
      </c>
      <c r="H19" s="116">
        <v>22023353</v>
      </c>
      <c r="I19" s="116">
        <v>236813926</v>
      </c>
      <c r="J19" s="112">
        <f t="shared" si="0"/>
        <v>19.024682913818754</v>
      </c>
      <c r="K19" s="82"/>
      <c r="L19" s="82"/>
    </row>
    <row r="20" spans="1:12" ht="12.4" customHeight="1">
      <c r="A20" s="21" t="s">
        <v>21</v>
      </c>
      <c r="B20" s="116">
        <v>105226076</v>
      </c>
      <c r="C20" s="116"/>
      <c r="D20" s="112">
        <v>2.1159726606169369</v>
      </c>
      <c r="E20" s="112">
        <v>18.884178480626797</v>
      </c>
      <c r="F20" s="112">
        <v>7.1561910186596718</v>
      </c>
      <c r="G20" s="112">
        <v>71.843657840096597</v>
      </c>
      <c r="H20" s="116">
        <v>10789259</v>
      </c>
      <c r="I20" s="116">
        <v>116015335</v>
      </c>
      <c r="J20" s="112">
        <f t="shared" si="0"/>
        <v>9.3202076364185569</v>
      </c>
      <c r="K20" s="82"/>
      <c r="L20" s="82"/>
    </row>
    <row r="21" spans="1:12" ht="12.4" customHeight="1">
      <c r="A21" s="21" t="s">
        <v>14</v>
      </c>
      <c r="B21" s="116">
        <v>18754078</v>
      </c>
      <c r="C21" s="116"/>
      <c r="D21" s="112">
        <v>9.3837830897365357</v>
      </c>
      <c r="E21" s="112">
        <v>13.681227090982558</v>
      </c>
      <c r="F21" s="112">
        <v>7.7650311574901201</v>
      </c>
      <c r="G21" s="112">
        <v>69.169958661790787</v>
      </c>
      <c r="H21" s="116">
        <v>1922932</v>
      </c>
      <c r="I21" s="116">
        <v>20677010</v>
      </c>
      <c r="J21" s="112">
        <f t="shared" si="0"/>
        <v>1.6611082190152091</v>
      </c>
      <c r="K21" s="82"/>
      <c r="L21" s="82"/>
    </row>
    <row r="22" spans="1:12" ht="12.4" customHeight="1">
      <c r="A22" s="21" t="s">
        <v>15</v>
      </c>
      <c r="B22" s="116">
        <v>58437992</v>
      </c>
      <c r="C22" s="116"/>
      <c r="D22" s="112">
        <v>5.0125250710188674</v>
      </c>
      <c r="E22" s="112">
        <v>18.239049007707177</v>
      </c>
      <c r="F22" s="112">
        <v>7.6022855131641069</v>
      </c>
      <c r="G22" s="112">
        <v>69.146140408109844</v>
      </c>
      <c r="H22" s="116">
        <v>5991886</v>
      </c>
      <c r="I22" s="116">
        <v>64429878</v>
      </c>
      <c r="J22" s="112">
        <f t="shared" si="0"/>
        <v>5.1760385034367742</v>
      </c>
      <c r="K22" s="82"/>
      <c r="L22" s="82"/>
    </row>
    <row r="23" spans="1:12" ht="12.4" customHeight="1">
      <c r="A23" s="21" t="s">
        <v>22</v>
      </c>
      <c r="B23" s="116">
        <v>217798221</v>
      </c>
      <c r="C23" s="116"/>
      <c r="D23" s="112">
        <v>8.9637554936686098E-2</v>
      </c>
      <c r="E23" s="112">
        <v>10.519934871277025</v>
      </c>
      <c r="F23" s="112">
        <v>5.1273747548195079</v>
      </c>
      <c r="G23" s="112">
        <v>84.263052818966784</v>
      </c>
      <c r="H23" s="116">
        <v>22331738</v>
      </c>
      <c r="I23" s="116">
        <v>240129959</v>
      </c>
      <c r="J23" s="112">
        <f>I23*100/$I$10</f>
        <v>19.291079731870575</v>
      </c>
      <c r="K23" s="82"/>
      <c r="L23" s="82"/>
    </row>
    <row r="24" spans="1:12" ht="12.4" customHeight="1">
      <c r="A24" s="21" t="s">
        <v>23</v>
      </c>
      <c r="B24" s="116">
        <v>29346994</v>
      </c>
      <c r="C24" s="116"/>
      <c r="D24" s="112">
        <v>5.2154677238834068</v>
      </c>
      <c r="E24" s="112">
        <v>18.455034951790974</v>
      </c>
      <c r="F24" s="112">
        <v>6.8344921459417618</v>
      </c>
      <c r="G24" s="112">
        <v>69.495005178383863</v>
      </c>
      <c r="H24" s="116">
        <v>3009067</v>
      </c>
      <c r="I24" s="116">
        <v>32356061</v>
      </c>
      <c r="J24" s="112">
        <f t="shared" si="0"/>
        <v>2.5993564283258301</v>
      </c>
      <c r="K24" s="82"/>
      <c r="L24" s="82"/>
    </row>
    <row r="25" spans="1:12" ht="12.4" customHeight="1">
      <c r="A25" s="21" t="s">
        <v>171</v>
      </c>
      <c r="B25" s="116">
        <v>19022862</v>
      </c>
      <c r="C25" s="116"/>
      <c r="D25" s="112">
        <v>3.5244486344904358</v>
      </c>
      <c r="E25" s="112">
        <v>31.005918036938922</v>
      </c>
      <c r="F25" s="112">
        <v>6.0731660672300523</v>
      </c>
      <c r="G25" s="112">
        <v>59.39646726134059</v>
      </c>
      <c r="H25" s="116">
        <v>1950492</v>
      </c>
      <c r="I25" s="116">
        <v>20973354</v>
      </c>
      <c r="J25" s="112">
        <f t="shared" si="0"/>
        <v>1.6849153097916727</v>
      </c>
      <c r="K25" s="82"/>
      <c r="L25" s="82"/>
    </row>
    <row r="26" spans="1:12" ht="12.4" customHeight="1">
      <c r="A26" s="21" t="s">
        <v>16</v>
      </c>
      <c r="B26" s="116">
        <v>67567903</v>
      </c>
      <c r="C26" s="116"/>
      <c r="D26" s="112">
        <v>0.68354496660936781</v>
      </c>
      <c r="E26" s="112">
        <v>24.315000570611168</v>
      </c>
      <c r="F26" s="112">
        <v>7.3202079395597046</v>
      </c>
      <c r="G26" s="112">
        <v>67.681246523219755</v>
      </c>
      <c r="H26" s="116">
        <v>6928013</v>
      </c>
      <c r="I26" s="116">
        <v>74495916</v>
      </c>
      <c r="J26" s="112">
        <f t="shared" si="0"/>
        <v>5.9847037047748506</v>
      </c>
      <c r="K26" s="82"/>
      <c r="L26" s="82"/>
    </row>
    <row r="27" spans="1:12" ht="12.4" customHeight="1">
      <c r="A27" s="21" t="s">
        <v>1</v>
      </c>
      <c r="B27" s="116">
        <v>8042444</v>
      </c>
      <c r="C27" s="116"/>
      <c r="D27" s="112">
        <v>7.0699155629806061</v>
      </c>
      <c r="E27" s="112">
        <v>26.077756960446351</v>
      </c>
      <c r="F27" s="112">
        <v>6.1788431476799834</v>
      </c>
      <c r="G27" s="112">
        <v>60.673484328893061</v>
      </c>
      <c r="H27" s="116">
        <v>824625</v>
      </c>
      <c r="I27" s="116">
        <v>8867069</v>
      </c>
      <c r="J27" s="112">
        <f t="shared" si="0"/>
        <v>0.71234483102126334</v>
      </c>
      <c r="K27" s="82"/>
      <c r="L27" s="82"/>
    </row>
    <row r="28" spans="1:12" ht="12.4" customHeight="1">
      <c r="A28" s="21" t="s">
        <v>32</v>
      </c>
      <c r="B28" s="116">
        <v>1601417</v>
      </c>
      <c r="C28" s="116"/>
      <c r="D28" s="112">
        <v>0.10016129465342256</v>
      </c>
      <c r="E28" s="112">
        <v>5.6726636472573979</v>
      </c>
      <c r="F28" s="112">
        <v>5.1641140315108434</v>
      </c>
      <c r="G28" s="112">
        <v>89.063061026578339</v>
      </c>
      <c r="H28" s="116">
        <v>164200</v>
      </c>
      <c r="I28" s="116">
        <v>1765617</v>
      </c>
      <c r="J28" s="112">
        <f t="shared" si="0"/>
        <v>0.14184260250069891</v>
      </c>
      <c r="K28" s="82"/>
      <c r="L28" s="82"/>
    </row>
    <row r="29" spans="1:12" ht="12.4" customHeight="1">
      <c r="A29" s="21" t="s">
        <v>30</v>
      </c>
      <c r="B29" s="116">
        <v>1470644</v>
      </c>
      <c r="C29" s="116"/>
      <c r="D29" s="112">
        <v>4.1478427138042923E-2</v>
      </c>
      <c r="E29" s="112">
        <v>4.6126730874365247</v>
      </c>
      <c r="F29" s="112">
        <v>5.8157514667043824</v>
      </c>
      <c r="G29" s="112">
        <v>89.530097018721051</v>
      </c>
      <c r="H29" s="116">
        <v>150791</v>
      </c>
      <c r="I29" s="116">
        <v>1621435</v>
      </c>
      <c r="J29" s="112">
        <f t="shared" si="0"/>
        <v>0.13025959774159446</v>
      </c>
      <c r="K29" s="82"/>
      <c r="L29" s="82"/>
    </row>
    <row r="30" spans="1:12" ht="12.4" customHeight="1">
      <c r="A30" s="39"/>
      <c r="B30" s="86"/>
      <c r="C30" s="39"/>
      <c r="D30" s="39"/>
      <c r="E30" s="39"/>
      <c r="F30" s="39"/>
      <c r="G30" s="39"/>
      <c r="H30" s="39"/>
      <c r="I30" s="39"/>
      <c r="J30" s="39"/>
    </row>
    <row r="31" spans="1:12" ht="12.6" customHeight="1">
      <c r="A31" s="40" t="s">
        <v>329</v>
      </c>
      <c r="B31" s="3"/>
    </row>
    <row r="32" spans="1:12" ht="12.6" customHeight="1">
      <c r="A32" s="40" t="s">
        <v>346</v>
      </c>
    </row>
    <row r="33" spans="1:12" ht="12.6" customHeight="1">
      <c r="A33" s="274" t="s">
        <v>371</v>
      </c>
    </row>
    <row r="34" spans="1:12" ht="11.25" customHeight="1">
      <c r="L34" s="148" t="s">
        <v>44</v>
      </c>
    </row>
    <row r="35" spans="1:12" ht="18" customHeight="1">
      <c r="A35" s="32" t="s">
        <v>370</v>
      </c>
      <c r="B35" s="65"/>
      <c r="C35" s="65"/>
      <c r="D35" s="65"/>
      <c r="E35" s="65"/>
      <c r="F35" s="65"/>
      <c r="G35" s="65"/>
      <c r="H35" s="65"/>
      <c r="I35" s="65"/>
      <c r="J35" s="65"/>
      <c r="L35" s="160" t="s">
        <v>0</v>
      </c>
    </row>
    <row r="36" spans="1:12" ht="12.95" customHeight="1">
      <c r="L36" s="145" t="s">
        <v>7</v>
      </c>
    </row>
    <row r="37" spans="1:12" ht="12.95" customHeight="1">
      <c r="L37" s="145" t="s">
        <v>8</v>
      </c>
    </row>
    <row r="38" spans="1:12" ht="12.95" customHeight="1">
      <c r="L38" s="145" t="s">
        <v>18</v>
      </c>
    </row>
    <row r="39" spans="1:12" ht="12.95" customHeight="1">
      <c r="L39" s="145" t="s">
        <v>19</v>
      </c>
    </row>
    <row r="40" spans="1:12" ht="12.95" customHeight="1">
      <c r="L40" s="145" t="s">
        <v>9</v>
      </c>
    </row>
    <row r="41" spans="1:12" ht="12.95" customHeight="1">
      <c r="L41" s="145" t="s">
        <v>10</v>
      </c>
    </row>
    <row r="42" spans="1:12" ht="12.95" customHeight="1">
      <c r="L42" s="145" t="s">
        <v>168</v>
      </c>
    </row>
    <row r="43" spans="1:12" ht="12.95" customHeight="1">
      <c r="L43" s="145" t="s">
        <v>261</v>
      </c>
    </row>
    <row r="44" spans="1:12" ht="12.95" customHeight="1">
      <c r="L44" s="145" t="s">
        <v>13</v>
      </c>
    </row>
    <row r="45" spans="1:12" ht="12.95" customHeight="1">
      <c r="L45" s="145" t="s">
        <v>21</v>
      </c>
    </row>
    <row r="46" spans="1:12" ht="12.95" customHeight="1">
      <c r="L46" s="145" t="s">
        <v>14</v>
      </c>
    </row>
    <row r="47" spans="1:12">
      <c r="L47" s="145" t="s">
        <v>15</v>
      </c>
    </row>
    <row r="48" spans="1:12">
      <c r="L48" s="145" t="s">
        <v>22</v>
      </c>
    </row>
    <row r="49" spans="12:12">
      <c r="L49" s="145" t="s">
        <v>23</v>
      </c>
    </row>
    <row r="50" spans="12:12">
      <c r="L50" s="145" t="s">
        <v>24</v>
      </c>
    </row>
    <row r="51" spans="12:12">
      <c r="L51" s="145" t="s">
        <v>16</v>
      </c>
    </row>
    <row r="52" spans="12:12">
      <c r="L52" s="161" t="s">
        <v>214</v>
      </c>
    </row>
    <row r="53" spans="12:12">
      <c r="L53" s="146" t="s">
        <v>32</v>
      </c>
    </row>
    <row r="54" spans="12:12">
      <c r="L54" s="147" t="s">
        <v>30</v>
      </c>
    </row>
  </sheetData>
  <phoneticPr fontId="6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J33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6.7109375" style="4" customWidth="1"/>
    <col min="2" max="2" width="24.5703125" style="75" customWidth="1"/>
    <col min="3" max="4" width="20.42578125" style="75" customWidth="1"/>
    <col min="5" max="5" width="5.5703125" style="4" customWidth="1"/>
    <col min="6" max="6" width="11.42578125" style="4"/>
    <col min="7" max="7" width="4.7109375" style="4" customWidth="1"/>
    <col min="8" max="16384" width="11.42578125" style="4"/>
  </cols>
  <sheetData>
    <row r="1" spans="1:10" ht="14.1" customHeight="1" thickBot="1">
      <c r="A1" s="1" t="s">
        <v>223</v>
      </c>
      <c r="B1" s="87"/>
      <c r="C1" s="87"/>
      <c r="D1" s="87"/>
    </row>
    <row r="2" spans="1:10" ht="14.1" customHeight="1">
      <c r="A2" s="3"/>
      <c r="F2" s="218" t="s">
        <v>254</v>
      </c>
    </row>
    <row r="3" spans="1:10" ht="14.1" customHeight="1">
      <c r="A3" s="5" t="s">
        <v>368</v>
      </c>
    </row>
    <row r="4" spans="1:10" ht="14.1" customHeight="1">
      <c r="A4" s="5"/>
    </row>
    <row r="5" spans="1:10" ht="14.1" customHeight="1">
      <c r="A5" s="6" t="s">
        <v>247</v>
      </c>
    </row>
    <row r="6" spans="1:10" ht="9.9499999999999993" customHeight="1">
      <c r="A6" s="33"/>
      <c r="B6" s="88"/>
    </row>
    <row r="7" spans="1:10" ht="12.95" customHeight="1">
      <c r="A7" s="72"/>
      <c r="B7" s="80" t="s">
        <v>102</v>
      </c>
      <c r="C7" s="80" t="s">
        <v>103</v>
      </c>
      <c r="D7" s="80" t="s">
        <v>104</v>
      </c>
      <c r="E7"/>
      <c r="F7"/>
      <c r="G7"/>
      <c r="H7"/>
      <c r="I7"/>
    </row>
    <row r="8" spans="1:10" ht="12.95" customHeight="1">
      <c r="A8" s="15"/>
      <c r="B8" s="17" t="s">
        <v>101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6" t="s">
        <v>0</v>
      </c>
      <c r="B10" s="112">
        <v>571008000</v>
      </c>
      <c r="C10" s="112">
        <v>20266.2</v>
      </c>
      <c r="D10" s="112">
        <v>17479.7</v>
      </c>
      <c r="E10"/>
      <c r="H10"/>
      <c r="I10"/>
      <c r="J10"/>
    </row>
    <row r="11" spans="1:10" ht="14.1" customHeight="1">
      <c r="A11" s="8" t="s">
        <v>7</v>
      </c>
      <c r="B11" s="112">
        <v>74880527</v>
      </c>
      <c r="C11" s="112">
        <v>3062.9</v>
      </c>
      <c r="D11" s="112">
        <v>2585.6999999999998</v>
      </c>
      <c r="E11"/>
      <c r="F11" s="127"/>
      <c r="G11" s="257"/>
      <c r="H11" s="257"/>
      <c r="I11"/>
      <c r="J11"/>
    </row>
    <row r="12" spans="1:10" ht="14.1" customHeight="1">
      <c r="A12" s="22" t="s">
        <v>8</v>
      </c>
      <c r="B12" s="112">
        <v>17017926</v>
      </c>
      <c r="C12" s="112">
        <v>618.20000000000005</v>
      </c>
      <c r="D12" s="112">
        <v>530.20000000000005</v>
      </c>
      <c r="E12"/>
      <c r="F12" s="127"/>
      <c r="G12" s="257"/>
      <c r="H12" s="257"/>
      <c r="I12"/>
      <c r="J12"/>
    </row>
    <row r="13" spans="1:10" ht="14.1" customHeight="1">
      <c r="A13" s="23" t="s">
        <v>170</v>
      </c>
      <c r="B13" s="112">
        <v>10891406</v>
      </c>
      <c r="C13" s="112">
        <v>402.5</v>
      </c>
      <c r="D13" s="112">
        <v>333.8</v>
      </c>
      <c r="E13"/>
      <c r="F13" s="127"/>
      <c r="G13" s="257"/>
      <c r="H13" s="257"/>
      <c r="I13"/>
      <c r="J13"/>
    </row>
    <row r="14" spans="1:10" ht="14.1" customHeight="1">
      <c r="A14" s="24" t="s">
        <v>202</v>
      </c>
      <c r="B14" s="112">
        <v>14678631</v>
      </c>
      <c r="C14" s="112">
        <v>527.1</v>
      </c>
      <c r="D14" s="112">
        <v>450</v>
      </c>
      <c r="E14"/>
      <c r="F14" s="127"/>
      <c r="G14" s="257"/>
      <c r="H14" s="257"/>
      <c r="I14"/>
      <c r="J14"/>
    </row>
    <row r="15" spans="1:10" ht="14.1" customHeight="1">
      <c r="A15" s="22" t="s">
        <v>9</v>
      </c>
      <c r="B15" s="112">
        <v>21737389</v>
      </c>
      <c r="C15" s="112">
        <v>845.3</v>
      </c>
      <c r="D15" s="112">
        <v>728.2</v>
      </c>
      <c r="E15"/>
      <c r="F15" s="127"/>
      <c r="G15" s="257"/>
      <c r="H15" s="257"/>
      <c r="I15"/>
      <c r="J15"/>
    </row>
    <row r="16" spans="1:10" ht="14.1" customHeight="1">
      <c r="A16" s="23" t="s">
        <v>10</v>
      </c>
      <c r="B16" s="112">
        <v>6304418</v>
      </c>
      <c r="C16" s="112">
        <v>232.2</v>
      </c>
      <c r="D16" s="112">
        <v>194.6</v>
      </c>
      <c r="E16"/>
      <c r="F16" s="127"/>
      <c r="G16" s="257"/>
      <c r="H16" s="257"/>
      <c r="I16"/>
      <c r="J16"/>
    </row>
    <row r="17" spans="1:10" ht="14.1" customHeight="1">
      <c r="A17" s="8" t="s">
        <v>12</v>
      </c>
      <c r="B17" s="112">
        <v>25704370</v>
      </c>
      <c r="C17" s="112">
        <v>1005.2</v>
      </c>
      <c r="D17" s="112">
        <v>839.5</v>
      </c>
      <c r="E17"/>
      <c r="F17" s="127"/>
      <c r="G17" s="257"/>
      <c r="H17" s="257"/>
      <c r="I17"/>
      <c r="J17"/>
    </row>
    <row r="18" spans="1:10" ht="14.1" customHeight="1">
      <c r="A18" s="26" t="s">
        <v>11</v>
      </c>
      <c r="B18" s="112">
        <v>17895841</v>
      </c>
      <c r="C18" s="112">
        <v>739.1</v>
      </c>
      <c r="D18" s="112">
        <v>607.79999999999995</v>
      </c>
      <c r="E18"/>
      <c r="F18" s="127"/>
      <c r="G18" s="257"/>
      <c r="H18" s="257"/>
      <c r="I18"/>
      <c r="J18"/>
    </row>
    <row r="19" spans="1:10" ht="14.1" customHeight="1">
      <c r="A19" s="21" t="s">
        <v>13</v>
      </c>
      <c r="B19" s="112">
        <v>110681002</v>
      </c>
      <c r="C19" s="112">
        <v>3629.1</v>
      </c>
      <c r="D19" s="112">
        <v>3173.2</v>
      </c>
      <c r="E19"/>
      <c r="F19" s="127"/>
      <c r="G19" s="257"/>
      <c r="H19" s="257"/>
      <c r="I19"/>
      <c r="J19"/>
    </row>
    <row r="20" spans="1:10" ht="14.1" customHeight="1">
      <c r="A20" s="21" t="s">
        <v>21</v>
      </c>
      <c r="B20" s="112">
        <v>52296644</v>
      </c>
      <c r="C20" s="112">
        <v>2000.2</v>
      </c>
      <c r="D20" s="112">
        <v>1713.4</v>
      </c>
      <c r="E20"/>
      <c r="F20" s="127"/>
      <c r="G20" s="257"/>
      <c r="H20" s="257"/>
      <c r="I20"/>
      <c r="J20"/>
    </row>
    <row r="21" spans="1:10" ht="14.1" customHeight="1">
      <c r="A21" s="21" t="s">
        <v>14</v>
      </c>
      <c r="B21" s="112">
        <v>8806226</v>
      </c>
      <c r="C21" s="112">
        <v>385.8</v>
      </c>
      <c r="D21" s="112">
        <v>311.8</v>
      </c>
      <c r="E21"/>
      <c r="F21" s="127"/>
      <c r="G21" s="257"/>
      <c r="H21" s="257"/>
      <c r="I21"/>
      <c r="J21"/>
    </row>
    <row r="22" spans="1:10" ht="14.1" customHeight="1">
      <c r="A22" s="21" t="s">
        <v>15</v>
      </c>
      <c r="B22" s="112">
        <v>27844753</v>
      </c>
      <c r="C22" s="112">
        <v>1093.7</v>
      </c>
      <c r="D22" s="112">
        <v>903.6</v>
      </c>
      <c r="E22"/>
      <c r="F22" s="127"/>
      <c r="G22" s="257"/>
      <c r="H22" s="257"/>
      <c r="I22"/>
      <c r="J22"/>
    </row>
    <row r="23" spans="1:10" ht="14.1" customHeight="1">
      <c r="A23" s="21" t="s">
        <v>22</v>
      </c>
      <c r="B23" s="112">
        <v>117599023</v>
      </c>
      <c r="C23" s="112">
        <v>3519.4</v>
      </c>
      <c r="D23" s="112">
        <v>3190.9</v>
      </c>
      <c r="E23"/>
      <c r="F23" s="127"/>
      <c r="G23" s="257"/>
      <c r="H23" s="257"/>
      <c r="I23"/>
      <c r="J23"/>
    </row>
    <row r="24" spans="1:10" ht="14.1" customHeight="1">
      <c r="A24" s="21" t="s">
        <v>23</v>
      </c>
      <c r="B24" s="112">
        <v>14917147</v>
      </c>
      <c r="C24" s="112">
        <v>625.70000000000005</v>
      </c>
      <c r="D24" s="112">
        <v>540.20000000000005</v>
      </c>
      <c r="E24"/>
      <c r="F24" s="127"/>
      <c r="G24" s="257"/>
      <c r="H24" s="257"/>
      <c r="I24"/>
      <c r="J24"/>
    </row>
    <row r="25" spans="1:10" ht="14.1" customHeight="1">
      <c r="A25" s="21" t="s">
        <v>171</v>
      </c>
      <c r="B25" s="112">
        <v>9521102</v>
      </c>
      <c r="C25" s="112">
        <v>312.7</v>
      </c>
      <c r="D25" s="112">
        <v>270.5</v>
      </c>
      <c r="E25"/>
      <c r="F25" s="127"/>
      <c r="G25" s="257"/>
      <c r="H25" s="257"/>
      <c r="I25"/>
      <c r="J25"/>
    </row>
    <row r="26" spans="1:10" ht="14.1" customHeight="1">
      <c r="A26" s="21" t="s">
        <v>16</v>
      </c>
      <c r="B26" s="112">
        <v>34098862</v>
      </c>
      <c r="C26" s="112">
        <v>1054.3</v>
      </c>
      <c r="D26" s="112">
        <v>922.3</v>
      </c>
      <c r="E26"/>
      <c r="F26" s="127"/>
      <c r="G26" s="257"/>
      <c r="H26" s="257"/>
      <c r="I26"/>
      <c r="J26"/>
    </row>
    <row r="27" spans="1:10" ht="14.1" customHeight="1">
      <c r="A27" s="21" t="s">
        <v>1</v>
      </c>
      <c r="B27" s="112">
        <v>3649719</v>
      </c>
      <c r="C27" s="112">
        <v>140.30000000000001</v>
      </c>
      <c r="D27" s="112">
        <v>118.3</v>
      </c>
      <c r="E27"/>
      <c r="F27" s="127"/>
      <c r="G27" s="257"/>
      <c r="H27" s="257"/>
      <c r="I27"/>
      <c r="J27"/>
    </row>
    <row r="28" spans="1:10" ht="14.1" customHeight="1">
      <c r="A28" s="21" t="s">
        <v>32</v>
      </c>
      <c r="B28" s="112">
        <v>998386</v>
      </c>
      <c r="C28" s="112">
        <v>31</v>
      </c>
      <c r="D28" s="112">
        <v>27.8</v>
      </c>
      <c r="E28"/>
      <c r="F28" s="127"/>
      <c r="G28" s="257"/>
      <c r="H28" s="257"/>
      <c r="I28"/>
      <c r="J28"/>
    </row>
    <row r="29" spans="1:10" ht="14.1" customHeight="1">
      <c r="A29" s="21" t="s">
        <v>30</v>
      </c>
      <c r="B29" s="112">
        <v>908598</v>
      </c>
      <c r="C29" s="112">
        <v>30.1</v>
      </c>
      <c r="D29" s="112">
        <v>26.5</v>
      </c>
      <c r="F29" s="127"/>
      <c r="G29" s="257"/>
      <c r="H29" s="257"/>
      <c r="I29"/>
      <c r="J29"/>
    </row>
    <row r="30" spans="1:10" ht="14.1" customHeight="1">
      <c r="A30" s="39"/>
      <c r="B30" s="260"/>
      <c r="C30" s="260"/>
      <c r="D30" s="260"/>
      <c r="F30" s="127"/>
      <c r="G30" s="257"/>
      <c r="H30" s="257"/>
      <c r="I30"/>
      <c r="J30"/>
    </row>
    <row r="31" spans="1:10" ht="14.1" customHeight="1">
      <c r="A31" s="40" t="s">
        <v>329</v>
      </c>
      <c r="F31"/>
      <c r="G31"/>
      <c r="H31"/>
      <c r="I31"/>
      <c r="J31"/>
    </row>
    <row r="32" spans="1:10" ht="14.1" customHeight="1">
      <c r="A32" s="40" t="s">
        <v>323</v>
      </c>
    </row>
    <row r="33" spans="1:1" ht="14.1" customHeight="1">
      <c r="A33" s="40" t="s">
        <v>235</v>
      </c>
    </row>
  </sheetData>
  <phoneticPr fontId="6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9.28515625" style="4" customWidth="1"/>
    <col min="2" max="2" width="6.140625" style="4" customWidth="1"/>
    <col min="3" max="6" width="5.5703125" style="4" customWidth="1"/>
    <col min="7" max="7" width="4.7109375" style="4" customWidth="1"/>
    <col min="8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>
      <c r="A1" s="1" t="s">
        <v>223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P2" s="218" t="s">
        <v>254</v>
      </c>
    </row>
    <row r="3" spans="1:29" ht="14.1" customHeight="1">
      <c r="A3" s="79" t="s">
        <v>228</v>
      </c>
      <c r="B3" s="3"/>
    </row>
    <row r="4" spans="1:29" ht="14.1" customHeight="1">
      <c r="A4" s="3"/>
      <c r="B4" s="3"/>
    </row>
    <row r="5" spans="1:29" ht="14.1" customHeight="1">
      <c r="A5" s="5" t="s">
        <v>248</v>
      </c>
      <c r="B5" s="3"/>
    </row>
    <row r="6" spans="1:29" ht="14.1" customHeight="1">
      <c r="A6" s="121" t="s">
        <v>383</v>
      </c>
      <c r="B6" s="3"/>
      <c r="V6" s="4">
        <v>1</v>
      </c>
    </row>
    <row r="7" spans="1:29" ht="14.1" customHeight="1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6"/>
      <c r="B8" s="36" t="s">
        <v>63</v>
      </c>
      <c r="C8" s="16" t="s">
        <v>64</v>
      </c>
      <c r="D8" s="16" t="s">
        <v>65</v>
      </c>
      <c r="E8" s="16" t="s">
        <v>66</v>
      </c>
      <c r="F8" s="16" t="s">
        <v>67</v>
      </c>
      <c r="G8" s="16" t="s">
        <v>68</v>
      </c>
      <c r="H8" s="16" t="s">
        <v>69</v>
      </c>
      <c r="I8" s="16" t="s">
        <v>70</v>
      </c>
      <c r="J8" s="16" t="s">
        <v>71</v>
      </c>
      <c r="K8" s="16" t="s">
        <v>72</v>
      </c>
      <c r="L8" s="16" t="s">
        <v>73</v>
      </c>
      <c r="M8" s="16" t="s">
        <v>74</v>
      </c>
      <c r="N8" s="16" t="s">
        <v>75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6" t="s">
        <v>0</v>
      </c>
      <c r="B10" s="77">
        <v>-0.3</v>
      </c>
      <c r="C10" s="77">
        <v>2.4</v>
      </c>
      <c r="D10" s="77">
        <v>0.5</v>
      </c>
      <c r="E10" s="77">
        <v>1</v>
      </c>
      <c r="F10" s="77">
        <v>-3.5</v>
      </c>
      <c r="G10" s="77">
        <v>0.4</v>
      </c>
      <c r="H10" s="77">
        <v>0.4</v>
      </c>
      <c r="I10" s="77">
        <v>-3.8</v>
      </c>
      <c r="J10" s="77">
        <v>-1.2</v>
      </c>
      <c r="K10" s="77">
        <v>-0.6</v>
      </c>
      <c r="L10" s="77">
        <v>0.6</v>
      </c>
      <c r="M10" s="77">
        <v>1.1000000000000001</v>
      </c>
      <c r="N10" s="77">
        <v>1.4</v>
      </c>
      <c r="O10"/>
      <c r="P10" s="307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7</v>
      </c>
      <c r="B11" s="77">
        <v>-0.2</v>
      </c>
      <c r="C11" s="77">
        <v>2.4</v>
      </c>
      <c r="D11" s="77">
        <v>0.5</v>
      </c>
      <c r="E11" s="77">
        <v>1</v>
      </c>
      <c r="F11" s="77">
        <v>-3</v>
      </c>
      <c r="G11" s="77">
        <v>0.1</v>
      </c>
      <c r="H11" s="77">
        <v>0.6</v>
      </c>
      <c r="I11" s="77">
        <v>-3.8</v>
      </c>
      <c r="J11" s="77">
        <v>-1.2</v>
      </c>
      <c r="K11" s="77">
        <v>-0.8</v>
      </c>
      <c r="L11" s="77">
        <v>0.9</v>
      </c>
      <c r="M11" s="77">
        <v>1.1000000000000001</v>
      </c>
      <c r="N11" s="77">
        <v>1.2</v>
      </c>
      <c r="O11" s="236"/>
      <c r="P11" s="308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2" t="s">
        <v>8</v>
      </c>
      <c r="B12" s="77">
        <v>-0.5</v>
      </c>
      <c r="C12" s="77">
        <v>2.1</v>
      </c>
      <c r="D12" s="77">
        <v>0.6</v>
      </c>
      <c r="E12" s="77">
        <v>0.9</v>
      </c>
      <c r="F12" s="77">
        <v>-4.5</v>
      </c>
      <c r="G12" s="77">
        <v>0.1</v>
      </c>
      <c r="H12" s="77">
        <v>1.2</v>
      </c>
      <c r="I12" s="77">
        <v>-4.4000000000000004</v>
      </c>
      <c r="J12" s="77">
        <v>-1.2</v>
      </c>
      <c r="K12" s="77">
        <v>-0.6</v>
      </c>
      <c r="L12" s="77">
        <v>1.4</v>
      </c>
      <c r="M12" s="77">
        <v>1.3</v>
      </c>
      <c r="N12" s="77">
        <v>2.2999999999999998</v>
      </c>
      <c r="O12"/>
      <c r="P12" s="308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3" t="s">
        <v>170</v>
      </c>
      <c r="B13" s="77">
        <v>-0.5</v>
      </c>
      <c r="C13" s="77">
        <v>2.2000000000000002</v>
      </c>
      <c r="D13" s="77">
        <v>0.4</v>
      </c>
      <c r="E13" s="77">
        <v>0.9</v>
      </c>
      <c r="F13" s="77">
        <v>-4.0999999999999996</v>
      </c>
      <c r="G13" s="77">
        <v>0.6</v>
      </c>
      <c r="H13" s="77">
        <v>0.8</v>
      </c>
      <c r="I13" s="77">
        <v>-4.3</v>
      </c>
      <c r="J13" s="77">
        <v>-1.3</v>
      </c>
      <c r="K13" s="77">
        <v>-1.9</v>
      </c>
      <c r="L13" s="77">
        <v>-0.8</v>
      </c>
      <c r="M13" s="77">
        <v>1.9</v>
      </c>
      <c r="N13" s="77">
        <v>1.3</v>
      </c>
      <c r="O13"/>
      <c r="P13" s="308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202</v>
      </c>
      <c r="B14" s="77">
        <v>-0.3</v>
      </c>
      <c r="C14" s="77">
        <v>1.9</v>
      </c>
      <c r="D14" s="77">
        <v>0.4</v>
      </c>
      <c r="E14" s="77">
        <v>1.1000000000000001</v>
      </c>
      <c r="F14" s="77">
        <v>-2.7</v>
      </c>
      <c r="G14" s="77">
        <v>0.7</v>
      </c>
      <c r="H14" s="77">
        <v>-0.9</v>
      </c>
      <c r="I14" s="77">
        <v>-2.9</v>
      </c>
      <c r="J14" s="77">
        <v>-1</v>
      </c>
      <c r="K14" s="77">
        <v>-0.4</v>
      </c>
      <c r="L14" s="77">
        <v>1.5</v>
      </c>
      <c r="M14" s="77">
        <v>0.7</v>
      </c>
      <c r="N14" s="77">
        <v>1.4</v>
      </c>
      <c r="O14"/>
      <c r="P14" s="308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2" t="s">
        <v>9</v>
      </c>
      <c r="B15" s="77">
        <v>0.5</v>
      </c>
      <c r="C15" s="77">
        <v>2.7</v>
      </c>
      <c r="D15" s="77">
        <v>2.4</v>
      </c>
      <c r="E15" s="77">
        <v>0.9</v>
      </c>
      <c r="F15" s="77">
        <v>-1.7</v>
      </c>
      <c r="G15" s="77">
        <v>0.3</v>
      </c>
      <c r="H15" s="77">
        <v>0.2</v>
      </c>
      <c r="I15" s="77">
        <v>-0.4</v>
      </c>
      <c r="J15" s="77">
        <v>-1.2</v>
      </c>
      <c r="K15" s="77">
        <v>-1.4</v>
      </c>
      <c r="L15" s="77">
        <v>0.4</v>
      </c>
      <c r="M15" s="77">
        <v>1.5</v>
      </c>
      <c r="N15" s="77">
        <v>1.5</v>
      </c>
      <c r="O15"/>
      <c r="P15" s="308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3" t="s">
        <v>10</v>
      </c>
      <c r="B16" s="77">
        <v>-0.3</v>
      </c>
      <c r="C16" s="77">
        <v>2.2999999999999998</v>
      </c>
      <c r="D16" s="77">
        <v>0</v>
      </c>
      <c r="E16" s="77">
        <v>1.1000000000000001</v>
      </c>
      <c r="F16" s="77">
        <v>-3.9</v>
      </c>
      <c r="G16" s="77">
        <v>0.1</v>
      </c>
      <c r="H16" s="77">
        <v>1.6</v>
      </c>
      <c r="I16" s="77">
        <v>-4.7</v>
      </c>
      <c r="J16" s="77">
        <v>-0.9</v>
      </c>
      <c r="K16" s="77">
        <v>0</v>
      </c>
      <c r="L16" s="77">
        <v>1.4</v>
      </c>
      <c r="M16" s="77">
        <v>1.6</v>
      </c>
      <c r="N16" s="77">
        <v>2.1</v>
      </c>
      <c r="O16"/>
      <c r="P16" s="308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12</v>
      </c>
      <c r="B17" s="77">
        <v>-0.6</v>
      </c>
      <c r="C17" s="77">
        <v>2.6</v>
      </c>
      <c r="D17" s="77">
        <v>0.6</v>
      </c>
      <c r="E17" s="77">
        <v>1</v>
      </c>
      <c r="F17" s="77">
        <v>-5.4</v>
      </c>
      <c r="G17" s="77">
        <v>0.8</v>
      </c>
      <c r="H17" s="77">
        <v>0.5</v>
      </c>
      <c r="I17" s="77">
        <v>-4.2</v>
      </c>
      <c r="J17" s="77">
        <v>-1.2</v>
      </c>
      <c r="K17" s="77">
        <v>-0.9</v>
      </c>
      <c r="L17" s="77">
        <v>-0.7</v>
      </c>
      <c r="M17" s="77">
        <v>1.3</v>
      </c>
      <c r="N17" s="77">
        <v>1.3</v>
      </c>
      <c r="O17"/>
      <c r="P17" s="308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6" t="s">
        <v>11</v>
      </c>
      <c r="B18" s="77">
        <v>-0.6</v>
      </c>
      <c r="C18" s="77">
        <v>2.5</v>
      </c>
      <c r="D18" s="77">
        <v>0.7</v>
      </c>
      <c r="E18" s="77">
        <v>1</v>
      </c>
      <c r="F18" s="77">
        <v>-6.2</v>
      </c>
      <c r="G18" s="77">
        <v>0.6</v>
      </c>
      <c r="H18" s="77">
        <v>0.6</v>
      </c>
      <c r="I18" s="77">
        <v>-3.7</v>
      </c>
      <c r="J18" s="77">
        <v>-1.1000000000000001</v>
      </c>
      <c r="K18" s="77">
        <v>-1.2</v>
      </c>
      <c r="L18" s="77">
        <v>1.2</v>
      </c>
      <c r="M18" s="77">
        <v>1.5</v>
      </c>
      <c r="N18" s="77">
        <v>1.4</v>
      </c>
      <c r="O18"/>
      <c r="P18" s="30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1" t="s">
        <v>13</v>
      </c>
      <c r="B19" s="77">
        <v>-0.4</v>
      </c>
      <c r="C19" s="77">
        <v>2.4</v>
      </c>
      <c r="D19" s="77">
        <v>0.7</v>
      </c>
      <c r="E19" s="77">
        <v>1</v>
      </c>
      <c r="F19" s="77">
        <v>-3.4</v>
      </c>
      <c r="G19" s="77">
        <v>0.5</v>
      </c>
      <c r="H19" s="77">
        <v>0</v>
      </c>
      <c r="I19" s="77">
        <v>-4.2</v>
      </c>
      <c r="J19" s="77">
        <v>-1.3</v>
      </c>
      <c r="K19" s="77">
        <v>-0.5</v>
      </c>
      <c r="L19" s="77">
        <v>-0.2</v>
      </c>
      <c r="M19" s="77">
        <v>1</v>
      </c>
      <c r="N19" s="77">
        <v>1.5</v>
      </c>
      <c r="O19"/>
      <c r="P19" s="308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1" t="s">
        <v>21</v>
      </c>
      <c r="B20" s="77">
        <v>-0.4</v>
      </c>
      <c r="C20" s="77">
        <v>2.2000000000000002</v>
      </c>
      <c r="D20" s="77">
        <v>0.4</v>
      </c>
      <c r="E20" s="77">
        <v>0.9</v>
      </c>
      <c r="F20" s="77">
        <v>-3.7</v>
      </c>
      <c r="G20" s="77">
        <v>0.1</v>
      </c>
      <c r="H20" s="77">
        <v>0.8</v>
      </c>
      <c r="I20" s="77">
        <v>-4.2</v>
      </c>
      <c r="J20" s="77">
        <v>-1.4</v>
      </c>
      <c r="K20" s="77">
        <v>-0.6</v>
      </c>
      <c r="L20" s="77">
        <v>1.4</v>
      </c>
      <c r="M20" s="77">
        <v>1.1000000000000001</v>
      </c>
      <c r="N20" s="77">
        <v>1.4</v>
      </c>
      <c r="O20"/>
      <c r="P20" s="308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1" t="s">
        <v>14</v>
      </c>
      <c r="B21" s="77">
        <v>-0.2</v>
      </c>
      <c r="C21" s="77">
        <v>2.4</v>
      </c>
      <c r="D21" s="77">
        <v>0.7</v>
      </c>
      <c r="E21" s="77">
        <v>1</v>
      </c>
      <c r="F21" s="77">
        <v>-3.9</v>
      </c>
      <c r="G21" s="77">
        <v>0.3</v>
      </c>
      <c r="H21" s="77">
        <v>0.4</v>
      </c>
      <c r="I21" s="77">
        <v>-4.0999999999999996</v>
      </c>
      <c r="J21" s="77">
        <v>-1.3</v>
      </c>
      <c r="K21" s="77">
        <v>-1.4</v>
      </c>
      <c r="L21" s="77">
        <v>1.6</v>
      </c>
      <c r="M21" s="77">
        <v>1.6</v>
      </c>
      <c r="N21" s="77">
        <v>1.5</v>
      </c>
      <c r="O21"/>
      <c r="P21" s="308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1" t="s">
        <v>15</v>
      </c>
      <c r="B22" s="77">
        <v>-0.3</v>
      </c>
      <c r="C22" s="77">
        <v>2.5</v>
      </c>
      <c r="D22" s="77">
        <v>0.4</v>
      </c>
      <c r="E22" s="77">
        <v>1</v>
      </c>
      <c r="F22" s="77">
        <v>-4.5</v>
      </c>
      <c r="G22" s="77">
        <v>0.7</v>
      </c>
      <c r="H22" s="77">
        <v>0.7</v>
      </c>
      <c r="I22" s="77">
        <v>-4.2</v>
      </c>
      <c r="J22" s="77">
        <v>-1.2</v>
      </c>
      <c r="K22" s="77">
        <v>-1.1000000000000001</v>
      </c>
      <c r="L22" s="77">
        <v>1.7</v>
      </c>
      <c r="M22" s="77">
        <v>1.9</v>
      </c>
      <c r="N22" s="77">
        <v>1.4</v>
      </c>
      <c r="O22"/>
      <c r="P22" s="308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1" t="s">
        <v>22</v>
      </c>
      <c r="B23" s="77">
        <v>-0.4</v>
      </c>
      <c r="C23" s="77">
        <v>2</v>
      </c>
      <c r="D23" s="77">
        <v>0.2</v>
      </c>
      <c r="E23" s="77">
        <v>1</v>
      </c>
      <c r="F23" s="77">
        <v>-2.7</v>
      </c>
      <c r="G23" s="77">
        <v>0.5</v>
      </c>
      <c r="H23" s="77">
        <v>-0.3</v>
      </c>
      <c r="I23" s="77">
        <v>-3.5</v>
      </c>
      <c r="J23" s="77">
        <v>-1</v>
      </c>
      <c r="K23" s="77">
        <v>0.3</v>
      </c>
      <c r="L23" s="77">
        <v>0.7</v>
      </c>
      <c r="M23" s="77">
        <v>0.5</v>
      </c>
      <c r="N23" s="77">
        <v>1.6</v>
      </c>
      <c r="O23"/>
      <c r="P23" s="308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1" t="s">
        <v>23</v>
      </c>
      <c r="B24" s="77">
        <v>-0.3</v>
      </c>
      <c r="C24" s="77">
        <v>2.4</v>
      </c>
      <c r="D24" s="77">
        <v>1.1000000000000001</v>
      </c>
      <c r="E24" s="77">
        <v>1</v>
      </c>
      <c r="F24" s="77">
        <v>-3</v>
      </c>
      <c r="G24" s="77">
        <v>0.6</v>
      </c>
      <c r="H24" s="77">
        <v>1.2</v>
      </c>
      <c r="I24" s="77">
        <v>-4.7</v>
      </c>
      <c r="J24" s="77">
        <v>-1.2</v>
      </c>
      <c r="K24" s="77">
        <v>-0.9</v>
      </c>
      <c r="L24" s="77">
        <v>1.2</v>
      </c>
      <c r="M24" s="77">
        <v>1.5</v>
      </c>
      <c r="N24" s="77">
        <v>0.8</v>
      </c>
      <c r="O24"/>
      <c r="P24" s="308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1" t="s">
        <v>171</v>
      </c>
      <c r="B25" s="77">
        <v>-0.6</v>
      </c>
      <c r="C25" s="77">
        <v>2.6</v>
      </c>
      <c r="D25" s="77">
        <v>0.4</v>
      </c>
      <c r="E25" s="77">
        <v>1</v>
      </c>
      <c r="F25" s="77">
        <v>-4.9000000000000004</v>
      </c>
      <c r="G25" s="77">
        <v>0.3</v>
      </c>
      <c r="H25" s="77">
        <v>0.5</v>
      </c>
      <c r="I25" s="77">
        <v>-4.3</v>
      </c>
      <c r="J25" s="77">
        <v>-1.5</v>
      </c>
      <c r="K25" s="77">
        <v>-0.9</v>
      </c>
      <c r="L25" s="77">
        <v>0.6</v>
      </c>
      <c r="M25" s="77">
        <v>0.7</v>
      </c>
      <c r="N25" s="77">
        <v>1.6</v>
      </c>
      <c r="O25"/>
      <c r="P25" s="308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1" t="s">
        <v>16</v>
      </c>
      <c r="B26" s="77">
        <v>-0.1</v>
      </c>
      <c r="C26" s="77">
        <v>2.8</v>
      </c>
      <c r="D26" s="77">
        <v>0.2</v>
      </c>
      <c r="E26" s="77">
        <v>1</v>
      </c>
      <c r="F26" s="77">
        <v>-3.3</v>
      </c>
      <c r="G26" s="77">
        <v>0.5</v>
      </c>
      <c r="H26" s="77">
        <v>0.5</v>
      </c>
      <c r="I26" s="77">
        <v>-3.6</v>
      </c>
      <c r="J26" s="77">
        <v>-1.1000000000000001</v>
      </c>
      <c r="K26" s="77">
        <v>-1.1000000000000001</v>
      </c>
      <c r="L26" s="77">
        <v>1.1000000000000001</v>
      </c>
      <c r="M26" s="77">
        <v>1.2</v>
      </c>
      <c r="N26" s="77">
        <v>0.9</v>
      </c>
      <c r="O26"/>
      <c r="P26" s="308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1" t="s">
        <v>1</v>
      </c>
      <c r="B27" s="77">
        <v>-0.6</v>
      </c>
      <c r="C27" s="77">
        <v>1.6</v>
      </c>
      <c r="D27" s="77">
        <v>0.4</v>
      </c>
      <c r="E27" s="77">
        <v>1</v>
      </c>
      <c r="F27" s="77">
        <v>-4.7</v>
      </c>
      <c r="G27" s="77">
        <v>0.2</v>
      </c>
      <c r="H27" s="77">
        <v>0.3</v>
      </c>
      <c r="I27" s="77">
        <v>-3.3</v>
      </c>
      <c r="J27" s="77">
        <v>-1.3</v>
      </c>
      <c r="K27" s="77">
        <v>-1</v>
      </c>
      <c r="L27" s="77">
        <v>1.3</v>
      </c>
      <c r="M27" s="77">
        <v>1.1000000000000001</v>
      </c>
      <c r="N27" s="77">
        <v>1</v>
      </c>
      <c r="O27"/>
      <c r="P27" s="308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1" t="s">
        <v>32</v>
      </c>
      <c r="B28" s="77">
        <v>-0.4</v>
      </c>
      <c r="C28" s="77">
        <v>2.7</v>
      </c>
      <c r="D28" s="77">
        <v>-0.2</v>
      </c>
      <c r="E28" s="77">
        <v>1.3</v>
      </c>
      <c r="F28" s="77">
        <v>-2.2999999999999998</v>
      </c>
      <c r="G28" s="77">
        <v>-1.9</v>
      </c>
      <c r="H28" s="77">
        <v>-0.1</v>
      </c>
      <c r="I28" s="77">
        <v>-5.5</v>
      </c>
      <c r="J28" s="77">
        <v>-0.6</v>
      </c>
      <c r="K28" s="77">
        <v>-2.1</v>
      </c>
      <c r="L28" s="77">
        <v>1.3</v>
      </c>
      <c r="M28" s="77">
        <v>0.4</v>
      </c>
      <c r="N28" s="77">
        <v>0.4</v>
      </c>
      <c r="O28"/>
      <c r="P28" s="30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1" t="s">
        <v>30</v>
      </c>
      <c r="B29" s="77">
        <v>0.1</v>
      </c>
      <c r="C29" s="77">
        <v>3.6</v>
      </c>
      <c r="D29" s="77">
        <v>0.4</v>
      </c>
      <c r="E29" s="77">
        <v>0.9</v>
      </c>
      <c r="F29" s="77">
        <v>-2.6</v>
      </c>
      <c r="G29" s="77">
        <v>0.3</v>
      </c>
      <c r="H29" s="77">
        <v>1.1000000000000001</v>
      </c>
      <c r="I29" s="77">
        <v>-4.4000000000000004</v>
      </c>
      <c r="J29" s="77">
        <v>-1.3</v>
      </c>
      <c r="K29" s="77">
        <v>-1.4</v>
      </c>
      <c r="L29" s="77">
        <v>0.5</v>
      </c>
      <c r="M29" s="77">
        <v>1.4</v>
      </c>
      <c r="N29" s="77">
        <v>1</v>
      </c>
      <c r="O29"/>
      <c r="P29" s="308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 s="308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0" t="s">
        <v>232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 s="309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0" t="s">
        <v>76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>
      <c r="A33" s="40" t="s">
        <v>77</v>
      </c>
      <c r="F33"/>
    </row>
    <row r="34" spans="1:6" s="40" customFormat="1" ht="12" customHeight="1">
      <c r="A34" s="40" t="s">
        <v>78</v>
      </c>
      <c r="F34"/>
    </row>
    <row r="35" spans="1:6" s="40" customFormat="1" ht="12" customHeight="1">
      <c r="A35" s="40" t="s">
        <v>79</v>
      </c>
      <c r="D35" s="90"/>
      <c r="F35"/>
    </row>
    <row r="36" spans="1:6" s="40" customFormat="1" ht="12" customHeight="1">
      <c r="A36" s="40" t="s">
        <v>330</v>
      </c>
      <c r="D36" s="90"/>
      <c r="F36"/>
    </row>
    <row r="37" spans="1:6" s="40" customFormat="1" ht="12" customHeight="1">
      <c r="A37" s="40" t="s">
        <v>331</v>
      </c>
      <c r="F37"/>
    </row>
    <row r="38" spans="1:6" s="40" customFormat="1" ht="12" customHeight="1">
      <c r="A38" s="40" t="s">
        <v>332</v>
      </c>
      <c r="F38"/>
    </row>
    <row r="39" spans="1:6" s="40" customFormat="1" ht="12" customHeight="1">
      <c r="A39" s="40" t="s">
        <v>80</v>
      </c>
      <c r="F39"/>
    </row>
    <row r="40" spans="1:6" s="40" customFormat="1" ht="12" customHeight="1">
      <c r="A40" s="40" t="s">
        <v>81</v>
      </c>
      <c r="F40"/>
    </row>
    <row r="41" spans="1:6" s="40" customFormat="1" ht="12" customHeight="1">
      <c r="A41" s="40" t="s">
        <v>82</v>
      </c>
      <c r="F41"/>
    </row>
    <row r="42" spans="1:6" s="40" customFormat="1" ht="12" customHeight="1">
      <c r="A42" s="40" t="s">
        <v>83</v>
      </c>
      <c r="F42"/>
    </row>
    <row r="43" spans="1:6" s="40" customFormat="1" ht="12" customHeight="1">
      <c r="A43" s="40" t="s">
        <v>333</v>
      </c>
      <c r="F43"/>
    </row>
    <row r="44" spans="1:6" s="40" customFormat="1" ht="12" customHeight="1">
      <c r="A44" s="40" t="s">
        <v>172</v>
      </c>
      <c r="F44"/>
    </row>
  </sheetData>
  <sortState ref="O11:P29">
    <sortCondition ref="P11:P29"/>
  </sortState>
  <phoneticPr fontId="6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2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6" width="6.7109375" style="4" customWidth="1"/>
    <col min="7" max="7" width="4.7109375" style="4" customWidth="1"/>
    <col min="8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>
      <c r="A1" s="1" t="s">
        <v>222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O2" s="218" t="s">
        <v>254</v>
      </c>
    </row>
    <row r="3" spans="1:17" ht="14.1" customHeight="1">
      <c r="A3" s="5" t="s">
        <v>384</v>
      </c>
      <c r="B3" s="3"/>
    </row>
    <row r="4" spans="1:17" ht="14.1" customHeight="1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5" customFormat="1" ht="15.95" customHeight="1">
      <c r="A5" s="119"/>
      <c r="B5" s="120" t="s">
        <v>84</v>
      </c>
      <c r="C5" s="120" t="s">
        <v>85</v>
      </c>
      <c r="D5" s="120" t="s">
        <v>86</v>
      </c>
      <c r="E5" s="120" t="s">
        <v>87</v>
      </c>
      <c r="F5" s="120" t="s">
        <v>88</v>
      </c>
      <c r="G5" s="120" t="s">
        <v>89</v>
      </c>
      <c r="H5" s="120" t="s">
        <v>90</v>
      </c>
      <c r="I5" s="120" t="s">
        <v>91</v>
      </c>
      <c r="J5" s="120" t="s">
        <v>92</v>
      </c>
      <c r="K5" s="120" t="s">
        <v>93</v>
      </c>
      <c r="L5" s="120" t="s">
        <v>94</v>
      </c>
      <c r="M5" s="120" t="s">
        <v>95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6" t="s">
        <v>0</v>
      </c>
      <c r="B7" s="77">
        <v>1</v>
      </c>
      <c r="C7" s="77">
        <v>1.1000000000000001</v>
      </c>
      <c r="D7" s="77">
        <v>1.3</v>
      </c>
      <c r="E7" s="77">
        <v>1.5</v>
      </c>
      <c r="F7" s="77">
        <v>0.8</v>
      </c>
      <c r="G7" s="77">
        <v>0.4</v>
      </c>
      <c r="H7" s="77">
        <v>0.5</v>
      </c>
      <c r="I7" s="77">
        <v>0.3</v>
      </c>
      <c r="J7" s="77">
        <v>0.1</v>
      </c>
      <c r="K7" s="77">
        <v>0.1</v>
      </c>
      <c r="L7" s="77">
        <v>0.4</v>
      </c>
      <c r="M7" s="77">
        <v>0.8</v>
      </c>
      <c r="O7" s="307"/>
      <c r="P7" s="21"/>
      <c r="Q7" s="266"/>
    </row>
    <row r="8" spans="1:17" ht="14.1" customHeight="1">
      <c r="A8" s="8" t="s">
        <v>7</v>
      </c>
      <c r="B8" s="77">
        <v>0.8</v>
      </c>
      <c r="C8" s="77">
        <v>0.9</v>
      </c>
      <c r="D8" s="77">
        <v>1.2</v>
      </c>
      <c r="E8" s="77">
        <v>1.3</v>
      </c>
      <c r="F8" s="77">
        <v>0.6</v>
      </c>
      <c r="G8" s="77">
        <v>0.2</v>
      </c>
      <c r="H8" s="77">
        <v>0.3</v>
      </c>
      <c r="I8" s="77">
        <v>0.1</v>
      </c>
      <c r="J8" s="77">
        <v>-0.1</v>
      </c>
      <c r="K8" s="77">
        <v>0</v>
      </c>
      <c r="L8" s="77">
        <v>0.3</v>
      </c>
      <c r="M8" s="77">
        <v>0.5</v>
      </c>
      <c r="O8" s="308"/>
      <c r="P8" s="23"/>
      <c r="Q8" s="266"/>
    </row>
    <row r="9" spans="1:17" ht="14.1" customHeight="1">
      <c r="A9" s="22" t="s">
        <v>8</v>
      </c>
      <c r="B9" s="77">
        <v>1</v>
      </c>
      <c r="C9" s="77">
        <v>1</v>
      </c>
      <c r="D9" s="77">
        <v>1.2</v>
      </c>
      <c r="E9" s="77">
        <v>1.6</v>
      </c>
      <c r="F9" s="77">
        <v>0.8</v>
      </c>
      <c r="G9" s="77">
        <v>0.4</v>
      </c>
      <c r="H9" s="77">
        <v>0.5</v>
      </c>
      <c r="I9" s="77">
        <v>0.4</v>
      </c>
      <c r="J9" s="77">
        <v>0.1</v>
      </c>
      <c r="K9" s="77">
        <v>0.1</v>
      </c>
      <c r="L9" s="77">
        <v>0.3</v>
      </c>
      <c r="M9" s="77">
        <v>0.8</v>
      </c>
      <c r="O9" s="308"/>
      <c r="P9" s="22"/>
      <c r="Q9" s="266"/>
    </row>
    <row r="10" spans="1:17" ht="14.1" customHeight="1">
      <c r="A10" s="23" t="s">
        <v>170</v>
      </c>
      <c r="B10" s="77">
        <v>0.9</v>
      </c>
      <c r="C10" s="77">
        <v>1.1000000000000001</v>
      </c>
      <c r="D10" s="77">
        <v>1.3</v>
      </c>
      <c r="E10" s="77">
        <v>1.4</v>
      </c>
      <c r="F10" s="77">
        <v>0.7</v>
      </c>
      <c r="G10" s="77">
        <v>0.3</v>
      </c>
      <c r="H10" s="77">
        <v>0.3</v>
      </c>
      <c r="I10" s="77">
        <v>-0.1</v>
      </c>
      <c r="J10" s="77">
        <v>-0.4</v>
      </c>
      <c r="K10" s="77">
        <v>-0.2</v>
      </c>
      <c r="L10" s="77">
        <v>0</v>
      </c>
      <c r="M10" s="77">
        <v>0.4</v>
      </c>
      <c r="O10" s="308"/>
      <c r="P10" s="8"/>
      <c r="Q10" s="266"/>
    </row>
    <row r="11" spans="1:17" ht="14.1" customHeight="1">
      <c r="A11" s="24" t="s">
        <v>202</v>
      </c>
      <c r="B11" s="77">
        <v>0.7</v>
      </c>
      <c r="C11" s="77">
        <v>0.7</v>
      </c>
      <c r="D11" s="77">
        <v>1.1000000000000001</v>
      </c>
      <c r="E11" s="77">
        <v>1.2</v>
      </c>
      <c r="F11" s="77">
        <v>0.4</v>
      </c>
      <c r="G11" s="77">
        <v>0</v>
      </c>
      <c r="H11" s="77">
        <v>0.2</v>
      </c>
      <c r="I11" s="77">
        <v>0.1</v>
      </c>
      <c r="J11" s="77">
        <v>0.1</v>
      </c>
      <c r="K11" s="77">
        <v>0.1</v>
      </c>
      <c r="L11" s="77">
        <v>0.4</v>
      </c>
      <c r="M11" s="77">
        <v>1</v>
      </c>
      <c r="O11" s="308"/>
      <c r="P11" s="21"/>
      <c r="Q11" s="266"/>
    </row>
    <row r="12" spans="1:17" ht="14.1" customHeight="1">
      <c r="A12" s="22" t="s">
        <v>9</v>
      </c>
      <c r="B12" s="77">
        <v>1</v>
      </c>
      <c r="C12" s="77">
        <v>0.7</v>
      </c>
      <c r="D12" s="77">
        <v>0.8</v>
      </c>
      <c r="E12" s="77">
        <v>0.9</v>
      </c>
      <c r="F12" s="77">
        <v>0.2</v>
      </c>
      <c r="G12" s="77">
        <v>0</v>
      </c>
      <c r="H12" s="77">
        <v>0.2</v>
      </c>
      <c r="I12" s="77">
        <v>0</v>
      </c>
      <c r="J12" s="77">
        <v>0</v>
      </c>
      <c r="K12" s="77">
        <v>-0.1</v>
      </c>
      <c r="L12" s="77">
        <v>-0.1</v>
      </c>
      <c r="M12" s="77">
        <v>0.4</v>
      </c>
      <c r="O12" s="308"/>
      <c r="P12" s="21"/>
      <c r="Q12" s="266"/>
    </row>
    <row r="13" spans="1:17" ht="14.1" customHeight="1">
      <c r="A13" s="23" t="s">
        <v>10</v>
      </c>
      <c r="B13" s="77">
        <v>0.9</v>
      </c>
      <c r="C13" s="77">
        <v>1.1000000000000001</v>
      </c>
      <c r="D13" s="77">
        <v>1.3</v>
      </c>
      <c r="E13" s="77">
        <v>1.5</v>
      </c>
      <c r="F13" s="77">
        <v>1</v>
      </c>
      <c r="G13" s="77">
        <v>0.4</v>
      </c>
      <c r="H13" s="77">
        <v>0.4</v>
      </c>
      <c r="I13" s="77">
        <v>0.3</v>
      </c>
      <c r="J13" s="77">
        <v>0.1</v>
      </c>
      <c r="K13" s="77">
        <v>0</v>
      </c>
      <c r="L13" s="77">
        <v>0.4</v>
      </c>
      <c r="M13" s="77">
        <v>0.9</v>
      </c>
      <c r="O13" s="308"/>
      <c r="P13" s="21"/>
      <c r="Q13" s="266"/>
    </row>
    <row r="14" spans="1:17" ht="14.1" customHeight="1">
      <c r="A14" s="8" t="s">
        <v>12</v>
      </c>
      <c r="B14" s="77">
        <v>1.1000000000000001</v>
      </c>
      <c r="C14" s="77">
        <v>1.3</v>
      </c>
      <c r="D14" s="77">
        <v>1.6</v>
      </c>
      <c r="E14" s="77">
        <v>1.8</v>
      </c>
      <c r="F14" s="77">
        <v>1.1000000000000001</v>
      </c>
      <c r="G14" s="77">
        <v>0.5</v>
      </c>
      <c r="H14" s="77">
        <v>0.7</v>
      </c>
      <c r="I14" s="77">
        <v>0.4</v>
      </c>
      <c r="J14" s="77">
        <v>0.1</v>
      </c>
      <c r="K14" s="77">
        <v>0.1</v>
      </c>
      <c r="L14" s="77">
        <v>0.5</v>
      </c>
      <c r="M14" s="77">
        <v>1</v>
      </c>
      <c r="O14" s="308"/>
      <c r="P14" s="21"/>
      <c r="Q14" s="266"/>
    </row>
    <row r="15" spans="1:17" ht="14.1" customHeight="1">
      <c r="A15" s="26" t="s">
        <v>11</v>
      </c>
      <c r="B15" s="77">
        <v>0.7</v>
      </c>
      <c r="C15" s="77">
        <v>1</v>
      </c>
      <c r="D15" s="77">
        <v>1.4</v>
      </c>
      <c r="E15" s="77">
        <v>1.6</v>
      </c>
      <c r="F15" s="77">
        <v>0.7</v>
      </c>
      <c r="G15" s="77">
        <v>0.2</v>
      </c>
      <c r="H15" s="77">
        <v>0.4</v>
      </c>
      <c r="I15" s="77">
        <v>0.1</v>
      </c>
      <c r="J15" s="77">
        <v>-0.2</v>
      </c>
      <c r="K15" s="77">
        <v>0</v>
      </c>
      <c r="L15" s="77">
        <v>0.3</v>
      </c>
      <c r="M15" s="77">
        <v>0.9</v>
      </c>
      <c r="O15" s="308"/>
      <c r="P15" s="21"/>
      <c r="Q15" s="266"/>
    </row>
    <row r="16" spans="1:17" ht="14.1" customHeight="1">
      <c r="A16" s="21" t="s">
        <v>13</v>
      </c>
      <c r="B16" s="77">
        <v>1</v>
      </c>
      <c r="C16" s="77">
        <v>1.1000000000000001</v>
      </c>
      <c r="D16" s="77">
        <v>1.4</v>
      </c>
      <c r="E16" s="77">
        <v>1.7</v>
      </c>
      <c r="F16" s="77">
        <v>1</v>
      </c>
      <c r="G16" s="77">
        <v>0.7</v>
      </c>
      <c r="H16" s="77">
        <v>0.8</v>
      </c>
      <c r="I16" s="77">
        <v>0.6</v>
      </c>
      <c r="J16" s="77">
        <v>0.3</v>
      </c>
      <c r="K16" s="77">
        <v>0.3</v>
      </c>
      <c r="L16" s="77">
        <v>0.5</v>
      </c>
      <c r="M16" s="77">
        <v>0.9</v>
      </c>
      <c r="O16" s="308"/>
      <c r="P16" s="46"/>
      <c r="Q16" s="266"/>
    </row>
    <row r="17" spans="1:17" ht="14.1" customHeight="1">
      <c r="A17" s="21" t="s">
        <v>21</v>
      </c>
      <c r="B17" s="77">
        <v>1</v>
      </c>
      <c r="C17" s="77">
        <v>1</v>
      </c>
      <c r="D17" s="77">
        <v>1.3</v>
      </c>
      <c r="E17" s="77">
        <v>1.4</v>
      </c>
      <c r="F17" s="77">
        <v>0.7</v>
      </c>
      <c r="G17" s="77">
        <v>0.2</v>
      </c>
      <c r="H17" s="77">
        <v>0.3</v>
      </c>
      <c r="I17" s="77">
        <v>0</v>
      </c>
      <c r="J17" s="77">
        <v>-0.2</v>
      </c>
      <c r="K17" s="77">
        <v>0</v>
      </c>
      <c r="L17" s="77">
        <v>0.3</v>
      </c>
      <c r="M17" s="77">
        <v>0.7</v>
      </c>
      <c r="O17" s="308"/>
      <c r="P17" s="22"/>
      <c r="Q17" s="266"/>
    </row>
    <row r="18" spans="1:17" ht="14.1" customHeight="1">
      <c r="A18" s="21" t="s">
        <v>14</v>
      </c>
      <c r="B18" s="77">
        <v>1</v>
      </c>
      <c r="C18" s="77">
        <v>1</v>
      </c>
      <c r="D18" s="77">
        <v>1.2</v>
      </c>
      <c r="E18" s="77">
        <v>1.5</v>
      </c>
      <c r="F18" s="77">
        <v>0.8</v>
      </c>
      <c r="G18" s="77">
        <v>0.3</v>
      </c>
      <c r="H18" s="77">
        <v>0.3</v>
      </c>
      <c r="I18" s="77">
        <v>0</v>
      </c>
      <c r="J18" s="77">
        <v>-0.4</v>
      </c>
      <c r="K18" s="77">
        <v>0.1</v>
      </c>
      <c r="L18" s="77">
        <v>0.3</v>
      </c>
      <c r="M18" s="77">
        <v>0.7</v>
      </c>
      <c r="O18" s="308"/>
      <c r="P18" s="23"/>
      <c r="Q18" s="266"/>
    </row>
    <row r="19" spans="1:17" ht="14.1" customHeight="1">
      <c r="A19" s="21" t="s">
        <v>15</v>
      </c>
      <c r="B19" s="77">
        <v>0.8</v>
      </c>
      <c r="C19" s="77">
        <v>1</v>
      </c>
      <c r="D19" s="77">
        <v>1.4</v>
      </c>
      <c r="E19" s="77">
        <v>1.4</v>
      </c>
      <c r="F19" s="77">
        <v>0.8</v>
      </c>
      <c r="G19" s="77">
        <v>0.3</v>
      </c>
      <c r="H19" s="77">
        <v>0.5</v>
      </c>
      <c r="I19" s="77">
        <v>0.1</v>
      </c>
      <c r="J19" s="77">
        <v>-0.2</v>
      </c>
      <c r="K19" s="77">
        <v>-0.1</v>
      </c>
      <c r="L19" s="77">
        <v>0.2</v>
      </c>
      <c r="M19" s="77">
        <v>0.7</v>
      </c>
      <c r="O19" s="308"/>
      <c r="P19" s="26"/>
      <c r="Q19" s="266"/>
    </row>
    <row r="20" spans="1:17" ht="14.1" customHeight="1">
      <c r="A20" s="21" t="s">
        <v>22</v>
      </c>
      <c r="B20" s="77">
        <v>1.3</v>
      </c>
      <c r="C20" s="77">
        <v>1.5</v>
      </c>
      <c r="D20" s="77">
        <v>1.6</v>
      </c>
      <c r="E20" s="77">
        <v>1.8</v>
      </c>
      <c r="F20" s="77">
        <v>1.1000000000000001</v>
      </c>
      <c r="G20" s="77">
        <v>0.7</v>
      </c>
      <c r="H20" s="77">
        <v>0.8</v>
      </c>
      <c r="I20" s="77">
        <v>0.7</v>
      </c>
      <c r="J20" s="77">
        <v>0.4</v>
      </c>
      <c r="K20" s="77">
        <v>0.3</v>
      </c>
      <c r="L20" s="77">
        <v>0.6</v>
      </c>
      <c r="M20" s="77">
        <v>0.9</v>
      </c>
      <c r="O20" s="308"/>
      <c r="P20" s="21"/>
      <c r="Q20" s="266"/>
    </row>
    <row r="21" spans="1:17" ht="14.1" customHeight="1">
      <c r="A21" s="21" t="s">
        <v>23</v>
      </c>
      <c r="B21" s="77">
        <v>0.6</v>
      </c>
      <c r="C21" s="77">
        <v>0.6</v>
      </c>
      <c r="D21" s="77">
        <v>0.9</v>
      </c>
      <c r="E21" s="77">
        <v>1.1000000000000001</v>
      </c>
      <c r="F21" s="77">
        <v>0.5</v>
      </c>
      <c r="G21" s="77">
        <v>0</v>
      </c>
      <c r="H21" s="77">
        <v>0.2</v>
      </c>
      <c r="I21" s="77">
        <v>0</v>
      </c>
      <c r="J21" s="77">
        <v>-0.1</v>
      </c>
      <c r="K21" s="77">
        <v>-0.1</v>
      </c>
      <c r="L21" s="77">
        <v>0.4</v>
      </c>
      <c r="M21" s="77">
        <v>0.7</v>
      </c>
      <c r="O21" s="308"/>
      <c r="P21" s="21"/>
      <c r="Q21" s="266"/>
    </row>
    <row r="22" spans="1:17" ht="14.1" customHeight="1">
      <c r="A22" s="21" t="s">
        <v>171</v>
      </c>
      <c r="B22" s="77">
        <v>1.3</v>
      </c>
      <c r="C22" s="77">
        <v>1.6</v>
      </c>
      <c r="D22" s="77">
        <v>1.7</v>
      </c>
      <c r="E22" s="77">
        <v>2.1</v>
      </c>
      <c r="F22" s="77">
        <v>1.3</v>
      </c>
      <c r="G22" s="77">
        <v>1</v>
      </c>
      <c r="H22" s="77">
        <v>1</v>
      </c>
      <c r="I22" s="77">
        <v>0.9</v>
      </c>
      <c r="J22" s="77">
        <v>0.7</v>
      </c>
      <c r="K22" s="77">
        <v>0.5</v>
      </c>
      <c r="L22" s="77">
        <v>0.9</v>
      </c>
      <c r="M22" s="77">
        <v>1.3</v>
      </c>
      <c r="O22" s="308"/>
      <c r="P22" s="24"/>
      <c r="Q22" s="266"/>
    </row>
    <row r="23" spans="1:17" ht="14.1" customHeight="1">
      <c r="A23" s="21" t="s">
        <v>16</v>
      </c>
      <c r="B23" s="77">
        <v>1</v>
      </c>
      <c r="C23" s="77">
        <v>1.3</v>
      </c>
      <c r="D23" s="77">
        <v>1.5</v>
      </c>
      <c r="E23" s="77">
        <v>1.7</v>
      </c>
      <c r="F23" s="77">
        <v>1</v>
      </c>
      <c r="G23" s="77">
        <v>0.8</v>
      </c>
      <c r="H23" s="77">
        <v>0.8</v>
      </c>
      <c r="I23" s="77">
        <v>0.6</v>
      </c>
      <c r="J23" s="77">
        <v>0.5</v>
      </c>
      <c r="K23" s="77">
        <v>0.5</v>
      </c>
      <c r="L23" s="77">
        <v>0.8</v>
      </c>
      <c r="M23" s="77">
        <v>1.2</v>
      </c>
      <c r="O23" s="308"/>
      <c r="P23" s="8"/>
      <c r="Q23" s="266"/>
    </row>
    <row r="24" spans="1:17" ht="14.1" customHeight="1">
      <c r="A24" s="21" t="s">
        <v>1</v>
      </c>
      <c r="B24" s="77">
        <v>1.1000000000000001</v>
      </c>
      <c r="C24" s="77">
        <v>1.1000000000000001</v>
      </c>
      <c r="D24" s="77">
        <v>1.3</v>
      </c>
      <c r="E24" s="77">
        <v>1.7</v>
      </c>
      <c r="F24" s="77">
        <v>1.1000000000000001</v>
      </c>
      <c r="G24" s="77">
        <v>0.7</v>
      </c>
      <c r="H24" s="77">
        <v>0.7</v>
      </c>
      <c r="I24" s="77">
        <v>0.6</v>
      </c>
      <c r="J24" s="77">
        <v>0.4</v>
      </c>
      <c r="K24" s="77">
        <v>0.4</v>
      </c>
      <c r="L24" s="77">
        <v>0.7</v>
      </c>
      <c r="M24" s="77">
        <v>1</v>
      </c>
      <c r="O24" s="308"/>
      <c r="P24" s="21"/>
      <c r="Q24" s="266"/>
    </row>
    <row r="25" spans="1:17" ht="14.1" customHeight="1">
      <c r="A25" s="21" t="s">
        <v>32</v>
      </c>
      <c r="B25" s="77">
        <v>0.8</v>
      </c>
      <c r="C25" s="77">
        <v>0.8</v>
      </c>
      <c r="D25" s="77">
        <v>1.2</v>
      </c>
      <c r="E25" s="77">
        <v>1.4</v>
      </c>
      <c r="F25" s="77">
        <v>0.6</v>
      </c>
      <c r="G25" s="77">
        <v>-0.1</v>
      </c>
      <c r="H25" s="77">
        <v>-0.1</v>
      </c>
      <c r="I25" s="77">
        <v>-0.4</v>
      </c>
      <c r="J25" s="77">
        <v>-0.6</v>
      </c>
      <c r="K25" s="77">
        <v>-0.3</v>
      </c>
      <c r="L25" s="77">
        <v>0.2</v>
      </c>
      <c r="M25" s="77">
        <v>0.3</v>
      </c>
      <c r="O25" s="308"/>
      <c r="P25" s="21"/>
      <c r="Q25" s="266"/>
    </row>
    <row r="26" spans="1:17" ht="14.1" customHeight="1">
      <c r="A26" s="21" t="s">
        <v>30</v>
      </c>
      <c r="B26" s="77">
        <v>-0.5</v>
      </c>
      <c r="C26" s="77">
        <v>-0.5</v>
      </c>
      <c r="D26" s="77">
        <v>0</v>
      </c>
      <c r="E26" s="77">
        <v>0.1</v>
      </c>
      <c r="F26" s="77">
        <v>-0.7</v>
      </c>
      <c r="G26" s="77">
        <v>-1</v>
      </c>
      <c r="H26" s="77">
        <v>-0.6</v>
      </c>
      <c r="I26" s="77">
        <v>-0.2</v>
      </c>
      <c r="J26" s="77">
        <v>-0.3</v>
      </c>
      <c r="K26" s="77">
        <v>-0.2</v>
      </c>
      <c r="L26" s="77">
        <v>-0.4</v>
      </c>
      <c r="M26" s="77">
        <v>0.5</v>
      </c>
      <c r="O26" s="308"/>
      <c r="P26" s="21"/>
      <c r="Q26" s="266"/>
    </row>
    <row r="27" spans="1:17" ht="14.1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308"/>
      <c r="P27" s="77"/>
    </row>
    <row r="28" spans="1:17" ht="14.1" customHeight="1">
      <c r="A28" s="40" t="s">
        <v>233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09"/>
    </row>
    <row r="29" spans="1:17" ht="14.1" customHeight="1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>
      <c r="A32" s="32" t="s">
        <v>385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187" t="s">
        <v>44</v>
      </c>
      <c r="P32" s="165"/>
    </row>
    <row r="33" spans="15:18">
      <c r="O33" s="129" t="s">
        <v>32</v>
      </c>
      <c r="P33" s="279">
        <v>0.3</v>
      </c>
      <c r="Q33" s="21"/>
      <c r="R33" s="77"/>
    </row>
    <row r="34" spans="15:18">
      <c r="O34" s="276" t="s">
        <v>170</v>
      </c>
      <c r="P34" s="279">
        <v>0.4</v>
      </c>
      <c r="Q34" s="21"/>
      <c r="R34" s="77"/>
    </row>
    <row r="35" spans="15:18">
      <c r="O35" s="129" t="s">
        <v>9</v>
      </c>
      <c r="P35" s="279">
        <v>0.4</v>
      </c>
      <c r="Q35" s="21"/>
      <c r="R35" s="77"/>
    </row>
    <row r="36" spans="15:18">
      <c r="O36" s="275" t="s">
        <v>7</v>
      </c>
      <c r="P36" s="279">
        <v>0.5</v>
      </c>
      <c r="Q36" s="21"/>
      <c r="R36" s="77"/>
    </row>
    <row r="37" spans="15:18">
      <c r="O37" s="129" t="s">
        <v>30</v>
      </c>
      <c r="P37" s="279">
        <v>0.5</v>
      </c>
      <c r="Q37" s="21"/>
      <c r="R37" s="77"/>
    </row>
    <row r="38" spans="15:18">
      <c r="O38" s="275" t="s">
        <v>21</v>
      </c>
      <c r="P38" s="279">
        <v>0.7</v>
      </c>
      <c r="Q38" s="22"/>
      <c r="R38" s="77"/>
    </row>
    <row r="39" spans="15:18">
      <c r="O39" s="275" t="s">
        <v>14</v>
      </c>
      <c r="P39" s="279">
        <v>0.7</v>
      </c>
      <c r="Q39" s="23"/>
      <c r="R39" s="77"/>
    </row>
    <row r="40" spans="15:18">
      <c r="O40" s="278" t="s">
        <v>15</v>
      </c>
      <c r="P40" s="279">
        <v>0.7</v>
      </c>
      <c r="Q40" s="8"/>
      <c r="R40" s="77"/>
    </row>
    <row r="41" spans="15:18">
      <c r="O41" s="129" t="s">
        <v>23</v>
      </c>
      <c r="P41" s="279">
        <v>0.7</v>
      </c>
      <c r="Q41" s="46"/>
      <c r="R41" s="77"/>
    </row>
    <row r="42" spans="15:18">
      <c r="O42" s="129" t="s">
        <v>0</v>
      </c>
      <c r="P42" s="279">
        <v>0.8</v>
      </c>
      <c r="Q42" s="8"/>
      <c r="R42" s="77"/>
    </row>
    <row r="43" spans="15:18">
      <c r="O43" s="275" t="s">
        <v>8</v>
      </c>
      <c r="P43" s="279">
        <v>0.8</v>
      </c>
      <c r="Q43" s="22"/>
      <c r="R43" s="77"/>
    </row>
    <row r="44" spans="15:18">
      <c r="O44" s="129" t="s">
        <v>10</v>
      </c>
      <c r="P44" s="279">
        <v>0.9</v>
      </c>
      <c r="Q44" s="26"/>
      <c r="R44" s="77"/>
    </row>
    <row r="45" spans="15:18">
      <c r="O45" s="129" t="s">
        <v>11</v>
      </c>
      <c r="P45" s="279">
        <v>0.9</v>
      </c>
      <c r="Q45" s="21"/>
      <c r="R45" s="77"/>
    </row>
    <row r="46" spans="15:18">
      <c r="O46" s="311" t="s">
        <v>13</v>
      </c>
      <c r="P46" s="279">
        <v>0.9</v>
      </c>
      <c r="Q46" s="21"/>
      <c r="R46" s="77"/>
    </row>
    <row r="47" spans="15:18">
      <c r="O47" s="129" t="s">
        <v>22</v>
      </c>
      <c r="P47" s="279">
        <v>0.9</v>
      </c>
      <c r="Q47" s="23"/>
      <c r="R47" s="77"/>
    </row>
    <row r="48" spans="15:18">
      <c r="O48" s="129" t="s">
        <v>202</v>
      </c>
      <c r="P48" s="279">
        <v>1</v>
      </c>
      <c r="Q48" s="21"/>
      <c r="R48" s="77"/>
    </row>
    <row r="49" spans="15:18">
      <c r="O49" s="129" t="s">
        <v>12</v>
      </c>
      <c r="P49" s="279">
        <v>1</v>
      </c>
      <c r="Q49" s="21"/>
      <c r="R49" s="77"/>
    </row>
    <row r="50" spans="15:18">
      <c r="O50" s="129" t="s">
        <v>1</v>
      </c>
      <c r="P50" s="279">
        <v>1</v>
      </c>
      <c r="Q50" s="21"/>
      <c r="R50" s="77"/>
    </row>
    <row r="51" spans="15:18">
      <c r="O51" s="276" t="s">
        <v>16</v>
      </c>
      <c r="P51" s="279">
        <v>1.2</v>
      </c>
      <c r="Q51" s="24"/>
      <c r="R51" s="77"/>
    </row>
    <row r="52" spans="15:18">
      <c r="O52" s="310" t="s">
        <v>171</v>
      </c>
      <c r="P52" s="280">
        <v>1.3</v>
      </c>
      <c r="Q52" s="21"/>
      <c r="R52" s="77"/>
    </row>
  </sheetData>
  <sortState ref="O33:P52">
    <sortCondition ref="P33:P52"/>
  </sortState>
  <phoneticPr fontId="6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N76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6.28515625" style="4" customWidth="1"/>
    <col min="2" max="4" width="13.140625" style="4" customWidth="1"/>
    <col min="5" max="6" width="13.140625" style="75" customWidth="1"/>
    <col min="7" max="7" width="4.7109375" style="4" customWidth="1"/>
    <col min="8" max="13" width="10.140625" style="4" customWidth="1"/>
    <col min="14" max="16384" width="11.42578125" style="4"/>
  </cols>
  <sheetData>
    <row r="1" spans="1:14" ht="14.1" customHeight="1" thickBot="1">
      <c r="A1" s="1" t="s">
        <v>223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8" t="s">
        <v>254</v>
      </c>
    </row>
    <row r="3" spans="1:14" ht="14.1" customHeight="1">
      <c r="A3" s="79" t="s">
        <v>285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354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105</v>
      </c>
      <c r="B7" s="6"/>
      <c r="C7" s="6"/>
      <c r="D7" s="6"/>
    </row>
    <row r="8" spans="1:14" ht="9.9499999999999993" customHeight="1">
      <c r="A8" s="33"/>
      <c r="B8" s="33"/>
      <c r="C8" s="33"/>
      <c r="D8" s="33"/>
      <c r="E8" s="88"/>
    </row>
    <row r="9" spans="1:14" ht="12.95" customHeight="1">
      <c r="A9" s="72"/>
      <c r="B9" s="80" t="s">
        <v>106</v>
      </c>
      <c r="C9" s="14" t="s">
        <v>111</v>
      </c>
      <c r="D9" s="14" t="s">
        <v>112</v>
      </c>
      <c r="E9" s="80" t="s">
        <v>106</v>
      </c>
      <c r="F9" s="80" t="s">
        <v>113</v>
      </c>
      <c r="I9"/>
      <c r="J9" s="228"/>
      <c r="K9" s="228"/>
      <c r="L9" s="228"/>
      <c r="M9" s="228"/>
      <c r="N9" s="228"/>
    </row>
    <row r="10" spans="1:14" ht="12.95" customHeight="1">
      <c r="A10" s="99"/>
      <c r="B10" s="98" t="s">
        <v>240</v>
      </c>
      <c r="C10" s="100" t="s">
        <v>107</v>
      </c>
      <c r="D10" s="100" t="s">
        <v>108</v>
      </c>
      <c r="E10" s="98" t="s">
        <v>109</v>
      </c>
      <c r="F10" s="98" t="s">
        <v>110</v>
      </c>
      <c r="I10"/>
      <c r="J10" s="228"/>
      <c r="K10" s="228"/>
      <c r="L10" s="228"/>
      <c r="M10" s="228"/>
      <c r="N10" s="228"/>
    </row>
    <row r="11" spans="1:14" ht="12.95" customHeight="1">
      <c r="A11" s="15"/>
      <c r="B11" s="17" t="s">
        <v>159</v>
      </c>
      <c r="C11" s="17"/>
      <c r="D11" s="17" t="s">
        <v>241</v>
      </c>
      <c r="E11" s="17" t="s">
        <v>242</v>
      </c>
      <c r="F11" s="17"/>
      <c r="H11"/>
      <c r="I11"/>
      <c r="J11" s="228"/>
      <c r="K11" s="228"/>
      <c r="L11" s="228"/>
      <c r="M11" s="228"/>
      <c r="N11" s="228"/>
    </row>
    <row r="12" spans="1:14" ht="12.6" customHeight="1">
      <c r="A12" s="19"/>
      <c r="B12" s="211"/>
      <c r="C12" s="212"/>
      <c r="D12" s="212"/>
      <c r="E12" s="212"/>
      <c r="F12" s="211"/>
      <c r="I12"/>
      <c r="J12" s="228"/>
      <c r="K12" s="228"/>
      <c r="L12" s="228"/>
      <c r="M12" s="228"/>
      <c r="N12" s="228"/>
    </row>
    <row r="13" spans="1:14" ht="12.6" customHeight="1">
      <c r="A13" s="46" t="s">
        <v>0</v>
      </c>
      <c r="B13" s="127">
        <v>50597026.011299998</v>
      </c>
      <c r="C13" s="127">
        <f>B13-SUM(D13:F13)</f>
        <v>16929397.724399999</v>
      </c>
      <c r="D13" s="127">
        <v>8334523.6094999993</v>
      </c>
      <c r="E13" s="127">
        <v>19383907.8402</v>
      </c>
      <c r="F13" s="127">
        <v>5949196.8372</v>
      </c>
      <c r="H13" s="68"/>
      <c r="I13" s="68"/>
      <c r="J13" s="68"/>
      <c r="K13" s="68"/>
      <c r="L13" s="68"/>
      <c r="M13" s="228"/>
      <c r="N13" s="228"/>
    </row>
    <row r="14" spans="1:14" ht="12.6" customHeight="1">
      <c r="A14" s="8" t="s">
        <v>7</v>
      </c>
      <c r="B14" s="127">
        <v>8759815.8236999996</v>
      </c>
      <c r="C14" s="127">
        <f t="shared" ref="C14:C30" si="0">B14-SUM(D14:F14)</f>
        <v>3540412.4489000002</v>
      </c>
      <c r="D14" s="127">
        <v>1445873.1597</v>
      </c>
      <c r="E14" s="127">
        <v>2639806.9611999998</v>
      </c>
      <c r="F14" s="127">
        <v>1133723.2538999999</v>
      </c>
      <c r="H14" s="68"/>
      <c r="I14" s="68"/>
      <c r="J14" s="68"/>
      <c r="K14" s="68"/>
      <c r="L14" s="68"/>
      <c r="M14" s="228"/>
      <c r="N14" s="228"/>
    </row>
    <row r="15" spans="1:14" ht="12.6" customHeight="1">
      <c r="A15" s="22" t="s">
        <v>8</v>
      </c>
      <c r="B15" s="127">
        <v>4772123.9101999998</v>
      </c>
      <c r="C15" s="127">
        <f t="shared" si="0"/>
        <v>1789285.2182999998</v>
      </c>
      <c r="D15" s="127">
        <v>311172.45850000001</v>
      </c>
      <c r="E15" s="127">
        <v>2094110.9446999999</v>
      </c>
      <c r="F15" s="127">
        <v>577555.28870000003</v>
      </c>
      <c r="H15" s="68"/>
      <c r="I15" s="68"/>
      <c r="J15" s="68"/>
      <c r="K15" s="68"/>
      <c r="L15" s="68"/>
      <c r="M15" s="228"/>
      <c r="N15" s="228"/>
    </row>
    <row r="16" spans="1:14" ht="12.6" customHeight="1">
      <c r="A16" s="23" t="s">
        <v>170</v>
      </c>
      <c r="B16" s="127">
        <v>1060373.6636999999</v>
      </c>
      <c r="C16" s="127">
        <f t="shared" si="0"/>
        <v>25259.26119999995</v>
      </c>
      <c r="D16" s="127">
        <v>433511.99</v>
      </c>
      <c r="E16" s="127">
        <v>535678.08010000002</v>
      </c>
      <c r="F16" s="127">
        <v>65924.332399999999</v>
      </c>
      <c r="H16" s="68"/>
      <c r="I16" s="68"/>
      <c r="J16" s="68"/>
      <c r="K16" s="68"/>
      <c r="L16" s="68"/>
      <c r="M16" s="228"/>
      <c r="N16" s="228"/>
    </row>
    <row r="17" spans="1:14" ht="12.6" customHeight="1">
      <c r="A17" s="24" t="s">
        <v>202</v>
      </c>
      <c r="B17" s="127">
        <v>499169.96370000002</v>
      </c>
      <c r="C17" s="127">
        <f t="shared" si="0"/>
        <v>161407.11440000002</v>
      </c>
      <c r="D17" s="127">
        <v>31185.245699999999</v>
      </c>
      <c r="E17" s="127">
        <v>196033.1923</v>
      </c>
      <c r="F17" s="127">
        <v>110544.41130000001</v>
      </c>
      <c r="H17" s="68"/>
      <c r="I17" s="68"/>
      <c r="J17" s="68"/>
      <c r="K17" s="68"/>
      <c r="L17" s="68"/>
      <c r="M17" s="228"/>
      <c r="N17" s="228"/>
    </row>
    <row r="18" spans="1:14" ht="12.6" customHeight="1">
      <c r="A18" s="22" t="s">
        <v>9</v>
      </c>
      <c r="B18" s="127">
        <v>744509.9683999999</v>
      </c>
      <c r="C18" s="127">
        <f t="shared" si="0"/>
        <v>43173.781299999915</v>
      </c>
      <c r="D18" s="127">
        <v>158920.94880000001</v>
      </c>
      <c r="E18" s="127">
        <v>283072.71350000001</v>
      </c>
      <c r="F18" s="127">
        <v>259342.52480000001</v>
      </c>
      <c r="H18" s="68"/>
      <c r="I18" s="68"/>
      <c r="J18" s="68"/>
      <c r="K18" s="68"/>
      <c r="L18" s="68"/>
      <c r="M18" s="228"/>
      <c r="N18" s="228"/>
    </row>
    <row r="19" spans="1:14" ht="12.6" customHeight="1">
      <c r="A19" s="23" t="s">
        <v>10</v>
      </c>
      <c r="B19" s="127">
        <v>532983.79590000003</v>
      </c>
      <c r="C19" s="127">
        <f t="shared" si="0"/>
        <v>7013.1892999999691</v>
      </c>
      <c r="D19" s="127">
        <v>261607.12980000002</v>
      </c>
      <c r="E19" s="127">
        <v>216943.9411</v>
      </c>
      <c r="F19" s="127">
        <v>47419.5357</v>
      </c>
      <c r="H19" s="68"/>
      <c r="I19" s="68"/>
      <c r="J19" s="68"/>
      <c r="K19" s="68"/>
      <c r="L19" s="68"/>
      <c r="M19" s="228"/>
      <c r="N19" s="228"/>
    </row>
    <row r="20" spans="1:14" ht="12.6" customHeight="1">
      <c r="A20" s="8" t="s">
        <v>12</v>
      </c>
      <c r="B20" s="127">
        <v>9422373.9948999994</v>
      </c>
      <c r="C20" s="127">
        <f t="shared" si="0"/>
        <v>3553731.9884000001</v>
      </c>
      <c r="D20" s="127">
        <v>1946028.1558000001</v>
      </c>
      <c r="E20" s="127">
        <v>2987433.0576999998</v>
      </c>
      <c r="F20" s="127">
        <v>935180.79299999995</v>
      </c>
      <c r="H20" s="68"/>
      <c r="I20" s="68"/>
      <c r="J20" s="68"/>
      <c r="K20" s="68"/>
      <c r="L20" s="68"/>
      <c r="M20" s="228"/>
      <c r="N20" s="228"/>
    </row>
    <row r="21" spans="1:14" ht="12.6" customHeight="1">
      <c r="A21" s="26" t="s">
        <v>11</v>
      </c>
      <c r="B21" s="127">
        <v>7946071.1728999997</v>
      </c>
      <c r="C21" s="127">
        <f t="shared" si="0"/>
        <v>3681343.7280999999</v>
      </c>
      <c r="D21" s="127">
        <v>517757.58689999999</v>
      </c>
      <c r="E21" s="127">
        <v>3004855.3136999998</v>
      </c>
      <c r="F21" s="127">
        <v>742114.5442</v>
      </c>
      <c r="H21" s="68"/>
      <c r="I21" s="68"/>
      <c r="J21" s="68"/>
      <c r="K21" s="68"/>
      <c r="L21" s="68"/>
      <c r="M21" s="228"/>
      <c r="N21" s="228"/>
    </row>
    <row r="22" spans="1:14" ht="12.6" customHeight="1">
      <c r="A22" s="21" t="s">
        <v>13</v>
      </c>
      <c r="B22" s="127">
        <v>3210768.7069000001</v>
      </c>
      <c r="C22" s="127">
        <f t="shared" si="0"/>
        <v>818105.29180000024</v>
      </c>
      <c r="D22" s="127">
        <v>220035.31400000001</v>
      </c>
      <c r="E22" s="127">
        <v>1815645.1505</v>
      </c>
      <c r="F22" s="127">
        <v>356982.95059999998</v>
      </c>
      <c r="H22" s="68"/>
      <c r="I22" s="68"/>
      <c r="J22" s="68"/>
      <c r="K22" s="68"/>
      <c r="L22" s="68"/>
      <c r="M22" s="228"/>
      <c r="N22" s="228"/>
    </row>
    <row r="23" spans="1:14" ht="12.6" customHeight="1">
      <c r="A23" s="21" t="s">
        <v>21</v>
      </c>
      <c r="B23" s="127">
        <v>2326389.4399000001</v>
      </c>
      <c r="C23" s="127">
        <f t="shared" si="0"/>
        <v>638173.67480000015</v>
      </c>
      <c r="D23" s="127">
        <v>110262.4213</v>
      </c>
      <c r="E23" s="127">
        <v>1102061.5832</v>
      </c>
      <c r="F23" s="127">
        <v>475891.76059999998</v>
      </c>
      <c r="H23" s="68"/>
      <c r="I23" s="68"/>
      <c r="J23" s="68"/>
      <c r="K23" s="68"/>
      <c r="L23" s="68"/>
      <c r="M23" s="228"/>
      <c r="N23" s="228"/>
    </row>
    <row r="24" spans="1:14" ht="12.6" customHeight="1">
      <c r="A24" s="21" t="s">
        <v>14</v>
      </c>
      <c r="B24" s="127">
        <v>4163543.0952000003</v>
      </c>
      <c r="C24" s="127">
        <f t="shared" si="0"/>
        <v>1069293.4790000003</v>
      </c>
      <c r="D24" s="127">
        <v>1993081.2383000001</v>
      </c>
      <c r="E24" s="127">
        <v>826222.77670000005</v>
      </c>
      <c r="F24" s="127">
        <v>274945.60119999998</v>
      </c>
      <c r="H24" s="68"/>
      <c r="I24" s="68"/>
      <c r="J24" s="68"/>
      <c r="K24" s="68"/>
      <c r="L24" s="68"/>
      <c r="M24" s="228"/>
      <c r="N24" s="228"/>
    </row>
    <row r="25" spans="1:14" ht="12.6" customHeight="1">
      <c r="A25" s="21" t="s">
        <v>15</v>
      </c>
      <c r="B25" s="127">
        <v>2957673.5266</v>
      </c>
      <c r="C25" s="127">
        <f t="shared" si="0"/>
        <v>357858.88959999988</v>
      </c>
      <c r="D25" s="127">
        <v>468820.88949999999</v>
      </c>
      <c r="E25" s="127">
        <v>1809958.9373000001</v>
      </c>
      <c r="F25" s="127">
        <v>321034.81020000001</v>
      </c>
      <c r="H25" s="68"/>
      <c r="I25" s="68"/>
      <c r="J25" s="68"/>
      <c r="K25" s="68"/>
      <c r="L25" s="68"/>
      <c r="M25" s="228"/>
      <c r="N25" s="228"/>
    </row>
    <row r="26" spans="1:14" ht="12.6" customHeight="1">
      <c r="A26" s="21" t="s">
        <v>22</v>
      </c>
      <c r="B26" s="127">
        <v>802748.98849999998</v>
      </c>
      <c r="C26" s="127">
        <f t="shared" si="0"/>
        <v>208517.78110000002</v>
      </c>
      <c r="D26" s="127">
        <v>126706.09480000001</v>
      </c>
      <c r="E26" s="127">
        <v>269650.22070000001</v>
      </c>
      <c r="F26" s="127">
        <v>197874.89189999999</v>
      </c>
      <c r="H26" s="68"/>
      <c r="I26" s="68"/>
      <c r="J26" s="68"/>
      <c r="K26" s="68"/>
      <c r="L26" s="68"/>
      <c r="M26" s="228"/>
      <c r="N26" s="228"/>
    </row>
    <row r="27" spans="1:14" ht="12.6" customHeight="1">
      <c r="A27" s="21" t="s">
        <v>23</v>
      </c>
      <c r="B27" s="127">
        <v>1131618.905</v>
      </c>
      <c r="C27" s="127">
        <f t="shared" si="0"/>
        <v>467091.98120000004</v>
      </c>
      <c r="D27" s="127">
        <v>12085.4982</v>
      </c>
      <c r="E27" s="127">
        <v>415176.02549999999</v>
      </c>
      <c r="F27" s="127">
        <v>237265.4001</v>
      </c>
      <c r="H27" s="68"/>
      <c r="I27" s="68"/>
      <c r="J27" s="68"/>
      <c r="K27" s="68"/>
      <c r="L27" s="68"/>
      <c r="M27" s="231"/>
    </row>
    <row r="28" spans="1:14" ht="12.6" customHeight="1">
      <c r="A28" s="21" t="s">
        <v>171</v>
      </c>
      <c r="B28" s="127">
        <v>1039064.943</v>
      </c>
      <c r="C28" s="127">
        <f t="shared" si="0"/>
        <v>325417.85929999989</v>
      </c>
      <c r="D28" s="127">
        <v>99506.803599999999</v>
      </c>
      <c r="E28" s="127">
        <v>530122.56410000008</v>
      </c>
      <c r="F28" s="127">
        <v>84017.716</v>
      </c>
      <c r="H28" s="68"/>
      <c r="I28" s="68"/>
      <c r="J28" s="68"/>
      <c r="K28" s="68"/>
      <c r="L28" s="68"/>
      <c r="M28" s="231"/>
    </row>
    <row r="29" spans="1:14" ht="12.6" customHeight="1">
      <c r="A29" s="21" t="s">
        <v>16</v>
      </c>
      <c r="B29" s="127">
        <v>723288.17290000001</v>
      </c>
      <c r="C29" s="127">
        <f t="shared" si="0"/>
        <v>85326.981400000048</v>
      </c>
      <c r="D29" s="127">
        <v>136392.4485</v>
      </c>
      <c r="E29" s="127">
        <v>424256.0465</v>
      </c>
      <c r="F29" s="127">
        <v>77312.696500000005</v>
      </c>
      <c r="H29" s="68"/>
      <c r="I29" s="68"/>
      <c r="J29" s="68"/>
      <c r="K29" s="68"/>
      <c r="L29" s="68"/>
      <c r="M29" s="231"/>
    </row>
    <row r="30" spans="1:14" ht="12.6" customHeight="1">
      <c r="A30" s="21" t="s">
        <v>1</v>
      </c>
      <c r="B30" s="127">
        <v>504507.9399</v>
      </c>
      <c r="C30" s="127">
        <f t="shared" si="0"/>
        <v>157985.0563</v>
      </c>
      <c r="D30" s="127">
        <v>61576.2261</v>
      </c>
      <c r="E30" s="127">
        <v>232880.3314</v>
      </c>
      <c r="F30" s="127">
        <v>52066.326099999998</v>
      </c>
      <c r="H30" s="68"/>
      <c r="I30" s="68"/>
      <c r="J30" s="68"/>
      <c r="K30" s="68"/>
      <c r="L30" s="68"/>
      <c r="M30" s="231"/>
    </row>
    <row r="31" spans="1:14" ht="12.6" customHeight="1">
      <c r="A31" s="39"/>
      <c r="B31" s="39"/>
      <c r="C31" s="39"/>
      <c r="D31" s="39"/>
      <c r="E31" s="39"/>
      <c r="F31" s="39"/>
      <c r="H31" s="230"/>
      <c r="I31" s="231"/>
      <c r="J31" s="231"/>
      <c r="K31" s="231"/>
      <c r="L31" s="231"/>
      <c r="M31" s="231"/>
    </row>
    <row r="32" spans="1:14" ht="12.6" customHeight="1">
      <c r="A32" s="40" t="s">
        <v>282</v>
      </c>
      <c r="B32" s="40"/>
      <c r="C32" s="40"/>
      <c r="D32" s="40"/>
      <c r="E32" s="40"/>
      <c r="F32" s="40"/>
      <c r="H32" s="230"/>
      <c r="I32" s="231"/>
      <c r="J32" s="231"/>
      <c r="K32" s="231"/>
      <c r="L32" s="231"/>
      <c r="M32" s="231"/>
    </row>
    <row r="33" spans="1:12" customFormat="1" ht="21" customHeight="1">
      <c r="A33" s="329" t="s">
        <v>255</v>
      </c>
      <c r="B33" s="329"/>
      <c r="C33" s="329"/>
      <c r="D33" s="329"/>
      <c r="E33" s="329"/>
      <c r="F33" s="329"/>
    </row>
    <row r="34" spans="1:12" customFormat="1" ht="9.9499999999999993" customHeight="1">
      <c r="A34" s="40"/>
    </row>
    <row r="35" spans="1:12" customFormat="1" ht="12.75" customHeight="1"/>
    <row r="36" spans="1:12" ht="14.1" customHeight="1">
      <c r="A36" s="32" t="s">
        <v>355</v>
      </c>
      <c r="B36" s="65"/>
      <c r="C36" s="65"/>
      <c r="D36" s="65"/>
      <c r="E36" s="65"/>
      <c r="F36" s="65"/>
      <c r="H36" s="142" t="s">
        <v>44</v>
      </c>
      <c r="I36" s="149"/>
      <c r="J36" s="149"/>
      <c r="K36" s="149"/>
      <c r="L36" s="150"/>
    </row>
    <row r="37" spans="1:12" ht="9.75" customHeight="1">
      <c r="H37" s="129"/>
      <c r="I37" s="21"/>
      <c r="J37" s="21"/>
      <c r="K37" s="21"/>
      <c r="L37" s="141"/>
    </row>
    <row r="38" spans="1:12" ht="12.6" customHeight="1">
      <c r="H38" s="129" t="s">
        <v>114</v>
      </c>
      <c r="I38" s="151" t="s">
        <v>115</v>
      </c>
      <c r="J38" s="151" t="s">
        <v>243</v>
      </c>
      <c r="K38" s="151" t="s">
        <v>244</v>
      </c>
      <c r="L38" s="152" t="s">
        <v>116</v>
      </c>
    </row>
    <row r="39" spans="1:12" ht="12.6" customHeight="1">
      <c r="H39" s="129"/>
      <c r="I39" s="21"/>
      <c r="J39" s="21"/>
      <c r="K39" s="21"/>
      <c r="L39" s="141"/>
    </row>
    <row r="40" spans="1:12" ht="12.6" customHeight="1">
      <c r="H40" s="92" t="s">
        <v>0</v>
      </c>
      <c r="I40" s="193">
        <f>C13*100/$B$13</f>
        <v>33.459274307187741</v>
      </c>
      <c r="J40" s="193">
        <f>D13*100/$B$13</f>
        <v>16.4723586869288</v>
      </c>
      <c r="K40" s="193">
        <f>E13*100/$B$13</f>
        <v>38.310369933345349</v>
      </c>
      <c r="L40" s="194">
        <f>F13*100/$B$13</f>
        <v>11.75799707253811</v>
      </c>
    </row>
    <row r="41" spans="1:12" ht="12.6" customHeight="1">
      <c r="H41" s="92" t="s">
        <v>7</v>
      </c>
      <c r="I41" s="193">
        <f>C14*100/$B$14</f>
        <v>40.416516969697994</v>
      </c>
      <c r="J41" s="193">
        <f>D14*100/$B$14</f>
        <v>16.505748394710967</v>
      </c>
      <c r="K41" s="193">
        <f>E14*100/$B$14</f>
        <v>30.135416249938796</v>
      </c>
      <c r="L41" s="194">
        <f>F14*100/$B$14</f>
        <v>12.942318385652246</v>
      </c>
    </row>
    <row r="42" spans="1:12" ht="12.6" customHeight="1">
      <c r="H42" s="92" t="s">
        <v>8</v>
      </c>
      <c r="I42" s="193">
        <f>C15*100/$B$15</f>
        <v>37.494525539782366</v>
      </c>
      <c r="J42" s="193">
        <f>D15*100/$B$15</f>
        <v>6.5206282224754464</v>
      </c>
      <c r="K42" s="193">
        <f>E15*100/$B$15</f>
        <v>43.882157800303972</v>
      </c>
      <c r="L42" s="194">
        <f>F15*100/$B$15</f>
        <v>12.10268843743822</v>
      </c>
    </row>
    <row r="43" spans="1:12" ht="12.6" customHeight="1">
      <c r="H43" s="92" t="s">
        <v>18</v>
      </c>
      <c r="I43" s="193">
        <f>C16*100/$B$16</f>
        <v>2.382109445444156</v>
      </c>
      <c r="J43" s="193">
        <f>D16*100/$B$16</f>
        <v>40.882945780389434</v>
      </c>
      <c r="K43" s="193">
        <f>E16*100/$B$16</f>
        <v>50.517859735486006</v>
      </c>
      <c r="L43" s="194">
        <f>F16*100/$B$16</f>
        <v>6.2170850386804082</v>
      </c>
    </row>
    <row r="44" spans="1:12" ht="12.6" customHeight="1">
      <c r="H44" s="92" t="s">
        <v>19</v>
      </c>
      <c r="I44" s="193">
        <f>C17*100/$B$17</f>
        <v>32.335101496011752</v>
      </c>
      <c r="J44" s="193">
        <f>D17*100/$B$17</f>
        <v>6.2474203112794378</v>
      </c>
      <c r="K44" s="193">
        <f>E17*100/$B$17</f>
        <v>39.271832553173311</v>
      </c>
      <c r="L44" s="194">
        <f>F17*100/$B$17</f>
        <v>22.145645639535502</v>
      </c>
    </row>
    <row r="45" spans="1:12" ht="12.6" customHeight="1">
      <c r="H45" s="92" t="s">
        <v>9</v>
      </c>
      <c r="I45" s="193">
        <f>C18*100/$B$18</f>
        <v>5.79895275180575</v>
      </c>
      <c r="J45" s="193">
        <f>D18*100/$B$18</f>
        <v>21.345711346421783</v>
      </c>
      <c r="K45" s="193">
        <f>E18*100/$B$18</f>
        <v>38.021346323722383</v>
      </c>
      <c r="L45" s="194">
        <f>F18*100/$B$18</f>
        <v>34.833989578050094</v>
      </c>
    </row>
    <row r="46" spans="1:12" ht="12.6" customHeight="1">
      <c r="H46" s="92" t="s">
        <v>10</v>
      </c>
      <c r="I46" s="193">
        <f>C19*100/$B$19</f>
        <v>1.3158353694707454</v>
      </c>
      <c r="J46" s="193">
        <f>D19*100/$B$19</f>
        <v>49.083505317126665</v>
      </c>
      <c r="K46" s="193">
        <f>E19*100/$B$19</f>
        <v>40.703665433893164</v>
      </c>
      <c r="L46" s="194">
        <f>F19*100/$B$19</f>
        <v>8.8969938795094237</v>
      </c>
    </row>
    <row r="47" spans="1:12" ht="12.6" customHeight="1">
      <c r="H47" s="92" t="s">
        <v>168</v>
      </c>
      <c r="I47" s="193">
        <f>C20*100/$B$20</f>
        <v>37.715887634300131</v>
      </c>
      <c r="J47" s="193">
        <f>D20*100/$B$20</f>
        <v>20.653268028347387</v>
      </c>
      <c r="K47" s="193">
        <f>E20*100/$B$20</f>
        <v>31.705736360252654</v>
      </c>
      <c r="L47" s="194">
        <f>F20*100/$B$20</f>
        <v>9.9251079770998327</v>
      </c>
    </row>
    <row r="48" spans="1:12" ht="12.6" customHeight="1">
      <c r="H48" s="92" t="s">
        <v>20</v>
      </c>
      <c r="I48" s="193">
        <f>C21*100/$B$21</f>
        <v>46.329105893931427</v>
      </c>
      <c r="J48" s="193">
        <f>D21*100/$B$21</f>
        <v>6.5158941523932894</v>
      </c>
      <c r="K48" s="193">
        <f>E21*100/$B$21</f>
        <v>37.81561036035054</v>
      </c>
      <c r="L48" s="194">
        <f>F21*100/$B$21</f>
        <v>9.3393895933247446</v>
      </c>
    </row>
    <row r="49" spans="2:12" ht="12.6" customHeight="1">
      <c r="H49" s="92" t="s">
        <v>13</v>
      </c>
      <c r="I49" s="193">
        <f>C22*100/$B$22</f>
        <v>25.48004439067433</v>
      </c>
      <c r="J49" s="193">
        <f>D22*100/$B$22</f>
        <v>6.8530415637582411</v>
      </c>
      <c r="K49" s="193">
        <f>E22*100/$B$22</f>
        <v>56.548612380522641</v>
      </c>
      <c r="L49" s="194">
        <f>F22*100/$B$22</f>
        <v>11.118301665044795</v>
      </c>
    </row>
    <row r="50" spans="2:12" ht="12.6" customHeight="1">
      <c r="H50" s="92" t="s">
        <v>21</v>
      </c>
      <c r="I50" s="193">
        <f>C23*100/$B$23</f>
        <v>27.431936538855339</v>
      </c>
      <c r="J50" s="193">
        <f>D23*100/$B$23</f>
        <v>4.7396372855242861</v>
      </c>
      <c r="K50" s="193">
        <f>E23*100/$B$23</f>
        <v>47.372188177030758</v>
      </c>
      <c r="L50" s="194">
        <f>F23*100/$B$23</f>
        <v>20.456237998589614</v>
      </c>
    </row>
    <row r="51" spans="2:12" ht="12.6" customHeight="1">
      <c r="H51" s="92" t="s">
        <v>14</v>
      </c>
      <c r="I51" s="193">
        <f>C24*100/$B$24</f>
        <v>25.682296413185934</v>
      </c>
      <c r="J51" s="193">
        <f>D24*100/$B$24</f>
        <v>47.869835683885491</v>
      </c>
      <c r="K51" s="193">
        <f>E24*100/$B$24</f>
        <v>19.844223004501206</v>
      </c>
      <c r="L51" s="194">
        <f>F24*100/$B$24</f>
        <v>6.6036448984273735</v>
      </c>
    </row>
    <row r="52" spans="2:12" ht="12.6" customHeight="1">
      <c r="H52" s="92" t="s">
        <v>15</v>
      </c>
      <c r="I52" s="193">
        <f>C25*100/$B$25</f>
        <v>12.099337076305961</v>
      </c>
      <c r="J52" s="193">
        <f>D25*100/$B$25</f>
        <v>15.851001988002848</v>
      </c>
      <c r="K52" s="193">
        <f>E25*100/$B$25</f>
        <v>61.19535915719009</v>
      </c>
      <c r="L52" s="194">
        <f>F25*100/$B$25</f>
        <v>10.8543017785011</v>
      </c>
    </row>
    <row r="53" spans="2:12">
      <c r="H53" s="92" t="s">
        <v>22</v>
      </c>
      <c r="I53" s="193">
        <f>C26*100/$B$26</f>
        <v>25.975464819909895</v>
      </c>
      <c r="J53" s="193">
        <f>D26*100/$B$26</f>
        <v>15.784024223656809</v>
      </c>
      <c r="K53" s="193">
        <f>E26*100/$B$26</f>
        <v>33.590851506877982</v>
      </c>
      <c r="L53" s="194">
        <f>F26*100/$B$26</f>
        <v>24.649659449555319</v>
      </c>
    </row>
    <row r="54" spans="2:12">
      <c r="H54" s="92" t="s">
        <v>23</v>
      </c>
      <c r="I54" s="193">
        <f>C27*100/$B$27</f>
        <v>41.276438484385345</v>
      </c>
      <c r="J54" s="193">
        <f>D27*100/$B$27</f>
        <v>1.0679830591907618</v>
      </c>
      <c r="K54" s="193">
        <f>E27*100/$B$27</f>
        <v>36.68867881806905</v>
      </c>
      <c r="L54" s="194">
        <f>F27*100/$B$27</f>
        <v>20.966899638354842</v>
      </c>
    </row>
    <row r="55" spans="2:12">
      <c r="H55" s="92" t="s">
        <v>24</v>
      </c>
      <c r="I55" s="193">
        <f>C28*100/$B$28</f>
        <v>31.318336884742717</v>
      </c>
      <c r="J55" s="193">
        <f>D28*100/$B$28</f>
        <v>9.5765721161473163</v>
      </c>
      <c r="K55" s="193">
        <f>E28*100/$B$28</f>
        <v>51.01919448551736</v>
      </c>
      <c r="L55" s="194">
        <f>F28*100/$B$28</f>
        <v>8.0858965135926066</v>
      </c>
    </row>
    <row r="56" spans="2:12">
      <c r="H56" s="92" t="s">
        <v>16</v>
      </c>
      <c r="I56" s="193">
        <f>C29*100/$B$29</f>
        <v>11.797093412696675</v>
      </c>
      <c r="J56" s="193">
        <f>D29*100/$B$29</f>
        <v>18.857276201978941</v>
      </c>
      <c r="K56" s="193">
        <f>E29*100/$B$29</f>
        <v>58.656571805807275</v>
      </c>
      <c r="L56" s="194">
        <f>F29*100/$B$29</f>
        <v>10.689058579517111</v>
      </c>
    </row>
    <row r="57" spans="2:12" ht="9.9499999999999993" customHeight="1">
      <c r="H57" s="93" t="s">
        <v>214</v>
      </c>
      <c r="I57" s="195">
        <f>C30*100/$B$30</f>
        <v>31.31468185244313</v>
      </c>
      <c r="J57" s="195">
        <f>D30*100/$B$30</f>
        <v>12.205204562728033</v>
      </c>
      <c r="K57" s="195">
        <f>E30*100/$B$30</f>
        <v>46.159894222112719</v>
      </c>
      <c r="L57" s="196">
        <f>F30*100/$B$30</f>
        <v>10.320219362716118</v>
      </c>
    </row>
    <row r="58" spans="2:12" ht="9.9499999999999993" customHeight="1">
      <c r="H58" s="12"/>
      <c r="I58" s="12"/>
      <c r="J58" s="12"/>
      <c r="K58" s="12"/>
      <c r="L58" s="12"/>
    </row>
    <row r="59" spans="2:12">
      <c r="B59" s="68"/>
      <c r="C59" s="68"/>
      <c r="D59" s="68"/>
      <c r="E59" s="68"/>
      <c r="F59" s="68"/>
      <c r="H59" s="12"/>
      <c r="I59" s="12"/>
      <c r="J59" s="12"/>
      <c r="K59" s="12"/>
      <c r="L59" s="12"/>
    </row>
    <row r="60" spans="2:12">
      <c r="B60" s="68"/>
      <c r="C60" s="68"/>
      <c r="D60" s="68"/>
      <c r="E60" s="68"/>
      <c r="F60" s="68"/>
      <c r="H60" s="12"/>
      <c r="I60" s="12"/>
      <c r="J60" s="12"/>
      <c r="K60" s="12"/>
      <c r="L60" s="12"/>
    </row>
    <row r="61" spans="2:12">
      <c r="B61" s="68"/>
      <c r="C61" s="68"/>
      <c r="D61" s="68"/>
      <c r="E61" s="68"/>
      <c r="F61" s="68"/>
      <c r="H61" s="12"/>
      <c r="I61" s="12"/>
      <c r="J61" s="12"/>
      <c r="K61" s="12"/>
      <c r="L61" s="12"/>
    </row>
    <row r="62" spans="2:12">
      <c r="B62" s="68"/>
      <c r="C62" s="68"/>
      <c r="D62" s="68"/>
      <c r="E62" s="68"/>
      <c r="F62" s="68"/>
    </row>
    <row r="63" spans="2:12">
      <c r="B63" s="68"/>
      <c r="C63" s="68"/>
      <c r="D63" s="68"/>
      <c r="E63" s="68"/>
      <c r="F63" s="68"/>
    </row>
    <row r="64" spans="2:12">
      <c r="B64" s="68"/>
      <c r="C64" s="68"/>
      <c r="D64" s="68"/>
      <c r="E64" s="68"/>
      <c r="F64" s="68"/>
      <c r="H64" s="12"/>
      <c r="I64" s="12"/>
      <c r="J64" s="12"/>
      <c r="K64" s="12"/>
      <c r="L64" s="12"/>
    </row>
    <row r="65" spans="2:12">
      <c r="B65" s="68"/>
      <c r="C65" s="68"/>
      <c r="D65" s="68"/>
      <c r="E65" s="68"/>
      <c r="F65" s="68"/>
    </row>
    <row r="66" spans="2:12">
      <c r="B66" s="68"/>
      <c r="C66" s="68"/>
      <c r="D66" s="68"/>
      <c r="E66" s="68"/>
      <c r="F66" s="68"/>
    </row>
    <row r="67" spans="2:12">
      <c r="B67" s="68"/>
      <c r="C67" s="68"/>
      <c r="D67" s="68"/>
      <c r="E67" s="68"/>
      <c r="F67" s="68"/>
    </row>
    <row r="68" spans="2:12">
      <c r="B68" s="68"/>
      <c r="C68" s="68"/>
      <c r="D68" s="68"/>
      <c r="E68" s="68"/>
      <c r="F68" s="68"/>
    </row>
    <row r="69" spans="2:12" ht="13.5" customHeight="1">
      <c r="B69" s="68"/>
      <c r="C69" s="68"/>
      <c r="D69" s="68"/>
      <c r="E69" s="68"/>
      <c r="F69" s="68"/>
    </row>
    <row r="70" spans="2:12">
      <c r="B70" s="68"/>
      <c r="C70" s="68"/>
      <c r="D70" s="68"/>
      <c r="E70" s="68"/>
      <c r="F70" s="68"/>
    </row>
    <row r="71" spans="2:12">
      <c r="B71" s="68"/>
      <c r="C71" s="68"/>
      <c r="D71" s="68"/>
      <c r="E71" s="68"/>
      <c r="F71" s="68"/>
    </row>
    <row r="72" spans="2:12">
      <c r="B72" s="68"/>
      <c r="C72" s="68"/>
      <c r="D72" s="68"/>
      <c r="E72" s="68"/>
      <c r="F72" s="68"/>
    </row>
    <row r="73" spans="2:12">
      <c r="B73" s="68"/>
      <c r="C73" s="68"/>
      <c r="D73" s="68"/>
      <c r="E73" s="68"/>
      <c r="F73" s="68"/>
      <c r="H73" s="12"/>
      <c r="I73" s="12"/>
      <c r="J73" s="12"/>
      <c r="K73" s="12"/>
      <c r="L73" s="12"/>
    </row>
    <row r="74" spans="2:12">
      <c r="B74" s="68"/>
      <c r="C74" s="68"/>
      <c r="D74" s="68"/>
      <c r="E74" s="68"/>
      <c r="F74" s="68"/>
    </row>
    <row r="75" spans="2:12">
      <c r="B75" s="68"/>
      <c r="C75" s="68"/>
      <c r="D75" s="68"/>
      <c r="E75" s="68"/>
      <c r="F75" s="68"/>
    </row>
    <row r="76" spans="2:12">
      <c r="B76" s="68"/>
      <c r="C76" s="68"/>
      <c r="D76" s="68"/>
      <c r="E76" s="68"/>
      <c r="F76" s="68"/>
    </row>
  </sheetData>
  <mergeCells count="1">
    <mergeCell ref="A33:F33"/>
  </mergeCells>
  <phoneticPr fontId="6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7315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5.5703125" style="4" customWidth="1"/>
    <col min="2" max="3" width="9.28515625" style="4" customWidth="1"/>
    <col min="4" max="4" width="9.7109375" style="4" customWidth="1"/>
    <col min="5" max="5" width="8.140625" style="75" customWidth="1"/>
    <col min="6" max="6" width="1.42578125" style="75" customWidth="1"/>
    <col min="7" max="7" width="9.5703125" style="75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7" width="3.85546875" style="4" customWidth="1"/>
    <col min="18" max="16384" width="11.42578125" style="4"/>
  </cols>
  <sheetData>
    <row r="1" spans="1:27" ht="14.1" customHeight="1" thickBot="1">
      <c r="A1" s="1" t="s">
        <v>223</v>
      </c>
      <c r="B1" s="1"/>
      <c r="C1" s="1"/>
      <c r="D1" s="1"/>
      <c r="E1" s="87"/>
      <c r="F1" s="87"/>
      <c r="G1" s="87"/>
      <c r="H1" s="87"/>
      <c r="I1" s="87"/>
      <c r="J1" s="87"/>
    </row>
    <row r="2" spans="1:27" ht="14.1" customHeight="1">
      <c r="A2" s="3"/>
      <c r="B2" s="3"/>
      <c r="C2" s="3"/>
      <c r="D2" s="3"/>
      <c r="L2" s="218" t="s">
        <v>254</v>
      </c>
    </row>
    <row r="3" spans="1:27" ht="14.1" customHeight="1">
      <c r="A3" s="79" t="s">
        <v>286</v>
      </c>
      <c r="B3" s="3"/>
      <c r="C3" s="3"/>
      <c r="D3" s="3"/>
    </row>
    <row r="4" spans="1:27" ht="14.1" customHeight="1">
      <c r="A4" s="3"/>
      <c r="B4" s="3"/>
      <c r="C4" s="3"/>
      <c r="D4" s="3"/>
    </row>
    <row r="5" spans="1:27" ht="14.1" customHeight="1">
      <c r="A5" s="5" t="s">
        <v>387</v>
      </c>
      <c r="B5" s="5"/>
      <c r="C5" s="5"/>
      <c r="D5" s="5"/>
      <c r="E5"/>
    </row>
    <row r="6" spans="1:27" ht="14.1" customHeight="1">
      <c r="A6" s="5"/>
      <c r="B6" s="5"/>
      <c r="C6" s="5"/>
      <c r="D6" s="5"/>
      <c r="E6"/>
    </row>
    <row r="7" spans="1:27" ht="14.1" customHeight="1">
      <c r="A7" s="6" t="s">
        <v>297</v>
      </c>
      <c r="B7" s="6"/>
      <c r="C7" s="6"/>
      <c r="D7" s="6"/>
      <c r="E7"/>
    </row>
    <row r="8" spans="1:27" ht="9.9499999999999993" customHeight="1">
      <c r="A8" s="33"/>
      <c r="B8" s="33"/>
      <c r="C8" s="33"/>
      <c r="D8" s="33"/>
      <c r="E8" s="88"/>
      <c r="F8" s="88"/>
    </row>
    <row r="9" spans="1:27" ht="12.95" customHeight="1">
      <c r="A9" s="263"/>
      <c r="B9" s="264" t="s">
        <v>299</v>
      </c>
      <c r="C9" s="239"/>
      <c r="D9" s="239"/>
      <c r="E9" s="239"/>
      <c r="F9" s="239"/>
      <c r="G9" s="13" t="s">
        <v>263</v>
      </c>
      <c r="H9" s="14"/>
      <c r="I9" s="14"/>
      <c r="J9" s="14"/>
    </row>
    <row r="10" spans="1:27" ht="12.95" customHeight="1">
      <c r="A10" s="99"/>
      <c r="B10" s="100" t="s">
        <v>264</v>
      </c>
      <c r="C10" s="100" t="s">
        <v>266</v>
      </c>
      <c r="D10" s="100" t="s">
        <v>269</v>
      </c>
      <c r="E10" s="100" t="s">
        <v>122</v>
      </c>
      <c r="F10" s="100"/>
      <c r="G10" s="100" t="s">
        <v>264</v>
      </c>
      <c r="H10" s="100" t="s">
        <v>266</v>
      </c>
      <c r="I10" s="100" t="s">
        <v>269</v>
      </c>
      <c r="J10" s="100" t="s">
        <v>122</v>
      </c>
    </row>
    <row r="11" spans="1:27" ht="12.95" customHeight="1">
      <c r="A11" s="15"/>
      <c r="B11" s="17" t="s">
        <v>265</v>
      </c>
      <c r="C11" s="17" t="s">
        <v>267</v>
      </c>
      <c r="D11" s="17" t="s">
        <v>268</v>
      </c>
      <c r="E11" s="17" t="s">
        <v>270</v>
      </c>
      <c r="F11" s="17"/>
      <c r="G11" s="17" t="s">
        <v>265</v>
      </c>
      <c r="H11" s="17" t="s">
        <v>267</v>
      </c>
      <c r="I11" s="17" t="s">
        <v>268</v>
      </c>
      <c r="J11" s="17" t="s">
        <v>270</v>
      </c>
    </row>
    <row r="12" spans="1:27" ht="14.1" customHeight="1">
      <c r="A12" s="19"/>
      <c r="B12"/>
      <c r="C12"/>
      <c r="D12"/>
      <c r="E12"/>
    </row>
    <row r="13" spans="1:27" ht="14.1" customHeight="1">
      <c r="A13" s="46" t="s">
        <v>0</v>
      </c>
      <c r="B13" s="68">
        <f>SUM(B14:B32)</f>
        <v>668126995</v>
      </c>
      <c r="C13" s="68">
        <f t="shared" ref="C13:E13" si="0">SUM(C14:C32)</f>
        <v>65577968</v>
      </c>
      <c r="D13" s="68">
        <f t="shared" si="0"/>
        <v>27036068</v>
      </c>
      <c r="E13" s="68">
        <f t="shared" si="0"/>
        <v>2279271</v>
      </c>
      <c r="F13" s="68"/>
      <c r="G13" s="68">
        <f>SUM(G14:G32)</f>
        <v>545709941</v>
      </c>
      <c r="H13" s="68">
        <f t="shared" ref="H13" si="1">SUM(H14:H32)</f>
        <v>57619631</v>
      </c>
      <c r="I13" s="68">
        <f t="shared" ref="I13" si="2">SUM(I14:I32)</f>
        <v>20845704</v>
      </c>
      <c r="J13" s="68">
        <f t="shared" ref="J13" si="3">SUM(J14:J32)</f>
        <v>2031415</v>
      </c>
      <c r="K13"/>
      <c r="W13"/>
      <c r="X13"/>
      <c r="Y13"/>
      <c r="Z13"/>
      <c r="AA13"/>
    </row>
    <row r="14" spans="1:27" ht="14.1" customHeight="1">
      <c r="A14" s="8" t="s">
        <v>7</v>
      </c>
      <c r="B14" s="68">
        <v>79236845</v>
      </c>
      <c r="C14" s="68">
        <v>5977657</v>
      </c>
      <c r="D14" s="68">
        <v>2682418</v>
      </c>
      <c r="E14" s="68">
        <v>239154</v>
      </c>
      <c r="F14" s="68"/>
      <c r="G14" s="68">
        <v>62182574</v>
      </c>
      <c r="H14" s="68">
        <v>4717723</v>
      </c>
      <c r="I14" s="68">
        <v>1832107</v>
      </c>
      <c r="J14" s="68">
        <v>200490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2" t="s">
        <v>8</v>
      </c>
      <c r="B15" s="68">
        <v>31757645</v>
      </c>
      <c r="C15" s="68">
        <v>2846794</v>
      </c>
      <c r="D15" s="68">
        <v>1264661</v>
      </c>
      <c r="E15" s="68">
        <v>102179</v>
      </c>
      <c r="F15" s="68"/>
      <c r="G15" s="68">
        <v>27813247</v>
      </c>
      <c r="H15" s="68">
        <v>2605146</v>
      </c>
      <c r="I15" s="68">
        <v>943097</v>
      </c>
      <c r="J15" s="68">
        <v>93460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>
      <c r="A16" s="23" t="s">
        <v>170</v>
      </c>
      <c r="B16" s="68">
        <v>13996752</v>
      </c>
      <c r="C16" s="68">
        <v>1587906</v>
      </c>
      <c r="D16" s="68">
        <v>651043</v>
      </c>
      <c r="E16" s="68">
        <v>50800</v>
      </c>
      <c r="F16" s="68"/>
      <c r="G16" s="68">
        <v>10323570</v>
      </c>
      <c r="H16" s="68">
        <v>1370201</v>
      </c>
      <c r="I16" s="68">
        <v>501711</v>
      </c>
      <c r="J16" s="68">
        <v>45271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24" t="s">
        <v>202</v>
      </c>
      <c r="B17" s="68">
        <v>4899593</v>
      </c>
      <c r="C17" s="68">
        <v>616750</v>
      </c>
      <c r="D17" s="68">
        <v>183071</v>
      </c>
      <c r="E17" s="68">
        <v>26878</v>
      </c>
      <c r="F17" s="68"/>
      <c r="G17" s="68">
        <v>2188191</v>
      </c>
      <c r="H17" s="68">
        <v>413392</v>
      </c>
      <c r="I17" s="68">
        <v>76121</v>
      </c>
      <c r="J17" s="68">
        <v>21154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22" t="s">
        <v>9</v>
      </c>
      <c r="B18" s="68">
        <v>7428979</v>
      </c>
      <c r="C18" s="68">
        <v>862674</v>
      </c>
      <c r="D18" s="68">
        <v>418484</v>
      </c>
      <c r="E18" s="68">
        <v>39491</v>
      </c>
      <c r="F18" s="68"/>
      <c r="G18" s="68">
        <v>3417828</v>
      </c>
      <c r="H18" s="68">
        <v>552618</v>
      </c>
      <c r="I18" s="68">
        <v>218951</v>
      </c>
      <c r="J18" s="68">
        <v>28041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1" customHeight="1">
      <c r="A19" s="23" t="s">
        <v>10</v>
      </c>
      <c r="B19" s="68">
        <v>9160454</v>
      </c>
      <c r="C19" s="68">
        <v>1007394</v>
      </c>
      <c r="D19" s="68">
        <v>355140</v>
      </c>
      <c r="E19" s="68">
        <v>33134</v>
      </c>
      <c r="F19" s="68"/>
      <c r="G19" s="68">
        <v>7749848</v>
      </c>
      <c r="H19" s="68">
        <v>892417</v>
      </c>
      <c r="I19" s="68">
        <v>306845</v>
      </c>
      <c r="J19" s="68">
        <v>28951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1" customHeight="1">
      <c r="A20" s="8" t="s">
        <v>12</v>
      </c>
      <c r="B20" s="68">
        <v>39851393</v>
      </c>
      <c r="C20" s="68">
        <v>3616626</v>
      </c>
      <c r="D20" s="68">
        <v>1993453</v>
      </c>
      <c r="E20" s="68">
        <v>132408</v>
      </c>
      <c r="F20" s="68"/>
      <c r="G20" s="68">
        <v>35142068</v>
      </c>
      <c r="H20" s="68">
        <v>3301836</v>
      </c>
      <c r="I20" s="68">
        <v>1613424</v>
      </c>
      <c r="J20" s="68">
        <v>121467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1" customHeight="1">
      <c r="A21" s="26" t="s">
        <v>11</v>
      </c>
      <c r="B21" s="68">
        <v>28932401</v>
      </c>
      <c r="C21" s="68">
        <v>2506765</v>
      </c>
      <c r="D21" s="68">
        <v>1218983</v>
      </c>
      <c r="E21" s="68">
        <v>102036</v>
      </c>
      <c r="F21" s="68"/>
      <c r="G21" s="68">
        <v>24630371</v>
      </c>
      <c r="H21" s="68">
        <v>2251182</v>
      </c>
      <c r="I21" s="68">
        <v>944407</v>
      </c>
      <c r="J21" s="68">
        <v>94031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1" customHeight="1">
      <c r="A22" s="21" t="s">
        <v>13</v>
      </c>
      <c r="B22" s="68">
        <v>148795441</v>
      </c>
      <c r="C22" s="68">
        <v>16180268</v>
      </c>
      <c r="D22" s="68">
        <v>5297110</v>
      </c>
      <c r="E22" s="68">
        <v>492622</v>
      </c>
      <c r="F22" s="68"/>
      <c r="G22" s="68">
        <v>129051915</v>
      </c>
      <c r="H22" s="68">
        <v>14748486</v>
      </c>
      <c r="I22" s="68">
        <v>4502016</v>
      </c>
      <c r="J22" s="68">
        <v>449766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1" customHeight="1">
      <c r="A23" s="21" t="s">
        <v>21</v>
      </c>
      <c r="B23" s="68">
        <v>70970218</v>
      </c>
      <c r="C23" s="68">
        <v>7084214</v>
      </c>
      <c r="D23" s="68">
        <v>4083099</v>
      </c>
      <c r="E23" s="68">
        <v>281020</v>
      </c>
      <c r="F23" s="68"/>
      <c r="G23" s="68">
        <v>60755309</v>
      </c>
      <c r="H23" s="68">
        <v>6242329</v>
      </c>
      <c r="I23" s="68">
        <v>3618555</v>
      </c>
      <c r="J23" s="68">
        <v>251954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1" customHeight="1">
      <c r="A24" s="21" t="s">
        <v>14</v>
      </c>
      <c r="B24" s="68">
        <v>8108967</v>
      </c>
      <c r="C24" s="68">
        <v>595454</v>
      </c>
      <c r="D24" s="68">
        <v>370521</v>
      </c>
      <c r="E24" s="68">
        <v>29534</v>
      </c>
      <c r="F24" s="68"/>
      <c r="G24" s="68">
        <v>5684566</v>
      </c>
      <c r="H24" s="68">
        <v>462162</v>
      </c>
      <c r="I24" s="68">
        <v>206177</v>
      </c>
      <c r="J24" s="68">
        <v>25400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1" customHeight="1">
      <c r="A25" s="21" t="s">
        <v>15</v>
      </c>
      <c r="B25" s="68">
        <v>42953942</v>
      </c>
      <c r="C25" s="68">
        <v>3700766</v>
      </c>
      <c r="D25" s="68">
        <v>1758914</v>
      </c>
      <c r="E25" s="68">
        <v>143792</v>
      </c>
      <c r="F25" s="68"/>
      <c r="G25" s="68">
        <v>36752603</v>
      </c>
      <c r="H25" s="68">
        <v>3332769</v>
      </c>
      <c r="I25" s="68">
        <v>1228058</v>
      </c>
      <c r="J25" s="68">
        <v>132505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1" customHeight="1">
      <c r="A26" s="21" t="s">
        <v>22</v>
      </c>
      <c r="B26" s="68">
        <v>71773075</v>
      </c>
      <c r="C26" s="68">
        <v>7619850</v>
      </c>
      <c r="D26" s="68">
        <v>3103269</v>
      </c>
      <c r="E26" s="68">
        <v>232189</v>
      </c>
      <c r="F26" s="68"/>
      <c r="G26" s="68">
        <v>46003657</v>
      </c>
      <c r="H26" s="68">
        <v>6162380</v>
      </c>
      <c r="I26" s="68">
        <v>1661763</v>
      </c>
      <c r="J26" s="68">
        <v>191469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1" customHeight="1">
      <c r="A27" s="21" t="s">
        <v>23</v>
      </c>
      <c r="B27" s="68">
        <v>23211388</v>
      </c>
      <c r="C27" s="68">
        <v>1843229</v>
      </c>
      <c r="D27" s="68">
        <v>795760</v>
      </c>
      <c r="E27" s="68">
        <v>79746</v>
      </c>
      <c r="F27" s="68"/>
      <c r="G27" s="68">
        <v>19551902</v>
      </c>
      <c r="H27" s="68">
        <v>1585533</v>
      </c>
      <c r="I27" s="68">
        <v>673726</v>
      </c>
      <c r="J27" s="68">
        <v>70054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1" customHeight="1">
      <c r="A28" s="21" t="s">
        <v>171</v>
      </c>
      <c r="B28" s="68">
        <v>21885988</v>
      </c>
      <c r="C28" s="68">
        <v>2319266</v>
      </c>
      <c r="D28" s="68">
        <v>810237</v>
      </c>
      <c r="E28" s="68">
        <v>73937</v>
      </c>
      <c r="F28" s="68"/>
      <c r="G28" s="68">
        <v>19703062</v>
      </c>
      <c r="H28" s="68">
        <v>2175685</v>
      </c>
      <c r="I28" s="68">
        <v>723366</v>
      </c>
      <c r="J28" s="68">
        <v>69693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1" customHeight="1">
      <c r="A29" s="21" t="s">
        <v>16</v>
      </c>
      <c r="B29" s="68">
        <v>58840827</v>
      </c>
      <c r="C29" s="68">
        <v>6493099</v>
      </c>
      <c r="D29" s="68">
        <v>1803437</v>
      </c>
      <c r="E29" s="68">
        <v>193110</v>
      </c>
      <c r="F29" s="68"/>
      <c r="G29" s="68">
        <v>49471677</v>
      </c>
      <c r="H29" s="68">
        <v>6156300</v>
      </c>
      <c r="I29" s="68">
        <v>1591688</v>
      </c>
      <c r="J29" s="68">
        <v>182738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1" customHeight="1">
      <c r="A30" s="21" t="s">
        <v>1</v>
      </c>
      <c r="B30" s="68">
        <v>6041786</v>
      </c>
      <c r="C30" s="68">
        <v>677200</v>
      </c>
      <c r="D30" s="68">
        <v>230537</v>
      </c>
      <c r="E30" s="68">
        <v>25758</v>
      </c>
      <c r="F30" s="68"/>
      <c r="G30" s="68">
        <v>5237105</v>
      </c>
      <c r="H30" s="68">
        <v>636192</v>
      </c>
      <c r="I30" s="68">
        <v>203217</v>
      </c>
      <c r="J30" s="68">
        <v>24244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1" customHeight="1">
      <c r="A31" s="21" t="s">
        <v>32</v>
      </c>
      <c r="B31" s="68">
        <v>151873</v>
      </c>
      <c r="C31" s="68">
        <v>30073</v>
      </c>
      <c r="D31" s="68">
        <v>7777</v>
      </c>
      <c r="E31" s="265">
        <v>967</v>
      </c>
      <c r="F31" s="68"/>
      <c r="G31" s="68">
        <v>33080</v>
      </c>
      <c r="H31" s="68">
        <v>7999</v>
      </c>
      <c r="I31" s="265">
        <v>401</v>
      </c>
      <c r="J31" s="265">
        <v>362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1" customHeight="1">
      <c r="A32" s="21" t="s">
        <v>30</v>
      </c>
      <c r="B32" s="68">
        <v>129428</v>
      </c>
      <c r="C32" s="68">
        <v>11983</v>
      </c>
      <c r="D32" s="68">
        <v>8154</v>
      </c>
      <c r="E32" s="265">
        <v>516</v>
      </c>
      <c r="F32" s="68"/>
      <c r="G32" s="68">
        <v>17368</v>
      </c>
      <c r="H32" s="68">
        <v>5281</v>
      </c>
      <c r="I32" s="265">
        <v>74</v>
      </c>
      <c r="J32" s="265">
        <v>365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1" customHeight="1">
      <c r="A33" s="39"/>
      <c r="B33" s="39"/>
      <c r="C33" s="39"/>
      <c r="D33" s="39"/>
      <c r="E33" s="89"/>
      <c r="F33" s="89"/>
      <c r="G33" s="89"/>
      <c r="H33" s="89"/>
      <c r="I33" s="89"/>
      <c r="J33" s="89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1" customHeight="1">
      <c r="A34" s="40" t="s">
        <v>298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  <c r="Z34"/>
    </row>
    <row r="35" spans="1:26">
      <c r="A35" s="40" t="s">
        <v>347</v>
      </c>
      <c r="B35" s="3"/>
      <c r="C35" s="3"/>
      <c r="D35" s="3"/>
      <c r="E35"/>
      <c r="H35" s="3"/>
      <c r="I35" s="3"/>
      <c r="J35" s="3"/>
      <c r="K35" s="209"/>
      <c r="P35"/>
      <c r="Q35"/>
      <c r="R35"/>
      <c r="S35"/>
      <c r="T35"/>
      <c r="U35"/>
      <c r="V35"/>
      <c r="W35"/>
      <c r="X35"/>
      <c r="Y35"/>
      <c r="Z35"/>
    </row>
    <row r="36" spans="1:26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  <c r="Z36"/>
    </row>
    <row r="37" spans="1:26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  <c r="Z37"/>
    </row>
    <row r="38" spans="1:26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  <c r="Z38"/>
    </row>
    <row r="39" spans="1:26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  <c r="Z39"/>
    </row>
    <row r="40" spans="1:26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  <c r="Z40"/>
    </row>
    <row r="41" spans="1:26">
      <c r="B41"/>
      <c r="C41"/>
      <c r="D41"/>
      <c r="E41"/>
    </row>
    <row r="42" spans="1:26">
      <c r="B42"/>
      <c r="C42"/>
      <c r="D42"/>
      <c r="E42"/>
    </row>
    <row r="43" spans="1:26">
      <c r="B43"/>
      <c r="C43"/>
      <c r="D43"/>
      <c r="E43"/>
    </row>
    <row r="44" spans="1:26">
      <c r="B44"/>
      <c r="C44"/>
      <c r="D44"/>
      <c r="E44"/>
    </row>
    <row r="45" spans="1:26">
      <c r="B45"/>
      <c r="C45"/>
      <c r="D45"/>
      <c r="E45"/>
    </row>
    <row r="46" spans="1:26">
      <c r="B46"/>
      <c r="C46"/>
      <c r="D46"/>
      <c r="E46"/>
    </row>
    <row r="47" spans="1:26">
      <c r="B47"/>
      <c r="C47"/>
      <c r="D47"/>
      <c r="E47"/>
    </row>
    <row r="48" spans="1:26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  <row r="4543" spans="2:5">
      <c r="B4543"/>
      <c r="C4543"/>
      <c r="D4543"/>
      <c r="E4543"/>
    </row>
    <row r="4544" spans="2:5">
      <c r="B4544"/>
      <c r="C4544"/>
      <c r="D4544"/>
      <c r="E4544"/>
    </row>
    <row r="4545" spans="2:5">
      <c r="B4545"/>
      <c r="C4545"/>
      <c r="D4545"/>
      <c r="E4545"/>
    </row>
    <row r="4546" spans="2:5">
      <c r="B4546"/>
      <c r="C4546"/>
      <c r="D4546"/>
      <c r="E4546"/>
    </row>
    <row r="4547" spans="2:5">
      <c r="B4547"/>
      <c r="C4547"/>
      <c r="D4547"/>
      <c r="E4547"/>
    </row>
    <row r="4548" spans="2:5">
      <c r="B4548"/>
      <c r="C4548"/>
      <c r="D4548"/>
      <c r="E4548"/>
    </row>
    <row r="4549" spans="2:5">
      <c r="B4549"/>
      <c r="C4549"/>
      <c r="D4549"/>
      <c r="E4549"/>
    </row>
    <row r="4550" spans="2:5">
      <c r="B4550"/>
      <c r="C4550"/>
      <c r="D4550"/>
      <c r="E4550"/>
    </row>
    <row r="4551" spans="2:5">
      <c r="B4551"/>
      <c r="C4551"/>
      <c r="D4551"/>
      <c r="E4551"/>
    </row>
    <row r="4552" spans="2:5">
      <c r="B4552"/>
      <c r="C4552"/>
      <c r="D4552"/>
      <c r="E4552"/>
    </row>
    <row r="4553" spans="2:5">
      <c r="B4553"/>
      <c r="C4553"/>
      <c r="D4553"/>
      <c r="E4553"/>
    </row>
    <row r="4554" spans="2:5">
      <c r="B4554"/>
      <c r="C4554"/>
      <c r="D4554"/>
      <c r="E4554"/>
    </row>
    <row r="4555" spans="2:5">
      <c r="B4555"/>
      <c r="C4555"/>
      <c r="D4555"/>
      <c r="E4555"/>
    </row>
    <row r="4556" spans="2:5">
      <c r="B4556"/>
      <c r="C4556"/>
      <c r="D4556"/>
      <c r="E4556"/>
    </row>
    <row r="4557" spans="2:5">
      <c r="B4557"/>
      <c r="C4557"/>
      <c r="D4557"/>
      <c r="E4557"/>
    </row>
    <row r="4558" spans="2:5">
      <c r="B4558"/>
      <c r="C4558"/>
      <c r="D4558"/>
      <c r="E4558"/>
    </row>
    <row r="4559" spans="2:5">
      <c r="B4559"/>
      <c r="C4559"/>
      <c r="D4559"/>
      <c r="E4559"/>
    </row>
    <row r="4560" spans="2:5">
      <c r="B4560"/>
      <c r="C4560"/>
      <c r="D4560"/>
      <c r="E4560"/>
    </row>
    <row r="4561" spans="2:5">
      <c r="B4561"/>
      <c r="C4561"/>
      <c r="D4561"/>
      <c r="E4561"/>
    </row>
    <row r="4562" spans="2:5">
      <c r="B4562"/>
      <c r="C4562"/>
      <c r="D4562"/>
      <c r="E4562"/>
    </row>
    <row r="4563" spans="2:5">
      <c r="B4563"/>
      <c r="C4563"/>
      <c r="D4563"/>
      <c r="E4563"/>
    </row>
    <row r="4564" spans="2:5">
      <c r="B4564"/>
      <c r="C4564"/>
      <c r="D4564"/>
      <c r="E4564"/>
    </row>
    <row r="4565" spans="2:5">
      <c r="B4565"/>
      <c r="C4565"/>
      <c r="D4565"/>
      <c r="E4565"/>
    </row>
    <row r="4566" spans="2:5">
      <c r="B4566"/>
      <c r="C4566"/>
      <c r="D4566"/>
      <c r="E4566"/>
    </row>
    <row r="4567" spans="2:5">
      <c r="B4567"/>
      <c r="C4567"/>
      <c r="D4567"/>
      <c r="E4567"/>
    </row>
    <row r="4568" spans="2:5">
      <c r="B4568"/>
      <c r="C4568"/>
      <c r="D4568"/>
      <c r="E4568"/>
    </row>
    <row r="4569" spans="2:5">
      <c r="B4569"/>
      <c r="C4569"/>
      <c r="D4569"/>
      <c r="E4569"/>
    </row>
    <row r="4570" spans="2:5">
      <c r="B4570"/>
      <c r="C4570"/>
      <c r="D4570"/>
      <c r="E4570"/>
    </row>
    <row r="4571" spans="2:5">
      <c r="B4571"/>
      <c r="C4571"/>
      <c r="D4571"/>
      <c r="E4571"/>
    </row>
    <row r="4572" spans="2:5">
      <c r="B4572"/>
      <c r="C4572"/>
      <c r="D4572"/>
      <c r="E4572"/>
    </row>
    <row r="4573" spans="2:5">
      <c r="B4573"/>
      <c r="C4573"/>
      <c r="D4573"/>
      <c r="E4573"/>
    </row>
    <row r="4574" spans="2:5">
      <c r="B4574"/>
      <c r="C4574"/>
      <c r="D4574"/>
      <c r="E4574"/>
    </row>
    <row r="4575" spans="2:5">
      <c r="B4575"/>
      <c r="C4575"/>
      <c r="D4575"/>
      <c r="E4575"/>
    </row>
    <row r="4576" spans="2:5">
      <c r="B4576"/>
      <c r="C4576"/>
      <c r="D4576"/>
      <c r="E4576"/>
    </row>
    <row r="4577" spans="2:5">
      <c r="B4577"/>
      <c r="C4577"/>
      <c r="D4577"/>
      <c r="E4577"/>
    </row>
    <row r="4578" spans="2:5">
      <c r="B4578"/>
      <c r="C4578"/>
      <c r="D4578"/>
      <c r="E4578"/>
    </row>
    <row r="4579" spans="2:5">
      <c r="B4579"/>
      <c r="C4579"/>
      <c r="D4579"/>
      <c r="E4579"/>
    </row>
    <row r="4580" spans="2:5">
      <c r="B4580"/>
      <c r="C4580"/>
      <c r="D4580"/>
      <c r="E4580"/>
    </row>
    <row r="4581" spans="2:5">
      <c r="B4581"/>
      <c r="C4581"/>
      <c r="D4581"/>
      <c r="E4581"/>
    </row>
    <row r="4582" spans="2:5">
      <c r="B4582"/>
      <c r="C4582"/>
      <c r="D4582"/>
      <c r="E4582"/>
    </row>
    <row r="4583" spans="2:5">
      <c r="B4583"/>
      <c r="C4583"/>
      <c r="D4583"/>
      <c r="E4583"/>
    </row>
    <row r="4584" spans="2:5">
      <c r="B4584"/>
      <c r="C4584"/>
      <c r="D4584"/>
      <c r="E4584"/>
    </row>
    <row r="4585" spans="2:5">
      <c r="B4585"/>
      <c r="C4585"/>
      <c r="D4585"/>
      <c r="E4585"/>
    </row>
    <row r="4586" spans="2:5">
      <c r="B4586"/>
      <c r="C4586"/>
      <c r="D4586"/>
      <c r="E4586"/>
    </row>
    <row r="4587" spans="2:5">
      <c r="B4587"/>
      <c r="C4587"/>
      <c r="D4587"/>
      <c r="E4587"/>
    </row>
    <row r="4588" spans="2:5">
      <c r="B4588"/>
      <c r="C4588"/>
      <c r="D4588"/>
      <c r="E4588"/>
    </row>
    <row r="4589" spans="2:5">
      <c r="B4589"/>
      <c r="C4589"/>
      <c r="D4589"/>
      <c r="E4589"/>
    </row>
    <row r="4590" spans="2:5">
      <c r="B4590"/>
      <c r="C4590"/>
      <c r="D4590"/>
      <c r="E4590"/>
    </row>
    <row r="4591" spans="2:5">
      <c r="B4591"/>
      <c r="C4591"/>
      <c r="D4591"/>
      <c r="E4591"/>
    </row>
    <row r="4592" spans="2:5">
      <c r="B4592"/>
      <c r="C4592"/>
      <c r="D4592"/>
      <c r="E4592"/>
    </row>
    <row r="4593" spans="2:5">
      <c r="B4593"/>
      <c r="C4593"/>
      <c r="D4593"/>
      <c r="E4593"/>
    </row>
    <row r="4594" spans="2:5">
      <c r="B4594"/>
      <c r="C4594"/>
      <c r="D4594"/>
      <c r="E4594"/>
    </row>
    <row r="4595" spans="2:5">
      <c r="B4595"/>
      <c r="C4595"/>
      <c r="D4595"/>
      <c r="E4595"/>
    </row>
    <row r="4596" spans="2:5">
      <c r="B4596"/>
      <c r="C4596"/>
      <c r="D4596"/>
      <c r="E4596"/>
    </row>
    <row r="4597" spans="2:5">
      <c r="B4597"/>
      <c r="C4597"/>
      <c r="D4597"/>
      <c r="E4597"/>
    </row>
    <row r="4598" spans="2:5">
      <c r="B4598"/>
      <c r="C4598"/>
      <c r="D4598"/>
      <c r="E4598"/>
    </row>
    <row r="4599" spans="2:5">
      <c r="B4599"/>
      <c r="C4599"/>
      <c r="D4599"/>
      <c r="E4599"/>
    </row>
    <row r="4600" spans="2:5">
      <c r="B4600"/>
      <c r="C4600"/>
      <c r="D4600"/>
      <c r="E4600"/>
    </row>
    <row r="4601" spans="2:5">
      <c r="B4601"/>
      <c r="C4601"/>
      <c r="D4601"/>
      <c r="E4601"/>
    </row>
    <row r="4602" spans="2:5">
      <c r="B4602"/>
      <c r="C4602"/>
      <c r="D4602"/>
      <c r="E4602"/>
    </row>
    <row r="4603" spans="2:5">
      <c r="B4603"/>
      <c r="C4603"/>
      <c r="D4603"/>
      <c r="E4603"/>
    </row>
    <row r="4604" spans="2:5">
      <c r="B4604"/>
      <c r="C4604"/>
      <c r="D4604"/>
      <c r="E4604"/>
    </row>
    <row r="4605" spans="2:5">
      <c r="B4605"/>
      <c r="C4605"/>
      <c r="D4605"/>
      <c r="E4605"/>
    </row>
    <row r="4606" spans="2:5">
      <c r="B4606"/>
      <c r="C4606"/>
      <c r="D4606"/>
      <c r="E4606"/>
    </row>
    <row r="4607" spans="2:5">
      <c r="B4607"/>
      <c r="C4607"/>
      <c r="D4607"/>
      <c r="E4607"/>
    </row>
    <row r="4608" spans="2:5">
      <c r="B4608"/>
      <c r="C4608"/>
      <c r="D4608"/>
      <c r="E4608"/>
    </row>
    <row r="4609" spans="2:5">
      <c r="B4609"/>
      <c r="C4609"/>
      <c r="D4609"/>
      <c r="E4609"/>
    </row>
    <row r="4610" spans="2:5">
      <c r="B4610"/>
      <c r="C4610"/>
      <c r="D4610"/>
      <c r="E4610"/>
    </row>
    <row r="4611" spans="2:5">
      <c r="B4611"/>
      <c r="C4611"/>
      <c r="D4611"/>
      <c r="E4611"/>
    </row>
    <row r="4612" spans="2:5">
      <c r="B4612"/>
      <c r="C4612"/>
      <c r="D4612"/>
      <c r="E4612"/>
    </row>
    <row r="4613" spans="2:5">
      <c r="B4613"/>
      <c r="C4613"/>
      <c r="D4613"/>
      <c r="E4613"/>
    </row>
    <row r="4614" spans="2:5">
      <c r="B4614"/>
      <c r="C4614"/>
      <c r="D4614"/>
      <c r="E4614"/>
    </row>
    <row r="4615" spans="2:5">
      <c r="B4615"/>
      <c r="C4615"/>
      <c r="D4615"/>
      <c r="E4615"/>
    </row>
    <row r="4616" spans="2:5">
      <c r="B4616"/>
      <c r="C4616"/>
      <c r="D4616"/>
      <c r="E4616"/>
    </row>
    <row r="4617" spans="2:5">
      <c r="B4617"/>
      <c r="C4617"/>
      <c r="D4617"/>
      <c r="E4617"/>
    </row>
    <row r="4618" spans="2:5">
      <c r="B4618"/>
      <c r="C4618"/>
      <c r="D4618"/>
      <c r="E4618"/>
    </row>
    <row r="4619" spans="2:5">
      <c r="B4619"/>
      <c r="C4619"/>
      <c r="D4619"/>
      <c r="E4619"/>
    </row>
    <row r="4620" spans="2:5">
      <c r="B4620"/>
      <c r="C4620"/>
      <c r="D4620"/>
      <c r="E4620"/>
    </row>
    <row r="4621" spans="2:5">
      <c r="B4621"/>
      <c r="C4621"/>
      <c r="D4621"/>
      <c r="E4621"/>
    </row>
    <row r="4622" spans="2:5">
      <c r="B4622"/>
      <c r="C4622"/>
      <c r="D4622"/>
      <c r="E4622"/>
    </row>
    <row r="4623" spans="2:5">
      <c r="B4623"/>
      <c r="C4623"/>
      <c r="D4623"/>
      <c r="E4623"/>
    </row>
    <row r="4624" spans="2:5">
      <c r="B4624"/>
      <c r="C4624"/>
      <c r="D4624"/>
      <c r="E4624"/>
    </row>
    <row r="4625" spans="2:5">
      <c r="B4625"/>
      <c r="C4625"/>
      <c r="D4625"/>
      <c r="E4625"/>
    </row>
    <row r="4626" spans="2:5">
      <c r="B4626"/>
      <c r="C4626"/>
      <c r="D4626"/>
      <c r="E4626"/>
    </row>
    <row r="4627" spans="2:5">
      <c r="B4627"/>
      <c r="C4627"/>
      <c r="D4627"/>
      <c r="E4627"/>
    </row>
    <row r="4628" spans="2:5">
      <c r="B4628"/>
      <c r="C4628"/>
      <c r="D4628"/>
      <c r="E4628"/>
    </row>
    <row r="4629" spans="2:5">
      <c r="B4629"/>
      <c r="C4629"/>
      <c r="D4629"/>
      <c r="E4629"/>
    </row>
    <row r="4630" spans="2:5">
      <c r="B4630"/>
      <c r="C4630"/>
      <c r="D4630"/>
      <c r="E4630"/>
    </row>
    <row r="4631" spans="2:5">
      <c r="B4631"/>
      <c r="C4631"/>
      <c r="D4631"/>
      <c r="E4631"/>
    </row>
    <row r="4632" spans="2:5">
      <c r="B4632"/>
      <c r="C4632"/>
      <c r="D4632"/>
      <c r="E4632"/>
    </row>
    <row r="4633" spans="2:5">
      <c r="B4633"/>
      <c r="C4633"/>
      <c r="D4633"/>
      <c r="E4633"/>
    </row>
    <row r="4634" spans="2:5">
      <c r="B4634"/>
      <c r="C4634"/>
      <c r="D4634"/>
      <c r="E4634"/>
    </row>
    <row r="4635" spans="2:5">
      <c r="B4635"/>
      <c r="C4635"/>
      <c r="D4635"/>
      <c r="E4635"/>
    </row>
    <row r="4636" spans="2:5">
      <c r="B4636"/>
      <c r="C4636"/>
      <c r="D4636"/>
      <c r="E4636"/>
    </row>
    <row r="4637" spans="2:5">
      <c r="B4637"/>
      <c r="C4637"/>
      <c r="D4637"/>
      <c r="E4637"/>
    </row>
    <row r="4638" spans="2:5">
      <c r="B4638"/>
      <c r="C4638"/>
      <c r="D4638"/>
      <c r="E4638"/>
    </row>
    <row r="4639" spans="2:5">
      <c r="B4639"/>
      <c r="C4639"/>
      <c r="D4639"/>
      <c r="E4639"/>
    </row>
    <row r="4640" spans="2:5">
      <c r="B4640"/>
      <c r="C4640"/>
      <c r="D4640"/>
      <c r="E4640"/>
    </row>
    <row r="4641" spans="2:5">
      <c r="B4641"/>
      <c r="C4641"/>
      <c r="D4641"/>
      <c r="E4641"/>
    </row>
    <row r="4642" spans="2:5">
      <c r="B4642"/>
      <c r="C4642"/>
      <c r="D4642"/>
      <c r="E4642"/>
    </row>
    <row r="4643" spans="2:5">
      <c r="B4643"/>
      <c r="C4643"/>
      <c r="D4643"/>
      <c r="E4643"/>
    </row>
    <row r="4644" spans="2:5">
      <c r="B4644"/>
      <c r="C4644"/>
      <c r="D4644"/>
      <c r="E4644"/>
    </row>
    <row r="4645" spans="2:5">
      <c r="B4645"/>
      <c r="C4645"/>
      <c r="D4645"/>
      <c r="E4645"/>
    </row>
    <row r="4646" spans="2:5">
      <c r="B4646"/>
      <c r="C4646"/>
      <c r="D4646"/>
      <c r="E4646"/>
    </row>
    <row r="4647" spans="2:5">
      <c r="B4647"/>
      <c r="C4647"/>
      <c r="D4647"/>
      <c r="E4647"/>
    </row>
    <row r="4648" spans="2:5">
      <c r="B4648"/>
      <c r="C4648"/>
      <c r="D4648"/>
      <c r="E4648"/>
    </row>
    <row r="4649" spans="2:5">
      <c r="B4649"/>
      <c r="C4649"/>
      <c r="D4649"/>
      <c r="E4649"/>
    </row>
    <row r="4650" spans="2:5">
      <c r="B4650"/>
      <c r="C4650"/>
      <c r="D4650"/>
      <c r="E4650"/>
    </row>
    <row r="4651" spans="2:5">
      <c r="B4651"/>
      <c r="C4651"/>
      <c r="D4651"/>
      <c r="E4651"/>
    </row>
    <row r="4652" spans="2:5">
      <c r="B4652"/>
      <c r="C4652"/>
      <c r="D4652"/>
      <c r="E4652"/>
    </row>
    <row r="4653" spans="2:5">
      <c r="B4653"/>
      <c r="C4653"/>
      <c r="D4653"/>
      <c r="E4653"/>
    </row>
    <row r="4654" spans="2:5">
      <c r="B4654"/>
      <c r="C4654"/>
      <c r="D4654"/>
      <c r="E4654"/>
    </row>
    <row r="4655" spans="2:5">
      <c r="B4655"/>
      <c r="C4655"/>
      <c r="D4655"/>
      <c r="E4655"/>
    </row>
    <row r="4656" spans="2:5">
      <c r="B4656"/>
      <c r="C4656"/>
      <c r="D4656"/>
      <c r="E4656"/>
    </row>
    <row r="4657" spans="2:5">
      <c r="B4657"/>
      <c r="C4657"/>
      <c r="D4657"/>
      <c r="E4657"/>
    </row>
    <row r="4658" spans="2:5">
      <c r="B4658"/>
      <c r="C4658"/>
      <c r="D4658"/>
      <c r="E4658"/>
    </row>
    <row r="4659" spans="2:5">
      <c r="B4659"/>
      <c r="C4659"/>
      <c r="D4659"/>
      <c r="E4659"/>
    </row>
    <row r="4660" spans="2:5">
      <c r="B4660"/>
      <c r="C4660"/>
      <c r="D4660"/>
      <c r="E4660"/>
    </row>
    <row r="4661" spans="2:5">
      <c r="B4661"/>
      <c r="C4661"/>
      <c r="D4661"/>
      <c r="E4661"/>
    </row>
    <row r="4662" spans="2:5">
      <c r="B4662"/>
      <c r="C4662"/>
      <c r="D4662"/>
      <c r="E4662"/>
    </row>
    <row r="4663" spans="2:5">
      <c r="B4663"/>
      <c r="C4663"/>
      <c r="D4663"/>
      <c r="E4663"/>
    </row>
    <row r="4664" spans="2:5">
      <c r="B4664"/>
      <c r="C4664"/>
      <c r="D4664"/>
      <c r="E4664"/>
    </row>
    <row r="4665" spans="2:5">
      <c r="B4665"/>
      <c r="C4665"/>
      <c r="D4665"/>
      <c r="E4665"/>
    </row>
    <row r="4666" spans="2:5">
      <c r="B4666"/>
      <c r="C4666"/>
      <c r="D4666"/>
      <c r="E4666"/>
    </row>
    <row r="4667" spans="2:5">
      <c r="B4667"/>
      <c r="C4667"/>
      <c r="D4667"/>
      <c r="E4667"/>
    </row>
    <row r="4668" spans="2:5">
      <c r="B4668"/>
      <c r="C4668"/>
      <c r="D4668"/>
      <c r="E4668"/>
    </row>
    <row r="4669" spans="2:5">
      <c r="B4669"/>
      <c r="C4669"/>
      <c r="D4669"/>
      <c r="E4669"/>
    </row>
    <row r="4670" spans="2:5">
      <c r="B4670"/>
      <c r="C4670"/>
      <c r="D4670"/>
      <c r="E4670"/>
    </row>
    <row r="4671" spans="2:5">
      <c r="B4671"/>
      <c r="C4671"/>
      <c r="D4671"/>
      <c r="E4671"/>
    </row>
    <row r="4672" spans="2:5">
      <c r="B4672"/>
      <c r="C4672"/>
      <c r="D4672"/>
      <c r="E4672"/>
    </row>
    <row r="4673" spans="2:5">
      <c r="B4673"/>
      <c r="C4673"/>
      <c r="D4673"/>
      <c r="E4673"/>
    </row>
    <row r="4674" spans="2:5">
      <c r="B4674"/>
      <c r="C4674"/>
      <c r="D4674"/>
      <c r="E4674"/>
    </row>
    <row r="4675" spans="2:5">
      <c r="B4675"/>
      <c r="C4675"/>
      <c r="D4675"/>
      <c r="E4675"/>
    </row>
    <row r="4676" spans="2:5">
      <c r="B4676"/>
      <c r="C4676"/>
      <c r="D4676"/>
      <c r="E4676"/>
    </row>
    <row r="4677" spans="2:5">
      <c r="B4677"/>
      <c r="C4677"/>
      <c r="D4677"/>
      <c r="E4677"/>
    </row>
    <row r="4678" spans="2:5">
      <c r="B4678"/>
      <c r="C4678"/>
      <c r="D4678"/>
      <c r="E4678"/>
    </row>
    <row r="4679" spans="2:5">
      <c r="B4679"/>
      <c r="C4679"/>
      <c r="D4679"/>
      <c r="E4679"/>
    </row>
    <row r="4680" spans="2:5">
      <c r="B4680"/>
      <c r="C4680"/>
      <c r="D4680"/>
      <c r="E4680"/>
    </row>
    <row r="4681" spans="2:5">
      <c r="B4681"/>
      <c r="C4681"/>
      <c r="D4681"/>
      <c r="E4681"/>
    </row>
    <row r="4682" spans="2:5">
      <c r="B4682"/>
      <c r="C4682"/>
      <c r="D4682"/>
      <c r="E4682"/>
    </row>
    <row r="4683" spans="2:5">
      <c r="B4683"/>
      <c r="C4683"/>
      <c r="D4683"/>
      <c r="E4683"/>
    </row>
    <row r="4684" spans="2:5">
      <c r="B4684"/>
      <c r="C4684"/>
      <c r="D4684"/>
      <c r="E4684"/>
    </row>
    <row r="4685" spans="2:5">
      <c r="B4685"/>
      <c r="C4685"/>
      <c r="D4685"/>
      <c r="E4685"/>
    </row>
    <row r="4686" spans="2:5">
      <c r="B4686"/>
      <c r="C4686"/>
      <c r="D4686"/>
      <c r="E4686"/>
    </row>
    <row r="4687" spans="2:5">
      <c r="B4687"/>
      <c r="C4687"/>
      <c r="D4687"/>
      <c r="E4687"/>
    </row>
    <row r="4688" spans="2:5">
      <c r="B4688"/>
      <c r="C4688"/>
      <c r="D4688"/>
      <c r="E4688"/>
    </row>
    <row r="4689" spans="2:5">
      <c r="B4689"/>
      <c r="C4689"/>
      <c r="D4689"/>
      <c r="E4689"/>
    </row>
    <row r="4690" spans="2:5">
      <c r="B4690"/>
      <c r="C4690"/>
      <c r="D4690"/>
      <c r="E4690"/>
    </row>
    <row r="4691" spans="2:5">
      <c r="B4691"/>
      <c r="C4691"/>
      <c r="D4691"/>
      <c r="E4691"/>
    </row>
    <row r="4692" spans="2:5">
      <c r="B4692"/>
      <c r="C4692"/>
      <c r="D4692"/>
      <c r="E4692"/>
    </row>
    <row r="4693" spans="2:5">
      <c r="B4693"/>
      <c r="C4693"/>
      <c r="D4693"/>
      <c r="E4693"/>
    </row>
    <row r="4694" spans="2:5">
      <c r="B4694"/>
      <c r="C4694"/>
      <c r="D4694"/>
      <c r="E4694"/>
    </row>
    <row r="4695" spans="2:5">
      <c r="B4695"/>
      <c r="C4695"/>
      <c r="D4695"/>
      <c r="E4695"/>
    </row>
    <row r="4696" spans="2:5">
      <c r="B4696"/>
      <c r="C4696"/>
      <c r="D4696"/>
      <c r="E4696"/>
    </row>
    <row r="4697" spans="2:5">
      <c r="B4697"/>
      <c r="C4697"/>
      <c r="D4697"/>
      <c r="E4697"/>
    </row>
    <row r="4698" spans="2:5">
      <c r="B4698"/>
      <c r="C4698"/>
      <c r="D4698"/>
      <c r="E4698"/>
    </row>
    <row r="4699" spans="2:5">
      <c r="B4699"/>
      <c r="C4699"/>
      <c r="D4699"/>
      <c r="E4699"/>
    </row>
    <row r="4700" spans="2:5">
      <c r="B4700"/>
      <c r="C4700"/>
      <c r="D4700"/>
      <c r="E4700"/>
    </row>
    <row r="4701" spans="2:5">
      <c r="B4701"/>
      <c r="C4701"/>
      <c r="D4701"/>
      <c r="E4701"/>
    </row>
    <row r="4702" spans="2:5">
      <c r="B4702"/>
      <c r="C4702"/>
      <c r="D4702"/>
      <c r="E4702"/>
    </row>
    <row r="4703" spans="2:5">
      <c r="B4703"/>
      <c r="C4703"/>
      <c r="D4703"/>
      <c r="E4703"/>
    </row>
    <row r="4704" spans="2:5">
      <c r="B4704"/>
      <c r="C4704"/>
      <c r="D4704"/>
      <c r="E4704"/>
    </row>
    <row r="4705" spans="2:5">
      <c r="B4705"/>
      <c r="C4705"/>
      <c r="D4705"/>
      <c r="E4705"/>
    </row>
    <row r="4706" spans="2:5">
      <c r="B4706"/>
      <c r="C4706"/>
      <c r="D4706"/>
      <c r="E4706"/>
    </row>
    <row r="4707" spans="2:5">
      <c r="B4707"/>
      <c r="C4707"/>
      <c r="D4707"/>
      <c r="E4707"/>
    </row>
    <row r="4708" spans="2:5">
      <c r="B4708"/>
      <c r="C4708"/>
      <c r="D4708"/>
      <c r="E4708"/>
    </row>
    <row r="4709" spans="2:5">
      <c r="B4709"/>
      <c r="C4709"/>
      <c r="D4709"/>
      <c r="E4709"/>
    </row>
    <row r="4710" spans="2:5">
      <c r="B4710"/>
      <c r="C4710"/>
      <c r="D4710"/>
      <c r="E4710"/>
    </row>
    <row r="4711" spans="2:5">
      <c r="B4711"/>
      <c r="C4711"/>
      <c r="D4711"/>
      <c r="E4711"/>
    </row>
    <row r="4712" spans="2:5">
      <c r="B4712"/>
      <c r="C4712"/>
      <c r="D4712"/>
      <c r="E4712"/>
    </row>
    <row r="4713" spans="2:5">
      <c r="B4713"/>
      <c r="C4713"/>
      <c r="D4713"/>
      <c r="E4713"/>
    </row>
    <row r="4714" spans="2:5">
      <c r="B4714"/>
      <c r="C4714"/>
      <c r="D4714"/>
      <c r="E4714"/>
    </row>
    <row r="4715" spans="2:5">
      <c r="B4715"/>
      <c r="C4715"/>
      <c r="D4715"/>
      <c r="E4715"/>
    </row>
    <row r="4716" spans="2:5">
      <c r="B4716"/>
      <c r="C4716"/>
      <c r="D4716"/>
      <c r="E4716"/>
    </row>
    <row r="4717" spans="2:5">
      <c r="B4717"/>
      <c r="C4717"/>
      <c r="D4717"/>
      <c r="E4717"/>
    </row>
    <row r="4718" spans="2:5">
      <c r="B4718"/>
      <c r="C4718"/>
      <c r="D4718"/>
      <c r="E4718"/>
    </row>
    <row r="4719" spans="2:5">
      <c r="B4719"/>
      <c r="C4719"/>
      <c r="D4719"/>
      <c r="E4719"/>
    </row>
    <row r="4720" spans="2:5">
      <c r="B4720"/>
      <c r="C4720"/>
      <c r="D4720"/>
      <c r="E4720"/>
    </row>
    <row r="4721" spans="2:5">
      <c r="B4721"/>
      <c r="C4721"/>
      <c r="D4721"/>
      <c r="E4721"/>
    </row>
    <row r="4722" spans="2:5">
      <c r="B4722"/>
      <c r="C4722"/>
      <c r="D4722"/>
      <c r="E4722"/>
    </row>
    <row r="4723" spans="2:5">
      <c r="B4723"/>
      <c r="C4723"/>
      <c r="D4723"/>
      <c r="E4723"/>
    </row>
    <row r="4724" spans="2:5">
      <c r="B4724"/>
      <c r="C4724"/>
      <c r="D4724"/>
      <c r="E4724"/>
    </row>
    <row r="4725" spans="2:5">
      <c r="B4725"/>
      <c r="C4725"/>
      <c r="D4725"/>
      <c r="E4725"/>
    </row>
    <row r="4726" spans="2:5">
      <c r="B4726"/>
      <c r="C4726"/>
      <c r="D4726"/>
      <c r="E4726"/>
    </row>
    <row r="4727" spans="2:5">
      <c r="B4727"/>
      <c r="C4727"/>
      <c r="D4727"/>
      <c r="E4727"/>
    </row>
    <row r="4728" spans="2:5">
      <c r="B4728"/>
      <c r="C4728"/>
      <c r="D4728"/>
      <c r="E4728"/>
    </row>
    <row r="4729" spans="2:5">
      <c r="B4729"/>
      <c r="C4729"/>
      <c r="D4729"/>
      <c r="E4729"/>
    </row>
    <row r="4730" spans="2:5">
      <c r="B4730"/>
      <c r="C4730"/>
      <c r="D4730"/>
      <c r="E4730"/>
    </row>
    <row r="4731" spans="2:5">
      <c r="B4731"/>
      <c r="C4731"/>
      <c r="D4731"/>
      <c r="E4731"/>
    </row>
    <row r="4732" spans="2:5">
      <c r="B4732"/>
      <c r="C4732"/>
      <c r="D4732"/>
      <c r="E4732"/>
    </row>
    <row r="4733" spans="2:5">
      <c r="B4733"/>
      <c r="C4733"/>
      <c r="D4733"/>
      <c r="E4733"/>
    </row>
    <row r="4734" spans="2:5">
      <c r="B4734"/>
      <c r="C4734"/>
      <c r="D4734"/>
      <c r="E4734"/>
    </row>
    <row r="4735" spans="2:5">
      <c r="B4735"/>
      <c r="C4735"/>
      <c r="D4735"/>
      <c r="E4735"/>
    </row>
    <row r="4736" spans="2:5">
      <c r="B4736"/>
      <c r="C4736"/>
      <c r="D4736"/>
      <c r="E4736"/>
    </row>
    <row r="4737" spans="2:5">
      <c r="B4737"/>
      <c r="C4737"/>
      <c r="D4737"/>
      <c r="E4737"/>
    </row>
    <row r="4738" spans="2:5">
      <c r="B4738"/>
      <c r="C4738"/>
      <c r="D4738"/>
      <c r="E4738"/>
    </row>
    <row r="4739" spans="2:5">
      <c r="B4739"/>
      <c r="C4739"/>
      <c r="D4739"/>
      <c r="E4739"/>
    </row>
    <row r="4740" spans="2:5">
      <c r="B4740"/>
      <c r="C4740"/>
      <c r="D4740"/>
      <c r="E4740"/>
    </row>
    <row r="4741" spans="2:5">
      <c r="B4741"/>
      <c r="C4741"/>
      <c r="D4741"/>
      <c r="E4741"/>
    </row>
    <row r="4742" spans="2:5">
      <c r="B4742"/>
      <c r="C4742"/>
      <c r="D4742"/>
      <c r="E4742"/>
    </row>
    <row r="4743" spans="2:5">
      <c r="B4743"/>
      <c r="C4743"/>
      <c r="D4743"/>
      <c r="E4743"/>
    </row>
    <row r="4744" spans="2:5">
      <c r="B4744"/>
      <c r="C4744"/>
      <c r="D4744"/>
      <c r="E4744"/>
    </row>
    <row r="4745" spans="2:5">
      <c r="B4745"/>
      <c r="C4745"/>
      <c r="D4745"/>
      <c r="E4745"/>
    </row>
    <row r="4746" spans="2:5">
      <c r="B4746"/>
      <c r="C4746"/>
      <c r="D4746"/>
      <c r="E4746"/>
    </row>
    <row r="4747" spans="2:5">
      <c r="B4747"/>
      <c r="C4747"/>
      <c r="D4747"/>
      <c r="E4747"/>
    </row>
    <row r="4748" spans="2:5">
      <c r="B4748"/>
      <c r="C4748"/>
      <c r="D4748"/>
      <c r="E4748"/>
    </row>
    <row r="4749" spans="2:5">
      <c r="B4749"/>
      <c r="C4749"/>
      <c r="D4749"/>
      <c r="E4749"/>
    </row>
    <row r="4750" spans="2:5">
      <c r="B4750"/>
      <c r="C4750"/>
      <c r="D4750"/>
      <c r="E4750"/>
    </row>
    <row r="4751" spans="2:5">
      <c r="B4751"/>
      <c r="C4751"/>
      <c r="D4751"/>
      <c r="E4751"/>
    </row>
    <row r="4752" spans="2:5">
      <c r="B4752"/>
      <c r="C4752"/>
      <c r="D4752"/>
      <c r="E4752"/>
    </row>
    <row r="4753" spans="2:5">
      <c r="B4753"/>
      <c r="C4753"/>
      <c r="D4753"/>
      <c r="E4753"/>
    </row>
    <row r="4754" spans="2:5">
      <c r="B4754"/>
      <c r="C4754"/>
      <c r="D4754"/>
      <c r="E4754"/>
    </row>
    <row r="4755" spans="2:5">
      <c r="B4755"/>
      <c r="C4755"/>
      <c r="D4755"/>
      <c r="E4755"/>
    </row>
    <row r="4756" spans="2:5">
      <c r="B4756"/>
      <c r="C4756"/>
      <c r="D4756"/>
      <c r="E4756"/>
    </row>
    <row r="4757" spans="2:5">
      <c r="B4757"/>
      <c r="C4757"/>
      <c r="D4757"/>
      <c r="E4757"/>
    </row>
    <row r="4758" spans="2:5">
      <c r="B4758"/>
      <c r="C4758"/>
      <c r="D4758"/>
      <c r="E4758"/>
    </row>
    <row r="4759" spans="2:5">
      <c r="B4759"/>
      <c r="C4759"/>
      <c r="D4759"/>
      <c r="E4759"/>
    </row>
    <row r="4760" spans="2:5">
      <c r="B4760"/>
      <c r="C4760"/>
      <c r="D4760"/>
      <c r="E4760"/>
    </row>
    <row r="4761" spans="2:5">
      <c r="B4761"/>
      <c r="C4761"/>
      <c r="D4761"/>
      <c r="E4761"/>
    </row>
    <row r="4762" spans="2:5">
      <c r="B4762"/>
      <c r="C4762"/>
      <c r="D4762"/>
      <c r="E4762"/>
    </row>
    <row r="4763" spans="2:5">
      <c r="B4763"/>
      <c r="C4763"/>
      <c r="D4763"/>
      <c r="E4763"/>
    </row>
    <row r="4764" spans="2:5">
      <c r="B4764"/>
      <c r="C4764"/>
      <c r="D4764"/>
      <c r="E4764"/>
    </row>
    <row r="4765" spans="2:5">
      <c r="B4765"/>
      <c r="C4765"/>
      <c r="D4765"/>
      <c r="E4765"/>
    </row>
    <row r="4766" spans="2:5">
      <c r="B4766"/>
      <c r="C4766"/>
      <c r="D4766"/>
      <c r="E4766"/>
    </row>
    <row r="4767" spans="2:5">
      <c r="B4767"/>
      <c r="C4767"/>
      <c r="D4767"/>
      <c r="E4767"/>
    </row>
    <row r="4768" spans="2:5">
      <c r="B4768"/>
      <c r="C4768"/>
      <c r="D4768"/>
      <c r="E4768"/>
    </row>
    <row r="4769" spans="2:5">
      <c r="B4769"/>
      <c r="C4769"/>
      <c r="D4769"/>
      <c r="E4769"/>
    </row>
    <row r="4770" spans="2:5">
      <c r="B4770"/>
      <c r="C4770"/>
      <c r="D4770"/>
      <c r="E4770"/>
    </row>
    <row r="4771" spans="2:5">
      <c r="B4771"/>
      <c r="C4771"/>
      <c r="D4771"/>
      <c r="E4771"/>
    </row>
    <row r="4772" spans="2:5">
      <c r="B4772"/>
      <c r="C4772"/>
      <c r="D4772"/>
      <c r="E4772"/>
    </row>
    <row r="4773" spans="2:5">
      <c r="B4773"/>
      <c r="C4773"/>
      <c r="D4773"/>
      <c r="E4773"/>
    </row>
    <row r="4774" spans="2:5">
      <c r="B4774"/>
      <c r="C4774"/>
      <c r="D4774"/>
      <c r="E4774"/>
    </row>
    <row r="4775" spans="2:5">
      <c r="B4775"/>
      <c r="C4775"/>
      <c r="D4775"/>
      <c r="E4775"/>
    </row>
    <row r="4776" spans="2:5">
      <c r="B4776"/>
      <c r="C4776"/>
      <c r="D4776"/>
      <c r="E4776"/>
    </row>
    <row r="4777" spans="2:5">
      <c r="B4777"/>
      <c r="C4777"/>
      <c r="D4777"/>
      <c r="E4777"/>
    </row>
    <row r="4778" spans="2:5">
      <c r="B4778"/>
      <c r="C4778"/>
      <c r="D4778"/>
      <c r="E4778"/>
    </row>
    <row r="4779" spans="2:5">
      <c r="B4779"/>
      <c r="C4779"/>
      <c r="D4779"/>
      <c r="E4779"/>
    </row>
    <row r="4780" spans="2:5">
      <c r="B4780"/>
      <c r="C4780"/>
      <c r="D4780"/>
      <c r="E4780"/>
    </row>
    <row r="4781" spans="2:5">
      <c r="B4781"/>
      <c r="C4781"/>
      <c r="D4781"/>
      <c r="E4781"/>
    </row>
    <row r="4782" spans="2:5">
      <c r="B4782"/>
      <c r="C4782"/>
      <c r="D4782"/>
      <c r="E4782"/>
    </row>
    <row r="4783" spans="2:5">
      <c r="B4783"/>
      <c r="C4783"/>
      <c r="D4783"/>
      <c r="E4783"/>
    </row>
    <row r="4784" spans="2:5">
      <c r="B4784"/>
      <c r="C4784"/>
      <c r="D4784"/>
      <c r="E4784"/>
    </row>
    <row r="4785" spans="2:5">
      <c r="B4785"/>
      <c r="C4785"/>
      <c r="D4785"/>
      <c r="E4785"/>
    </row>
    <row r="4786" spans="2:5">
      <c r="B4786"/>
      <c r="C4786"/>
      <c r="D4786"/>
      <c r="E4786"/>
    </row>
    <row r="4787" spans="2:5">
      <c r="B4787"/>
      <c r="C4787"/>
      <c r="D4787"/>
      <c r="E4787"/>
    </row>
    <row r="4788" spans="2:5">
      <c r="B4788"/>
      <c r="C4788"/>
      <c r="D4788"/>
      <c r="E4788"/>
    </row>
    <row r="4789" spans="2:5">
      <c r="B4789"/>
      <c r="C4789"/>
      <c r="D4789"/>
      <c r="E4789"/>
    </row>
    <row r="4790" spans="2:5">
      <c r="B4790"/>
      <c r="C4790"/>
      <c r="D4790"/>
      <c r="E4790"/>
    </row>
    <row r="4791" spans="2:5">
      <c r="B4791"/>
      <c r="C4791"/>
      <c r="D4791"/>
      <c r="E4791"/>
    </row>
    <row r="4792" spans="2:5">
      <c r="B4792"/>
      <c r="C4792"/>
      <c r="D4792"/>
      <c r="E4792"/>
    </row>
    <row r="4793" spans="2:5">
      <c r="B4793"/>
      <c r="C4793"/>
      <c r="D4793"/>
      <c r="E4793"/>
    </row>
    <row r="4794" spans="2:5">
      <c r="B4794"/>
      <c r="C4794"/>
      <c r="D4794"/>
      <c r="E4794"/>
    </row>
    <row r="4795" spans="2:5">
      <c r="B4795"/>
      <c r="C4795"/>
      <c r="D4795"/>
      <c r="E4795"/>
    </row>
    <row r="4796" spans="2:5">
      <c r="B4796"/>
      <c r="C4796"/>
      <c r="D4796"/>
      <c r="E4796"/>
    </row>
    <row r="4797" spans="2:5">
      <c r="B4797"/>
      <c r="C4797"/>
      <c r="D4797"/>
      <c r="E4797"/>
    </row>
    <row r="4798" spans="2:5">
      <c r="B4798"/>
      <c r="C4798"/>
      <c r="D4798"/>
      <c r="E4798"/>
    </row>
    <row r="4799" spans="2:5">
      <c r="B4799"/>
      <c r="C4799"/>
      <c r="D4799"/>
      <c r="E4799"/>
    </row>
    <row r="4800" spans="2:5">
      <c r="B4800"/>
      <c r="C4800"/>
      <c r="D4800"/>
      <c r="E4800"/>
    </row>
    <row r="4801" spans="2:5">
      <c r="B4801"/>
      <c r="C4801"/>
      <c r="D4801"/>
      <c r="E4801"/>
    </row>
    <row r="4802" spans="2:5">
      <c r="B4802"/>
      <c r="C4802"/>
      <c r="D4802"/>
      <c r="E4802"/>
    </row>
    <row r="4803" spans="2:5">
      <c r="B4803"/>
      <c r="C4803"/>
      <c r="D4803"/>
      <c r="E4803"/>
    </row>
    <row r="4804" spans="2:5">
      <c r="B4804"/>
      <c r="C4804"/>
      <c r="D4804"/>
      <c r="E4804"/>
    </row>
    <row r="4805" spans="2:5">
      <c r="B4805"/>
      <c r="C4805"/>
      <c r="D4805"/>
      <c r="E4805"/>
    </row>
    <row r="4806" spans="2:5">
      <c r="B4806"/>
      <c r="C4806"/>
      <c r="D4806"/>
      <c r="E4806"/>
    </row>
    <row r="4807" spans="2:5">
      <c r="B4807"/>
      <c r="C4807"/>
      <c r="D4807"/>
      <c r="E4807"/>
    </row>
    <row r="4808" spans="2:5">
      <c r="B4808"/>
      <c r="C4808"/>
      <c r="D4808"/>
      <c r="E4808"/>
    </row>
    <row r="4809" spans="2:5">
      <c r="B4809"/>
      <c r="C4809"/>
      <c r="D4809"/>
      <c r="E4809"/>
    </row>
    <row r="4810" spans="2:5">
      <c r="B4810"/>
      <c r="C4810"/>
      <c r="D4810"/>
      <c r="E4810"/>
    </row>
    <row r="4811" spans="2:5">
      <c r="B4811"/>
      <c r="C4811"/>
      <c r="D4811"/>
      <c r="E4811"/>
    </row>
    <row r="4812" spans="2:5">
      <c r="B4812"/>
      <c r="C4812"/>
      <c r="D4812"/>
      <c r="E4812"/>
    </row>
    <row r="4813" spans="2:5">
      <c r="B4813"/>
      <c r="C4813"/>
      <c r="D4813"/>
      <c r="E4813"/>
    </row>
    <row r="4814" spans="2:5">
      <c r="B4814"/>
      <c r="C4814"/>
      <c r="D4814"/>
      <c r="E4814"/>
    </row>
    <row r="4815" spans="2:5">
      <c r="B4815"/>
      <c r="C4815"/>
      <c r="D4815"/>
      <c r="E4815"/>
    </row>
    <row r="4816" spans="2:5">
      <c r="B4816"/>
      <c r="C4816"/>
      <c r="D4816"/>
      <c r="E4816"/>
    </row>
    <row r="4817" spans="2:5">
      <c r="B4817"/>
      <c r="C4817"/>
      <c r="D4817"/>
      <c r="E4817"/>
    </row>
    <row r="4818" spans="2:5">
      <c r="B4818"/>
      <c r="C4818"/>
      <c r="D4818"/>
      <c r="E4818"/>
    </row>
    <row r="4819" spans="2:5">
      <c r="B4819"/>
      <c r="C4819"/>
      <c r="D4819"/>
      <c r="E4819"/>
    </row>
    <row r="4820" spans="2:5">
      <c r="B4820"/>
      <c r="C4820"/>
      <c r="D4820"/>
      <c r="E4820"/>
    </row>
    <row r="4821" spans="2:5">
      <c r="B4821"/>
      <c r="C4821"/>
      <c r="D4821"/>
      <c r="E4821"/>
    </row>
    <row r="4822" spans="2:5">
      <c r="B4822"/>
      <c r="C4822"/>
      <c r="D4822"/>
      <c r="E4822"/>
    </row>
    <row r="4823" spans="2:5">
      <c r="B4823"/>
      <c r="C4823"/>
      <c r="D4823"/>
      <c r="E4823"/>
    </row>
    <row r="4824" spans="2:5">
      <c r="B4824"/>
      <c r="C4824"/>
      <c r="D4824"/>
      <c r="E4824"/>
    </row>
    <row r="4825" spans="2:5">
      <c r="B4825"/>
      <c r="C4825"/>
      <c r="D4825"/>
      <c r="E4825"/>
    </row>
    <row r="4826" spans="2:5">
      <c r="B4826"/>
      <c r="C4826"/>
      <c r="D4826"/>
      <c r="E4826"/>
    </row>
    <row r="4827" spans="2:5">
      <c r="B4827"/>
      <c r="C4827"/>
      <c r="D4827"/>
      <c r="E4827"/>
    </row>
    <row r="4828" spans="2:5">
      <c r="B4828"/>
      <c r="C4828"/>
      <c r="D4828"/>
      <c r="E4828"/>
    </row>
    <row r="4829" spans="2:5">
      <c r="B4829"/>
      <c r="C4829"/>
      <c r="D4829"/>
      <c r="E4829"/>
    </row>
    <row r="4830" spans="2:5">
      <c r="B4830"/>
      <c r="C4830"/>
      <c r="D4830"/>
      <c r="E4830"/>
    </row>
    <row r="4831" spans="2:5">
      <c r="B4831"/>
      <c r="C4831"/>
      <c r="D4831"/>
      <c r="E4831"/>
    </row>
    <row r="4832" spans="2:5">
      <c r="B4832"/>
      <c r="C4832"/>
      <c r="D4832"/>
      <c r="E4832"/>
    </row>
    <row r="4833" spans="2:5">
      <c r="B4833"/>
      <c r="C4833"/>
      <c r="D4833"/>
      <c r="E4833"/>
    </row>
    <row r="4834" spans="2:5">
      <c r="B4834"/>
      <c r="C4834"/>
      <c r="D4834"/>
      <c r="E4834"/>
    </row>
    <row r="4835" spans="2:5">
      <c r="B4835"/>
      <c r="C4835"/>
      <c r="D4835"/>
      <c r="E4835"/>
    </row>
    <row r="4836" spans="2:5">
      <c r="B4836"/>
      <c r="C4836"/>
      <c r="D4836"/>
      <c r="E4836"/>
    </row>
    <row r="4837" spans="2:5">
      <c r="B4837"/>
      <c r="C4837"/>
      <c r="D4837"/>
      <c r="E4837"/>
    </row>
    <row r="4838" spans="2:5">
      <c r="B4838"/>
      <c r="C4838"/>
      <c r="D4838"/>
      <c r="E4838"/>
    </row>
    <row r="4839" spans="2:5">
      <c r="B4839"/>
      <c r="C4839"/>
      <c r="D4839"/>
      <c r="E4839"/>
    </row>
    <row r="4840" spans="2:5">
      <c r="B4840"/>
      <c r="C4840"/>
      <c r="D4840"/>
      <c r="E4840"/>
    </row>
    <row r="4841" spans="2:5">
      <c r="B4841"/>
      <c r="C4841"/>
      <c r="D4841"/>
      <c r="E4841"/>
    </row>
    <row r="4842" spans="2:5">
      <c r="B4842"/>
      <c r="C4842"/>
      <c r="D4842"/>
      <c r="E4842"/>
    </row>
    <row r="4843" spans="2:5">
      <c r="B4843"/>
      <c r="C4843"/>
      <c r="D4843"/>
      <c r="E4843"/>
    </row>
    <row r="4844" spans="2:5">
      <c r="B4844"/>
      <c r="C4844"/>
      <c r="D4844"/>
      <c r="E4844"/>
    </row>
    <row r="4845" spans="2:5">
      <c r="B4845"/>
      <c r="C4845"/>
      <c r="D4845"/>
      <c r="E4845"/>
    </row>
    <row r="4846" spans="2:5">
      <c r="B4846"/>
      <c r="C4846"/>
      <c r="D4846"/>
      <c r="E4846"/>
    </row>
    <row r="4847" spans="2:5">
      <c r="B4847"/>
      <c r="C4847"/>
      <c r="D4847"/>
      <c r="E4847"/>
    </row>
    <row r="4848" spans="2:5">
      <c r="B4848"/>
      <c r="C4848"/>
      <c r="D4848"/>
      <c r="E4848"/>
    </row>
    <row r="4849" spans="2:5">
      <c r="B4849"/>
      <c r="C4849"/>
      <c r="D4849"/>
      <c r="E4849"/>
    </row>
    <row r="4850" spans="2:5">
      <c r="B4850"/>
      <c r="C4850"/>
      <c r="D4850"/>
      <c r="E4850"/>
    </row>
    <row r="4851" spans="2:5">
      <c r="B4851"/>
      <c r="C4851"/>
      <c r="D4851"/>
      <c r="E4851"/>
    </row>
    <row r="4852" spans="2:5">
      <c r="B4852"/>
      <c r="C4852"/>
      <c r="D4852"/>
      <c r="E4852"/>
    </row>
    <row r="4853" spans="2:5">
      <c r="B4853"/>
      <c r="C4853"/>
      <c r="D4853"/>
      <c r="E4853"/>
    </row>
    <row r="4854" spans="2:5">
      <c r="B4854"/>
      <c r="C4854"/>
      <c r="D4854"/>
      <c r="E4854"/>
    </row>
    <row r="4855" spans="2:5">
      <c r="B4855"/>
      <c r="C4855"/>
      <c r="D4855"/>
      <c r="E4855"/>
    </row>
    <row r="4856" spans="2:5">
      <c r="B4856"/>
      <c r="C4856"/>
      <c r="D4856"/>
      <c r="E4856"/>
    </row>
    <row r="4857" spans="2:5">
      <c r="B4857"/>
      <c r="C4857"/>
      <c r="D4857"/>
      <c r="E4857"/>
    </row>
    <row r="4858" spans="2:5">
      <c r="B4858"/>
      <c r="C4858"/>
      <c r="D4858"/>
      <c r="E4858"/>
    </row>
    <row r="4859" spans="2:5">
      <c r="B4859"/>
      <c r="C4859"/>
      <c r="D4859"/>
      <c r="E4859"/>
    </row>
    <row r="4860" spans="2:5">
      <c r="B4860"/>
      <c r="C4860"/>
      <c r="D4860"/>
      <c r="E4860"/>
    </row>
    <row r="4861" spans="2:5">
      <c r="B4861"/>
      <c r="C4861"/>
      <c r="D4861"/>
      <c r="E4861"/>
    </row>
    <row r="4862" spans="2:5">
      <c r="B4862"/>
      <c r="C4862"/>
      <c r="D4862"/>
      <c r="E4862"/>
    </row>
    <row r="4863" spans="2:5">
      <c r="B4863"/>
      <c r="C4863"/>
      <c r="D4863"/>
      <c r="E4863"/>
    </row>
    <row r="4864" spans="2:5">
      <c r="B4864"/>
      <c r="C4864"/>
      <c r="D4864"/>
      <c r="E4864"/>
    </row>
    <row r="4865" spans="2:5">
      <c r="B4865"/>
      <c r="C4865"/>
      <c r="D4865"/>
      <c r="E4865"/>
    </row>
    <row r="4866" spans="2:5">
      <c r="B4866"/>
      <c r="C4866"/>
      <c r="D4866"/>
      <c r="E4866"/>
    </row>
    <row r="4867" spans="2:5">
      <c r="B4867"/>
      <c r="C4867"/>
      <c r="D4867"/>
      <c r="E4867"/>
    </row>
    <row r="4868" spans="2:5">
      <c r="B4868"/>
      <c r="C4868"/>
      <c r="D4868"/>
      <c r="E4868"/>
    </row>
    <row r="4869" spans="2:5">
      <c r="B4869"/>
      <c r="C4869"/>
      <c r="D4869"/>
      <c r="E4869"/>
    </row>
    <row r="4870" spans="2:5">
      <c r="B4870"/>
      <c r="C4870"/>
      <c r="D4870"/>
      <c r="E4870"/>
    </row>
    <row r="4871" spans="2:5">
      <c r="B4871"/>
      <c r="C4871"/>
      <c r="D4871"/>
      <c r="E4871"/>
    </row>
    <row r="4872" spans="2:5">
      <c r="B4872"/>
      <c r="C4872"/>
      <c r="D4872"/>
      <c r="E4872"/>
    </row>
    <row r="4873" spans="2:5">
      <c r="B4873"/>
      <c r="C4873"/>
      <c r="D4873"/>
      <c r="E4873"/>
    </row>
    <row r="4874" spans="2:5">
      <c r="B4874"/>
      <c r="C4874"/>
      <c r="D4874"/>
      <c r="E4874"/>
    </row>
    <row r="4875" spans="2:5">
      <c r="B4875"/>
      <c r="C4875"/>
      <c r="D4875"/>
      <c r="E4875"/>
    </row>
    <row r="4876" spans="2:5">
      <c r="B4876"/>
      <c r="C4876"/>
      <c r="D4876"/>
      <c r="E4876"/>
    </row>
    <row r="4877" spans="2:5">
      <c r="B4877"/>
      <c r="C4877"/>
      <c r="D4877"/>
      <c r="E4877"/>
    </row>
    <row r="4878" spans="2:5">
      <c r="B4878"/>
      <c r="C4878"/>
      <c r="D4878"/>
      <c r="E4878"/>
    </row>
    <row r="4879" spans="2:5">
      <c r="B4879"/>
      <c r="C4879"/>
      <c r="D4879"/>
      <c r="E4879"/>
    </row>
    <row r="4880" spans="2:5">
      <c r="B4880"/>
      <c r="C4880"/>
      <c r="D4880"/>
      <c r="E4880"/>
    </row>
    <row r="4881" spans="2:5">
      <c r="B4881"/>
      <c r="C4881"/>
      <c r="D4881"/>
      <c r="E4881"/>
    </row>
    <row r="4882" spans="2:5">
      <c r="B4882"/>
      <c r="C4882"/>
      <c r="D4882"/>
      <c r="E4882"/>
    </row>
    <row r="4883" spans="2:5">
      <c r="B4883"/>
      <c r="C4883"/>
      <c r="D4883"/>
      <c r="E4883"/>
    </row>
    <row r="4884" spans="2:5">
      <c r="B4884"/>
      <c r="C4884"/>
      <c r="D4884"/>
      <c r="E4884"/>
    </row>
    <row r="4885" spans="2:5">
      <c r="B4885"/>
      <c r="C4885"/>
      <c r="D4885"/>
      <c r="E4885"/>
    </row>
    <row r="4886" spans="2:5">
      <c r="B4886"/>
      <c r="C4886"/>
      <c r="D4886"/>
      <c r="E4886"/>
    </row>
    <row r="4887" spans="2:5">
      <c r="B4887"/>
      <c r="C4887"/>
      <c r="D4887"/>
      <c r="E4887"/>
    </row>
    <row r="4888" spans="2:5">
      <c r="B4888"/>
      <c r="C4888"/>
      <c r="D4888"/>
      <c r="E4888"/>
    </row>
    <row r="4889" spans="2:5">
      <c r="B4889"/>
      <c r="C4889"/>
      <c r="D4889"/>
      <c r="E4889"/>
    </row>
    <row r="4890" spans="2:5">
      <c r="B4890"/>
      <c r="C4890"/>
      <c r="D4890"/>
      <c r="E4890"/>
    </row>
    <row r="4891" spans="2:5">
      <c r="B4891"/>
      <c r="C4891"/>
      <c r="D4891"/>
      <c r="E4891"/>
    </row>
    <row r="4892" spans="2:5">
      <c r="B4892"/>
      <c r="C4892"/>
      <c r="D4892"/>
      <c r="E4892"/>
    </row>
    <row r="4893" spans="2:5">
      <c r="B4893"/>
      <c r="C4893"/>
      <c r="D4893"/>
      <c r="E4893"/>
    </row>
    <row r="4894" spans="2:5">
      <c r="B4894"/>
      <c r="C4894"/>
      <c r="D4894"/>
      <c r="E4894"/>
    </row>
    <row r="4895" spans="2:5">
      <c r="B4895"/>
      <c r="C4895"/>
      <c r="D4895"/>
      <c r="E4895"/>
    </row>
    <row r="4896" spans="2:5">
      <c r="B4896"/>
      <c r="C4896"/>
      <c r="D4896"/>
      <c r="E4896"/>
    </row>
    <row r="4897" spans="2:5">
      <c r="B4897"/>
      <c r="C4897"/>
      <c r="D4897"/>
      <c r="E4897"/>
    </row>
    <row r="4898" spans="2:5">
      <c r="B4898"/>
      <c r="C4898"/>
      <c r="D4898"/>
      <c r="E4898"/>
    </row>
    <row r="4899" spans="2:5">
      <c r="B4899"/>
      <c r="C4899"/>
      <c r="D4899"/>
      <c r="E4899"/>
    </row>
    <row r="4900" spans="2:5">
      <c r="B4900"/>
      <c r="C4900"/>
      <c r="D4900"/>
      <c r="E4900"/>
    </row>
    <row r="4901" spans="2:5">
      <c r="B4901"/>
      <c r="C4901"/>
      <c r="D4901"/>
      <c r="E4901"/>
    </row>
    <row r="4902" spans="2:5">
      <c r="B4902"/>
      <c r="C4902"/>
      <c r="D4902"/>
      <c r="E4902"/>
    </row>
    <row r="4903" spans="2:5">
      <c r="B4903"/>
      <c r="C4903"/>
      <c r="D4903"/>
      <c r="E4903"/>
    </row>
    <row r="4904" spans="2:5">
      <c r="B4904"/>
      <c r="C4904"/>
      <c r="D4904"/>
      <c r="E4904"/>
    </row>
    <row r="4905" spans="2:5">
      <c r="B4905"/>
      <c r="C4905"/>
      <c r="D4905"/>
      <c r="E4905"/>
    </row>
    <row r="4906" spans="2:5">
      <c r="B4906"/>
      <c r="C4906"/>
      <c r="D4906"/>
      <c r="E4906"/>
    </row>
    <row r="4907" spans="2:5">
      <c r="B4907"/>
      <c r="C4907"/>
      <c r="D4907"/>
      <c r="E4907"/>
    </row>
    <row r="4908" spans="2:5">
      <c r="B4908"/>
      <c r="C4908"/>
      <c r="D4908"/>
      <c r="E4908"/>
    </row>
    <row r="4909" spans="2:5">
      <c r="B4909"/>
      <c r="C4909"/>
      <c r="D4909"/>
      <c r="E4909"/>
    </row>
    <row r="4910" spans="2:5">
      <c r="B4910"/>
      <c r="C4910"/>
      <c r="D4910"/>
      <c r="E4910"/>
    </row>
    <row r="4911" spans="2:5">
      <c r="B4911"/>
      <c r="C4911"/>
      <c r="D4911"/>
      <c r="E4911"/>
    </row>
    <row r="4912" spans="2:5">
      <c r="B4912"/>
      <c r="C4912"/>
      <c r="D4912"/>
      <c r="E4912"/>
    </row>
    <row r="4913" spans="2:5">
      <c r="B4913"/>
      <c r="C4913"/>
      <c r="D4913"/>
      <c r="E4913"/>
    </row>
    <row r="4914" spans="2:5">
      <c r="B4914"/>
      <c r="C4914"/>
      <c r="D4914"/>
      <c r="E4914"/>
    </row>
    <row r="4915" spans="2:5">
      <c r="B4915"/>
      <c r="C4915"/>
      <c r="D4915"/>
      <c r="E4915"/>
    </row>
    <row r="4916" spans="2:5">
      <c r="B4916"/>
      <c r="C4916"/>
      <c r="D4916"/>
      <c r="E4916"/>
    </row>
    <row r="4917" spans="2:5">
      <c r="B4917"/>
      <c r="C4917"/>
      <c r="D4917"/>
      <c r="E4917"/>
    </row>
    <row r="4918" spans="2:5">
      <c r="B4918"/>
      <c r="C4918"/>
      <c r="D4918"/>
      <c r="E4918"/>
    </row>
    <row r="4919" spans="2:5">
      <c r="B4919"/>
      <c r="C4919"/>
      <c r="D4919"/>
      <c r="E4919"/>
    </row>
    <row r="4920" spans="2:5">
      <c r="B4920"/>
      <c r="C4920"/>
      <c r="D4920"/>
      <c r="E4920"/>
    </row>
    <row r="4921" spans="2:5">
      <c r="B4921"/>
      <c r="C4921"/>
      <c r="D4921"/>
      <c r="E4921"/>
    </row>
    <row r="4922" spans="2:5">
      <c r="B4922"/>
      <c r="C4922"/>
      <c r="D4922"/>
      <c r="E4922"/>
    </row>
    <row r="4923" spans="2:5">
      <c r="B4923"/>
      <c r="C4923"/>
      <c r="D4923"/>
      <c r="E4923"/>
    </row>
    <row r="4924" spans="2:5">
      <c r="B4924"/>
      <c r="C4924"/>
      <c r="D4924"/>
      <c r="E4924"/>
    </row>
    <row r="4925" spans="2:5">
      <c r="B4925"/>
      <c r="C4925"/>
      <c r="D4925"/>
      <c r="E4925"/>
    </row>
    <row r="4926" spans="2:5">
      <c r="B4926"/>
      <c r="C4926"/>
      <c r="D4926"/>
      <c r="E4926"/>
    </row>
    <row r="4927" spans="2:5">
      <c r="B4927"/>
      <c r="C4927"/>
      <c r="D4927"/>
      <c r="E4927"/>
    </row>
    <row r="4928" spans="2:5">
      <c r="B4928"/>
      <c r="C4928"/>
      <c r="D4928"/>
      <c r="E4928"/>
    </row>
    <row r="4929" spans="2:5">
      <c r="B4929"/>
      <c r="C4929"/>
      <c r="D4929"/>
      <c r="E4929"/>
    </row>
    <row r="4930" spans="2:5">
      <c r="B4930"/>
      <c r="C4930"/>
      <c r="D4930"/>
      <c r="E4930"/>
    </row>
    <row r="4931" spans="2:5">
      <c r="B4931"/>
      <c r="C4931"/>
      <c r="D4931"/>
      <c r="E4931"/>
    </row>
    <row r="4932" spans="2:5">
      <c r="B4932"/>
      <c r="C4932"/>
      <c r="D4932"/>
      <c r="E4932"/>
    </row>
    <row r="4933" spans="2:5">
      <c r="B4933"/>
      <c r="C4933"/>
      <c r="D4933"/>
      <c r="E4933"/>
    </row>
    <row r="4934" spans="2:5">
      <c r="B4934"/>
      <c r="C4934"/>
      <c r="D4934"/>
      <c r="E4934"/>
    </row>
    <row r="4935" spans="2:5">
      <c r="B4935"/>
      <c r="C4935"/>
      <c r="D4935"/>
      <c r="E4935"/>
    </row>
    <row r="4936" spans="2:5">
      <c r="B4936"/>
      <c r="C4936"/>
      <c r="D4936"/>
      <c r="E4936"/>
    </row>
    <row r="4937" spans="2:5">
      <c r="B4937"/>
      <c r="C4937"/>
      <c r="D4937"/>
      <c r="E4937"/>
    </row>
    <row r="4938" spans="2:5">
      <c r="B4938"/>
      <c r="C4938"/>
      <c r="D4938"/>
      <c r="E4938"/>
    </row>
    <row r="4939" spans="2:5">
      <c r="B4939"/>
      <c r="C4939"/>
      <c r="D4939"/>
      <c r="E4939"/>
    </row>
    <row r="4940" spans="2:5">
      <c r="B4940"/>
      <c r="C4940"/>
      <c r="D4940"/>
      <c r="E4940"/>
    </row>
    <row r="4941" spans="2:5">
      <c r="B4941"/>
      <c r="C4941"/>
      <c r="D4941"/>
      <c r="E4941"/>
    </row>
    <row r="4942" spans="2:5">
      <c r="B4942"/>
      <c r="C4942"/>
      <c r="D4942"/>
      <c r="E4942"/>
    </row>
    <row r="4943" spans="2:5">
      <c r="B4943"/>
      <c r="C4943"/>
      <c r="D4943"/>
      <c r="E4943"/>
    </row>
    <row r="4944" spans="2:5">
      <c r="B4944"/>
      <c r="C4944"/>
      <c r="D4944"/>
      <c r="E4944"/>
    </row>
    <row r="4945" spans="2:5">
      <c r="B4945"/>
      <c r="C4945"/>
      <c r="D4945"/>
      <c r="E4945"/>
    </row>
    <row r="4946" spans="2:5">
      <c r="B4946"/>
      <c r="C4946"/>
      <c r="D4946"/>
      <c r="E4946"/>
    </row>
    <row r="4947" spans="2:5">
      <c r="B4947"/>
      <c r="C4947"/>
      <c r="D4947"/>
      <c r="E4947"/>
    </row>
    <row r="4948" spans="2:5">
      <c r="B4948"/>
      <c r="C4948"/>
      <c r="D4948"/>
      <c r="E4948"/>
    </row>
    <row r="4949" spans="2:5">
      <c r="B4949"/>
      <c r="C4949"/>
      <c r="D4949"/>
      <c r="E4949"/>
    </row>
    <row r="4950" spans="2:5">
      <c r="B4950"/>
      <c r="C4950"/>
      <c r="D4950"/>
      <c r="E4950"/>
    </row>
    <row r="4951" spans="2:5">
      <c r="B4951"/>
      <c r="C4951"/>
      <c r="D4951"/>
      <c r="E4951"/>
    </row>
    <row r="4952" spans="2:5">
      <c r="B4952"/>
      <c r="C4952"/>
      <c r="D4952"/>
      <c r="E4952"/>
    </row>
    <row r="4953" spans="2:5">
      <c r="B4953"/>
      <c r="C4953"/>
      <c r="D4953"/>
      <c r="E4953"/>
    </row>
    <row r="4954" spans="2:5">
      <c r="B4954"/>
      <c r="C4954"/>
      <c r="D4954"/>
      <c r="E4954"/>
    </row>
    <row r="4955" spans="2:5">
      <c r="B4955"/>
      <c r="C4955"/>
      <c r="D4955"/>
      <c r="E4955"/>
    </row>
    <row r="4956" spans="2:5">
      <c r="B4956"/>
      <c r="C4956"/>
      <c r="D4956"/>
      <c r="E4956"/>
    </row>
    <row r="4957" spans="2:5">
      <c r="B4957"/>
      <c r="C4957"/>
      <c r="D4957"/>
      <c r="E4957"/>
    </row>
    <row r="4958" spans="2:5">
      <c r="B4958"/>
      <c r="C4958"/>
      <c r="D4958"/>
      <c r="E4958"/>
    </row>
    <row r="4959" spans="2:5">
      <c r="B4959"/>
      <c r="C4959"/>
      <c r="D4959"/>
      <c r="E4959"/>
    </row>
    <row r="4960" spans="2:5">
      <c r="B4960"/>
      <c r="C4960"/>
      <c r="D4960"/>
      <c r="E4960"/>
    </row>
    <row r="4961" spans="2:5">
      <c r="B4961"/>
      <c r="C4961"/>
      <c r="D4961"/>
      <c r="E4961"/>
    </row>
    <row r="4962" spans="2:5">
      <c r="B4962"/>
      <c r="C4962"/>
      <c r="D4962"/>
      <c r="E4962"/>
    </row>
    <row r="4963" spans="2:5">
      <c r="B4963"/>
      <c r="C4963"/>
      <c r="D4963"/>
      <c r="E4963"/>
    </row>
    <row r="4964" spans="2:5">
      <c r="B4964"/>
      <c r="C4964"/>
      <c r="D4964"/>
      <c r="E4964"/>
    </row>
    <row r="4965" spans="2:5">
      <c r="B4965"/>
      <c r="C4965"/>
      <c r="D4965"/>
      <c r="E4965"/>
    </row>
    <row r="4966" spans="2:5">
      <c r="B4966"/>
      <c r="C4966"/>
      <c r="D4966"/>
      <c r="E4966"/>
    </row>
    <row r="4967" spans="2:5">
      <c r="B4967"/>
      <c r="C4967"/>
      <c r="D4967"/>
      <c r="E4967"/>
    </row>
    <row r="4968" spans="2:5">
      <c r="B4968"/>
      <c r="C4968"/>
      <c r="D4968"/>
      <c r="E4968"/>
    </row>
    <row r="4969" spans="2:5">
      <c r="B4969"/>
      <c r="C4969"/>
      <c r="D4969"/>
      <c r="E4969"/>
    </row>
    <row r="4970" spans="2:5">
      <c r="B4970"/>
      <c r="C4970"/>
      <c r="D4970"/>
      <c r="E4970"/>
    </row>
    <row r="4971" spans="2:5">
      <c r="B4971"/>
      <c r="C4971"/>
      <c r="D4971"/>
      <c r="E4971"/>
    </row>
    <row r="4972" spans="2:5">
      <c r="B4972"/>
      <c r="C4972"/>
      <c r="D4972"/>
      <c r="E4972"/>
    </row>
    <row r="4973" spans="2:5">
      <c r="B4973"/>
      <c r="C4973"/>
      <c r="D4973"/>
      <c r="E4973"/>
    </row>
    <row r="4974" spans="2:5">
      <c r="B4974"/>
      <c r="C4974"/>
      <c r="D4974"/>
      <c r="E4974"/>
    </row>
    <row r="4975" spans="2:5">
      <c r="B4975"/>
      <c r="C4975"/>
      <c r="D4975"/>
      <c r="E4975"/>
    </row>
    <row r="4976" spans="2:5">
      <c r="B4976"/>
      <c r="C4976"/>
      <c r="D4976"/>
      <c r="E4976"/>
    </row>
    <row r="4977" spans="2:5">
      <c r="B4977"/>
      <c r="C4977"/>
      <c r="D4977"/>
      <c r="E4977"/>
    </row>
    <row r="4978" spans="2:5">
      <c r="B4978"/>
      <c r="C4978"/>
      <c r="D4978"/>
      <c r="E4978"/>
    </row>
    <row r="4979" spans="2:5">
      <c r="B4979"/>
      <c r="C4979"/>
      <c r="D4979"/>
      <c r="E4979"/>
    </row>
    <row r="4980" spans="2:5">
      <c r="B4980"/>
      <c r="C4980"/>
      <c r="D4980"/>
      <c r="E4980"/>
    </row>
    <row r="4981" spans="2:5">
      <c r="B4981"/>
      <c r="C4981"/>
      <c r="D4981"/>
      <c r="E4981"/>
    </row>
    <row r="4982" spans="2:5">
      <c r="B4982"/>
      <c r="C4982"/>
      <c r="D4982"/>
      <c r="E4982"/>
    </row>
    <row r="4983" spans="2:5">
      <c r="B4983"/>
      <c r="C4983"/>
      <c r="D4983"/>
      <c r="E4983"/>
    </row>
    <row r="4984" spans="2:5">
      <c r="B4984"/>
      <c r="C4984"/>
      <c r="D4984"/>
      <c r="E4984"/>
    </row>
    <row r="4985" spans="2:5">
      <c r="B4985"/>
      <c r="C4985"/>
      <c r="D4985"/>
      <c r="E4985"/>
    </row>
    <row r="4986" spans="2:5">
      <c r="B4986"/>
      <c r="C4986"/>
      <c r="D4986"/>
      <c r="E4986"/>
    </row>
    <row r="4987" spans="2:5">
      <c r="B4987"/>
      <c r="C4987"/>
      <c r="D4987"/>
      <c r="E4987"/>
    </row>
    <row r="4988" spans="2:5">
      <c r="B4988"/>
      <c r="C4988"/>
      <c r="D4988"/>
      <c r="E4988"/>
    </row>
    <row r="4989" spans="2:5">
      <c r="B4989"/>
      <c r="C4989"/>
      <c r="D4989"/>
      <c r="E4989"/>
    </row>
    <row r="4990" spans="2:5">
      <c r="B4990"/>
      <c r="C4990"/>
      <c r="D4990"/>
      <c r="E4990"/>
    </row>
    <row r="4991" spans="2:5">
      <c r="B4991"/>
      <c r="C4991"/>
      <c r="D4991"/>
      <c r="E4991"/>
    </row>
    <row r="4992" spans="2:5">
      <c r="B4992"/>
      <c r="C4992"/>
      <c r="D4992"/>
      <c r="E4992"/>
    </row>
    <row r="4993" spans="2:5">
      <c r="B4993"/>
      <c r="C4993"/>
      <c r="D4993"/>
      <c r="E4993"/>
    </row>
    <row r="4994" spans="2:5">
      <c r="B4994"/>
      <c r="C4994"/>
      <c r="D4994"/>
      <c r="E4994"/>
    </row>
    <row r="4995" spans="2:5">
      <c r="B4995"/>
      <c r="C4995"/>
      <c r="D4995"/>
      <c r="E4995"/>
    </row>
    <row r="4996" spans="2:5">
      <c r="B4996"/>
      <c r="C4996"/>
      <c r="D4996"/>
      <c r="E4996"/>
    </row>
    <row r="4997" spans="2:5">
      <c r="B4997"/>
      <c r="C4997"/>
      <c r="D4997"/>
      <c r="E4997"/>
    </row>
    <row r="4998" spans="2:5">
      <c r="B4998"/>
      <c r="C4998"/>
      <c r="D4998"/>
      <c r="E4998"/>
    </row>
    <row r="4999" spans="2:5">
      <c r="B4999"/>
      <c r="C4999"/>
      <c r="D4999"/>
      <c r="E4999"/>
    </row>
    <row r="5000" spans="2:5">
      <c r="B5000"/>
      <c r="C5000"/>
      <c r="D5000"/>
      <c r="E5000"/>
    </row>
    <row r="5001" spans="2:5">
      <c r="B5001"/>
      <c r="C5001"/>
      <c r="D5001"/>
      <c r="E5001"/>
    </row>
    <row r="5002" spans="2:5">
      <c r="B5002"/>
      <c r="C5002"/>
      <c r="D5002"/>
      <c r="E5002"/>
    </row>
    <row r="5003" spans="2:5">
      <c r="B5003"/>
      <c r="C5003"/>
      <c r="D5003"/>
      <c r="E5003"/>
    </row>
    <row r="5004" spans="2:5">
      <c r="B5004"/>
      <c r="C5004"/>
      <c r="D5004"/>
      <c r="E5004"/>
    </row>
    <row r="5005" spans="2:5">
      <c r="B5005"/>
      <c r="C5005"/>
      <c r="D5005"/>
      <c r="E5005"/>
    </row>
    <row r="5006" spans="2:5">
      <c r="B5006"/>
      <c r="C5006"/>
      <c r="D5006"/>
      <c r="E5006"/>
    </row>
    <row r="5007" spans="2:5">
      <c r="B5007"/>
      <c r="C5007"/>
      <c r="D5007"/>
      <c r="E5007"/>
    </row>
    <row r="5008" spans="2:5">
      <c r="B5008"/>
      <c r="C5008"/>
      <c r="D5008"/>
      <c r="E5008"/>
    </row>
    <row r="5009" spans="2:5">
      <c r="B5009"/>
      <c r="C5009"/>
      <c r="D5009"/>
      <c r="E5009"/>
    </row>
    <row r="5010" spans="2:5">
      <c r="B5010"/>
      <c r="C5010"/>
      <c r="D5010"/>
      <c r="E5010"/>
    </row>
    <row r="5011" spans="2:5">
      <c r="B5011"/>
      <c r="C5011"/>
      <c r="D5011"/>
      <c r="E5011"/>
    </row>
    <row r="5012" spans="2:5">
      <c r="B5012"/>
      <c r="C5012"/>
      <c r="D5012"/>
      <c r="E5012"/>
    </row>
    <row r="5013" spans="2:5">
      <c r="B5013"/>
      <c r="C5013"/>
      <c r="D5013"/>
      <c r="E5013"/>
    </row>
    <row r="5014" spans="2:5">
      <c r="B5014"/>
      <c r="C5014"/>
      <c r="D5014"/>
      <c r="E5014"/>
    </row>
    <row r="5015" spans="2:5">
      <c r="B5015"/>
      <c r="C5015"/>
      <c r="D5015"/>
      <c r="E5015"/>
    </row>
    <row r="5016" spans="2:5">
      <c r="B5016"/>
      <c r="C5016"/>
      <c r="D5016"/>
      <c r="E5016"/>
    </row>
    <row r="5017" spans="2:5">
      <c r="B5017"/>
      <c r="C5017"/>
      <c r="D5017"/>
      <c r="E5017"/>
    </row>
    <row r="5018" spans="2:5">
      <c r="B5018"/>
      <c r="C5018"/>
      <c r="D5018"/>
      <c r="E5018"/>
    </row>
    <row r="5019" spans="2:5">
      <c r="B5019"/>
      <c r="C5019"/>
      <c r="D5019"/>
      <c r="E5019"/>
    </row>
    <row r="5020" spans="2:5">
      <c r="B5020"/>
      <c r="C5020"/>
      <c r="D5020"/>
      <c r="E5020"/>
    </row>
    <row r="5021" spans="2:5">
      <c r="B5021"/>
      <c r="C5021"/>
      <c r="D5021"/>
      <c r="E5021"/>
    </row>
    <row r="5022" spans="2:5">
      <c r="B5022"/>
      <c r="C5022"/>
      <c r="D5022"/>
      <c r="E5022"/>
    </row>
    <row r="5023" spans="2:5">
      <c r="B5023"/>
      <c r="C5023"/>
      <c r="D5023"/>
      <c r="E5023"/>
    </row>
    <row r="5024" spans="2:5">
      <c r="B5024"/>
      <c r="C5024"/>
      <c r="D5024"/>
      <c r="E5024"/>
    </row>
    <row r="5025" spans="2:5">
      <c r="B5025"/>
      <c r="C5025"/>
      <c r="D5025"/>
      <c r="E5025"/>
    </row>
    <row r="5026" spans="2:5">
      <c r="B5026"/>
      <c r="C5026"/>
      <c r="D5026"/>
      <c r="E5026"/>
    </row>
    <row r="5027" spans="2:5">
      <c r="B5027"/>
      <c r="C5027"/>
      <c r="D5027"/>
      <c r="E5027"/>
    </row>
    <row r="5028" spans="2:5">
      <c r="B5028"/>
      <c r="C5028"/>
      <c r="D5028"/>
      <c r="E5028"/>
    </row>
    <row r="5029" spans="2:5">
      <c r="B5029"/>
      <c r="C5029"/>
      <c r="D5029"/>
      <c r="E5029"/>
    </row>
    <row r="5030" spans="2:5">
      <c r="B5030"/>
      <c r="C5030"/>
      <c r="D5030"/>
      <c r="E5030"/>
    </row>
    <row r="5031" spans="2:5">
      <c r="B5031"/>
      <c r="C5031"/>
      <c r="D5031"/>
      <c r="E5031"/>
    </row>
    <row r="5032" spans="2:5">
      <c r="B5032"/>
      <c r="C5032"/>
      <c r="D5032"/>
      <c r="E5032"/>
    </row>
    <row r="5033" spans="2:5">
      <c r="B5033"/>
      <c r="C5033"/>
      <c r="D5033"/>
      <c r="E5033"/>
    </row>
    <row r="5034" spans="2:5">
      <c r="B5034"/>
      <c r="C5034"/>
      <c r="D5034"/>
      <c r="E5034"/>
    </row>
    <row r="5035" spans="2:5">
      <c r="B5035"/>
      <c r="C5035"/>
      <c r="D5035"/>
      <c r="E5035"/>
    </row>
    <row r="5036" spans="2:5">
      <c r="B5036"/>
      <c r="C5036"/>
      <c r="D5036"/>
      <c r="E5036"/>
    </row>
    <row r="5037" spans="2:5">
      <c r="B5037"/>
      <c r="C5037"/>
      <c r="D5037"/>
      <c r="E5037"/>
    </row>
    <row r="5038" spans="2:5">
      <c r="B5038"/>
      <c r="C5038"/>
      <c r="D5038"/>
      <c r="E5038"/>
    </row>
    <row r="5039" spans="2:5">
      <c r="B5039"/>
      <c r="C5039"/>
      <c r="D5039"/>
      <c r="E5039"/>
    </row>
    <row r="5040" spans="2:5">
      <c r="B5040"/>
      <c r="C5040"/>
      <c r="D5040"/>
      <c r="E5040"/>
    </row>
    <row r="5041" spans="2:5">
      <c r="B5041"/>
      <c r="C5041"/>
      <c r="D5041"/>
      <c r="E5041"/>
    </row>
    <row r="5042" spans="2:5">
      <c r="B5042"/>
      <c r="C5042"/>
      <c r="D5042"/>
      <c r="E5042"/>
    </row>
    <row r="5043" spans="2:5">
      <c r="B5043"/>
      <c r="C5043"/>
      <c r="D5043"/>
      <c r="E5043"/>
    </row>
    <row r="5044" spans="2:5">
      <c r="B5044"/>
      <c r="C5044"/>
      <c r="D5044"/>
      <c r="E5044"/>
    </row>
    <row r="5045" spans="2:5">
      <c r="B5045"/>
      <c r="C5045"/>
      <c r="D5045"/>
      <c r="E5045"/>
    </row>
    <row r="5046" spans="2:5">
      <c r="B5046"/>
      <c r="C5046"/>
      <c r="D5046"/>
      <c r="E5046"/>
    </row>
    <row r="5047" spans="2:5">
      <c r="B5047"/>
      <c r="C5047"/>
      <c r="D5047"/>
      <c r="E5047"/>
    </row>
    <row r="5048" spans="2:5">
      <c r="B5048"/>
      <c r="C5048"/>
      <c r="D5048"/>
      <c r="E5048"/>
    </row>
    <row r="5049" spans="2:5">
      <c r="B5049"/>
      <c r="C5049"/>
      <c r="D5049"/>
      <c r="E5049"/>
    </row>
    <row r="5050" spans="2:5">
      <c r="B5050"/>
      <c r="C5050"/>
      <c r="D5050"/>
      <c r="E5050"/>
    </row>
    <row r="5051" spans="2:5">
      <c r="B5051"/>
      <c r="C5051"/>
      <c r="D5051"/>
      <c r="E5051"/>
    </row>
    <row r="5052" spans="2:5">
      <c r="B5052"/>
      <c r="C5052"/>
      <c r="D5052"/>
      <c r="E5052"/>
    </row>
    <row r="5053" spans="2:5">
      <c r="B5053"/>
      <c r="C5053"/>
      <c r="D5053"/>
      <c r="E5053"/>
    </row>
    <row r="5054" spans="2:5">
      <c r="B5054"/>
      <c r="C5054"/>
      <c r="D5054"/>
      <c r="E5054"/>
    </row>
    <row r="5055" spans="2:5">
      <c r="B5055"/>
      <c r="C5055"/>
      <c r="D5055"/>
      <c r="E5055"/>
    </row>
    <row r="5056" spans="2:5">
      <c r="B5056"/>
      <c r="C5056"/>
      <c r="D5056"/>
      <c r="E5056"/>
    </row>
    <row r="5057" spans="2:5">
      <c r="B5057"/>
      <c r="C5057"/>
      <c r="D5057"/>
      <c r="E5057"/>
    </row>
    <row r="5058" spans="2:5">
      <c r="B5058"/>
      <c r="C5058"/>
      <c r="D5058"/>
      <c r="E5058"/>
    </row>
    <row r="5059" spans="2:5">
      <c r="B5059"/>
      <c r="C5059"/>
      <c r="D5059"/>
      <c r="E5059"/>
    </row>
    <row r="5060" spans="2:5">
      <c r="B5060"/>
      <c r="C5060"/>
      <c r="D5060"/>
      <c r="E5060"/>
    </row>
    <row r="5061" spans="2:5">
      <c r="B5061"/>
      <c r="C5061"/>
      <c r="D5061"/>
      <c r="E5061"/>
    </row>
    <row r="5062" spans="2:5">
      <c r="B5062"/>
      <c r="C5062"/>
      <c r="D5062"/>
      <c r="E5062"/>
    </row>
    <row r="5063" spans="2:5">
      <c r="B5063"/>
      <c r="C5063"/>
      <c r="D5063"/>
      <c r="E5063"/>
    </row>
    <row r="5064" spans="2:5">
      <c r="B5064"/>
      <c r="C5064"/>
      <c r="D5064"/>
      <c r="E5064"/>
    </row>
    <row r="5065" spans="2:5">
      <c r="B5065"/>
      <c r="C5065"/>
      <c r="D5065"/>
      <c r="E5065"/>
    </row>
    <row r="5066" spans="2:5">
      <c r="B5066"/>
      <c r="C5066"/>
      <c r="D5066"/>
      <c r="E5066"/>
    </row>
    <row r="5067" spans="2:5">
      <c r="B5067"/>
      <c r="C5067"/>
      <c r="D5067"/>
      <c r="E5067"/>
    </row>
    <row r="5068" spans="2:5">
      <c r="B5068"/>
      <c r="C5068"/>
      <c r="D5068"/>
      <c r="E5068"/>
    </row>
    <row r="5069" spans="2:5">
      <c r="B5069"/>
      <c r="C5069"/>
      <c r="D5069"/>
      <c r="E5069"/>
    </row>
    <row r="5070" spans="2:5">
      <c r="B5070"/>
      <c r="C5070"/>
      <c r="D5070"/>
      <c r="E5070"/>
    </row>
    <row r="5071" spans="2:5">
      <c r="B5071"/>
      <c r="C5071"/>
      <c r="D5071"/>
      <c r="E5071"/>
    </row>
    <row r="5072" spans="2:5">
      <c r="B5072"/>
      <c r="C5072"/>
      <c r="D5072"/>
      <c r="E5072"/>
    </row>
    <row r="5073" spans="2:5">
      <c r="B5073"/>
      <c r="C5073"/>
      <c r="D5073"/>
      <c r="E5073"/>
    </row>
    <row r="5074" spans="2:5">
      <c r="B5074"/>
      <c r="C5074"/>
      <c r="D5074"/>
      <c r="E5074"/>
    </row>
    <row r="5075" spans="2:5">
      <c r="B5075"/>
      <c r="C5075"/>
      <c r="D5075"/>
      <c r="E5075"/>
    </row>
    <row r="5076" spans="2:5">
      <c r="B5076"/>
      <c r="C5076"/>
      <c r="D5076"/>
      <c r="E5076"/>
    </row>
    <row r="5077" spans="2:5">
      <c r="B5077"/>
      <c r="C5077"/>
      <c r="D5077"/>
      <c r="E5077"/>
    </row>
    <row r="5078" spans="2:5">
      <c r="B5078"/>
      <c r="C5078"/>
      <c r="D5078"/>
      <c r="E5078"/>
    </row>
    <row r="5079" spans="2:5">
      <c r="B5079"/>
      <c r="C5079"/>
      <c r="D5079"/>
      <c r="E5079"/>
    </row>
    <row r="5080" spans="2:5">
      <c r="B5080"/>
      <c r="C5080"/>
      <c r="D5080"/>
      <c r="E5080"/>
    </row>
    <row r="5081" spans="2:5">
      <c r="B5081"/>
      <c r="C5081"/>
      <c r="D5081"/>
      <c r="E5081"/>
    </row>
    <row r="5082" spans="2:5">
      <c r="B5082"/>
      <c r="C5082"/>
      <c r="D5082"/>
      <c r="E5082"/>
    </row>
    <row r="5083" spans="2:5">
      <c r="B5083"/>
      <c r="C5083"/>
      <c r="D5083"/>
      <c r="E5083"/>
    </row>
    <row r="5084" spans="2:5">
      <c r="B5084"/>
      <c r="C5084"/>
      <c r="D5084"/>
      <c r="E5084"/>
    </row>
    <row r="5085" spans="2:5">
      <c r="B5085"/>
      <c r="C5085"/>
      <c r="D5085"/>
      <c r="E5085"/>
    </row>
    <row r="5086" spans="2:5">
      <c r="B5086"/>
      <c r="C5086"/>
      <c r="D5086"/>
      <c r="E5086"/>
    </row>
    <row r="5087" spans="2:5">
      <c r="B5087"/>
      <c r="C5087"/>
      <c r="D5087"/>
      <c r="E5087"/>
    </row>
    <row r="5088" spans="2:5">
      <c r="B5088"/>
      <c r="C5088"/>
      <c r="D5088"/>
      <c r="E5088"/>
    </row>
    <row r="5089" spans="2:5">
      <c r="B5089"/>
      <c r="C5089"/>
      <c r="D5089"/>
      <c r="E5089"/>
    </row>
    <row r="5090" spans="2:5">
      <c r="B5090"/>
      <c r="C5090"/>
      <c r="D5090"/>
      <c r="E5090"/>
    </row>
    <row r="5091" spans="2:5">
      <c r="B5091"/>
      <c r="C5091"/>
      <c r="D5091"/>
      <c r="E5091"/>
    </row>
    <row r="5092" spans="2:5">
      <c r="B5092"/>
      <c r="C5092"/>
      <c r="D5092"/>
      <c r="E5092"/>
    </row>
    <row r="5093" spans="2:5">
      <c r="B5093"/>
      <c r="C5093"/>
      <c r="D5093"/>
      <c r="E5093"/>
    </row>
    <row r="5094" spans="2:5">
      <c r="B5094"/>
      <c r="C5094"/>
      <c r="D5094"/>
      <c r="E5094"/>
    </row>
    <row r="5095" spans="2:5">
      <c r="B5095"/>
      <c r="C5095"/>
      <c r="D5095"/>
      <c r="E5095"/>
    </row>
    <row r="5096" spans="2:5">
      <c r="B5096"/>
      <c r="C5096"/>
      <c r="D5096"/>
      <c r="E5096"/>
    </row>
    <row r="5097" spans="2:5">
      <c r="B5097"/>
      <c r="C5097"/>
      <c r="D5097"/>
      <c r="E5097"/>
    </row>
    <row r="5098" spans="2:5">
      <c r="B5098"/>
      <c r="C5098"/>
      <c r="D5098"/>
      <c r="E5098"/>
    </row>
    <row r="5099" spans="2:5">
      <c r="B5099"/>
      <c r="C5099"/>
      <c r="D5099"/>
      <c r="E5099"/>
    </row>
    <row r="5100" spans="2:5">
      <c r="B5100"/>
      <c r="C5100"/>
      <c r="D5100"/>
      <c r="E5100"/>
    </row>
    <row r="5101" spans="2:5">
      <c r="B5101"/>
      <c r="C5101"/>
      <c r="D5101"/>
      <c r="E5101"/>
    </row>
    <row r="5102" spans="2:5">
      <c r="B5102"/>
      <c r="C5102"/>
      <c r="D5102"/>
      <c r="E5102"/>
    </row>
    <row r="5103" spans="2:5">
      <c r="B5103"/>
      <c r="C5103"/>
      <c r="D5103"/>
      <c r="E5103"/>
    </row>
    <row r="5104" spans="2:5">
      <c r="B5104"/>
      <c r="C5104"/>
      <c r="D5104"/>
      <c r="E5104"/>
    </row>
    <row r="5105" spans="2:5">
      <c r="B5105"/>
      <c r="C5105"/>
      <c r="D5105"/>
      <c r="E5105"/>
    </row>
    <row r="5106" spans="2:5">
      <c r="B5106"/>
      <c r="C5106"/>
      <c r="D5106"/>
      <c r="E5106"/>
    </row>
    <row r="5107" spans="2:5">
      <c r="B5107"/>
      <c r="C5107"/>
      <c r="D5107"/>
      <c r="E5107"/>
    </row>
    <row r="5108" spans="2:5">
      <c r="B5108"/>
      <c r="C5108"/>
      <c r="D5108"/>
      <c r="E5108"/>
    </row>
    <row r="5109" spans="2:5">
      <c r="B5109"/>
      <c r="C5109"/>
      <c r="D5109"/>
      <c r="E5109"/>
    </row>
    <row r="5110" spans="2:5">
      <c r="B5110"/>
      <c r="C5110"/>
      <c r="D5110"/>
      <c r="E5110"/>
    </row>
    <row r="5111" spans="2:5">
      <c r="B5111"/>
      <c r="C5111"/>
      <c r="D5111"/>
      <c r="E5111"/>
    </row>
    <row r="5112" spans="2:5">
      <c r="B5112"/>
      <c r="C5112"/>
      <c r="D5112"/>
      <c r="E5112"/>
    </row>
    <row r="5113" spans="2:5">
      <c r="B5113"/>
      <c r="C5113"/>
      <c r="D5113"/>
      <c r="E5113"/>
    </row>
    <row r="5114" spans="2:5">
      <c r="B5114"/>
      <c r="C5114"/>
      <c r="D5114"/>
      <c r="E5114"/>
    </row>
    <row r="5115" spans="2:5">
      <c r="B5115"/>
      <c r="C5115"/>
      <c r="D5115"/>
      <c r="E5115"/>
    </row>
    <row r="5116" spans="2:5">
      <c r="B5116"/>
      <c r="C5116"/>
      <c r="D5116"/>
      <c r="E5116"/>
    </row>
    <row r="5117" spans="2:5">
      <c r="B5117"/>
      <c r="C5117"/>
      <c r="D5117"/>
      <c r="E5117"/>
    </row>
    <row r="5118" spans="2:5">
      <c r="B5118"/>
      <c r="C5118"/>
      <c r="D5118"/>
      <c r="E5118"/>
    </row>
    <row r="5119" spans="2:5">
      <c r="B5119"/>
      <c r="C5119"/>
      <c r="D5119"/>
      <c r="E5119"/>
    </row>
    <row r="5120" spans="2:5">
      <c r="B5120"/>
      <c r="C5120"/>
      <c r="D5120"/>
      <c r="E5120"/>
    </row>
    <row r="5121" spans="2:5">
      <c r="B5121"/>
      <c r="C5121"/>
      <c r="D5121"/>
      <c r="E5121"/>
    </row>
    <row r="5122" spans="2:5">
      <c r="B5122"/>
      <c r="C5122"/>
      <c r="D5122"/>
      <c r="E5122"/>
    </row>
    <row r="5123" spans="2:5">
      <c r="B5123"/>
      <c r="C5123"/>
      <c r="D5123"/>
      <c r="E5123"/>
    </row>
    <row r="5124" spans="2:5">
      <c r="B5124"/>
      <c r="C5124"/>
      <c r="D5124"/>
      <c r="E5124"/>
    </row>
    <row r="5125" spans="2:5">
      <c r="B5125"/>
      <c r="C5125"/>
      <c r="D5125"/>
      <c r="E5125"/>
    </row>
    <row r="5126" spans="2:5">
      <c r="B5126"/>
      <c r="C5126"/>
      <c r="D5126"/>
      <c r="E5126"/>
    </row>
    <row r="5127" spans="2:5">
      <c r="B5127"/>
      <c r="C5127"/>
      <c r="D5127"/>
      <c r="E5127"/>
    </row>
    <row r="5128" spans="2:5">
      <c r="B5128"/>
      <c r="C5128"/>
      <c r="D5128"/>
      <c r="E5128"/>
    </row>
    <row r="5129" spans="2:5">
      <c r="B5129"/>
      <c r="C5129"/>
      <c r="D5129"/>
      <c r="E5129"/>
    </row>
    <row r="5130" spans="2:5">
      <c r="B5130"/>
      <c r="C5130"/>
      <c r="D5130"/>
      <c r="E5130"/>
    </row>
    <row r="5131" spans="2:5">
      <c r="B5131"/>
      <c r="C5131"/>
      <c r="D5131"/>
      <c r="E5131"/>
    </row>
    <row r="5132" spans="2:5">
      <c r="B5132"/>
      <c r="C5132"/>
      <c r="D5132"/>
      <c r="E5132"/>
    </row>
    <row r="5133" spans="2:5">
      <c r="B5133"/>
      <c r="C5133"/>
      <c r="D5133"/>
      <c r="E5133"/>
    </row>
    <row r="5134" spans="2:5">
      <c r="B5134"/>
      <c r="C5134"/>
      <c r="D5134"/>
      <c r="E5134"/>
    </row>
    <row r="5135" spans="2:5">
      <c r="B5135"/>
      <c r="C5135"/>
      <c r="D5135"/>
      <c r="E5135"/>
    </row>
    <row r="5136" spans="2:5">
      <c r="B5136"/>
      <c r="C5136"/>
      <c r="D5136"/>
      <c r="E5136"/>
    </row>
    <row r="5137" spans="2:5">
      <c r="B5137"/>
      <c r="C5137"/>
      <c r="D5137"/>
      <c r="E5137"/>
    </row>
    <row r="5138" spans="2:5">
      <c r="B5138"/>
      <c r="C5138"/>
      <c r="D5138"/>
      <c r="E5138"/>
    </row>
    <row r="5139" spans="2:5">
      <c r="B5139"/>
      <c r="C5139"/>
      <c r="D5139"/>
      <c r="E5139"/>
    </row>
    <row r="5140" spans="2:5">
      <c r="B5140"/>
      <c r="C5140"/>
      <c r="D5140"/>
      <c r="E5140"/>
    </row>
    <row r="5141" spans="2:5">
      <c r="B5141"/>
      <c r="C5141"/>
      <c r="D5141"/>
      <c r="E5141"/>
    </row>
    <row r="5142" spans="2:5">
      <c r="B5142"/>
      <c r="C5142"/>
      <c r="D5142"/>
      <c r="E5142"/>
    </row>
    <row r="5143" spans="2:5">
      <c r="B5143"/>
      <c r="C5143"/>
      <c r="D5143"/>
      <c r="E5143"/>
    </row>
    <row r="5144" spans="2:5">
      <c r="B5144"/>
      <c r="C5144"/>
      <c r="D5144"/>
      <c r="E5144"/>
    </row>
    <row r="5145" spans="2:5">
      <c r="B5145"/>
      <c r="C5145"/>
      <c r="D5145"/>
      <c r="E5145"/>
    </row>
    <row r="5146" spans="2:5">
      <c r="B5146"/>
      <c r="C5146"/>
      <c r="D5146"/>
      <c r="E5146"/>
    </row>
    <row r="5147" spans="2:5">
      <c r="B5147"/>
      <c r="C5147"/>
      <c r="D5147"/>
      <c r="E5147"/>
    </row>
    <row r="5148" spans="2:5">
      <c r="B5148"/>
      <c r="C5148"/>
      <c r="D5148"/>
      <c r="E5148"/>
    </row>
    <row r="5149" spans="2:5">
      <c r="B5149"/>
      <c r="C5149"/>
      <c r="D5149"/>
      <c r="E5149"/>
    </row>
    <row r="5150" spans="2:5">
      <c r="B5150"/>
      <c r="C5150"/>
      <c r="D5150"/>
      <c r="E5150"/>
    </row>
    <row r="5151" spans="2:5">
      <c r="B5151"/>
      <c r="C5151"/>
      <c r="D5151"/>
      <c r="E5151"/>
    </row>
    <row r="5152" spans="2:5">
      <c r="B5152"/>
      <c r="C5152"/>
      <c r="D5152"/>
      <c r="E5152"/>
    </row>
    <row r="5153" spans="2:5">
      <c r="B5153"/>
      <c r="C5153"/>
      <c r="D5153"/>
      <c r="E5153"/>
    </row>
    <row r="5154" spans="2:5">
      <c r="B5154"/>
      <c r="C5154"/>
      <c r="D5154"/>
      <c r="E5154"/>
    </row>
    <row r="5155" spans="2:5">
      <c r="B5155"/>
      <c r="C5155"/>
      <c r="D5155"/>
      <c r="E5155"/>
    </row>
    <row r="5156" spans="2:5">
      <c r="B5156"/>
      <c r="C5156"/>
      <c r="D5156"/>
      <c r="E5156"/>
    </row>
    <row r="5157" spans="2:5">
      <c r="B5157"/>
      <c r="C5157"/>
      <c r="D5157"/>
      <c r="E5157"/>
    </row>
    <row r="5158" spans="2:5">
      <c r="B5158"/>
      <c r="C5158"/>
      <c r="D5158"/>
      <c r="E5158"/>
    </row>
    <row r="5159" spans="2:5">
      <c r="B5159"/>
      <c r="C5159"/>
      <c r="D5159"/>
      <c r="E5159"/>
    </row>
    <row r="5160" spans="2:5">
      <c r="B5160"/>
      <c r="C5160"/>
      <c r="D5160"/>
      <c r="E5160"/>
    </row>
    <row r="5161" spans="2:5">
      <c r="B5161"/>
      <c r="C5161"/>
      <c r="D5161"/>
      <c r="E5161"/>
    </row>
    <row r="5162" spans="2:5">
      <c r="B5162"/>
      <c r="C5162"/>
      <c r="D5162"/>
      <c r="E5162"/>
    </row>
    <row r="5163" spans="2:5">
      <c r="B5163"/>
      <c r="C5163"/>
      <c r="D5163"/>
      <c r="E5163"/>
    </row>
    <row r="5164" spans="2:5">
      <c r="B5164"/>
      <c r="C5164"/>
      <c r="D5164"/>
      <c r="E5164"/>
    </row>
    <row r="5165" spans="2:5">
      <c r="B5165"/>
      <c r="C5165"/>
      <c r="D5165"/>
      <c r="E5165"/>
    </row>
    <row r="5166" spans="2:5">
      <c r="B5166"/>
      <c r="C5166"/>
      <c r="D5166"/>
      <c r="E5166"/>
    </row>
    <row r="5167" spans="2:5">
      <c r="B5167"/>
      <c r="C5167"/>
      <c r="D5167"/>
      <c r="E5167"/>
    </row>
    <row r="5168" spans="2:5">
      <c r="B5168"/>
      <c r="C5168"/>
      <c r="D5168"/>
      <c r="E5168"/>
    </row>
    <row r="5169" spans="2:5">
      <c r="B5169"/>
      <c r="C5169"/>
      <c r="D5169"/>
      <c r="E5169"/>
    </row>
    <row r="5170" spans="2:5">
      <c r="B5170"/>
      <c r="C5170"/>
      <c r="D5170"/>
      <c r="E5170"/>
    </row>
    <row r="5171" spans="2:5">
      <c r="B5171"/>
      <c r="C5171"/>
      <c r="D5171"/>
      <c r="E5171"/>
    </row>
    <row r="5172" spans="2:5">
      <c r="B5172"/>
      <c r="C5172"/>
      <c r="D5172"/>
      <c r="E5172"/>
    </row>
    <row r="5173" spans="2:5">
      <c r="B5173"/>
      <c r="C5173"/>
      <c r="D5173"/>
      <c r="E5173"/>
    </row>
    <row r="5174" spans="2:5">
      <c r="B5174"/>
      <c r="C5174"/>
      <c r="D5174"/>
      <c r="E5174"/>
    </row>
    <row r="5175" spans="2:5">
      <c r="B5175"/>
      <c r="C5175"/>
      <c r="D5175"/>
      <c r="E5175"/>
    </row>
    <row r="5176" spans="2:5">
      <c r="B5176"/>
      <c r="C5176"/>
      <c r="D5176"/>
      <c r="E5176"/>
    </row>
    <row r="5177" spans="2:5">
      <c r="B5177"/>
      <c r="C5177"/>
      <c r="D5177"/>
      <c r="E5177"/>
    </row>
    <row r="5178" spans="2:5">
      <c r="B5178"/>
      <c r="C5178"/>
      <c r="D5178"/>
      <c r="E5178"/>
    </row>
    <row r="5179" spans="2:5">
      <c r="B5179"/>
      <c r="C5179"/>
      <c r="D5179"/>
      <c r="E5179"/>
    </row>
    <row r="5180" spans="2:5">
      <c r="B5180"/>
      <c r="C5180"/>
      <c r="D5180"/>
      <c r="E5180"/>
    </row>
    <row r="5181" spans="2:5">
      <c r="B5181"/>
      <c r="C5181"/>
      <c r="D5181"/>
      <c r="E5181"/>
    </row>
    <row r="5182" spans="2:5">
      <c r="B5182"/>
      <c r="C5182"/>
      <c r="D5182"/>
      <c r="E5182"/>
    </row>
    <row r="5183" spans="2:5">
      <c r="B5183"/>
      <c r="C5183"/>
      <c r="D5183"/>
      <c r="E5183"/>
    </row>
    <row r="5184" spans="2:5">
      <c r="B5184"/>
      <c r="C5184"/>
      <c r="D5184"/>
      <c r="E5184"/>
    </row>
    <row r="5185" spans="2:5">
      <c r="B5185"/>
      <c r="C5185"/>
      <c r="D5185"/>
      <c r="E5185"/>
    </row>
    <row r="5186" spans="2:5">
      <c r="B5186"/>
      <c r="C5186"/>
      <c r="D5186"/>
      <c r="E5186"/>
    </row>
    <row r="5187" spans="2:5">
      <c r="B5187"/>
      <c r="C5187"/>
      <c r="D5187"/>
      <c r="E5187"/>
    </row>
    <row r="5188" spans="2:5">
      <c r="B5188"/>
      <c r="C5188"/>
      <c r="D5188"/>
      <c r="E5188"/>
    </row>
    <row r="5189" spans="2:5">
      <c r="B5189"/>
      <c r="C5189"/>
      <c r="D5189"/>
      <c r="E5189"/>
    </row>
    <row r="5190" spans="2:5">
      <c r="B5190"/>
      <c r="C5190"/>
      <c r="D5190"/>
      <c r="E5190"/>
    </row>
    <row r="5191" spans="2:5">
      <c r="B5191"/>
      <c r="C5191"/>
      <c r="D5191"/>
      <c r="E5191"/>
    </row>
    <row r="5192" spans="2:5">
      <c r="B5192"/>
      <c r="C5192"/>
      <c r="D5192"/>
      <c r="E5192"/>
    </row>
    <row r="5193" spans="2:5">
      <c r="B5193"/>
      <c r="C5193"/>
      <c r="D5193"/>
      <c r="E5193"/>
    </row>
    <row r="5194" spans="2:5">
      <c r="B5194"/>
      <c r="C5194"/>
      <c r="D5194"/>
      <c r="E5194"/>
    </row>
    <row r="5195" spans="2:5">
      <c r="B5195"/>
      <c r="C5195"/>
      <c r="D5195"/>
      <c r="E5195"/>
    </row>
    <row r="5196" spans="2:5">
      <c r="B5196"/>
      <c r="C5196"/>
      <c r="D5196"/>
      <c r="E5196"/>
    </row>
    <row r="5197" spans="2:5">
      <c r="B5197"/>
      <c r="C5197"/>
      <c r="D5197"/>
      <c r="E5197"/>
    </row>
    <row r="5198" spans="2:5">
      <c r="B5198"/>
      <c r="C5198"/>
      <c r="D5198"/>
      <c r="E5198"/>
    </row>
    <row r="5199" spans="2:5">
      <c r="B5199"/>
      <c r="C5199"/>
      <c r="D5199"/>
      <c r="E5199"/>
    </row>
    <row r="5200" spans="2:5">
      <c r="B5200"/>
      <c r="C5200"/>
      <c r="D5200"/>
      <c r="E5200"/>
    </row>
    <row r="5201" spans="2:5">
      <c r="B5201"/>
      <c r="C5201"/>
      <c r="D5201"/>
      <c r="E5201"/>
    </row>
    <row r="5202" spans="2:5">
      <c r="B5202"/>
      <c r="C5202"/>
      <c r="D5202"/>
      <c r="E5202"/>
    </row>
    <row r="5203" spans="2:5">
      <c r="B5203"/>
      <c r="C5203"/>
      <c r="D5203"/>
      <c r="E5203"/>
    </row>
    <row r="5204" spans="2:5">
      <c r="B5204"/>
      <c r="C5204"/>
      <c r="D5204"/>
      <c r="E5204"/>
    </row>
    <row r="5205" spans="2:5">
      <c r="B5205"/>
      <c r="C5205"/>
      <c r="D5205"/>
      <c r="E5205"/>
    </row>
    <row r="5206" spans="2:5">
      <c r="B5206"/>
      <c r="C5206"/>
      <c r="D5206"/>
      <c r="E5206"/>
    </row>
    <row r="5207" spans="2:5">
      <c r="B5207"/>
      <c r="C5207"/>
      <c r="D5207"/>
      <c r="E5207"/>
    </row>
    <row r="5208" spans="2:5">
      <c r="B5208"/>
      <c r="C5208"/>
      <c r="D5208"/>
      <c r="E5208"/>
    </row>
    <row r="5209" spans="2:5">
      <c r="B5209"/>
      <c r="C5209"/>
      <c r="D5209"/>
      <c r="E5209"/>
    </row>
    <row r="5210" spans="2:5">
      <c r="B5210"/>
      <c r="C5210"/>
      <c r="D5210"/>
      <c r="E5210"/>
    </row>
    <row r="5211" spans="2:5">
      <c r="B5211"/>
      <c r="C5211"/>
      <c r="D5211"/>
      <c r="E5211"/>
    </row>
    <row r="5212" spans="2:5">
      <c r="B5212"/>
      <c r="C5212"/>
      <c r="D5212"/>
      <c r="E5212"/>
    </row>
    <row r="5213" spans="2:5">
      <c r="B5213"/>
      <c r="C5213"/>
      <c r="D5213"/>
      <c r="E5213"/>
    </row>
    <row r="5214" spans="2:5">
      <c r="B5214"/>
      <c r="C5214"/>
      <c r="D5214"/>
      <c r="E5214"/>
    </row>
    <row r="5215" spans="2:5">
      <c r="B5215"/>
      <c r="C5215"/>
      <c r="D5215"/>
      <c r="E5215"/>
    </row>
    <row r="5216" spans="2:5">
      <c r="B5216"/>
      <c r="C5216"/>
      <c r="D5216"/>
      <c r="E5216"/>
    </row>
    <row r="5217" spans="2:5">
      <c r="B5217"/>
      <c r="C5217"/>
      <c r="D5217"/>
      <c r="E5217"/>
    </row>
    <row r="5218" spans="2:5">
      <c r="B5218"/>
      <c r="C5218"/>
      <c r="D5218"/>
      <c r="E5218"/>
    </row>
    <row r="5219" spans="2:5">
      <c r="B5219"/>
      <c r="C5219"/>
      <c r="D5219"/>
      <c r="E5219"/>
    </row>
    <row r="5220" spans="2:5">
      <c r="B5220"/>
      <c r="C5220"/>
      <c r="D5220"/>
      <c r="E5220"/>
    </row>
    <row r="5221" spans="2:5">
      <c r="B5221"/>
      <c r="C5221"/>
      <c r="D5221"/>
      <c r="E5221"/>
    </row>
    <row r="5222" spans="2:5">
      <c r="B5222"/>
      <c r="C5222"/>
      <c r="D5222"/>
      <c r="E5222"/>
    </row>
    <row r="5223" spans="2:5">
      <c r="B5223"/>
      <c r="C5223"/>
      <c r="D5223"/>
      <c r="E5223"/>
    </row>
    <row r="5224" spans="2:5">
      <c r="B5224"/>
      <c r="C5224"/>
      <c r="D5224"/>
      <c r="E5224"/>
    </row>
    <row r="5225" spans="2:5">
      <c r="B5225"/>
      <c r="C5225"/>
      <c r="D5225"/>
      <c r="E5225"/>
    </row>
    <row r="5226" spans="2:5">
      <c r="B5226"/>
      <c r="C5226"/>
      <c r="D5226"/>
      <c r="E5226"/>
    </row>
    <row r="5227" spans="2:5">
      <c r="B5227"/>
      <c r="C5227"/>
      <c r="D5227"/>
      <c r="E5227"/>
    </row>
    <row r="5228" spans="2:5">
      <c r="B5228"/>
      <c r="C5228"/>
      <c r="D5228"/>
      <c r="E5228"/>
    </row>
    <row r="5229" spans="2:5">
      <c r="B5229"/>
      <c r="C5229"/>
      <c r="D5229"/>
      <c r="E5229"/>
    </row>
    <row r="5230" spans="2:5">
      <c r="B5230"/>
      <c r="C5230"/>
      <c r="D5230"/>
      <c r="E5230"/>
    </row>
    <row r="5231" spans="2:5">
      <c r="B5231"/>
      <c r="C5231"/>
      <c r="D5231"/>
      <c r="E5231"/>
    </row>
    <row r="5232" spans="2:5">
      <c r="B5232"/>
      <c r="C5232"/>
      <c r="D5232"/>
      <c r="E5232"/>
    </row>
    <row r="5233" spans="2:5">
      <c r="B5233"/>
      <c r="C5233"/>
      <c r="D5233"/>
      <c r="E5233"/>
    </row>
    <row r="5234" spans="2:5">
      <c r="B5234"/>
      <c r="C5234"/>
      <c r="D5234"/>
      <c r="E5234"/>
    </row>
    <row r="5235" spans="2:5">
      <c r="B5235"/>
      <c r="C5235"/>
      <c r="D5235"/>
      <c r="E5235"/>
    </row>
    <row r="5236" spans="2:5">
      <c r="B5236"/>
      <c r="C5236"/>
      <c r="D5236"/>
      <c r="E5236"/>
    </row>
    <row r="5237" spans="2:5">
      <c r="B5237"/>
      <c r="C5237"/>
      <c r="D5237"/>
      <c r="E5237"/>
    </row>
    <row r="5238" spans="2:5">
      <c r="B5238"/>
      <c r="C5238"/>
      <c r="D5238"/>
      <c r="E5238"/>
    </row>
    <row r="5239" spans="2:5">
      <c r="B5239"/>
      <c r="C5239"/>
      <c r="D5239"/>
      <c r="E5239"/>
    </row>
    <row r="5240" spans="2:5">
      <c r="B5240"/>
      <c r="C5240"/>
      <c r="D5240"/>
      <c r="E5240"/>
    </row>
    <row r="5241" spans="2:5">
      <c r="B5241"/>
      <c r="C5241"/>
      <c r="D5241"/>
      <c r="E5241"/>
    </row>
    <row r="5242" spans="2:5">
      <c r="B5242"/>
      <c r="C5242"/>
      <c r="D5242"/>
      <c r="E5242"/>
    </row>
    <row r="5243" spans="2:5">
      <c r="B5243"/>
      <c r="C5243"/>
      <c r="D5243"/>
      <c r="E5243"/>
    </row>
    <row r="5244" spans="2:5">
      <c r="B5244"/>
      <c r="C5244"/>
      <c r="D5244"/>
      <c r="E5244"/>
    </row>
    <row r="5245" spans="2:5">
      <c r="B5245"/>
      <c r="C5245"/>
      <c r="D5245"/>
      <c r="E5245"/>
    </row>
    <row r="5246" spans="2:5">
      <c r="B5246"/>
      <c r="C5246"/>
      <c r="D5246"/>
      <c r="E5246"/>
    </row>
    <row r="5247" spans="2:5">
      <c r="B5247"/>
      <c r="C5247"/>
      <c r="D5247"/>
      <c r="E5247"/>
    </row>
    <row r="5248" spans="2:5">
      <c r="B5248"/>
      <c r="C5248"/>
      <c r="D5248"/>
      <c r="E5248"/>
    </row>
    <row r="5249" spans="2:5">
      <c r="B5249"/>
      <c r="C5249"/>
      <c r="D5249"/>
      <c r="E5249"/>
    </row>
    <row r="5250" spans="2:5">
      <c r="B5250"/>
      <c r="C5250"/>
      <c r="D5250"/>
      <c r="E5250"/>
    </row>
    <row r="5251" spans="2:5">
      <c r="B5251"/>
      <c r="C5251"/>
      <c r="D5251"/>
      <c r="E5251"/>
    </row>
    <row r="5252" spans="2:5">
      <c r="B5252"/>
      <c r="C5252"/>
      <c r="D5252"/>
      <c r="E5252"/>
    </row>
    <row r="5253" spans="2:5">
      <c r="B5253"/>
      <c r="C5253"/>
      <c r="D5253"/>
      <c r="E5253"/>
    </row>
    <row r="5254" spans="2:5">
      <c r="B5254"/>
      <c r="C5254"/>
      <c r="D5254"/>
      <c r="E5254"/>
    </row>
    <row r="5255" spans="2:5">
      <c r="B5255"/>
      <c r="C5255"/>
      <c r="D5255"/>
      <c r="E5255"/>
    </row>
    <row r="5256" spans="2:5">
      <c r="B5256"/>
      <c r="C5256"/>
      <c r="D5256"/>
      <c r="E5256"/>
    </row>
    <row r="5257" spans="2:5">
      <c r="B5257"/>
      <c r="C5257"/>
      <c r="D5257"/>
      <c r="E5257"/>
    </row>
    <row r="5258" spans="2:5">
      <c r="B5258"/>
      <c r="C5258"/>
      <c r="D5258"/>
      <c r="E5258"/>
    </row>
    <row r="5259" spans="2:5">
      <c r="B5259"/>
      <c r="C5259"/>
      <c r="D5259"/>
      <c r="E5259"/>
    </row>
    <row r="5260" spans="2:5">
      <c r="B5260"/>
      <c r="C5260"/>
      <c r="D5260"/>
      <c r="E5260"/>
    </row>
    <row r="5261" spans="2:5">
      <c r="B5261"/>
      <c r="C5261"/>
      <c r="D5261"/>
      <c r="E5261"/>
    </row>
    <row r="5262" spans="2:5">
      <c r="B5262"/>
      <c r="C5262"/>
      <c r="D5262"/>
      <c r="E5262"/>
    </row>
    <row r="5263" spans="2:5">
      <c r="B5263"/>
      <c r="C5263"/>
      <c r="D5263"/>
      <c r="E5263"/>
    </row>
    <row r="5264" spans="2:5">
      <c r="B5264"/>
      <c r="C5264"/>
      <c r="D5264"/>
      <c r="E5264"/>
    </row>
    <row r="5265" spans="2:5">
      <c r="B5265"/>
      <c r="C5265"/>
      <c r="D5265"/>
      <c r="E5265"/>
    </row>
    <row r="5266" spans="2:5">
      <c r="B5266"/>
      <c r="C5266"/>
      <c r="D5266"/>
      <c r="E5266"/>
    </row>
    <row r="5267" spans="2:5">
      <c r="B5267"/>
      <c r="C5267"/>
      <c r="D5267"/>
      <c r="E5267"/>
    </row>
    <row r="5268" spans="2:5">
      <c r="B5268"/>
      <c r="C5268"/>
      <c r="D5268"/>
      <c r="E5268"/>
    </row>
    <row r="5269" spans="2:5">
      <c r="B5269"/>
      <c r="C5269"/>
      <c r="D5269"/>
      <c r="E5269"/>
    </row>
    <row r="5270" spans="2:5">
      <c r="B5270"/>
      <c r="C5270"/>
      <c r="D5270"/>
      <c r="E5270"/>
    </row>
    <row r="5271" spans="2:5">
      <c r="B5271"/>
      <c r="C5271"/>
      <c r="D5271"/>
      <c r="E5271"/>
    </row>
    <row r="5272" spans="2:5">
      <c r="B5272"/>
      <c r="C5272"/>
      <c r="D5272"/>
      <c r="E5272"/>
    </row>
    <row r="5273" spans="2:5">
      <c r="B5273"/>
      <c r="C5273"/>
      <c r="D5273"/>
      <c r="E5273"/>
    </row>
    <row r="5274" spans="2:5">
      <c r="B5274"/>
      <c r="C5274"/>
      <c r="D5274"/>
      <c r="E5274"/>
    </row>
    <row r="5275" spans="2:5">
      <c r="B5275"/>
      <c r="C5275"/>
      <c r="D5275"/>
      <c r="E5275"/>
    </row>
    <row r="5276" spans="2:5">
      <c r="B5276"/>
      <c r="C5276"/>
      <c r="D5276"/>
      <c r="E5276"/>
    </row>
    <row r="5277" spans="2:5">
      <c r="B5277"/>
      <c r="C5277"/>
      <c r="D5277"/>
      <c r="E5277"/>
    </row>
    <row r="5278" spans="2:5">
      <c r="B5278"/>
      <c r="C5278"/>
      <c r="D5278"/>
      <c r="E5278"/>
    </row>
    <row r="5279" spans="2:5">
      <c r="B5279"/>
      <c r="C5279"/>
      <c r="D5279"/>
      <c r="E5279"/>
    </row>
    <row r="5280" spans="2:5">
      <c r="B5280"/>
      <c r="C5280"/>
      <c r="D5280"/>
      <c r="E5280"/>
    </row>
    <row r="5281" spans="2:5">
      <c r="B5281"/>
      <c r="C5281"/>
      <c r="D5281"/>
      <c r="E5281"/>
    </row>
    <row r="5282" spans="2:5">
      <c r="B5282"/>
      <c r="C5282"/>
      <c r="D5282"/>
      <c r="E5282"/>
    </row>
    <row r="5283" spans="2:5">
      <c r="B5283"/>
      <c r="C5283"/>
      <c r="D5283"/>
      <c r="E5283"/>
    </row>
    <row r="5284" spans="2:5">
      <c r="B5284"/>
      <c r="C5284"/>
      <c r="D5284"/>
      <c r="E5284"/>
    </row>
    <row r="5285" spans="2:5">
      <c r="B5285"/>
      <c r="C5285"/>
      <c r="D5285"/>
      <c r="E5285"/>
    </row>
    <row r="5286" spans="2:5">
      <c r="B5286"/>
      <c r="C5286"/>
      <c r="D5286"/>
      <c r="E5286"/>
    </row>
    <row r="5287" spans="2:5">
      <c r="B5287"/>
      <c r="C5287"/>
      <c r="D5287"/>
      <c r="E5287"/>
    </row>
    <row r="5288" spans="2:5">
      <c r="B5288"/>
      <c r="C5288"/>
      <c r="D5288"/>
      <c r="E5288"/>
    </row>
    <row r="5289" spans="2:5">
      <c r="B5289"/>
      <c r="C5289"/>
      <c r="D5289"/>
      <c r="E5289"/>
    </row>
    <row r="5290" spans="2:5">
      <c r="B5290"/>
      <c r="C5290"/>
      <c r="D5290"/>
      <c r="E5290"/>
    </row>
    <row r="5291" spans="2:5">
      <c r="B5291"/>
      <c r="C5291"/>
      <c r="D5291"/>
      <c r="E5291"/>
    </row>
    <row r="5292" spans="2:5">
      <c r="B5292"/>
      <c r="C5292"/>
      <c r="D5292"/>
      <c r="E5292"/>
    </row>
    <row r="5293" spans="2:5">
      <c r="B5293"/>
      <c r="C5293"/>
      <c r="D5293"/>
      <c r="E5293"/>
    </row>
    <row r="5294" spans="2:5">
      <c r="B5294"/>
      <c r="C5294"/>
      <c r="D5294"/>
      <c r="E5294"/>
    </row>
    <row r="5295" spans="2:5">
      <c r="B5295"/>
      <c r="C5295"/>
      <c r="D5295"/>
      <c r="E5295"/>
    </row>
    <row r="5296" spans="2:5">
      <c r="B5296"/>
      <c r="C5296"/>
      <c r="D5296"/>
      <c r="E5296"/>
    </row>
    <row r="5297" spans="2:5">
      <c r="B5297"/>
      <c r="C5297"/>
      <c r="D5297"/>
      <c r="E5297"/>
    </row>
    <row r="5298" spans="2:5">
      <c r="B5298"/>
      <c r="C5298"/>
      <c r="D5298"/>
      <c r="E5298"/>
    </row>
    <row r="5299" spans="2:5">
      <c r="B5299"/>
      <c r="C5299"/>
      <c r="D5299"/>
      <c r="E5299"/>
    </row>
    <row r="5300" spans="2:5">
      <c r="B5300"/>
      <c r="C5300"/>
      <c r="D5300"/>
      <c r="E5300"/>
    </row>
    <row r="5301" spans="2:5">
      <c r="B5301"/>
      <c r="C5301"/>
      <c r="D5301"/>
      <c r="E5301"/>
    </row>
    <row r="5302" spans="2:5">
      <c r="B5302"/>
      <c r="C5302"/>
      <c r="D5302"/>
      <c r="E5302"/>
    </row>
    <row r="5303" spans="2:5">
      <c r="B5303"/>
      <c r="C5303"/>
      <c r="D5303"/>
      <c r="E5303"/>
    </row>
    <row r="5304" spans="2:5">
      <c r="B5304"/>
      <c r="C5304"/>
      <c r="D5304"/>
      <c r="E5304"/>
    </row>
    <row r="5305" spans="2:5">
      <c r="B5305"/>
      <c r="C5305"/>
      <c r="D5305"/>
      <c r="E5305"/>
    </row>
    <row r="5306" spans="2:5">
      <c r="B5306"/>
      <c r="C5306"/>
      <c r="D5306"/>
      <c r="E5306"/>
    </row>
    <row r="5307" spans="2:5">
      <c r="B5307"/>
      <c r="C5307"/>
      <c r="D5307"/>
      <c r="E5307"/>
    </row>
    <row r="5308" spans="2:5">
      <c r="B5308"/>
      <c r="C5308"/>
      <c r="D5308"/>
      <c r="E5308"/>
    </row>
    <row r="5309" spans="2:5">
      <c r="B5309"/>
      <c r="C5309"/>
      <c r="D5309"/>
      <c r="E5309"/>
    </row>
    <row r="5310" spans="2:5">
      <c r="B5310"/>
      <c r="C5310"/>
      <c r="D5310"/>
      <c r="E5310"/>
    </row>
    <row r="5311" spans="2:5">
      <c r="B5311"/>
      <c r="C5311"/>
      <c r="D5311"/>
      <c r="E5311"/>
    </row>
    <row r="5312" spans="2:5">
      <c r="B5312"/>
      <c r="C5312"/>
      <c r="D5312"/>
      <c r="E5312"/>
    </row>
    <row r="5313" spans="2:5">
      <c r="B5313"/>
      <c r="C5313"/>
      <c r="D5313"/>
      <c r="E5313"/>
    </row>
    <row r="5314" spans="2:5">
      <c r="B5314"/>
      <c r="C5314"/>
      <c r="D5314"/>
      <c r="E5314"/>
    </row>
    <row r="5315" spans="2:5">
      <c r="B5315"/>
      <c r="C5315"/>
      <c r="D5315"/>
      <c r="E5315"/>
    </row>
    <row r="5316" spans="2:5">
      <c r="B5316"/>
      <c r="C5316"/>
      <c r="D5316"/>
      <c r="E5316"/>
    </row>
    <row r="5317" spans="2:5">
      <c r="B5317"/>
      <c r="C5317"/>
      <c r="D5317"/>
      <c r="E5317"/>
    </row>
    <row r="5318" spans="2:5">
      <c r="B5318"/>
      <c r="C5318"/>
      <c r="D5318"/>
      <c r="E5318"/>
    </row>
    <row r="5319" spans="2:5">
      <c r="B5319"/>
      <c r="C5319"/>
      <c r="D5319"/>
      <c r="E5319"/>
    </row>
    <row r="5320" spans="2:5">
      <c r="B5320"/>
      <c r="C5320"/>
      <c r="D5320"/>
      <c r="E5320"/>
    </row>
    <row r="5321" spans="2:5">
      <c r="B5321"/>
      <c r="C5321"/>
      <c r="D5321"/>
      <c r="E5321"/>
    </row>
    <row r="5322" spans="2:5">
      <c r="B5322"/>
      <c r="C5322"/>
      <c r="D5322"/>
      <c r="E5322"/>
    </row>
    <row r="5323" spans="2:5">
      <c r="B5323"/>
      <c r="C5323"/>
      <c r="D5323"/>
      <c r="E5323"/>
    </row>
    <row r="5324" spans="2:5">
      <c r="B5324"/>
      <c r="C5324"/>
      <c r="D5324"/>
      <c r="E5324"/>
    </row>
    <row r="5325" spans="2:5">
      <c r="B5325"/>
      <c r="C5325"/>
      <c r="D5325"/>
      <c r="E5325"/>
    </row>
    <row r="5326" spans="2:5">
      <c r="B5326"/>
      <c r="C5326"/>
      <c r="D5326"/>
      <c r="E5326"/>
    </row>
    <row r="5327" spans="2:5">
      <c r="B5327"/>
      <c r="C5327"/>
      <c r="D5327"/>
      <c r="E5327"/>
    </row>
    <row r="5328" spans="2:5">
      <c r="B5328"/>
      <c r="C5328"/>
      <c r="D5328"/>
      <c r="E5328"/>
    </row>
    <row r="5329" spans="2:5">
      <c r="B5329"/>
      <c r="C5329"/>
      <c r="D5329"/>
      <c r="E5329"/>
    </row>
    <row r="5330" spans="2:5">
      <c r="B5330"/>
      <c r="C5330"/>
      <c r="D5330"/>
      <c r="E5330"/>
    </row>
    <row r="5331" spans="2:5">
      <c r="B5331"/>
      <c r="C5331"/>
      <c r="D5331"/>
      <c r="E5331"/>
    </row>
    <row r="5332" spans="2:5">
      <c r="B5332"/>
      <c r="C5332"/>
      <c r="D5332"/>
      <c r="E5332"/>
    </row>
    <row r="5333" spans="2:5">
      <c r="B5333"/>
      <c r="C5333"/>
      <c r="D5333"/>
      <c r="E5333"/>
    </row>
    <row r="5334" spans="2:5">
      <c r="B5334"/>
      <c r="C5334"/>
      <c r="D5334"/>
      <c r="E5334"/>
    </row>
    <row r="5335" spans="2:5">
      <c r="B5335"/>
      <c r="C5335"/>
      <c r="D5335"/>
      <c r="E5335"/>
    </row>
    <row r="5336" spans="2:5">
      <c r="B5336"/>
      <c r="C5336"/>
      <c r="D5336"/>
      <c r="E5336"/>
    </row>
    <row r="5337" spans="2:5">
      <c r="B5337"/>
      <c r="C5337"/>
      <c r="D5337"/>
      <c r="E5337"/>
    </row>
    <row r="5338" spans="2:5">
      <c r="B5338"/>
      <c r="C5338"/>
      <c r="D5338"/>
      <c r="E5338"/>
    </row>
    <row r="5339" spans="2:5">
      <c r="B5339"/>
      <c r="C5339"/>
      <c r="D5339"/>
      <c r="E5339"/>
    </row>
    <row r="5340" spans="2:5">
      <c r="B5340"/>
      <c r="C5340"/>
      <c r="D5340"/>
      <c r="E5340"/>
    </row>
    <row r="5341" spans="2:5">
      <c r="B5341"/>
      <c r="C5341"/>
      <c r="D5341"/>
      <c r="E5341"/>
    </row>
    <row r="5342" spans="2:5">
      <c r="B5342"/>
      <c r="C5342"/>
      <c r="D5342"/>
      <c r="E5342"/>
    </row>
    <row r="5343" spans="2:5">
      <c r="B5343"/>
      <c r="C5343"/>
      <c r="D5343"/>
      <c r="E5343"/>
    </row>
    <row r="5344" spans="2:5">
      <c r="B5344"/>
      <c r="C5344"/>
      <c r="D5344"/>
      <c r="E5344"/>
    </row>
    <row r="5345" spans="2:5">
      <c r="B5345"/>
      <c r="C5345"/>
      <c r="D5345"/>
      <c r="E5345"/>
    </row>
    <row r="5346" spans="2:5">
      <c r="B5346"/>
      <c r="C5346"/>
      <c r="D5346"/>
      <c r="E5346"/>
    </row>
    <row r="5347" spans="2:5">
      <c r="B5347"/>
      <c r="C5347"/>
      <c r="D5347"/>
      <c r="E5347"/>
    </row>
    <row r="5348" spans="2:5">
      <c r="B5348"/>
      <c r="C5348"/>
      <c r="D5348"/>
      <c r="E5348"/>
    </row>
    <row r="5349" spans="2:5">
      <c r="B5349"/>
      <c r="C5349"/>
      <c r="D5349"/>
      <c r="E5349"/>
    </row>
    <row r="5350" spans="2:5">
      <c r="B5350"/>
      <c r="C5350"/>
      <c r="D5350"/>
      <c r="E5350"/>
    </row>
    <row r="5351" spans="2:5">
      <c r="B5351"/>
      <c r="C5351"/>
      <c r="D5351"/>
      <c r="E5351"/>
    </row>
    <row r="5352" spans="2:5">
      <c r="B5352"/>
      <c r="C5352"/>
      <c r="D5352"/>
      <c r="E5352"/>
    </row>
    <row r="5353" spans="2:5">
      <c r="B5353"/>
      <c r="C5353"/>
      <c r="D5353"/>
      <c r="E5353"/>
    </row>
    <row r="5354" spans="2:5">
      <c r="B5354"/>
      <c r="C5354"/>
      <c r="D5354"/>
      <c r="E5354"/>
    </row>
    <row r="5355" spans="2:5">
      <c r="B5355"/>
      <c r="C5355"/>
      <c r="D5355"/>
      <c r="E5355"/>
    </row>
    <row r="5356" spans="2:5">
      <c r="B5356"/>
      <c r="C5356"/>
      <c r="D5356"/>
      <c r="E5356"/>
    </row>
    <row r="5357" spans="2:5">
      <c r="B5357"/>
      <c r="C5357"/>
      <c r="D5357"/>
      <c r="E5357"/>
    </row>
    <row r="5358" spans="2:5">
      <c r="B5358"/>
      <c r="C5358"/>
      <c r="D5358"/>
      <c r="E5358"/>
    </row>
    <row r="5359" spans="2:5">
      <c r="B5359"/>
      <c r="C5359"/>
      <c r="D5359"/>
      <c r="E5359"/>
    </row>
    <row r="5360" spans="2:5">
      <c r="B5360"/>
      <c r="C5360"/>
      <c r="D5360"/>
      <c r="E5360"/>
    </row>
    <row r="5361" spans="2:5">
      <c r="B5361"/>
      <c r="C5361"/>
      <c r="D5361"/>
      <c r="E5361"/>
    </row>
    <row r="5362" spans="2:5">
      <c r="B5362"/>
      <c r="C5362"/>
      <c r="D5362"/>
      <c r="E5362"/>
    </row>
    <row r="5363" spans="2:5">
      <c r="B5363"/>
      <c r="C5363"/>
      <c r="D5363"/>
      <c r="E5363"/>
    </row>
    <row r="5364" spans="2:5">
      <c r="B5364"/>
      <c r="C5364"/>
      <c r="D5364"/>
      <c r="E5364"/>
    </row>
    <row r="5365" spans="2:5">
      <c r="B5365"/>
      <c r="C5365"/>
      <c r="D5365"/>
      <c r="E5365"/>
    </row>
    <row r="5366" spans="2:5">
      <c r="B5366"/>
      <c r="C5366"/>
      <c r="D5366"/>
      <c r="E5366"/>
    </row>
    <row r="5367" spans="2:5">
      <c r="B5367"/>
      <c r="C5367"/>
      <c r="D5367"/>
      <c r="E5367"/>
    </row>
    <row r="5368" spans="2:5">
      <c r="B5368"/>
      <c r="C5368"/>
      <c r="D5368"/>
      <c r="E5368"/>
    </row>
    <row r="5369" spans="2:5">
      <c r="B5369"/>
      <c r="C5369"/>
      <c r="D5369"/>
      <c r="E5369"/>
    </row>
    <row r="5370" spans="2:5">
      <c r="B5370"/>
      <c r="C5370"/>
      <c r="D5370"/>
      <c r="E5370"/>
    </row>
    <row r="5371" spans="2:5">
      <c r="B5371"/>
      <c r="C5371"/>
      <c r="D5371"/>
      <c r="E5371"/>
    </row>
    <row r="5372" spans="2:5">
      <c r="B5372"/>
      <c r="C5372"/>
      <c r="D5372"/>
      <c r="E5372"/>
    </row>
    <row r="5373" spans="2:5">
      <c r="B5373"/>
      <c r="C5373"/>
      <c r="D5373"/>
      <c r="E5373"/>
    </row>
    <row r="5374" spans="2:5">
      <c r="B5374"/>
      <c r="C5374"/>
      <c r="D5374"/>
      <c r="E5374"/>
    </row>
    <row r="5375" spans="2:5">
      <c r="B5375"/>
      <c r="C5375"/>
      <c r="D5375"/>
      <c r="E5375"/>
    </row>
    <row r="5376" spans="2:5">
      <c r="B5376"/>
      <c r="C5376"/>
      <c r="D5376"/>
      <c r="E5376"/>
    </row>
    <row r="5377" spans="2:5">
      <c r="B5377"/>
      <c r="C5377"/>
      <c r="D5377"/>
      <c r="E5377"/>
    </row>
    <row r="5378" spans="2:5">
      <c r="B5378"/>
      <c r="C5378"/>
      <c r="D5378"/>
      <c r="E5378"/>
    </row>
    <row r="5379" spans="2:5">
      <c r="B5379"/>
      <c r="C5379"/>
      <c r="D5379"/>
      <c r="E5379"/>
    </row>
    <row r="5380" spans="2:5">
      <c r="B5380"/>
      <c r="C5380"/>
      <c r="D5380"/>
      <c r="E5380"/>
    </row>
    <row r="5381" spans="2:5">
      <c r="B5381"/>
      <c r="C5381"/>
      <c r="D5381"/>
      <c r="E5381"/>
    </row>
    <row r="5382" spans="2:5">
      <c r="B5382"/>
      <c r="C5382"/>
      <c r="D5382"/>
      <c r="E5382"/>
    </row>
    <row r="5383" spans="2:5">
      <c r="B5383"/>
      <c r="C5383"/>
      <c r="D5383"/>
      <c r="E5383"/>
    </row>
    <row r="5384" spans="2:5">
      <c r="B5384"/>
      <c r="C5384"/>
      <c r="D5384"/>
      <c r="E5384"/>
    </row>
    <row r="5385" spans="2:5">
      <c r="B5385"/>
      <c r="C5385"/>
      <c r="D5385"/>
      <c r="E5385"/>
    </row>
    <row r="5386" spans="2:5">
      <c r="B5386"/>
      <c r="C5386"/>
      <c r="D5386"/>
      <c r="E5386"/>
    </row>
    <row r="5387" spans="2:5">
      <c r="B5387"/>
      <c r="C5387"/>
      <c r="D5387"/>
      <c r="E5387"/>
    </row>
    <row r="5388" spans="2:5">
      <c r="B5388"/>
      <c r="C5388"/>
      <c r="D5388"/>
      <c r="E5388"/>
    </row>
    <row r="5389" spans="2:5">
      <c r="B5389"/>
      <c r="C5389"/>
      <c r="D5389"/>
      <c r="E5389"/>
    </row>
    <row r="5390" spans="2:5">
      <c r="B5390"/>
      <c r="C5390"/>
      <c r="D5390"/>
      <c r="E5390"/>
    </row>
    <row r="5391" spans="2:5">
      <c r="B5391"/>
      <c r="C5391"/>
      <c r="D5391"/>
      <c r="E5391"/>
    </row>
    <row r="5392" spans="2:5">
      <c r="B5392"/>
      <c r="C5392"/>
      <c r="D5392"/>
      <c r="E5392"/>
    </row>
    <row r="5393" spans="2:5">
      <c r="B5393"/>
      <c r="C5393"/>
      <c r="D5393"/>
      <c r="E5393"/>
    </row>
    <row r="5394" spans="2:5">
      <c r="B5394"/>
      <c r="C5394"/>
      <c r="D5394"/>
      <c r="E5394"/>
    </row>
    <row r="5395" spans="2:5">
      <c r="B5395"/>
      <c r="C5395"/>
      <c r="D5395"/>
      <c r="E5395"/>
    </row>
    <row r="5396" spans="2:5">
      <c r="B5396"/>
      <c r="C5396"/>
      <c r="D5396"/>
      <c r="E5396"/>
    </row>
    <row r="5397" spans="2:5">
      <c r="B5397"/>
      <c r="C5397"/>
      <c r="D5397"/>
      <c r="E5397"/>
    </row>
    <row r="5398" spans="2:5">
      <c r="B5398"/>
      <c r="C5398"/>
      <c r="D5398"/>
      <c r="E5398"/>
    </row>
    <row r="5399" spans="2:5">
      <c r="B5399"/>
      <c r="C5399"/>
      <c r="D5399"/>
      <c r="E5399"/>
    </row>
    <row r="5400" spans="2:5">
      <c r="B5400"/>
      <c r="C5400"/>
      <c r="D5400"/>
      <c r="E5400"/>
    </row>
    <row r="5401" spans="2:5">
      <c r="B5401"/>
      <c r="C5401"/>
      <c r="D5401"/>
      <c r="E5401"/>
    </row>
    <row r="5402" spans="2:5">
      <c r="B5402"/>
      <c r="C5402"/>
      <c r="D5402"/>
      <c r="E5402"/>
    </row>
    <row r="5403" spans="2:5">
      <c r="B5403"/>
      <c r="C5403"/>
      <c r="D5403"/>
      <c r="E5403"/>
    </row>
    <row r="5404" spans="2:5">
      <c r="B5404"/>
      <c r="C5404"/>
      <c r="D5404"/>
      <c r="E5404"/>
    </row>
    <row r="5405" spans="2:5">
      <c r="B5405"/>
      <c r="C5405"/>
      <c r="D5405"/>
      <c r="E5405"/>
    </row>
    <row r="5406" spans="2:5">
      <c r="B5406"/>
      <c r="C5406"/>
      <c r="D5406"/>
      <c r="E5406"/>
    </row>
    <row r="5407" spans="2:5">
      <c r="B5407"/>
      <c r="C5407"/>
      <c r="D5407"/>
      <c r="E5407"/>
    </row>
    <row r="5408" spans="2:5">
      <c r="B5408"/>
      <c r="C5408"/>
      <c r="D5408"/>
      <c r="E5408"/>
    </row>
    <row r="5409" spans="2:5">
      <c r="B5409"/>
      <c r="C5409"/>
      <c r="D5409"/>
      <c r="E5409"/>
    </row>
    <row r="5410" spans="2:5">
      <c r="B5410"/>
      <c r="C5410"/>
      <c r="D5410"/>
      <c r="E5410"/>
    </row>
    <row r="5411" spans="2:5">
      <c r="B5411"/>
      <c r="C5411"/>
      <c r="D5411"/>
      <c r="E5411"/>
    </row>
    <row r="5412" spans="2:5">
      <c r="B5412"/>
      <c r="C5412"/>
      <c r="D5412"/>
      <c r="E5412"/>
    </row>
    <row r="5413" spans="2:5">
      <c r="B5413"/>
      <c r="C5413"/>
      <c r="D5413"/>
      <c r="E5413"/>
    </row>
    <row r="5414" spans="2:5">
      <c r="B5414"/>
      <c r="C5414"/>
      <c r="D5414"/>
      <c r="E5414"/>
    </row>
    <row r="5415" spans="2:5">
      <c r="B5415"/>
      <c r="C5415"/>
      <c r="D5415"/>
      <c r="E5415"/>
    </row>
    <row r="5416" spans="2:5">
      <c r="B5416"/>
      <c r="C5416"/>
      <c r="D5416"/>
      <c r="E5416"/>
    </row>
    <row r="5417" spans="2:5">
      <c r="B5417"/>
      <c r="C5417"/>
      <c r="D5417"/>
      <c r="E5417"/>
    </row>
    <row r="5418" spans="2:5">
      <c r="B5418"/>
      <c r="C5418"/>
      <c r="D5418"/>
      <c r="E5418"/>
    </row>
    <row r="5419" spans="2:5">
      <c r="B5419"/>
      <c r="C5419"/>
      <c r="D5419"/>
      <c r="E5419"/>
    </row>
    <row r="5420" spans="2:5">
      <c r="B5420"/>
      <c r="C5420"/>
      <c r="D5420"/>
      <c r="E5420"/>
    </row>
    <row r="5421" spans="2:5">
      <c r="B5421"/>
      <c r="C5421"/>
      <c r="D5421"/>
      <c r="E5421"/>
    </row>
    <row r="5422" spans="2:5">
      <c r="B5422"/>
      <c r="C5422"/>
      <c r="D5422"/>
      <c r="E5422"/>
    </row>
    <row r="5423" spans="2:5">
      <c r="B5423"/>
      <c r="C5423"/>
      <c r="D5423"/>
      <c r="E5423"/>
    </row>
    <row r="5424" spans="2:5">
      <c r="B5424"/>
      <c r="C5424"/>
      <c r="D5424"/>
      <c r="E5424"/>
    </row>
    <row r="5425" spans="2:5">
      <c r="B5425"/>
      <c r="C5425"/>
      <c r="D5425"/>
      <c r="E5425"/>
    </row>
    <row r="5426" spans="2:5">
      <c r="B5426"/>
      <c r="C5426"/>
      <c r="D5426"/>
      <c r="E5426"/>
    </row>
    <row r="5427" spans="2:5">
      <c r="B5427"/>
      <c r="C5427"/>
      <c r="D5427"/>
      <c r="E5427"/>
    </row>
    <row r="5428" spans="2:5">
      <c r="B5428"/>
      <c r="C5428"/>
      <c r="D5428"/>
      <c r="E5428"/>
    </row>
    <row r="5429" spans="2:5">
      <c r="B5429"/>
      <c r="C5429"/>
      <c r="D5429"/>
      <c r="E5429"/>
    </row>
    <row r="5430" spans="2:5">
      <c r="B5430"/>
      <c r="C5430"/>
      <c r="D5430"/>
      <c r="E5430"/>
    </row>
    <row r="5431" spans="2:5">
      <c r="B5431"/>
      <c r="C5431"/>
      <c r="D5431"/>
      <c r="E5431"/>
    </row>
    <row r="5432" spans="2:5">
      <c r="B5432"/>
      <c r="C5432"/>
      <c r="D5432"/>
      <c r="E5432"/>
    </row>
    <row r="5433" spans="2:5">
      <c r="B5433"/>
      <c r="C5433"/>
      <c r="D5433"/>
      <c r="E5433"/>
    </row>
    <row r="5434" spans="2:5">
      <c r="B5434"/>
      <c r="C5434"/>
      <c r="D5434"/>
      <c r="E5434"/>
    </row>
    <row r="5435" spans="2:5">
      <c r="B5435"/>
      <c r="C5435"/>
      <c r="D5435"/>
      <c r="E5435"/>
    </row>
    <row r="5436" spans="2:5">
      <c r="B5436"/>
      <c r="C5436"/>
      <c r="D5436"/>
      <c r="E5436"/>
    </row>
    <row r="5437" spans="2:5">
      <c r="B5437"/>
      <c r="C5437"/>
      <c r="D5437"/>
      <c r="E5437"/>
    </row>
    <row r="5438" spans="2:5">
      <c r="B5438"/>
      <c r="C5438"/>
      <c r="D5438"/>
      <c r="E5438"/>
    </row>
    <row r="5439" spans="2:5">
      <c r="B5439"/>
      <c r="C5439"/>
      <c r="D5439"/>
      <c r="E5439"/>
    </row>
    <row r="5440" spans="2:5">
      <c r="B5440"/>
      <c r="C5440"/>
      <c r="D5440"/>
      <c r="E5440"/>
    </row>
    <row r="5441" spans="2:5">
      <c r="B5441"/>
      <c r="C5441"/>
      <c r="D5441"/>
      <c r="E5441"/>
    </row>
    <row r="5442" spans="2:5">
      <c r="B5442"/>
      <c r="C5442"/>
      <c r="D5442"/>
      <c r="E5442"/>
    </row>
    <row r="5443" spans="2:5">
      <c r="B5443"/>
      <c r="C5443"/>
      <c r="D5443"/>
      <c r="E5443"/>
    </row>
    <row r="5444" spans="2:5">
      <c r="B5444"/>
      <c r="C5444"/>
      <c r="D5444"/>
      <c r="E5444"/>
    </row>
    <row r="5445" spans="2:5">
      <c r="B5445"/>
      <c r="C5445"/>
      <c r="D5445"/>
      <c r="E5445"/>
    </row>
    <row r="5446" spans="2:5">
      <c r="B5446"/>
      <c r="C5446"/>
      <c r="D5446"/>
      <c r="E5446"/>
    </row>
    <row r="5447" spans="2:5">
      <c r="B5447"/>
      <c r="C5447"/>
      <c r="D5447"/>
      <c r="E5447"/>
    </row>
    <row r="5448" spans="2:5">
      <c r="B5448"/>
      <c r="C5448"/>
      <c r="D5448"/>
      <c r="E5448"/>
    </row>
    <row r="5449" spans="2:5">
      <c r="B5449"/>
      <c r="C5449"/>
      <c r="D5449"/>
      <c r="E5449"/>
    </row>
    <row r="5450" spans="2:5">
      <c r="B5450"/>
      <c r="C5450"/>
      <c r="D5450"/>
      <c r="E5450"/>
    </row>
    <row r="5451" spans="2:5">
      <c r="B5451"/>
      <c r="C5451"/>
      <c r="D5451"/>
      <c r="E5451"/>
    </row>
    <row r="5452" spans="2:5">
      <c r="B5452"/>
      <c r="C5452"/>
      <c r="D5452"/>
      <c r="E5452"/>
    </row>
    <row r="5453" spans="2:5">
      <c r="B5453"/>
      <c r="C5453"/>
      <c r="D5453"/>
      <c r="E5453"/>
    </row>
    <row r="5454" spans="2:5">
      <c r="B5454"/>
      <c r="C5454"/>
      <c r="D5454"/>
      <c r="E5454"/>
    </row>
    <row r="5455" spans="2:5">
      <c r="B5455"/>
      <c r="C5455"/>
      <c r="D5455"/>
      <c r="E5455"/>
    </row>
    <row r="5456" spans="2:5">
      <c r="B5456"/>
      <c r="C5456"/>
      <c r="D5456"/>
      <c r="E5456"/>
    </row>
    <row r="5457" spans="2:5">
      <c r="B5457"/>
      <c r="C5457"/>
      <c r="D5457"/>
      <c r="E5457"/>
    </row>
    <row r="5458" spans="2:5">
      <c r="B5458"/>
      <c r="C5458"/>
      <c r="D5458"/>
      <c r="E5458"/>
    </row>
    <row r="5459" spans="2:5">
      <c r="B5459"/>
      <c r="C5459"/>
      <c r="D5459"/>
      <c r="E5459"/>
    </row>
    <row r="5460" spans="2:5">
      <c r="B5460"/>
      <c r="C5460"/>
      <c r="D5460"/>
      <c r="E5460"/>
    </row>
    <row r="5461" spans="2:5">
      <c r="B5461"/>
      <c r="C5461"/>
      <c r="D5461"/>
      <c r="E5461"/>
    </row>
    <row r="5462" spans="2:5">
      <c r="B5462"/>
      <c r="C5462"/>
      <c r="D5462"/>
      <c r="E5462"/>
    </row>
    <row r="5463" spans="2:5">
      <c r="B5463"/>
      <c r="C5463"/>
      <c r="D5463"/>
      <c r="E5463"/>
    </row>
    <row r="5464" spans="2:5">
      <c r="B5464"/>
      <c r="C5464"/>
      <c r="D5464"/>
      <c r="E5464"/>
    </row>
    <row r="5465" spans="2:5">
      <c r="B5465"/>
      <c r="C5465"/>
      <c r="D5465"/>
      <c r="E5465"/>
    </row>
    <row r="5466" spans="2:5">
      <c r="B5466"/>
      <c r="C5466"/>
      <c r="D5466"/>
      <c r="E5466"/>
    </row>
    <row r="5467" spans="2:5">
      <c r="B5467"/>
      <c r="C5467"/>
      <c r="D5467"/>
      <c r="E5467"/>
    </row>
    <row r="5468" spans="2:5">
      <c r="B5468"/>
      <c r="C5468"/>
      <c r="D5468"/>
      <c r="E5468"/>
    </row>
    <row r="5469" spans="2:5">
      <c r="B5469"/>
      <c r="C5469"/>
      <c r="D5469"/>
      <c r="E5469"/>
    </row>
    <row r="5470" spans="2:5">
      <c r="B5470"/>
      <c r="C5470"/>
      <c r="D5470"/>
      <c r="E5470"/>
    </row>
    <row r="5471" spans="2:5">
      <c r="B5471"/>
      <c r="C5471"/>
      <c r="D5471"/>
      <c r="E5471"/>
    </row>
    <row r="5472" spans="2:5">
      <c r="B5472"/>
      <c r="C5472"/>
      <c r="D5472"/>
      <c r="E5472"/>
    </row>
    <row r="5473" spans="2:5">
      <c r="B5473"/>
      <c r="C5473"/>
      <c r="D5473"/>
      <c r="E5473"/>
    </row>
    <row r="5474" spans="2:5">
      <c r="B5474"/>
      <c r="C5474"/>
      <c r="D5474"/>
      <c r="E5474"/>
    </row>
    <row r="5475" spans="2:5">
      <c r="B5475"/>
      <c r="C5475"/>
      <c r="D5475"/>
      <c r="E5475"/>
    </row>
    <row r="5476" spans="2:5">
      <c r="B5476"/>
      <c r="C5476"/>
      <c r="D5476"/>
      <c r="E5476"/>
    </row>
    <row r="5477" spans="2:5">
      <c r="B5477"/>
      <c r="C5477"/>
      <c r="D5477"/>
      <c r="E5477"/>
    </row>
    <row r="5478" spans="2:5">
      <c r="B5478"/>
      <c r="C5478"/>
      <c r="D5478"/>
      <c r="E5478"/>
    </row>
    <row r="5479" spans="2:5">
      <c r="B5479"/>
      <c r="C5479"/>
      <c r="D5479"/>
      <c r="E5479"/>
    </row>
    <row r="5480" spans="2:5">
      <c r="B5480"/>
      <c r="C5480"/>
      <c r="D5480"/>
      <c r="E5480"/>
    </row>
    <row r="5481" spans="2:5">
      <c r="B5481"/>
      <c r="C5481"/>
      <c r="D5481"/>
      <c r="E5481"/>
    </row>
    <row r="5482" spans="2:5">
      <c r="B5482"/>
      <c r="C5482"/>
      <c r="D5482"/>
      <c r="E5482"/>
    </row>
    <row r="5483" spans="2:5">
      <c r="B5483"/>
      <c r="C5483"/>
      <c r="D5483"/>
      <c r="E5483"/>
    </row>
    <row r="5484" spans="2:5">
      <c r="B5484"/>
      <c r="C5484"/>
      <c r="D5484"/>
      <c r="E5484"/>
    </row>
    <row r="5485" spans="2:5">
      <c r="B5485"/>
      <c r="C5485"/>
      <c r="D5485"/>
      <c r="E5485"/>
    </row>
    <row r="5486" spans="2:5">
      <c r="B5486"/>
      <c r="C5486"/>
      <c r="D5486"/>
      <c r="E5486"/>
    </row>
    <row r="5487" spans="2:5">
      <c r="B5487"/>
      <c r="C5487"/>
      <c r="D5487"/>
      <c r="E5487"/>
    </row>
    <row r="5488" spans="2:5">
      <c r="B5488"/>
      <c r="C5488"/>
      <c r="D5488"/>
      <c r="E5488"/>
    </row>
    <row r="5489" spans="2:5">
      <c r="B5489"/>
      <c r="C5489"/>
      <c r="D5489"/>
      <c r="E5489"/>
    </row>
    <row r="5490" spans="2:5">
      <c r="B5490"/>
      <c r="C5490"/>
      <c r="D5490"/>
      <c r="E5490"/>
    </row>
    <row r="5491" spans="2:5">
      <c r="B5491"/>
      <c r="C5491"/>
      <c r="D5491"/>
      <c r="E5491"/>
    </row>
    <row r="5492" spans="2:5">
      <c r="B5492"/>
      <c r="C5492"/>
      <c r="D5492"/>
      <c r="E5492"/>
    </row>
    <row r="5493" spans="2:5">
      <c r="B5493"/>
      <c r="C5493"/>
      <c r="D5493"/>
      <c r="E5493"/>
    </row>
    <row r="5494" spans="2:5">
      <c r="B5494"/>
      <c r="C5494"/>
      <c r="D5494"/>
      <c r="E5494"/>
    </row>
    <row r="5495" spans="2:5">
      <c r="B5495"/>
      <c r="C5495"/>
      <c r="D5495"/>
      <c r="E5495"/>
    </row>
    <row r="5496" spans="2:5">
      <c r="B5496"/>
      <c r="C5496"/>
      <c r="D5496"/>
      <c r="E5496"/>
    </row>
    <row r="5497" spans="2:5">
      <c r="B5497"/>
      <c r="C5497"/>
      <c r="D5497"/>
      <c r="E5497"/>
    </row>
    <row r="5498" spans="2:5">
      <c r="B5498"/>
      <c r="C5498"/>
      <c r="D5498"/>
      <c r="E5498"/>
    </row>
    <row r="5499" spans="2:5">
      <c r="B5499"/>
      <c r="C5499"/>
      <c r="D5499"/>
      <c r="E5499"/>
    </row>
    <row r="5500" spans="2:5">
      <c r="B5500"/>
      <c r="C5500"/>
      <c r="D5500"/>
      <c r="E5500"/>
    </row>
    <row r="5501" spans="2:5">
      <c r="B5501"/>
      <c r="C5501"/>
      <c r="D5501"/>
      <c r="E5501"/>
    </row>
    <row r="5502" spans="2:5">
      <c r="B5502"/>
      <c r="C5502"/>
      <c r="D5502"/>
      <c r="E5502"/>
    </row>
    <row r="5503" spans="2:5">
      <c r="B5503"/>
      <c r="C5503"/>
      <c r="D5503"/>
      <c r="E5503"/>
    </row>
    <row r="5504" spans="2:5">
      <c r="B5504"/>
      <c r="C5504"/>
      <c r="D5504"/>
      <c r="E5504"/>
    </row>
    <row r="5505" spans="2:5">
      <c r="B5505"/>
      <c r="C5505"/>
      <c r="D5505"/>
      <c r="E5505"/>
    </row>
    <row r="5506" spans="2:5">
      <c r="B5506"/>
      <c r="C5506"/>
      <c r="D5506"/>
      <c r="E5506"/>
    </row>
    <row r="5507" spans="2:5">
      <c r="B5507"/>
      <c r="C5507"/>
      <c r="D5507"/>
      <c r="E5507"/>
    </row>
    <row r="5508" spans="2:5">
      <c r="B5508"/>
      <c r="C5508"/>
      <c r="D5508"/>
      <c r="E5508"/>
    </row>
    <row r="5509" spans="2:5">
      <c r="B5509"/>
      <c r="C5509"/>
      <c r="D5509"/>
      <c r="E5509"/>
    </row>
    <row r="5510" spans="2:5">
      <c r="B5510"/>
      <c r="C5510"/>
      <c r="D5510"/>
      <c r="E5510"/>
    </row>
    <row r="5511" spans="2:5">
      <c r="B5511"/>
      <c r="C5511"/>
      <c r="D5511"/>
      <c r="E5511"/>
    </row>
    <row r="5512" spans="2:5">
      <c r="B5512"/>
      <c r="C5512"/>
      <c r="D5512"/>
      <c r="E5512"/>
    </row>
    <row r="5513" spans="2:5">
      <c r="B5513"/>
      <c r="C5513"/>
      <c r="D5513"/>
      <c r="E5513"/>
    </row>
    <row r="5514" spans="2:5">
      <c r="B5514"/>
      <c r="C5514"/>
      <c r="D5514"/>
      <c r="E5514"/>
    </row>
    <row r="5515" spans="2:5">
      <c r="B5515"/>
      <c r="C5515"/>
      <c r="D5515"/>
      <c r="E5515"/>
    </row>
    <row r="5516" spans="2:5">
      <c r="B5516"/>
      <c r="C5516"/>
      <c r="D5516"/>
      <c r="E5516"/>
    </row>
    <row r="5517" spans="2:5">
      <c r="B5517"/>
      <c r="C5517"/>
      <c r="D5517"/>
      <c r="E5517"/>
    </row>
    <row r="5518" spans="2:5">
      <c r="B5518"/>
      <c r="C5518"/>
      <c r="D5518"/>
      <c r="E5518"/>
    </row>
    <row r="5519" spans="2:5">
      <c r="B5519"/>
      <c r="C5519"/>
      <c r="D5519"/>
      <c r="E5519"/>
    </row>
    <row r="5520" spans="2:5">
      <c r="B5520"/>
      <c r="C5520"/>
      <c r="D5520"/>
      <c r="E5520"/>
    </row>
    <row r="5521" spans="2:5">
      <c r="B5521"/>
      <c r="C5521"/>
      <c r="D5521"/>
      <c r="E5521"/>
    </row>
    <row r="5522" spans="2:5">
      <c r="B5522"/>
      <c r="C5522"/>
      <c r="D5522"/>
      <c r="E5522"/>
    </row>
    <row r="5523" spans="2:5">
      <c r="B5523"/>
      <c r="C5523"/>
      <c r="D5523"/>
      <c r="E5523"/>
    </row>
    <row r="5524" spans="2:5">
      <c r="B5524"/>
      <c r="C5524"/>
      <c r="D5524"/>
      <c r="E5524"/>
    </row>
    <row r="5525" spans="2:5">
      <c r="B5525"/>
      <c r="C5525"/>
      <c r="D5525"/>
      <c r="E5525"/>
    </row>
    <row r="5526" spans="2:5">
      <c r="B5526"/>
      <c r="C5526"/>
      <c r="D5526"/>
      <c r="E5526"/>
    </row>
    <row r="5527" spans="2:5">
      <c r="B5527"/>
      <c r="C5527"/>
      <c r="D5527"/>
      <c r="E5527"/>
    </row>
    <row r="5528" spans="2:5">
      <c r="B5528"/>
      <c r="C5528"/>
      <c r="D5528"/>
      <c r="E5528"/>
    </row>
    <row r="5529" spans="2:5">
      <c r="B5529"/>
      <c r="C5529"/>
      <c r="D5529"/>
      <c r="E5529"/>
    </row>
    <row r="5530" spans="2:5">
      <c r="B5530"/>
      <c r="C5530"/>
      <c r="D5530"/>
      <c r="E5530"/>
    </row>
    <row r="5531" spans="2:5">
      <c r="B5531"/>
      <c r="C5531"/>
      <c r="D5531"/>
      <c r="E5531"/>
    </row>
    <row r="5532" spans="2:5">
      <c r="B5532"/>
      <c r="C5532"/>
      <c r="D5532"/>
      <c r="E5532"/>
    </row>
    <row r="5533" spans="2:5">
      <c r="B5533"/>
      <c r="C5533"/>
      <c r="D5533"/>
      <c r="E5533"/>
    </row>
    <row r="5534" spans="2:5">
      <c r="B5534"/>
      <c r="C5534"/>
      <c r="D5534"/>
      <c r="E5534"/>
    </row>
    <row r="5535" spans="2:5">
      <c r="B5535"/>
      <c r="C5535"/>
      <c r="D5535"/>
      <c r="E5535"/>
    </row>
    <row r="5536" spans="2:5">
      <c r="B5536"/>
      <c r="C5536"/>
      <c r="D5536"/>
      <c r="E5536"/>
    </row>
    <row r="5537" spans="2:5">
      <c r="B5537"/>
      <c r="C5537"/>
      <c r="D5537"/>
      <c r="E5537"/>
    </row>
    <row r="5538" spans="2:5">
      <c r="B5538"/>
      <c r="C5538"/>
      <c r="D5538"/>
      <c r="E5538"/>
    </row>
    <row r="5539" spans="2:5">
      <c r="B5539"/>
      <c r="C5539"/>
      <c r="D5539"/>
      <c r="E5539"/>
    </row>
    <row r="5540" spans="2:5">
      <c r="B5540"/>
      <c r="C5540"/>
      <c r="D5540"/>
      <c r="E5540"/>
    </row>
    <row r="5541" spans="2:5">
      <c r="B5541"/>
      <c r="C5541"/>
      <c r="D5541"/>
      <c r="E5541"/>
    </row>
    <row r="5542" spans="2:5">
      <c r="B5542"/>
      <c r="C5542"/>
      <c r="D5542"/>
      <c r="E5542"/>
    </row>
    <row r="5543" spans="2:5">
      <c r="B5543"/>
      <c r="C5543"/>
      <c r="D5543"/>
      <c r="E5543"/>
    </row>
    <row r="5544" spans="2:5">
      <c r="B5544"/>
      <c r="C5544"/>
      <c r="D5544"/>
      <c r="E5544"/>
    </row>
    <row r="5545" spans="2:5">
      <c r="B5545"/>
      <c r="C5545"/>
      <c r="D5545"/>
      <c r="E5545"/>
    </row>
    <row r="5546" spans="2:5">
      <c r="B5546"/>
      <c r="C5546"/>
      <c r="D5546"/>
      <c r="E5546"/>
    </row>
    <row r="5547" spans="2:5">
      <c r="B5547"/>
      <c r="C5547"/>
      <c r="D5547"/>
      <c r="E5547"/>
    </row>
    <row r="5548" spans="2:5">
      <c r="B5548"/>
      <c r="C5548"/>
      <c r="D5548"/>
      <c r="E5548"/>
    </row>
    <row r="5549" spans="2:5">
      <c r="B5549"/>
      <c r="C5549"/>
      <c r="D5549"/>
      <c r="E5549"/>
    </row>
    <row r="5550" spans="2:5">
      <c r="B5550"/>
      <c r="C5550"/>
      <c r="D5550"/>
      <c r="E5550"/>
    </row>
    <row r="5551" spans="2:5">
      <c r="B5551"/>
      <c r="C5551"/>
      <c r="D5551"/>
      <c r="E5551"/>
    </row>
    <row r="5552" spans="2:5">
      <c r="B5552"/>
      <c r="C5552"/>
      <c r="D5552"/>
      <c r="E5552"/>
    </row>
    <row r="5553" spans="2:5">
      <c r="B5553"/>
      <c r="C5553"/>
      <c r="D5553"/>
      <c r="E5553"/>
    </row>
    <row r="5554" spans="2:5">
      <c r="B5554"/>
      <c r="C5554"/>
      <c r="D5554"/>
      <c r="E5554"/>
    </row>
    <row r="5555" spans="2:5">
      <c r="B5555"/>
      <c r="C5555"/>
      <c r="D5555"/>
      <c r="E5555"/>
    </row>
    <row r="5556" spans="2:5">
      <c r="B5556"/>
      <c r="C5556"/>
      <c r="D5556"/>
      <c r="E5556"/>
    </row>
    <row r="5557" spans="2:5">
      <c r="B5557"/>
      <c r="C5557"/>
      <c r="D5557"/>
      <c r="E5557"/>
    </row>
    <row r="5558" spans="2:5">
      <c r="B5558"/>
      <c r="C5558"/>
      <c r="D5558"/>
      <c r="E5558"/>
    </row>
    <row r="5559" spans="2:5">
      <c r="B5559"/>
      <c r="C5559"/>
      <c r="D5559"/>
      <c r="E5559"/>
    </row>
    <row r="5560" spans="2:5">
      <c r="B5560"/>
      <c r="C5560"/>
      <c r="D5560"/>
      <c r="E5560"/>
    </row>
    <row r="5561" spans="2:5">
      <c r="B5561"/>
      <c r="C5561"/>
      <c r="D5561"/>
      <c r="E5561"/>
    </row>
    <row r="5562" spans="2:5">
      <c r="B5562"/>
      <c r="C5562"/>
      <c r="D5562"/>
      <c r="E5562"/>
    </row>
    <row r="5563" spans="2:5">
      <c r="B5563"/>
      <c r="C5563"/>
      <c r="D5563"/>
      <c r="E5563"/>
    </row>
    <row r="5564" spans="2:5">
      <c r="B5564"/>
      <c r="C5564"/>
      <c r="D5564"/>
      <c r="E5564"/>
    </row>
    <row r="5565" spans="2:5">
      <c r="B5565"/>
      <c r="C5565"/>
      <c r="D5565"/>
      <c r="E5565"/>
    </row>
    <row r="5566" spans="2:5">
      <c r="B5566"/>
      <c r="C5566"/>
      <c r="D5566"/>
      <c r="E5566"/>
    </row>
    <row r="5567" spans="2:5">
      <c r="B5567"/>
      <c r="C5567"/>
      <c r="D5567"/>
      <c r="E5567"/>
    </row>
    <row r="5568" spans="2:5">
      <c r="B5568"/>
      <c r="C5568"/>
      <c r="D5568"/>
      <c r="E5568"/>
    </row>
    <row r="5569" spans="2:5">
      <c r="B5569"/>
      <c r="C5569"/>
      <c r="D5569"/>
      <c r="E5569"/>
    </row>
    <row r="5570" spans="2:5">
      <c r="B5570"/>
      <c r="C5570"/>
      <c r="D5570"/>
      <c r="E5570"/>
    </row>
    <row r="5571" spans="2:5">
      <c r="B5571"/>
      <c r="C5571"/>
      <c r="D5571"/>
      <c r="E5571"/>
    </row>
    <row r="5572" spans="2:5">
      <c r="B5572"/>
      <c r="C5572"/>
      <c r="D5572"/>
      <c r="E5572"/>
    </row>
    <row r="5573" spans="2:5">
      <c r="B5573"/>
      <c r="C5573"/>
      <c r="D5573"/>
      <c r="E5573"/>
    </row>
    <row r="5574" spans="2:5">
      <c r="B5574"/>
      <c r="C5574"/>
      <c r="D5574"/>
      <c r="E5574"/>
    </row>
    <row r="5575" spans="2:5">
      <c r="B5575"/>
      <c r="C5575"/>
      <c r="D5575"/>
      <c r="E5575"/>
    </row>
    <row r="5576" spans="2:5">
      <c r="B5576"/>
      <c r="C5576"/>
      <c r="D5576"/>
      <c r="E5576"/>
    </row>
    <row r="5577" spans="2:5">
      <c r="B5577"/>
      <c r="C5577"/>
      <c r="D5577"/>
      <c r="E5577"/>
    </row>
    <row r="5578" spans="2:5">
      <c r="B5578"/>
      <c r="C5578"/>
      <c r="D5578"/>
      <c r="E5578"/>
    </row>
    <row r="5579" spans="2:5">
      <c r="B5579"/>
      <c r="C5579"/>
      <c r="D5579"/>
      <c r="E5579"/>
    </row>
    <row r="5580" spans="2:5">
      <c r="B5580"/>
      <c r="C5580"/>
      <c r="D5580"/>
      <c r="E5580"/>
    </row>
    <row r="5581" spans="2:5">
      <c r="B5581"/>
      <c r="C5581"/>
      <c r="D5581"/>
      <c r="E5581"/>
    </row>
    <row r="5582" spans="2:5">
      <c r="B5582"/>
      <c r="C5582"/>
      <c r="D5582"/>
      <c r="E5582"/>
    </row>
    <row r="5583" spans="2:5">
      <c r="B5583"/>
      <c r="C5583"/>
      <c r="D5583"/>
      <c r="E5583"/>
    </row>
    <row r="5584" spans="2:5">
      <c r="B5584"/>
      <c r="C5584"/>
      <c r="D5584"/>
      <c r="E5584"/>
    </row>
    <row r="5585" spans="2:5">
      <c r="B5585"/>
      <c r="C5585"/>
      <c r="D5585"/>
      <c r="E5585"/>
    </row>
    <row r="5586" spans="2:5">
      <c r="B5586"/>
      <c r="C5586"/>
      <c r="D5586"/>
      <c r="E5586"/>
    </row>
    <row r="5587" spans="2:5">
      <c r="B5587"/>
      <c r="C5587"/>
      <c r="D5587"/>
      <c r="E5587"/>
    </row>
    <row r="5588" spans="2:5">
      <c r="B5588"/>
      <c r="C5588"/>
      <c r="D5588"/>
      <c r="E5588"/>
    </row>
    <row r="5589" spans="2:5">
      <c r="B5589"/>
      <c r="C5589"/>
      <c r="D5589"/>
      <c r="E5589"/>
    </row>
    <row r="5590" spans="2:5">
      <c r="B5590"/>
      <c r="C5590"/>
      <c r="D5590"/>
      <c r="E5590"/>
    </row>
    <row r="5591" spans="2:5">
      <c r="B5591"/>
      <c r="C5591"/>
      <c r="D5591"/>
      <c r="E5591"/>
    </row>
    <row r="5592" spans="2:5">
      <c r="B5592"/>
      <c r="C5592"/>
      <c r="D5592"/>
      <c r="E5592"/>
    </row>
    <row r="5593" spans="2:5">
      <c r="B5593"/>
      <c r="C5593"/>
      <c r="D5593"/>
      <c r="E5593"/>
    </row>
    <row r="5594" spans="2:5">
      <c r="B5594"/>
      <c r="C5594"/>
      <c r="D5594"/>
      <c r="E5594"/>
    </row>
    <row r="5595" spans="2:5">
      <c r="B5595"/>
      <c r="C5595"/>
      <c r="D5595"/>
      <c r="E5595"/>
    </row>
    <row r="5596" spans="2:5">
      <c r="B5596"/>
      <c r="C5596"/>
      <c r="D5596"/>
      <c r="E5596"/>
    </row>
    <row r="5597" spans="2:5">
      <c r="B5597"/>
      <c r="C5597"/>
      <c r="D5597"/>
      <c r="E5597"/>
    </row>
    <row r="5598" spans="2:5">
      <c r="B5598"/>
      <c r="C5598"/>
      <c r="D5598"/>
      <c r="E5598"/>
    </row>
    <row r="5599" spans="2:5">
      <c r="B5599"/>
      <c r="C5599"/>
      <c r="D5599"/>
      <c r="E5599"/>
    </row>
    <row r="5600" spans="2:5">
      <c r="B5600"/>
      <c r="C5600"/>
      <c r="D5600"/>
      <c r="E5600"/>
    </row>
    <row r="5601" spans="2:5">
      <c r="B5601"/>
      <c r="C5601"/>
      <c r="D5601"/>
      <c r="E5601"/>
    </row>
    <row r="5602" spans="2:5">
      <c r="B5602"/>
      <c r="C5602"/>
      <c r="D5602"/>
      <c r="E5602"/>
    </row>
    <row r="5603" spans="2:5">
      <c r="B5603"/>
      <c r="C5603"/>
      <c r="D5603"/>
      <c r="E5603"/>
    </row>
    <row r="5604" spans="2:5">
      <c r="B5604"/>
      <c r="C5604"/>
      <c r="D5604"/>
      <c r="E5604"/>
    </row>
    <row r="5605" spans="2:5">
      <c r="B5605"/>
      <c r="C5605"/>
      <c r="D5605"/>
      <c r="E5605"/>
    </row>
    <row r="5606" spans="2:5">
      <c r="B5606"/>
      <c r="C5606"/>
      <c r="D5606"/>
      <c r="E5606"/>
    </row>
    <row r="5607" spans="2:5">
      <c r="B5607"/>
      <c r="C5607"/>
      <c r="D5607"/>
      <c r="E5607"/>
    </row>
    <row r="5608" spans="2:5">
      <c r="B5608"/>
      <c r="C5608"/>
      <c r="D5608"/>
      <c r="E5608"/>
    </row>
    <row r="5609" spans="2:5">
      <c r="B5609"/>
      <c r="C5609"/>
      <c r="D5609"/>
      <c r="E5609"/>
    </row>
    <row r="5610" spans="2:5">
      <c r="B5610"/>
      <c r="C5610"/>
      <c r="D5610"/>
      <c r="E5610"/>
    </row>
    <row r="5611" spans="2:5">
      <c r="B5611"/>
      <c r="C5611"/>
      <c r="D5611"/>
      <c r="E5611"/>
    </row>
    <row r="5612" spans="2:5">
      <c r="B5612"/>
      <c r="C5612"/>
      <c r="D5612"/>
      <c r="E5612"/>
    </row>
    <row r="5613" spans="2:5">
      <c r="B5613"/>
      <c r="C5613"/>
      <c r="D5613"/>
      <c r="E5613"/>
    </row>
    <row r="5614" spans="2:5">
      <c r="B5614"/>
      <c r="C5614"/>
      <c r="D5614"/>
      <c r="E5614"/>
    </row>
    <row r="5615" spans="2:5">
      <c r="B5615"/>
      <c r="C5615"/>
      <c r="D5615"/>
      <c r="E5615"/>
    </row>
    <row r="5616" spans="2:5">
      <c r="B5616"/>
      <c r="C5616"/>
      <c r="D5616"/>
      <c r="E5616"/>
    </row>
    <row r="5617" spans="2:5">
      <c r="B5617"/>
      <c r="C5617"/>
      <c r="D5617"/>
      <c r="E5617"/>
    </row>
    <row r="5618" spans="2:5">
      <c r="B5618"/>
      <c r="C5618"/>
      <c r="D5618"/>
      <c r="E5618"/>
    </row>
    <row r="5619" spans="2:5">
      <c r="B5619"/>
      <c r="C5619"/>
      <c r="D5619"/>
      <c r="E5619"/>
    </row>
    <row r="5620" spans="2:5">
      <c r="B5620"/>
      <c r="C5620"/>
      <c r="D5620"/>
      <c r="E5620"/>
    </row>
    <row r="5621" spans="2:5">
      <c r="B5621"/>
      <c r="C5621"/>
      <c r="D5621"/>
      <c r="E5621"/>
    </row>
    <row r="5622" spans="2:5">
      <c r="B5622"/>
      <c r="C5622"/>
      <c r="D5622"/>
      <c r="E5622"/>
    </row>
    <row r="5623" spans="2:5">
      <c r="B5623"/>
      <c r="C5623"/>
      <c r="D5623"/>
      <c r="E5623"/>
    </row>
    <row r="5624" spans="2:5">
      <c r="B5624"/>
      <c r="C5624"/>
      <c r="D5624"/>
      <c r="E5624"/>
    </row>
    <row r="5625" spans="2:5">
      <c r="B5625"/>
      <c r="C5625"/>
      <c r="D5625"/>
      <c r="E5625"/>
    </row>
    <row r="5626" spans="2:5">
      <c r="B5626"/>
      <c r="C5626"/>
      <c r="D5626"/>
      <c r="E5626"/>
    </row>
    <row r="5627" spans="2:5">
      <c r="B5627"/>
      <c r="C5627"/>
      <c r="D5627"/>
      <c r="E5627"/>
    </row>
    <row r="5628" spans="2:5">
      <c r="B5628"/>
      <c r="C5628"/>
      <c r="D5628"/>
      <c r="E5628"/>
    </row>
    <row r="5629" spans="2:5">
      <c r="B5629"/>
      <c r="C5629"/>
      <c r="D5629"/>
      <c r="E5629"/>
    </row>
    <row r="5630" spans="2:5">
      <c r="B5630"/>
      <c r="C5630"/>
      <c r="D5630"/>
      <c r="E5630"/>
    </row>
    <row r="5631" spans="2:5">
      <c r="B5631"/>
      <c r="C5631"/>
      <c r="D5631"/>
      <c r="E5631"/>
    </row>
    <row r="5632" spans="2:5">
      <c r="B5632"/>
      <c r="C5632"/>
      <c r="D5632"/>
      <c r="E5632"/>
    </row>
    <row r="5633" spans="2:5">
      <c r="B5633"/>
      <c r="C5633"/>
      <c r="D5633"/>
      <c r="E5633"/>
    </row>
    <row r="5634" spans="2:5">
      <c r="B5634"/>
      <c r="C5634"/>
      <c r="D5634"/>
      <c r="E5634"/>
    </row>
    <row r="5635" spans="2:5">
      <c r="B5635"/>
      <c r="C5635"/>
      <c r="D5635"/>
      <c r="E5635"/>
    </row>
    <row r="5636" spans="2:5">
      <c r="B5636"/>
      <c r="C5636"/>
      <c r="D5636"/>
      <c r="E5636"/>
    </row>
    <row r="5637" spans="2:5">
      <c r="B5637"/>
      <c r="C5637"/>
      <c r="D5637"/>
      <c r="E5637"/>
    </row>
    <row r="5638" spans="2:5">
      <c r="B5638"/>
      <c r="C5638"/>
      <c r="D5638"/>
      <c r="E5638"/>
    </row>
    <row r="5639" spans="2:5">
      <c r="B5639"/>
      <c r="C5639"/>
      <c r="D5639"/>
      <c r="E5639"/>
    </row>
    <row r="5640" spans="2:5">
      <c r="B5640"/>
      <c r="C5640"/>
      <c r="D5640"/>
      <c r="E5640"/>
    </row>
    <row r="5641" spans="2:5">
      <c r="B5641"/>
      <c r="C5641"/>
      <c r="D5641"/>
      <c r="E5641"/>
    </row>
    <row r="5642" spans="2:5">
      <c r="B5642"/>
      <c r="C5642"/>
      <c r="D5642"/>
      <c r="E5642"/>
    </row>
    <row r="5643" spans="2:5">
      <c r="B5643"/>
      <c r="C5643"/>
      <c r="D5643"/>
      <c r="E5643"/>
    </row>
    <row r="5644" spans="2:5">
      <c r="B5644"/>
      <c r="C5644"/>
      <c r="D5644"/>
      <c r="E5644"/>
    </row>
    <row r="5645" spans="2:5">
      <c r="B5645"/>
      <c r="C5645"/>
      <c r="D5645"/>
      <c r="E5645"/>
    </row>
    <row r="5646" spans="2:5">
      <c r="B5646"/>
      <c r="C5646"/>
      <c r="D5646"/>
      <c r="E5646"/>
    </row>
    <row r="5647" spans="2:5">
      <c r="B5647"/>
      <c r="C5647"/>
      <c r="D5647"/>
      <c r="E5647"/>
    </row>
    <row r="5648" spans="2:5">
      <c r="B5648"/>
      <c r="C5648"/>
      <c r="D5648"/>
      <c r="E5648"/>
    </row>
    <row r="5649" spans="2:5">
      <c r="B5649"/>
      <c r="C5649"/>
      <c r="D5649"/>
      <c r="E5649"/>
    </row>
    <row r="5650" spans="2:5">
      <c r="B5650"/>
      <c r="C5650"/>
      <c r="D5650"/>
      <c r="E5650"/>
    </row>
    <row r="5651" spans="2:5">
      <c r="B5651"/>
      <c r="C5651"/>
      <c r="D5651"/>
      <c r="E5651"/>
    </row>
    <row r="5652" spans="2:5">
      <c r="B5652"/>
      <c r="C5652"/>
      <c r="D5652"/>
      <c r="E5652"/>
    </row>
    <row r="5653" spans="2:5">
      <c r="B5653"/>
      <c r="C5653"/>
      <c r="D5653"/>
      <c r="E5653"/>
    </row>
    <row r="5654" spans="2:5">
      <c r="B5654"/>
      <c r="C5654"/>
      <c r="D5654"/>
      <c r="E5654"/>
    </row>
    <row r="5655" spans="2:5">
      <c r="B5655"/>
      <c r="C5655"/>
      <c r="D5655"/>
      <c r="E5655"/>
    </row>
    <row r="5656" spans="2:5">
      <c r="B5656"/>
      <c r="C5656"/>
      <c r="D5656"/>
      <c r="E5656"/>
    </row>
    <row r="5657" spans="2:5">
      <c r="B5657"/>
      <c r="C5657"/>
      <c r="D5657"/>
      <c r="E5657"/>
    </row>
    <row r="5658" spans="2:5">
      <c r="B5658"/>
      <c r="C5658"/>
      <c r="D5658"/>
      <c r="E5658"/>
    </row>
    <row r="5659" spans="2:5">
      <c r="B5659"/>
      <c r="C5659"/>
      <c r="D5659"/>
      <c r="E5659"/>
    </row>
    <row r="5660" spans="2:5">
      <c r="B5660"/>
      <c r="C5660"/>
      <c r="D5660"/>
      <c r="E5660"/>
    </row>
    <row r="5661" spans="2:5">
      <c r="B5661"/>
      <c r="C5661"/>
      <c r="D5661"/>
      <c r="E5661"/>
    </row>
    <row r="5662" spans="2:5">
      <c r="B5662"/>
      <c r="C5662"/>
      <c r="D5662"/>
      <c r="E5662"/>
    </row>
    <row r="5663" spans="2:5">
      <c r="B5663"/>
      <c r="C5663"/>
      <c r="D5663"/>
      <c r="E5663"/>
    </row>
    <row r="5664" spans="2:5">
      <c r="B5664"/>
      <c r="C5664"/>
      <c r="D5664"/>
      <c r="E5664"/>
    </row>
    <row r="5665" spans="2:5">
      <c r="B5665"/>
      <c r="C5665"/>
      <c r="D5665"/>
      <c r="E5665"/>
    </row>
    <row r="5666" spans="2:5">
      <c r="B5666"/>
      <c r="C5666"/>
      <c r="D5666"/>
      <c r="E5666"/>
    </row>
    <row r="5667" spans="2:5">
      <c r="B5667"/>
      <c r="C5667"/>
      <c r="D5667"/>
      <c r="E5667"/>
    </row>
    <row r="5668" spans="2:5">
      <c r="B5668"/>
      <c r="C5668"/>
      <c r="D5668"/>
      <c r="E5668"/>
    </row>
    <row r="5669" spans="2:5">
      <c r="B5669"/>
      <c r="C5669"/>
      <c r="D5669"/>
      <c r="E5669"/>
    </row>
    <row r="5670" spans="2:5">
      <c r="B5670"/>
      <c r="C5670"/>
      <c r="D5670"/>
      <c r="E5670"/>
    </row>
    <row r="5671" spans="2:5">
      <c r="B5671"/>
      <c r="C5671"/>
      <c r="D5671"/>
      <c r="E5671"/>
    </row>
    <row r="5672" spans="2:5">
      <c r="B5672"/>
      <c r="C5672"/>
      <c r="D5672"/>
      <c r="E5672"/>
    </row>
    <row r="5673" spans="2:5">
      <c r="B5673"/>
      <c r="C5673"/>
      <c r="D5673"/>
      <c r="E5673"/>
    </row>
    <row r="5674" spans="2:5">
      <c r="B5674"/>
      <c r="C5674"/>
      <c r="D5674"/>
      <c r="E5674"/>
    </row>
    <row r="5675" spans="2:5">
      <c r="B5675"/>
      <c r="C5675"/>
      <c r="D5675"/>
      <c r="E5675"/>
    </row>
    <row r="5676" spans="2:5">
      <c r="B5676"/>
      <c r="C5676"/>
      <c r="D5676"/>
      <c r="E5676"/>
    </row>
    <row r="5677" spans="2:5">
      <c r="B5677"/>
      <c r="C5677"/>
      <c r="D5677"/>
      <c r="E5677"/>
    </row>
    <row r="5678" spans="2:5">
      <c r="B5678"/>
      <c r="C5678"/>
      <c r="D5678"/>
      <c r="E5678"/>
    </row>
    <row r="5679" spans="2:5">
      <c r="B5679"/>
      <c r="C5679"/>
      <c r="D5679"/>
      <c r="E5679"/>
    </row>
    <row r="5680" spans="2:5">
      <c r="B5680"/>
      <c r="C5680"/>
      <c r="D5680"/>
      <c r="E5680"/>
    </row>
    <row r="5681" spans="2:5">
      <c r="B5681"/>
      <c r="C5681"/>
      <c r="D5681"/>
      <c r="E5681"/>
    </row>
    <row r="5682" spans="2:5">
      <c r="B5682"/>
      <c r="C5682"/>
      <c r="D5682"/>
      <c r="E5682"/>
    </row>
    <row r="5683" spans="2:5">
      <c r="B5683"/>
      <c r="C5683"/>
      <c r="D5683"/>
      <c r="E5683"/>
    </row>
    <row r="5684" spans="2:5">
      <c r="B5684"/>
      <c r="C5684"/>
      <c r="D5684"/>
      <c r="E5684"/>
    </row>
    <row r="5685" spans="2:5">
      <c r="B5685"/>
      <c r="C5685"/>
      <c r="D5685"/>
      <c r="E5685"/>
    </row>
    <row r="5686" spans="2:5">
      <c r="B5686"/>
      <c r="C5686"/>
      <c r="D5686"/>
      <c r="E5686"/>
    </row>
    <row r="5687" spans="2:5">
      <c r="B5687"/>
      <c r="C5687"/>
      <c r="D5687"/>
      <c r="E5687"/>
    </row>
    <row r="5688" spans="2:5">
      <c r="B5688"/>
      <c r="C5688"/>
      <c r="D5688"/>
      <c r="E5688"/>
    </row>
    <row r="5689" spans="2:5">
      <c r="B5689"/>
      <c r="C5689"/>
      <c r="D5689"/>
      <c r="E5689"/>
    </row>
    <row r="5690" spans="2:5">
      <c r="B5690"/>
      <c r="C5690"/>
      <c r="D5690"/>
      <c r="E5690"/>
    </row>
    <row r="5691" spans="2:5">
      <c r="B5691"/>
      <c r="C5691"/>
      <c r="D5691"/>
      <c r="E5691"/>
    </row>
    <row r="5692" spans="2:5">
      <c r="B5692"/>
      <c r="C5692"/>
      <c r="D5692"/>
      <c r="E5692"/>
    </row>
    <row r="5693" spans="2:5">
      <c r="B5693"/>
      <c r="C5693"/>
      <c r="D5693"/>
      <c r="E5693"/>
    </row>
    <row r="5694" spans="2:5">
      <c r="B5694"/>
      <c r="C5694"/>
      <c r="D5694"/>
      <c r="E5694"/>
    </row>
    <row r="5695" spans="2:5">
      <c r="B5695"/>
      <c r="C5695"/>
      <c r="D5695"/>
      <c r="E5695"/>
    </row>
    <row r="5696" spans="2:5">
      <c r="B5696"/>
      <c r="C5696"/>
      <c r="D5696"/>
      <c r="E5696"/>
    </row>
    <row r="5697" spans="2:5">
      <c r="B5697"/>
      <c r="C5697"/>
      <c r="D5697"/>
      <c r="E5697"/>
    </row>
    <row r="5698" spans="2:5">
      <c r="B5698"/>
      <c r="C5698"/>
      <c r="D5698"/>
      <c r="E5698"/>
    </row>
    <row r="5699" spans="2:5">
      <c r="B5699"/>
      <c r="C5699"/>
      <c r="D5699"/>
      <c r="E5699"/>
    </row>
    <row r="5700" spans="2:5">
      <c r="B5700"/>
      <c r="C5700"/>
      <c r="D5700"/>
      <c r="E5700"/>
    </row>
    <row r="5701" spans="2:5">
      <c r="B5701"/>
      <c r="C5701"/>
      <c r="D5701"/>
      <c r="E5701"/>
    </row>
    <row r="5702" spans="2:5">
      <c r="B5702"/>
      <c r="C5702"/>
      <c r="D5702"/>
      <c r="E5702"/>
    </row>
    <row r="5703" spans="2:5">
      <c r="B5703"/>
      <c r="C5703"/>
      <c r="D5703"/>
      <c r="E5703"/>
    </row>
    <row r="5704" spans="2:5">
      <c r="B5704"/>
      <c r="C5704"/>
      <c r="D5704"/>
      <c r="E5704"/>
    </row>
    <row r="5705" spans="2:5">
      <c r="B5705"/>
      <c r="C5705"/>
      <c r="D5705"/>
      <c r="E5705"/>
    </row>
    <row r="5706" spans="2:5">
      <c r="B5706"/>
      <c r="C5706"/>
      <c r="D5706"/>
      <c r="E5706"/>
    </row>
    <row r="5707" spans="2:5">
      <c r="B5707"/>
      <c r="C5707"/>
      <c r="D5707"/>
      <c r="E5707"/>
    </row>
    <row r="5708" spans="2:5">
      <c r="B5708"/>
      <c r="C5708"/>
      <c r="D5708"/>
      <c r="E5708"/>
    </row>
    <row r="5709" spans="2:5">
      <c r="B5709"/>
      <c r="C5709"/>
      <c r="D5709"/>
      <c r="E5709"/>
    </row>
    <row r="5710" spans="2:5">
      <c r="B5710"/>
      <c r="C5710"/>
      <c r="D5710"/>
      <c r="E5710"/>
    </row>
    <row r="5711" spans="2:5">
      <c r="B5711"/>
      <c r="C5711"/>
      <c r="D5711"/>
      <c r="E5711"/>
    </row>
    <row r="5712" spans="2:5">
      <c r="B5712"/>
      <c r="C5712"/>
      <c r="D5712"/>
      <c r="E5712"/>
    </row>
    <row r="5713" spans="2:5">
      <c r="B5713"/>
      <c r="C5713"/>
      <c r="D5713"/>
      <c r="E5713"/>
    </row>
    <row r="5714" spans="2:5">
      <c r="B5714"/>
      <c r="C5714"/>
      <c r="D5714"/>
      <c r="E5714"/>
    </row>
    <row r="5715" spans="2:5">
      <c r="B5715"/>
      <c r="C5715"/>
      <c r="D5715"/>
      <c r="E5715"/>
    </row>
    <row r="5716" spans="2:5">
      <c r="B5716"/>
      <c r="C5716"/>
      <c r="D5716"/>
      <c r="E5716"/>
    </row>
    <row r="5717" spans="2:5">
      <c r="B5717"/>
      <c r="C5717"/>
      <c r="D5717"/>
      <c r="E5717"/>
    </row>
    <row r="5718" spans="2:5">
      <c r="B5718"/>
      <c r="C5718"/>
      <c r="D5718"/>
      <c r="E5718"/>
    </row>
    <row r="5719" spans="2:5">
      <c r="B5719"/>
      <c r="C5719"/>
      <c r="D5719"/>
      <c r="E5719"/>
    </row>
    <row r="5720" spans="2:5">
      <c r="B5720"/>
      <c r="C5720"/>
      <c r="D5720"/>
      <c r="E5720"/>
    </row>
    <row r="5721" spans="2:5">
      <c r="B5721"/>
      <c r="C5721"/>
      <c r="D5721"/>
      <c r="E5721"/>
    </row>
    <row r="5722" spans="2:5">
      <c r="B5722"/>
      <c r="C5722"/>
      <c r="D5722"/>
      <c r="E5722"/>
    </row>
    <row r="5723" spans="2:5">
      <c r="B5723"/>
      <c r="C5723"/>
      <c r="D5723"/>
      <c r="E5723"/>
    </row>
    <row r="5724" spans="2:5">
      <c r="B5724"/>
      <c r="C5724"/>
      <c r="D5724"/>
      <c r="E5724"/>
    </row>
    <row r="5725" spans="2:5">
      <c r="B5725"/>
      <c r="C5725"/>
      <c r="D5725"/>
      <c r="E5725"/>
    </row>
    <row r="5726" spans="2:5">
      <c r="B5726"/>
      <c r="C5726"/>
      <c r="D5726"/>
      <c r="E5726"/>
    </row>
    <row r="5727" spans="2:5">
      <c r="B5727"/>
      <c r="C5727"/>
      <c r="D5727"/>
      <c r="E5727"/>
    </row>
    <row r="5728" spans="2:5">
      <c r="B5728"/>
      <c r="C5728"/>
      <c r="D5728"/>
      <c r="E5728"/>
    </row>
    <row r="5729" spans="2:5">
      <c r="B5729"/>
      <c r="C5729"/>
      <c r="D5729"/>
      <c r="E5729"/>
    </row>
    <row r="5730" spans="2:5">
      <c r="B5730"/>
      <c r="C5730"/>
      <c r="D5730"/>
      <c r="E5730"/>
    </row>
    <row r="5731" spans="2:5">
      <c r="B5731"/>
      <c r="C5731"/>
      <c r="D5731"/>
      <c r="E5731"/>
    </row>
    <row r="5732" spans="2:5">
      <c r="B5732"/>
      <c r="C5732"/>
      <c r="D5732"/>
      <c r="E5732"/>
    </row>
    <row r="5733" spans="2:5">
      <c r="B5733"/>
      <c r="C5733"/>
      <c r="D5733"/>
      <c r="E5733"/>
    </row>
    <row r="5734" spans="2:5">
      <c r="B5734"/>
      <c r="C5734"/>
      <c r="D5734"/>
      <c r="E5734"/>
    </row>
    <row r="5735" spans="2:5">
      <c r="B5735"/>
      <c r="C5735"/>
      <c r="D5735"/>
      <c r="E5735"/>
    </row>
    <row r="5736" spans="2:5">
      <c r="B5736"/>
      <c r="C5736"/>
      <c r="D5736"/>
      <c r="E5736"/>
    </row>
    <row r="5737" spans="2:5">
      <c r="B5737"/>
      <c r="C5737"/>
      <c r="D5737"/>
      <c r="E5737"/>
    </row>
    <row r="5738" spans="2:5">
      <c r="B5738"/>
      <c r="C5738"/>
      <c r="D5738"/>
      <c r="E5738"/>
    </row>
    <row r="5739" spans="2:5">
      <c r="B5739"/>
      <c r="C5739"/>
      <c r="D5739"/>
      <c r="E5739"/>
    </row>
    <row r="5740" spans="2:5">
      <c r="B5740"/>
      <c r="C5740"/>
      <c r="D5740"/>
      <c r="E5740"/>
    </row>
    <row r="5741" spans="2:5">
      <c r="B5741"/>
      <c r="C5741"/>
      <c r="D5741"/>
      <c r="E5741"/>
    </row>
    <row r="5742" spans="2:5">
      <c r="B5742"/>
      <c r="C5742"/>
      <c r="D5742"/>
      <c r="E5742"/>
    </row>
    <row r="5743" spans="2:5">
      <c r="B5743"/>
      <c r="C5743"/>
      <c r="D5743"/>
      <c r="E5743"/>
    </row>
    <row r="5744" spans="2:5">
      <c r="B5744"/>
      <c r="C5744"/>
      <c r="D5744"/>
      <c r="E5744"/>
    </row>
    <row r="5745" spans="2:5">
      <c r="B5745"/>
      <c r="C5745"/>
      <c r="D5745"/>
      <c r="E5745"/>
    </row>
    <row r="5746" spans="2:5">
      <c r="B5746"/>
      <c r="C5746"/>
      <c r="D5746"/>
      <c r="E5746"/>
    </row>
    <row r="5747" spans="2:5">
      <c r="B5747"/>
      <c r="C5747"/>
      <c r="D5747"/>
      <c r="E5747"/>
    </row>
    <row r="5748" spans="2:5">
      <c r="B5748"/>
      <c r="C5748"/>
      <c r="D5748"/>
      <c r="E5748"/>
    </row>
    <row r="5749" spans="2:5">
      <c r="B5749"/>
      <c r="C5749"/>
      <c r="D5749"/>
      <c r="E5749"/>
    </row>
    <row r="5750" spans="2:5">
      <c r="B5750"/>
      <c r="C5750"/>
      <c r="D5750"/>
      <c r="E5750"/>
    </row>
    <row r="5751" spans="2:5">
      <c r="B5751"/>
      <c r="C5751"/>
      <c r="D5751"/>
      <c r="E5751"/>
    </row>
    <row r="5752" spans="2:5">
      <c r="B5752"/>
      <c r="C5752"/>
      <c r="D5752"/>
      <c r="E5752"/>
    </row>
    <row r="5753" spans="2:5">
      <c r="B5753"/>
      <c r="C5753"/>
      <c r="D5753"/>
      <c r="E5753"/>
    </row>
    <row r="5754" spans="2:5">
      <c r="B5754"/>
      <c r="C5754"/>
      <c r="D5754"/>
      <c r="E5754"/>
    </row>
    <row r="5755" spans="2:5">
      <c r="B5755"/>
      <c r="C5755"/>
      <c r="D5755"/>
      <c r="E5755"/>
    </row>
    <row r="5756" spans="2:5">
      <c r="B5756"/>
      <c r="C5756"/>
      <c r="D5756"/>
      <c r="E5756"/>
    </row>
    <row r="5757" spans="2:5">
      <c r="B5757"/>
      <c r="C5757"/>
      <c r="D5757"/>
      <c r="E5757"/>
    </row>
    <row r="5758" spans="2:5">
      <c r="B5758"/>
      <c r="C5758"/>
      <c r="D5758"/>
      <c r="E5758"/>
    </row>
    <row r="5759" spans="2:5">
      <c r="B5759"/>
      <c r="C5759"/>
      <c r="D5759"/>
      <c r="E5759"/>
    </row>
    <row r="5760" spans="2:5">
      <c r="B5760"/>
      <c r="C5760"/>
      <c r="D5760"/>
      <c r="E5760"/>
    </row>
    <row r="5761" spans="2:5">
      <c r="B5761"/>
      <c r="C5761"/>
      <c r="D5761"/>
      <c r="E5761"/>
    </row>
    <row r="5762" spans="2:5">
      <c r="B5762"/>
      <c r="C5762"/>
      <c r="D5762"/>
      <c r="E5762"/>
    </row>
    <row r="5763" spans="2:5">
      <c r="B5763"/>
      <c r="C5763"/>
      <c r="D5763"/>
      <c r="E5763"/>
    </row>
    <row r="5764" spans="2:5">
      <c r="B5764"/>
      <c r="C5764"/>
      <c r="D5764"/>
      <c r="E5764"/>
    </row>
    <row r="5765" spans="2:5">
      <c r="B5765"/>
      <c r="C5765"/>
      <c r="D5765"/>
      <c r="E5765"/>
    </row>
    <row r="5766" spans="2:5">
      <c r="B5766"/>
      <c r="C5766"/>
      <c r="D5766"/>
      <c r="E5766"/>
    </row>
    <row r="5767" spans="2:5">
      <c r="B5767"/>
      <c r="C5767"/>
      <c r="D5767"/>
      <c r="E5767"/>
    </row>
    <row r="5768" spans="2:5">
      <c r="B5768"/>
      <c r="C5768"/>
      <c r="D5768"/>
      <c r="E5768"/>
    </row>
    <row r="5769" spans="2:5">
      <c r="B5769"/>
      <c r="C5769"/>
      <c r="D5769"/>
      <c r="E5769"/>
    </row>
    <row r="5770" spans="2:5">
      <c r="B5770"/>
      <c r="C5770"/>
      <c r="D5770"/>
      <c r="E5770"/>
    </row>
    <row r="5771" spans="2:5">
      <c r="B5771"/>
      <c r="C5771"/>
      <c r="D5771"/>
      <c r="E5771"/>
    </row>
    <row r="5772" spans="2:5">
      <c r="B5772"/>
      <c r="C5772"/>
      <c r="D5772"/>
      <c r="E5772"/>
    </row>
    <row r="5773" spans="2:5">
      <c r="B5773"/>
      <c r="C5773"/>
      <c r="D5773"/>
      <c r="E5773"/>
    </row>
    <row r="5774" spans="2:5">
      <c r="B5774"/>
      <c r="C5774"/>
      <c r="D5774"/>
      <c r="E5774"/>
    </row>
    <row r="5775" spans="2:5">
      <c r="B5775"/>
      <c r="C5775"/>
      <c r="D5775"/>
      <c r="E5775"/>
    </row>
    <row r="5776" spans="2:5">
      <c r="B5776"/>
      <c r="C5776"/>
      <c r="D5776"/>
      <c r="E5776"/>
    </row>
    <row r="5777" spans="2:5">
      <c r="B5777"/>
      <c r="C5777"/>
      <c r="D5777"/>
      <c r="E5777"/>
    </row>
    <row r="5778" spans="2:5">
      <c r="B5778"/>
      <c r="C5778"/>
      <c r="D5778"/>
      <c r="E5778"/>
    </row>
    <row r="5779" spans="2:5">
      <c r="B5779"/>
      <c r="C5779"/>
      <c r="D5779"/>
      <c r="E5779"/>
    </row>
    <row r="5780" spans="2:5">
      <c r="B5780"/>
      <c r="C5780"/>
      <c r="D5780"/>
      <c r="E5780"/>
    </row>
    <row r="5781" spans="2:5">
      <c r="B5781"/>
      <c r="C5781"/>
      <c r="D5781"/>
      <c r="E5781"/>
    </row>
    <row r="5782" spans="2:5">
      <c r="B5782"/>
      <c r="C5782"/>
      <c r="D5782"/>
      <c r="E5782"/>
    </row>
    <row r="5783" spans="2:5">
      <c r="B5783"/>
      <c r="C5783"/>
      <c r="D5783"/>
      <c r="E5783"/>
    </row>
    <row r="5784" spans="2:5">
      <c r="B5784"/>
      <c r="C5784"/>
      <c r="D5784"/>
      <c r="E5784"/>
    </row>
    <row r="5785" spans="2:5">
      <c r="B5785"/>
      <c r="C5785"/>
      <c r="D5785"/>
      <c r="E5785"/>
    </row>
    <row r="5786" spans="2:5">
      <c r="B5786"/>
      <c r="C5786"/>
      <c r="D5786"/>
      <c r="E5786"/>
    </row>
    <row r="5787" spans="2:5">
      <c r="B5787"/>
      <c r="C5787"/>
      <c r="D5787"/>
      <c r="E5787"/>
    </row>
    <row r="5788" spans="2:5">
      <c r="B5788"/>
      <c r="C5788"/>
      <c r="D5788"/>
      <c r="E5788"/>
    </row>
    <row r="5789" spans="2:5">
      <c r="B5789"/>
      <c r="C5789"/>
      <c r="D5789"/>
      <c r="E5789"/>
    </row>
    <row r="5790" spans="2:5">
      <c r="B5790"/>
      <c r="C5790"/>
      <c r="D5790"/>
      <c r="E5790"/>
    </row>
    <row r="5791" spans="2:5">
      <c r="B5791"/>
      <c r="C5791"/>
      <c r="D5791"/>
      <c r="E5791"/>
    </row>
    <row r="5792" spans="2:5">
      <c r="B5792"/>
      <c r="C5792"/>
      <c r="D5792"/>
      <c r="E5792"/>
    </row>
    <row r="5793" spans="2:5">
      <c r="B5793"/>
      <c r="C5793"/>
      <c r="D5793"/>
      <c r="E5793"/>
    </row>
    <row r="5794" spans="2:5">
      <c r="B5794"/>
      <c r="C5794"/>
      <c r="D5794"/>
      <c r="E5794"/>
    </row>
    <row r="5795" spans="2:5">
      <c r="B5795"/>
      <c r="C5795"/>
      <c r="D5795"/>
      <c r="E5795"/>
    </row>
    <row r="5796" spans="2:5">
      <c r="B5796"/>
      <c r="C5796"/>
      <c r="D5796"/>
      <c r="E5796"/>
    </row>
    <row r="5797" spans="2:5">
      <c r="B5797"/>
      <c r="C5797"/>
      <c r="D5797"/>
      <c r="E5797"/>
    </row>
    <row r="5798" spans="2:5">
      <c r="B5798"/>
      <c r="C5798"/>
      <c r="D5798"/>
      <c r="E5798"/>
    </row>
    <row r="5799" spans="2:5">
      <c r="B5799"/>
      <c r="C5799"/>
      <c r="D5799"/>
      <c r="E5799"/>
    </row>
    <row r="5800" spans="2:5">
      <c r="B5800"/>
      <c r="C5800"/>
      <c r="D5800"/>
      <c r="E5800"/>
    </row>
    <row r="5801" spans="2:5">
      <c r="B5801"/>
      <c r="C5801"/>
      <c r="D5801"/>
      <c r="E5801"/>
    </row>
    <row r="5802" spans="2:5">
      <c r="B5802"/>
      <c r="C5802"/>
      <c r="D5802"/>
      <c r="E5802"/>
    </row>
    <row r="5803" spans="2:5">
      <c r="B5803"/>
      <c r="C5803"/>
      <c r="D5803"/>
      <c r="E5803"/>
    </row>
    <row r="5804" spans="2:5">
      <c r="B5804"/>
      <c r="C5804"/>
      <c r="D5804"/>
      <c r="E5804"/>
    </row>
    <row r="5805" spans="2:5">
      <c r="B5805"/>
      <c r="C5805"/>
      <c r="D5805"/>
      <c r="E5805"/>
    </row>
    <row r="5806" spans="2:5">
      <c r="B5806"/>
      <c r="C5806"/>
      <c r="D5806"/>
      <c r="E5806"/>
    </row>
    <row r="5807" spans="2:5">
      <c r="B5807"/>
      <c r="C5807"/>
      <c r="D5807"/>
      <c r="E5807"/>
    </row>
    <row r="5808" spans="2:5">
      <c r="B5808"/>
      <c r="C5808"/>
      <c r="D5808"/>
      <c r="E5808"/>
    </row>
    <row r="5809" spans="2:5">
      <c r="B5809"/>
      <c r="C5809"/>
      <c r="D5809"/>
      <c r="E5809"/>
    </row>
    <row r="5810" spans="2:5">
      <c r="B5810"/>
      <c r="C5810"/>
      <c r="D5810"/>
      <c r="E5810"/>
    </row>
    <row r="5811" spans="2:5">
      <c r="B5811"/>
      <c r="C5811"/>
      <c r="D5811"/>
      <c r="E5811"/>
    </row>
    <row r="5812" spans="2:5">
      <c r="B5812"/>
      <c r="C5812"/>
      <c r="D5812"/>
      <c r="E5812"/>
    </row>
    <row r="5813" spans="2:5">
      <c r="B5813"/>
      <c r="C5813"/>
      <c r="D5813"/>
      <c r="E5813"/>
    </row>
    <row r="5814" spans="2:5">
      <c r="B5814"/>
      <c r="C5814"/>
      <c r="D5814"/>
      <c r="E5814"/>
    </row>
    <row r="5815" spans="2:5">
      <c r="B5815"/>
      <c r="C5815"/>
      <c r="D5815"/>
      <c r="E5815"/>
    </row>
    <row r="5816" spans="2:5">
      <c r="B5816"/>
      <c r="C5816"/>
      <c r="D5816"/>
      <c r="E5816"/>
    </row>
    <row r="5817" spans="2:5">
      <c r="B5817"/>
      <c r="C5817"/>
      <c r="D5817"/>
      <c r="E5817"/>
    </row>
    <row r="5818" spans="2:5">
      <c r="B5818"/>
      <c r="C5818"/>
      <c r="D5818"/>
      <c r="E5818"/>
    </row>
    <row r="5819" spans="2:5">
      <c r="B5819"/>
      <c r="C5819"/>
      <c r="D5819"/>
      <c r="E5819"/>
    </row>
    <row r="5820" spans="2:5">
      <c r="B5820"/>
      <c r="C5820"/>
      <c r="D5820"/>
      <c r="E5820"/>
    </row>
    <row r="5821" spans="2:5">
      <c r="B5821"/>
      <c r="C5821"/>
      <c r="D5821"/>
      <c r="E5821"/>
    </row>
    <row r="5822" spans="2:5">
      <c r="B5822"/>
      <c r="C5822"/>
      <c r="D5822"/>
      <c r="E5822"/>
    </row>
    <row r="5823" spans="2:5">
      <c r="B5823"/>
      <c r="C5823"/>
      <c r="D5823"/>
      <c r="E5823"/>
    </row>
    <row r="5824" spans="2:5">
      <c r="B5824"/>
      <c r="C5824"/>
      <c r="D5824"/>
      <c r="E5824"/>
    </row>
    <row r="5825" spans="2:5">
      <c r="B5825"/>
      <c r="C5825"/>
      <c r="D5825"/>
      <c r="E5825"/>
    </row>
    <row r="5826" spans="2:5">
      <c r="B5826"/>
      <c r="C5826"/>
      <c r="D5826"/>
      <c r="E5826"/>
    </row>
    <row r="5827" spans="2:5">
      <c r="B5827"/>
      <c r="C5827"/>
      <c r="D5827"/>
      <c r="E5827"/>
    </row>
    <row r="5828" spans="2:5">
      <c r="B5828"/>
      <c r="C5828"/>
      <c r="D5828"/>
      <c r="E5828"/>
    </row>
    <row r="5829" spans="2:5">
      <c r="B5829"/>
      <c r="C5829"/>
      <c r="D5829"/>
      <c r="E5829"/>
    </row>
    <row r="5830" spans="2:5">
      <c r="B5830"/>
      <c r="C5830"/>
      <c r="D5830"/>
      <c r="E5830"/>
    </row>
    <row r="5831" spans="2:5">
      <c r="B5831"/>
      <c r="C5831"/>
      <c r="D5831"/>
      <c r="E5831"/>
    </row>
    <row r="5832" spans="2:5">
      <c r="B5832"/>
      <c r="C5832"/>
      <c r="D5832"/>
      <c r="E5832"/>
    </row>
    <row r="5833" spans="2:5">
      <c r="B5833"/>
      <c r="C5833"/>
      <c r="D5833"/>
      <c r="E5833"/>
    </row>
    <row r="5834" spans="2:5">
      <c r="B5834"/>
      <c r="C5834"/>
      <c r="D5834"/>
      <c r="E5834"/>
    </row>
    <row r="5835" spans="2:5">
      <c r="B5835"/>
      <c r="C5835"/>
      <c r="D5835"/>
      <c r="E5835"/>
    </row>
    <row r="5836" spans="2:5">
      <c r="B5836"/>
      <c r="C5836"/>
      <c r="D5836"/>
      <c r="E5836"/>
    </row>
    <row r="5837" spans="2:5">
      <c r="B5837"/>
      <c r="C5837"/>
      <c r="D5837"/>
      <c r="E5837"/>
    </row>
    <row r="5838" spans="2:5">
      <c r="B5838"/>
      <c r="C5838"/>
      <c r="D5838"/>
      <c r="E5838"/>
    </row>
    <row r="5839" spans="2:5">
      <c r="B5839"/>
      <c r="C5839"/>
      <c r="D5839"/>
      <c r="E5839"/>
    </row>
    <row r="5840" spans="2:5">
      <c r="B5840"/>
      <c r="C5840"/>
      <c r="D5840"/>
      <c r="E5840"/>
    </row>
    <row r="5841" spans="2:5">
      <c r="B5841"/>
      <c r="C5841"/>
      <c r="D5841"/>
      <c r="E5841"/>
    </row>
    <row r="5842" spans="2:5">
      <c r="B5842"/>
      <c r="C5842"/>
      <c r="D5842"/>
      <c r="E5842"/>
    </row>
    <row r="5843" spans="2:5">
      <c r="B5843"/>
      <c r="C5843"/>
      <c r="D5843"/>
      <c r="E5843"/>
    </row>
    <row r="5844" spans="2:5">
      <c r="B5844"/>
      <c r="C5844"/>
      <c r="D5844"/>
      <c r="E5844"/>
    </row>
    <row r="5845" spans="2:5">
      <c r="B5845"/>
      <c r="C5845"/>
      <c r="D5845"/>
      <c r="E5845"/>
    </row>
    <row r="5846" spans="2:5">
      <c r="B5846"/>
      <c r="C5846"/>
      <c r="D5846"/>
      <c r="E5846"/>
    </row>
    <row r="5847" spans="2:5">
      <c r="B5847"/>
      <c r="C5847"/>
      <c r="D5847"/>
      <c r="E5847"/>
    </row>
    <row r="5848" spans="2:5">
      <c r="B5848"/>
      <c r="C5848"/>
      <c r="D5848"/>
      <c r="E5848"/>
    </row>
    <row r="5849" spans="2:5">
      <c r="B5849"/>
      <c r="C5849"/>
      <c r="D5849"/>
      <c r="E5849"/>
    </row>
    <row r="5850" spans="2:5">
      <c r="B5850"/>
      <c r="C5850"/>
      <c r="D5850"/>
      <c r="E5850"/>
    </row>
    <row r="5851" spans="2:5">
      <c r="B5851"/>
      <c r="C5851"/>
      <c r="D5851"/>
      <c r="E5851"/>
    </row>
    <row r="5852" spans="2:5">
      <c r="B5852"/>
      <c r="C5852"/>
      <c r="D5852"/>
      <c r="E5852"/>
    </row>
    <row r="5853" spans="2:5">
      <c r="B5853"/>
      <c r="C5853"/>
      <c r="D5853"/>
      <c r="E5853"/>
    </row>
    <row r="5854" spans="2:5">
      <c r="B5854"/>
      <c r="C5854"/>
      <c r="D5854"/>
      <c r="E5854"/>
    </row>
    <row r="5855" spans="2:5">
      <c r="B5855"/>
      <c r="C5855"/>
      <c r="D5855"/>
      <c r="E5855"/>
    </row>
    <row r="5856" spans="2:5">
      <c r="B5856"/>
      <c r="C5856"/>
      <c r="D5856"/>
      <c r="E5856"/>
    </row>
    <row r="5857" spans="2:5">
      <c r="B5857"/>
      <c r="C5857"/>
      <c r="D5857"/>
      <c r="E5857"/>
    </row>
    <row r="5858" spans="2:5">
      <c r="B5858"/>
      <c r="C5858"/>
      <c r="D5858"/>
      <c r="E5858"/>
    </row>
    <row r="5859" spans="2:5">
      <c r="B5859"/>
      <c r="C5859"/>
      <c r="D5859"/>
      <c r="E5859"/>
    </row>
    <row r="5860" spans="2:5">
      <c r="B5860"/>
      <c r="C5860"/>
      <c r="D5860"/>
      <c r="E5860"/>
    </row>
    <row r="5861" spans="2:5">
      <c r="B5861"/>
      <c r="C5861"/>
      <c r="D5861"/>
      <c r="E5861"/>
    </row>
    <row r="5862" spans="2:5">
      <c r="B5862"/>
      <c r="C5862"/>
      <c r="D5862"/>
      <c r="E5862"/>
    </row>
    <row r="5863" spans="2:5">
      <c r="B5863"/>
      <c r="C5863"/>
      <c r="D5863"/>
      <c r="E5863"/>
    </row>
    <row r="5864" spans="2:5">
      <c r="B5864"/>
      <c r="C5864"/>
      <c r="D5864"/>
      <c r="E5864"/>
    </row>
    <row r="5865" spans="2:5">
      <c r="B5865"/>
      <c r="C5865"/>
      <c r="D5865"/>
      <c r="E5865"/>
    </row>
    <row r="5866" spans="2:5">
      <c r="B5866"/>
      <c r="C5866"/>
      <c r="D5866"/>
      <c r="E5866"/>
    </row>
    <row r="5867" spans="2:5">
      <c r="B5867"/>
      <c r="C5867"/>
      <c r="D5867"/>
      <c r="E5867"/>
    </row>
    <row r="5868" spans="2:5">
      <c r="B5868"/>
      <c r="C5868"/>
      <c r="D5868"/>
      <c r="E5868"/>
    </row>
    <row r="5869" spans="2:5">
      <c r="B5869"/>
      <c r="C5869"/>
      <c r="D5869"/>
      <c r="E5869"/>
    </row>
    <row r="5870" spans="2:5">
      <c r="B5870"/>
      <c r="C5870"/>
      <c r="D5870"/>
      <c r="E5870"/>
    </row>
    <row r="5871" spans="2:5">
      <c r="B5871"/>
      <c r="C5871"/>
      <c r="D5871"/>
      <c r="E5871"/>
    </row>
    <row r="5872" spans="2:5">
      <c r="B5872"/>
      <c r="C5872"/>
      <c r="D5872"/>
      <c r="E5872"/>
    </row>
    <row r="5873" spans="2:5">
      <c r="B5873"/>
      <c r="C5873"/>
      <c r="D5873"/>
      <c r="E5873"/>
    </row>
    <row r="5874" spans="2:5">
      <c r="B5874"/>
      <c r="C5874"/>
      <c r="D5874"/>
      <c r="E5874"/>
    </row>
    <row r="5875" spans="2:5">
      <c r="B5875"/>
      <c r="C5875"/>
      <c r="D5875"/>
      <c r="E5875"/>
    </row>
    <row r="5876" spans="2:5">
      <c r="B5876"/>
      <c r="C5876"/>
      <c r="D5876"/>
      <c r="E5876"/>
    </row>
    <row r="5877" spans="2:5">
      <c r="B5877"/>
      <c r="C5877"/>
      <c r="D5877"/>
      <c r="E5877"/>
    </row>
    <row r="5878" spans="2:5">
      <c r="B5878"/>
      <c r="C5878"/>
      <c r="D5878"/>
      <c r="E5878"/>
    </row>
    <row r="5879" spans="2:5">
      <c r="B5879"/>
      <c r="C5879"/>
      <c r="D5879"/>
      <c r="E5879"/>
    </row>
    <row r="5880" spans="2:5">
      <c r="B5880"/>
      <c r="C5880"/>
      <c r="D5880"/>
      <c r="E5880"/>
    </row>
    <row r="5881" spans="2:5">
      <c r="B5881"/>
      <c r="C5881"/>
      <c r="D5881"/>
      <c r="E5881"/>
    </row>
    <row r="5882" spans="2:5">
      <c r="B5882"/>
      <c r="C5882"/>
      <c r="D5882"/>
      <c r="E5882"/>
    </row>
    <row r="5883" spans="2:5">
      <c r="B5883"/>
      <c r="C5883"/>
      <c r="D5883"/>
      <c r="E5883"/>
    </row>
    <row r="5884" spans="2:5">
      <c r="B5884"/>
      <c r="C5884"/>
      <c r="D5884"/>
      <c r="E5884"/>
    </row>
    <row r="5885" spans="2:5">
      <c r="B5885"/>
      <c r="C5885"/>
      <c r="D5885"/>
      <c r="E5885"/>
    </row>
    <row r="5886" spans="2:5">
      <c r="B5886"/>
      <c r="C5886"/>
      <c r="D5886"/>
      <c r="E5886"/>
    </row>
    <row r="5887" spans="2:5">
      <c r="B5887"/>
      <c r="C5887"/>
      <c r="D5887"/>
      <c r="E5887"/>
    </row>
    <row r="5888" spans="2:5">
      <c r="B5888"/>
      <c r="C5888"/>
      <c r="D5888"/>
      <c r="E5888"/>
    </row>
    <row r="5889" spans="2:5">
      <c r="B5889"/>
      <c r="C5889"/>
      <c r="D5889"/>
      <c r="E5889"/>
    </row>
    <row r="5890" spans="2:5">
      <c r="B5890"/>
      <c r="C5890"/>
      <c r="D5890"/>
      <c r="E5890"/>
    </row>
    <row r="5891" spans="2:5">
      <c r="B5891"/>
      <c r="C5891"/>
      <c r="D5891"/>
      <c r="E5891"/>
    </row>
    <row r="5892" spans="2:5">
      <c r="B5892"/>
      <c r="C5892"/>
      <c r="D5892"/>
      <c r="E5892"/>
    </row>
    <row r="5893" spans="2:5">
      <c r="B5893"/>
      <c r="C5893"/>
      <c r="D5893"/>
      <c r="E5893"/>
    </row>
    <row r="5894" spans="2:5">
      <c r="B5894"/>
      <c r="C5894"/>
      <c r="D5894"/>
      <c r="E5894"/>
    </row>
    <row r="5895" spans="2:5">
      <c r="B5895"/>
      <c r="C5895"/>
      <c r="D5895"/>
      <c r="E5895"/>
    </row>
    <row r="5896" spans="2:5">
      <c r="B5896"/>
      <c r="C5896"/>
      <c r="D5896"/>
      <c r="E5896"/>
    </row>
    <row r="5897" spans="2:5">
      <c r="B5897"/>
      <c r="C5897"/>
      <c r="D5897"/>
      <c r="E5897"/>
    </row>
    <row r="5898" spans="2:5">
      <c r="B5898"/>
      <c r="C5898"/>
      <c r="D5898"/>
      <c r="E5898"/>
    </row>
    <row r="5899" spans="2:5">
      <c r="B5899"/>
      <c r="C5899"/>
      <c r="D5899"/>
      <c r="E5899"/>
    </row>
    <row r="5900" spans="2:5">
      <c r="B5900"/>
      <c r="C5900"/>
      <c r="D5900"/>
      <c r="E5900"/>
    </row>
    <row r="5901" spans="2:5">
      <c r="B5901"/>
      <c r="C5901"/>
      <c r="D5901"/>
      <c r="E5901"/>
    </row>
    <row r="5902" spans="2:5">
      <c r="B5902"/>
      <c r="C5902"/>
      <c r="D5902"/>
      <c r="E5902"/>
    </row>
    <row r="5903" spans="2:5">
      <c r="B5903"/>
      <c r="C5903"/>
      <c r="D5903"/>
      <c r="E5903"/>
    </row>
    <row r="5904" spans="2:5">
      <c r="B5904"/>
      <c r="C5904"/>
      <c r="D5904"/>
      <c r="E5904"/>
    </row>
    <row r="5905" spans="2:5">
      <c r="B5905"/>
      <c r="C5905"/>
      <c r="D5905"/>
      <c r="E5905"/>
    </row>
    <row r="5906" spans="2:5">
      <c r="B5906"/>
      <c r="C5906"/>
      <c r="D5906"/>
      <c r="E5906"/>
    </row>
    <row r="5907" spans="2:5">
      <c r="B5907"/>
      <c r="C5907"/>
      <c r="D5907"/>
      <c r="E5907"/>
    </row>
    <row r="5908" spans="2:5">
      <c r="B5908"/>
      <c r="C5908"/>
      <c r="D5908"/>
      <c r="E5908"/>
    </row>
    <row r="5909" spans="2:5">
      <c r="B5909"/>
      <c r="C5909"/>
      <c r="D5909"/>
      <c r="E5909"/>
    </row>
    <row r="5910" spans="2:5">
      <c r="B5910"/>
      <c r="C5910"/>
      <c r="D5910"/>
      <c r="E5910"/>
    </row>
    <row r="5911" spans="2:5">
      <c r="B5911"/>
      <c r="C5911"/>
      <c r="D5911"/>
      <c r="E5911"/>
    </row>
    <row r="5912" spans="2:5">
      <c r="B5912"/>
      <c r="C5912"/>
      <c r="D5912"/>
      <c r="E5912"/>
    </row>
    <row r="5913" spans="2:5">
      <c r="B5913"/>
      <c r="C5913"/>
      <c r="D5913"/>
      <c r="E5913"/>
    </row>
    <row r="5914" spans="2:5">
      <c r="B5914"/>
      <c r="C5914"/>
      <c r="D5914"/>
      <c r="E5914"/>
    </row>
    <row r="5915" spans="2:5">
      <c r="B5915"/>
      <c r="C5915"/>
      <c r="D5915"/>
      <c r="E5915"/>
    </row>
    <row r="5916" spans="2:5">
      <c r="B5916"/>
      <c r="C5916"/>
      <c r="D5916"/>
      <c r="E5916"/>
    </row>
    <row r="5917" spans="2:5">
      <c r="B5917"/>
      <c r="C5917"/>
      <c r="D5917"/>
      <c r="E5917"/>
    </row>
    <row r="5918" spans="2:5">
      <c r="B5918"/>
      <c r="C5918"/>
      <c r="D5918"/>
      <c r="E5918"/>
    </row>
    <row r="5919" spans="2:5">
      <c r="B5919"/>
      <c r="C5919"/>
      <c r="D5919"/>
      <c r="E5919"/>
    </row>
    <row r="5920" spans="2:5">
      <c r="B5920"/>
      <c r="C5920"/>
      <c r="D5920"/>
      <c r="E5920"/>
    </row>
    <row r="5921" spans="2:5">
      <c r="B5921"/>
      <c r="C5921"/>
      <c r="D5921"/>
      <c r="E5921"/>
    </row>
    <row r="5922" spans="2:5">
      <c r="B5922"/>
      <c r="C5922"/>
      <c r="D5922"/>
      <c r="E5922"/>
    </row>
    <row r="5923" spans="2:5">
      <c r="B5923"/>
      <c r="C5923"/>
      <c r="D5923"/>
      <c r="E5923"/>
    </row>
    <row r="5924" spans="2:5">
      <c r="B5924"/>
      <c r="C5924"/>
      <c r="D5924"/>
      <c r="E5924"/>
    </row>
    <row r="5925" spans="2:5">
      <c r="B5925"/>
      <c r="C5925"/>
      <c r="D5925"/>
      <c r="E5925"/>
    </row>
    <row r="5926" spans="2:5">
      <c r="B5926"/>
      <c r="C5926"/>
      <c r="D5926"/>
      <c r="E5926"/>
    </row>
    <row r="5927" spans="2:5">
      <c r="B5927"/>
      <c r="C5927"/>
      <c r="D5927"/>
      <c r="E5927"/>
    </row>
    <row r="5928" spans="2:5">
      <c r="B5928"/>
      <c r="C5928"/>
      <c r="D5928"/>
      <c r="E5928"/>
    </row>
    <row r="5929" spans="2:5">
      <c r="B5929"/>
      <c r="C5929"/>
      <c r="D5929"/>
      <c r="E5929"/>
    </row>
    <row r="5930" spans="2:5">
      <c r="B5930"/>
      <c r="C5930"/>
      <c r="D5930"/>
      <c r="E5930"/>
    </row>
    <row r="5931" spans="2:5">
      <c r="B5931"/>
      <c r="C5931"/>
      <c r="D5931"/>
      <c r="E5931"/>
    </row>
    <row r="5932" spans="2:5">
      <c r="B5932"/>
      <c r="C5932"/>
      <c r="D5932"/>
      <c r="E5932"/>
    </row>
    <row r="5933" spans="2:5">
      <c r="B5933"/>
      <c r="C5933"/>
      <c r="D5933"/>
      <c r="E5933"/>
    </row>
    <row r="5934" spans="2:5">
      <c r="B5934"/>
      <c r="C5934"/>
      <c r="D5934"/>
      <c r="E5934"/>
    </row>
    <row r="5935" spans="2:5">
      <c r="B5935"/>
      <c r="C5935"/>
      <c r="D5935"/>
      <c r="E5935"/>
    </row>
    <row r="5936" spans="2:5">
      <c r="B5936"/>
      <c r="C5936"/>
      <c r="D5936"/>
      <c r="E5936"/>
    </row>
    <row r="5937" spans="2:5">
      <c r="B5937"/>
      <c r="C5937"/>
      <c r="D5937"/>
      <c r="E5937"/>
    </row>
    <row r="5938" spans="2:5">
      <c r="B5938"/>
      <c r="C5938"/>
      <c r="D5938"/>
      <c r="E5938"/>
    </row>
    <row r="5939" spans="2:5">
      <c r="B5939"/>
      <c r="C5939"/>
      <c r="D5939"/>
      <c r="E5939"/>
    </row>
    <row r="5940" spans="2:5">
      <c r="B5940"/>
      <c r="C5940"/>
      <c r="D5940"/>
      <c r="E5940"/>
    </row>
    <row r="5941" spans="2:5">
      <c r="B5941"/>
      <c r="C5941"/>
      <c r="D5941"/>
      <c r="E5941"/>
    </row>
    <row r="5942" spans="2:5">
      <c r="B5942"/>
      <c r="C5942"/>
      <c r="D5942"/>
      <c r="E5942"/>
    </row>
    <row r="5943" spans="2:5">
      <c r="B5943"/>
      <c r="C5943"/>
      <c r="D5943"/>
      <c r="E5943"/>
    </row>
    <row r="5944" spans="2:5">
      <c r="B5944"/>
      <c r="C5944"/>
      <c r="D5944"/>
      <c r="E5944"/>
    </row>
    <row r="5945" spans="2:5">
      <c r="B5945"/>
      <c r="C5945"/>
      <c r="D5945"/>
      <c r="E5945"/>
    </row>
    <row r="5946" spans="2:5">
      <c r="B5946"/>
      <c r="C5946"/>
      <c r="D5946"/>
      <c r="E5946"/>
    </row>
    <row r="5947" spans="2:5">
      <c r="B5947"/>
      <c r="C5947"/>
      <c r="D5947"/>
      <c r="E5947"/>
    </row>
    <row r="5948" spans="2:5">
      <c r="B5948"/>
      <c r="C5948"/>
      <c r="D5948"/>
      <c r="E5948"/>
    </row>
    <row r="5949" spans="2:5">
      <c r="B5949"/>
      <c r="C5949"/>
      <c r="D5949"/>
      <c r="E5949"/>
    </row>
    <row r="5950" spans="2:5">
      <c r="B5950"/>
      <c r="C5950"/>
      <c r="D5950"/>
      <c r="E5950"/>
    </row>
    <row r="5951" spans="2:5">
      <c r="B5951"/>
      <c r="C5951"/>
      <c r="D5951"/>
      <c r="E5951"/>
    </row>
    <row r="5952" spans="2:5">
      <c r="B5952"/>
      <c r="C5952"/>
      <c r="D5952"/>
      <c r="E5952"/>
    </row>
    <row r="5953" spans="2:5">
      <c r="B5953"/>
      <c r="C5953"/>
      <c r="D5953"/>
      <c r="E5953"/>
    </row>
    <row r="5954" spans="2:5">
      <c r="B5954"/>
      <c r="C5954"/>
      <c r="D5954"/>
      <c r="E5954"/>
    </row>
    <row r="5955" spans="2:5">
      <c r="B5955"/>
      <c r="C5955"/>
      <c r="D5955"/>
      <c r="E5955"/>
    </row>
    <row r="5956" spans="2:5">
      <c r="B5956"/>
      <c r="C5956"/>
      <c r="D5956"/>
      <c r="E5956"/>
    </row>
    <row r="5957" spans="2:5">
      <c r="B5957"/>
      <c r="C5957"/>
      <c r="D5957"/>
      <c r="E5957"/>
    </row>
    <row r="5958" spans="2:5">
      <c r="B5958"/>
      <c r="C5958"/>
      <c r="D5958"/>
      <c r="E5958"/>
    </row>
    <row r="5959" spans="2:5">
      <c r="B5959"/>
      <c r="C5959"/>
      <c r="D5959"/>
      <c r="E5959"/>
    </row>
    <row r="5960" spans="2:5">
      <c r="B5960"/>
      <c r="C5960"/>
      <c r="D5960"/>
      <c r="E5960"/>
    </row>
    <row r="5961" spans="2:5">
      <c r="B5961"/>
      <c r="C5961"/>
      <c r="D5961"/>
      <c r="E5961"/>
    </row>
    <row r="5962" spans="2:5">
      <c r="B5962"/>
      <c r="C5962"/>
      <c r="D5962"/>
      <c r="E5962"/>
    </row>
    <row r="5963" spans="2:5">
      <c r="B5963"/>
      <c r="C5963"/>
      <c r="D5963"/>
      <c r="E5963"/>
    </row>
    <row r="5964" spans="2:5">
      <c r="B5964"/>
      <c r="C5964"/>
      <c r="D5964"/>
      <c r="E5964"/>
    </row>
    <row r="5965" spans="2:5">
      <c r="B5965"/>
      <c r="C5965"/>
      <c r="D5965"/>
      <c r="E5965"/>
    </row>
    <row r="5966" spans="2:5">
      <c r="B5966"/>
      <c r="C5966"/>
      <c r="D5966"/>
      <c r="E5966"/>
    </row>
    <row r="5967" spans="2:5">
      <c r="B5967"/>
      <c r="C5967"/>
      <c r="D5967"/>
      <c r="E5967"/>
    </row>
    <row r="5968" spans="2:5">
      <c r="B5968"/>
      <c r="C5968"/>
      <c r="D5968"/>
      <c r="E5968"/>
    </row>
    <row r="5969" spans="2:5">
      <c r="B5969"/>
      <c r="C5969"/>
      <c r="D5969"/>
      <c r="E5969"/>
    </row>
    <row r="5970" spans="2:5">
      <c r="B5970"/>
      <c r="C5970"/>
      <c r="D5970"/>
      <c r="E5970"/>
    </row>
    <row r="5971" spans="2:5">
      <c r="B5971"/>
      <c r="C5971"/>
      <c r="D5971"/>
      <c r="E5971"/>
    </row>
    <row r="5972" spans="2:5">
      <c r="B5972"/>
      <c r="C5972"/>
      <c r="D5972"/>
      <c r="E5972"/>
    </row>
    <row r="5973" spans="2:5">
      <c r="B5973"/>
      <c r="C5973"/>
      <c r="D5973"/>
      <c r="E5973"/>
    </row>
    <row r="5974" spans="2:5">
      <c r="B5974"/>
      <c r="C5974"/>
      <c r="D5974"/>
      <c r="E5974"/>
    </row>
    <row r="5975" spans="2:5">
      <c r="B5975"/>
      <c r="C5975"/>
      <c r="D5975"/>
      <c r="E5975"/>
    </row>
    <row r="5976" spans="2:5">
      <c r="B5976"/>
      <c r="C5976"/>
      <c r="D5976"/>
      <c r="E5976"/>
    </row>
    <row r="5977" spans="2:5">
      <c r="B5977"/>
      <c r="C5977"/>
      <c r="D5977"/>
      <c r="E5977"/>
    </row>
    <row r="5978" spans="2:5">
      <c r="B5978"/>
      <c r="C5978"/>
      <c r="D5978"/>
      <c r="E5978"/>
    </row>
    <row r="5979" spans="2:5">
      <c r="B5979"/>
      <c r="C5979"/>
      <c r="D5979"/>
      <c r="E5979"/>
    </row>
    <row r="5980" spans="2:5">
      <c r="B5980"/>
      <c r="C5980"/>
      <c r="D5980"/>
      <c r="E5980"/>
    </row>
    <row r="5981" spans="2:5">
      <c r="B5981"/>
      <c r="C5981"/>
      <c r="D5981"/>
      <c r="E5981"/>
    </row>
    <row r="5982" spans="2:5">
      <c r="B5982"/>
      <c r="C5982"/>
      <c r="D5982"/>
      <c r="E5982"/>
    </row>
    <row r="5983" spans="2:5">
      <c r="B5983"/>
      <c r="C5983"/>
      <c r="D5983"/>
      <c r="E5983"/>
    </row>
    <row r="5984" spans="2:5">
      <c r="B5984"/>
      <c r="C5984"/>
      <c r="D5984"/>
      <c r="E5984"/>
    </row>
    <row r="5985" spans="2:5">
      <c r="B5985"/>
      <c r="C5985"/>
      <c r="D5985"/>
      <c r="E5985"/>
    </row>
    <row r="5986" spans="2:5">
      <c r="B5986"/>
      <c r="C5986"/>
      <c r="D5986"/>
      <c r="E5986"/>
    </row>
    <row r="5987" spans="2:5">
      <c r="B5987"/>
      <c r="C5987"/>
      <c r="D5987"/>
      <c r="E5987"/>
    </row>
    <row r="5988" spans="2:5">
      <c r="B5988"/>
      <c r="C5988"/>
      <c r="D5988"/>
      <c r="E5988"/>
    </row>
    <row r="5989" spans="2:5">
      <c r="B5989"/>
      <c r="C5989"/>
      <c r="D5989"/>
      <c r="E5989"/>
    </row>
    <row r="5990" spans="2:5">
      <c r="B5990"/>
      <c r="C5990"/>
      <c r="D5990"/>
      <c r="E5990"/>
    </row>
    <row r="5991" spans="2:5">
      <c r="B5991"/>
      <c r="C5991"/>
      <c r="D5991"/>
      <c r="E5991"/>
    </row>
    <row r="5992" spans="2:5">
      <c r="B5992"/>
      <c r="C5992"/>
      <c r="D5992"/>
      <c r="E5992"/>
    </row>
    <row r="5993" spans="2:5">
      <c r="B5993"/>
      <c r="C5993"/>
      <c r="D5993"/>
      <c r="E5993"/>
    </row>
    <row r="5994" spans="2:5">
      <c r="B5994"/>
      <c r="C5994"/>
      <c r="D5994"/>
      <c r="E5994"/>
    </row>
    <row r="5995" spans="2:5">
      <c r="B5995"/>
      <c r="C5995"/>
      <c r="D5995"/>
      <c r="E5995"/>
    </row>
    <row r="5996" spans="2:5">
      <c r="B5996"/>
      <c r="C5996"/>
      <c r="D5996"/>
      <c r="E5996"/>
    </row>
    <row r="5997" spans="2:5">
      <c r="B5997"/>
      <c r="C5997"/>
      <c r="D5997"/>
      <c r="E5997"/>
    </row>
    <row r="5998" spans="2:5">
      <c r="B5998"/>
      <c r="C5998"/>
      <c r="D5998"/>
      <c r="E5998"/>
    </row>
    <row r="5999" spans="2:5">
      <c r="B5999"/>
      <c r="C5999"/>
      <c r="D5999"/>
      <c r="E5999"/>
    </row>
    <row r="6000" spans="2:5">
      <c r="B6000"/>
      <c r="C6000"/>
      <c r="D6000"/>
      <c r="E6000"/>
    </row>
    <row r="6001" spans="2:5">
      <c r="B6001"/>
      <c r="C6001"/>
      <c r="D6001"/>
      <c r="E6001"/>
    </row>
    <row r="6002" spans="2:5">
      <c r="B6002"/>
      <c r="C6002"/>
      <c r="D6002"/>
      <c r="E6002"/>
    </row>
    <row r="6003" spans="2:5">
      <c r="B6003"/>
      <c r="C6003"/>
      <c r="D6003"/>
      <c r="E6003"/>
    </row>
    <row r="6004" spans="2:5">
      <c r="B6004"/>
      <c r="C6004"/>
      <c r="D6004"/>
      <c r="E6004"/>
    </row>
    <row r="6005" spans="2:5">
      <c r="B6005"/>
      <c r="C6005"/>
      <c r="D6005"/>
      <c r="E6005"/>
    </row>
    <row r="6006" spans="2:5">
      <c r="B6006"/>
      <c r="C6006"/>
      <c r="D6006"/>
      <c r="E6006"/>
    </row>
    <row r="6007" spans="2:5">
      <c r="B6007"/>
      <c r="C6007"/>
      <c r="D6007"/>
      <c r="E6007"/>
    </row>
    <row r="6008" spans="2:5">
      <c r="B6008"/>
      <c r="C6008"/>
      <c r="D6008"/>
      <c r="E6008"/>
    </row>
    <row r="6009" spans="2:5">
      <c r="B6009"/>
      <c r="C6009"/>
      <c r="D6009"/>
      <c r="E6009"/>
    </row>
    <row r="6010" spans="2:5">
      <c r="B6010"/>
      <c r="C6010"/>
      <c r="D6010"/>
      <c r="E6010"/>
    </row>
    <row r="6011" spans="2:5">
      <c r="B6011"/>
      <c r="C6011"/>
      <c r="D6011"/>
      <c r="E6011"/>
    </row>
    <row r="6012" spans="2:5">
      <c r="B6012"/>
      <c r="C6012"/>
      <c r="D6012"/>
      <c r="E6012"/>
    </row>
    <row r="6013" spans="2:5">
      <c r="B6013"/>
      <c r="C6013"/>
      <c r="D6013"/>
      <c r="E6013"/>
    </row>
    <row r="6014" spans="2:5">
      <c r="B6014"/>
      <c r="C6014"/>
      <c r="D6014"/>
      <c r="E6014"/>
    </row>
    <row r="6015" spans="2:5">
      <c r="B6015"/>
      <c r="C6015"/>
      <c r="D6015"/>
      <c r="E6015"/>
    </row>
    <row r="6016" spans="2:5">
      <c r="B6016"/>
      <c r="C6016"/>
      <c r="D6016"/>
      <c r="E6016"/>
    </row>
    <row r="6017" spans="2:5">
      <c r="B6017"/>
      <c r="C6017"/>
      <c r="D6017"/>
      <c r="E6017"/>
    </row>
    <row r="6018" spans="2:5">
      <c r="B6018"/>
      <c r="C6018"/>
      <c r="D6018"/>
      <c r="E6018"/>
    </row>
    <row r="6019" spans="2:5">
      <c r="B6019"/>
      <c r="C6019"/>
      <c r="D6019"/>
      <c r="E6019"/>
    </row>
    <row r="6020" spans="2:5">
      <c r="B6020"/>
      <c r="C6020"/>
      <c r="D6020"/>
      <c r="E6020"/>
    </row>
    <row r="6021" spans="2:5">
      <c r="B6021"/>
      <c r="C6021"/>
      <c r="D6021"/>
      <c r="E6021"/>
    </row>
    <row r="6022" spans="2:5">
      <c r="B6022"/>
      <c r="C6022"/>
      <c r="D6022"/>
      <c r="E6022"/>
    </row>
    <row r="6023" spans="2:5">
      <c r="B6023"/>
      <c r="C6023"/>
      <c r="D6023"/>
      <c r="E6023"/>
    </row>
    <row r="6024" spans="2:5">
      <c r="B6024"/>
      <c r="C6024"/>
      <c r="D6024"/>
      <c r="E6024"/>
    </row>
    <row r="6025" spans="2:5">
      <c r="B6025"/>
      <c r="C6025"/>
      <c r="D6025"/>
      <c r="E6025"/>
    </row>
    <row r="6026" spans="2:5">
      <c r="B6026"/>
      <c r="C6026"/>
      <c r="D6026"/>
      <c r="E6026"/>
    </row>
    <row r="6027" spans="2:5">
      <c r="B6027"/>
      <c r="C6027"/>
      <c r="D6027"/>
      <c r="E6027"/>
    </row>
    <row r="6028" spans="2:5">
      <c r="B6028"/>
      <c r="C6028"/>
      <c r="D6028"/>
      <c r="E6028"/>
    </row>
    <row r="6029" spans="2:5">
      <c r="B6029"/>
      <c r="C6029"/>
      <c r="D6029"/>
      <c r="E6029"/>
    </row>
    <row r="6030" spans="2:5">
      <c r="B6030"/>
      <c r="C6030"/>
      <c r="D6030"/>
      <c r="E6030"/>
    </row>
    <row r="6031" spans="2:5">
      <c r="B6031"/>
      <c r="C6031"/>
      <c r="D6031"/>
      <c r="E6031"/>
    </row>
    <row r="6032" spans="2:5">
      <c r="B6032"/>
      <c r="C6032"/>
      <c r="D6032"/>
      <c r="E6032"/>
    </row>
    <row r="6033" spans="2:5">
      <c r="B6033"/>
      <c r="C6033"/>
      <c r="D6033"/>
      <c r="E6033"/>
    </row>
    <row r="6034" spans="2:5">
      <c r="B6034"/>
      <c r="C6034"/>
      <c r="D6034"/>
      <c r="E6034"/>
    </row>
    <row r="6035" spans="2:5">
      <c r="B6035"/>
      <c r="C6035"/>
      <c r="D6035"/>
      <c r="E6035"/>
    </row>
    <row r="6036" spans="2:5">
      <c r="B6036"/>
      <c r="C6036"/>
      <c r="D6036"/>
      <c r="E6036"/>
    </row>
    <row r="6037" spans="2:5">
      <c r="B6037"/>
      <c r="C6037"/>
      <c r="D6037"/>
      <c r="E6037"/>
    </row>
    <row r="6038" spans="2:5">
      <c r="B6038"/>
      <c r="C6038"/>
      <c r="D6038"/>
      <c r="E6038"/>
    </row>
    <row r="6039" spans="2:5">
      <c r="B6039"/>
      <c r="C6039"/>
      <c r="D6039"/>
      <c r="E6039"/>
    </row>
    <row r="6040" spans="2:5">
      <c r="B6040"/>
      <c r="C6040"/>
      <c r="D6040"/>
      <c r="E6040"/>
    </row>
    <row r="6041" spans="2:5">
      <c r="B6041"/>
      <c r="C6041"/>
      <c r="D6041"/>
      <c r="E6041"/>
    </row>
    <row r="6042" spans="2:5">
      <c r="B6042"/>
      <c r="C6042"/>
      <c r="D6042"/>
      <c r="E6042"/>
    </row>
    <row r="6043" spans="2:5">
      <c r="B6043"/>
      <c r="C6043"/>
      <c r="D6043"/>
      <c r="E6043"/>
    </row>
    <row r="6044" spans="2:5">
      <c r="B6044"/>
      <c r="C6044"/>
      <c r="D6044"/>
      <c r="E6044"/>
    </row>
    <row r="6045" spans="2:5">
      <c r="B6045"/>
      <c r="C6045"/>
      <c r="D6045"/>
      <c r="E6045"/>
    </row>
    <row r="6046" spans="2:5">
      <c r="B6046"/>
      <c r="C6046"/>
      <c r="D6046"/>
      <c r="E6046"/>
    </row>
    <row r="6047" spans="2:5">
      <c r="B6047"/>
      <c r="C6047"/>
      <c r="D6047"/>
      <c r="E6047"/>
    </row>
    <row r="6048" spans="2:5">
      <c r="B6048"/>
      <c r="C6048"/>
      <c r="D6048"/>
      <c r="E6048"/>
    </row>
    <row r="6049" spans="2:5">
      <c r="B6049"/>
      <c r="C6049"/>
      <c r="D6049"/>
      <c r="E6049"/>
    </row>
    <row r="6050" spans="2:5">
      <c r="B6050"/>
      <c r="C6050"/>
      <c r="D6050"/>
      <c r="E6050"/>
    </row>
    <row r="6051" spans="2:5">
      <c r="B6051"/>
      <c r="C6051"/>
      <c r="D6051"/>
      <c r="E6051"/>
    </row>
    <row r="6052" spans="2:5">
      <c r="B6052"/>
      <c r="C6052"/>
      <c r="D6052"/>
      <c r="E6052"/>
    </row>
    <row r="6053" spans="2:5">
      <c r="B6053"/>
      <c r="C6053"/>
      <c r="D6053"/>
      <c r="E6053"/>
    </row>
    <row r="6054" spans="2:5">
      <c r="B6054"/>
      <c r="C6054"/>
      <c r="D6054"/>
      <c r="E6054"/>
    </row>
    <row r="6055" spans="2:5">
      <c r="B6055"/>
      <c r="C6055"/>
      <c r="D6055"/>
      <c r="E6055"/>
    </row>
    <row r="6056" spans="2:5">
      <c r="B6056"/>
      <c r="C6056"/>
      <c r="D6056"/>
      <c r="E6056"/>
    </row>
    <row r="6057" spans="2:5">
      <c r="B6057"/>
      <c r="C6057"/>
      <c r="D6057"/>
      <c r="E6057"/>
    </row>
    <row r="6058" spans="2:5">
      <c r="B6058"/>
      <c r="C6058"/>
      <c r="D6058"/>
      <c r="E6058"/>
    </row>
    <row r="6059" spans="2:5">
      <c r="B6059"/>
      <c r="C6059"/>
      <c r="D6059"/>
      <c r="E6059"/>
    </row>
    <row r="6060" spans="2:5">
      <c r="B6060"/>
      <c r="C6060"/>
      <c r="D6060"/>
      <c r="E6060"/>
    </row>
    <row r="6061" spans="2:5">
      <c r="B6061"/>
      <c r="C6061"/>
      <c r="D6061"/>
      <c r="E6061"/>
    </row>
    <row r="6062" spans="2:5">
      <c r="B6062"/>
      <c r="C6062"/>
      <c r="D6062"/>
      <c r="E6062"/>
    </row>
    <row r="6063" spans="2:5">
      <c r="B6063"/>
      <c r="C6063"/>
      <c r="D6063"/>
      <c r="E6063"/>
    </row>
    <row r="6064" spans="2:5">
      <c r="B6064"/>
      <c r="C6064"/>
      <c r="D6064"/>
      <c r="E6064"/>
    </row>
    <row r="6065" spans="2:5">
      <c r="B6065"/>
      <c r="C6065"/>
      <c r="D6065"/>
      <c r="E6065"/>
    </row>
    <row r="6066" spans="2:5">
      <c r="B6066"/>
      <c r="C6066"/>
      <c r="D6066"/>
      <c r="E6066"/>
    </row>
    <row r="6067" spans="2:5">
      <c r="B6067"/>
      <c r="C6067"/>
      <c r="D6067"/>
      <c r="E6067"/>
    </row>
    <row r="6068" spans="2:5">
      <c r="B6068"/>
      <c r="C6068"/>
      <c r="D6068"/>
      <c r="E6068"/>
    </row>
    <row r="6069" spans="2:5">
      <c r="B6069"/>
      <c r="C6069"/>
      <c r="D6069"/>
      <c r="E6069"/>
    </row>
    <row r="6070" spans="2:5">
      <c r="B6070"/>
      <c r="C6070"/>
      <c r="D6070"/>
      <c r="E6070"/>
    </row>
    <row r="6071" spans="2:5">
      <c r="B6071"/>
      <c r="C6071"/>
      <c r="D6071"/>
      <c r="E6071"/>
    </row>
    <row r="6072" spans="2:5">
      <c r="B6072"/>
      <c r="C6072"/>
      <c r="D6072"/>
      <c r="E6072"/>
    </row>
    <row r="6073" spans="2:5">
      <c r="B6073"/>
      <c r="C6073"/>
      <c r="D6073"/>
      <c r="E6073"/>
    </row>
    <row r="6074" spans="2:5">
      <c r="B6074"/>
      <c r="C6074"/>
      <c r="D6074"/>
      <c r="E6074"/>
    </row>
    <row r="6075" spans="2:5">
      <c r="B6075"/>
      <c r="C6075"/>
      <c r="D6075"/>
      <c r="E6075"/>
    </row>
    <row r="6076" spans="2:5">
      <c r="B6076"/>
      <c r="C6076"/>
      <c r="D6076"/>
      <c r="E6076"/>
    </row>
    <row r="6077" spans="2:5">
      <c r="B6077"/>
      <c r="C6077"/>
      <c r="D6077"/>
      <c r="E6077"/>
    </row>
    <row r="6078" spans="2:5">
      <c r="B6078"/>
      <c r="C6078"/>
      <c r="D6078"/>
      <c r="E6078"/>
    </row>
    <row r="6079" spans="2:5">
      <c r="B6079"/>
      <c r="C6079"/>
      <c r="D6079"/>
      <c r="E6079"/>
    </row>
    <row r="6080" spans="2:5">
      <c r="B6080"/>
      <c r="C6080"/>
      <c r="D6080"/>
      <c r="E6080"/>
    </row>
    <row r="6081" spans="2:5">
      <c r="B6081"/>
      <c r="C6081"/>
      <c r="D6081"/>
      <c r="E6081"/>
    </row>
    <row r="6082" spans="2:5">
      <c r="B6082"/>
      <c r="C6082"/>
      <c r="D6082"/>
      <c r="E6082"/>
    </row>
    <row r="6083" spans="2:5">
      <c r="B6083"/>
      <c r="C6083"/>
      <c r="D6083"/>
      <c r="E6083"/>
    </row>
    <row r="6084" spans="2:5">
      <c r="B6084"/>
      <c r="C6084"/>
      <c r="D6084"/>
      <c r="E6084"/>
    </row>
    <row r="6085" spans="2:5">
      <c r="B6085"/>
      <c r="C6085"/>
      <c r="D6085"/>
      <c r="E6085"/>
    </row>
    <row r="6086" spans="2:5">
      <c r="B6086"/>
      <c r="C6086"/>
      <c r="D6086"/>
      <c r="E6086"/>
    </row>
    <row r="6087" spans="2:5">
      <c r="B6087"/>
      <c r="C6087"/>
      <c r="D6087"/>
      <c r="E6087"/>
    </row>
    <row r="6088" spans="2:5">
      <c r="B6088"/>
      <c r="C6088"/>
      <c r="D6088"/>
      <c r="E6088"/>
    </row>
    <row r="6089" spans="2:5">
      <c r="B6089"/>
      <c r="C6089"/>
      <c r="D6089"/>
      <c r="E6089"/>
    </row>
    <row r="6090" spans="2:5">
      <c r="B6090"/>
      <c r="C6090"/>
      <c r="D6090"/>
      <c r="E6090"/>
    </row>
    <row r="6091" spans="2:5">
      <c r="B6091"/>
      <c r="C6091"/>
      <c r="D6091"/>
      <c r="E6091"/>
    </row>
    <row r="6092" spans="2:5">
      <c r="B6092"/>
      <c r="C6092"/>
      <c r="D6092"/>
      <c r="E6092"/>
    </row>
    <row r="6093" spans="2:5">
      <c r="B6093"/>
      <c r="C6093"/>
      <c r="D6093"/>
      <c r="E6093"/>
    </row>
    <row r="6094" spans="2:5">
      <c r="B6094"/>
      <c r="C6094"/>
      <c r="D6094"/>
      <c r="E6094"/>
    </row>
    <row r="6095" spans="2:5">
      <c r="B6095"/>
      <c r="C6095"/>
      <c r="D6095"/>
      <c r="E6095"/>
    </row>
    <row r="6096" spans="2:5">
      <c r="B6096"/>
      <c r="C6096"/>
      <c r="D6096"/>
      <c r="E6096"/>
    </row>
    <row r="6097" spans="2:5">
      <c r="B6097"/>
      <c r="C6097"/>
      <c r="D6097"/>
      <c r="E6097"/>
    </row>
    <row r="6098" spans="2:5">
      <c r="B6098"/>
      <c r="C6098"/>
      <c r="D6098"/>
      <c r="E6098"/>
    </row>
    <row r="6099" spans="2:5">
      <c r="B6099"/>
      <c r="C6099"/>
      <c r="D6099"/>
      <c r="E6099"/>
    </row>
    <row r="6100" spans="2:5">
      <c r="B6100"/>
      <c r="C6100"/>
      <c r="D6100"/>
      <c r="E6100"/>
    </row>
    <row r="6101" spans="2:5">
      <c r="B6101"/>
      <c r="C6101"/>
      <c r="D6101"/>
      <c r="E6101"/>
    </row>
    <row r="6102" spans="2:5">
      <c r="B6102"/>
      <c r="C6102"/>
      <c r="D6102"/>
      <c r="E6102"/>
    </row>
    <row r="6103" spans="2:5">
      <c r="B6103"/>
      <c r="C6103"/>
      <c r="D6103"/>
      <c r="E6103"/>
    </row>
    <row r="6104" spans="2:5">
      <c r="B6104"/>
      <c r="C6104"/>
      <c r="D6104"/>
      <c r="E6104"/>
    </row>
    <row r="6105" spans="2:5">
      <c r="B6105"/>
      <c r="C6105"/>
      <c r="D6105"/>
      <c r="E6105"/>
    </row>
    <row r="6106" spans="2:5">
      <c r="B6106"/>
      <c r="C6106"/>
      <c r="D6106"/>
      <c r="E6106"/>
    </row>
    <row r="6107" spans="2:5">
      <c r="B6107"/>
      <c r="C6107"/>
      <c r="D6107"/>
      <c r="E6107"/>
    </row>
    <row r="6108" spans="2:5">
      <c r="B6108"/>
      <c r="C6108"/>
      <c r="D6108"/>
      <c r="E6108"/>
    </row>
    <row r="6109" spans="2:5">
      <c r="B6109"/>
      <c r="C6109"/>
      <c r="D6109"/>
      <c r="E6109"/>
    </row>
    <row r="6110" spans="2:5">
      <c r="B6110"/>
      <c r="C6110"/>
      <c r="D6110"/>
      <c r="E6110"/>
    </row>
    <row r="6111" spans="2:5">
      <c r="B6111"/>
      <c r="C6111"/>
      <c r="D6111"/>
      <c r="E6111"/>
    </row>
    <row r="6112" spans="2:5">
      <c r="B6112"/>
      <c r="C6112"/>
      <c r="D6112"/>
      <c r="E6112"/>
    </row>
    <row r="6113" spans="2:5">
      <c r="B6113"/>
      <c r="C6113"/>
      <c r="D6113"/>
      <c r="E6113"/>
    </row>
    <row r="6114" spans="2:5">
      <c r="B6114"/>
      <c r="C6114"/>
      <c r="D6114"/>
      <c r="E6114"/>
    </row>
    <row r="6115" spans="2:5">
      <c r="B6115"/>
      <c r="C6115"/>
      <c r="D6115"/>
      <c r="E6115"/>
    </row>
    <row r="6116" spans="2:5">
      <c r="B6116"/>
      <c r="C6116"/>
      <c r="D6116"/>
      <c r="E6116"/>
    </row>
    <row r="6117" spans="2:5">
      <c r="B6117"/>
      <c r="C6117"/>
      <c r="D6117"/>
      <c r="E6117"/>
    </row>
    <row r="6118" spans="2:5">
      <c r="B6118"/>
      <c r="C6118"/>
      <c r="D6118"/>
      <c r="E6118"/>
    </row>
    <row r="6119" spans="2:5">
      <c r="B6119"/>
      <c r="C6119"/>
      <c r="D6119"/>
      <c r="E6119"/>
    </row>
    <row r="6120" spans="2:5">
      <c r="B6120"/>
      <c r="C6120"/>
      <c r="D6120"/>
      <c r="E6120"/>
    </row>
    <row r="6121" spans="2:5">
      <c r="B6121"/>
      <c r="C6121"/>
      <c r="D6121"/>
      <c r="E6121"/>
    </row>
    <row r="6122" spans="2:5">
      <c r="B6122"/>
      <c r="C6122"/>
      <c r="D6122"/>
      <c r="E6122"/>
    </row>
    <row r="6123" spans="2:5">
      <c r="B6123"/>
      <c r="C6123"/>
      <c r="D6123"/>
      <c r="E6123"/>
    </row>
    <row r="6124" spans="2:5">
      <c r="B6124"/>
      <c r="C6124"/>
      <c r="D6124"/>
      <c r="E6124"/>
    </row>
    <row r="6125" spans="2:5">
      <c r="B6125"/>
      <c r="C6125"/>
      <c r="D6125"/>
      <c r="E6125"/>
    </row>
    <row r="6126" spans="2:5">
      <c r="B6126"/>
      <c r="C6126"/>
      <c r="D6126"/>
      <c r="E6126"/>
    </row>
    <row r="6127" spans="2:5">
      <c r="B6127"/>
      <c r="C6127"/>
      <c r="D6127"/>
      <c r="E6127"/>
    </row>
    <row r="6128" spans="2:5">
      <c r="B6128"/>
      <c r="C6128"/>
      <c r="D6128"/>
      <c r="E6128"/>
    </row>
    <row r="6129" spans="2:5">
      <c r="B6129"/>
      <c r="C6129"/>
      <c r="D6129"/>
      <c r="E6129"/>
    </row>
    <row r="6130" spans="2:5">
      <c r="B6130"/>
      <c r="C6130"/>
      <c r="D6130"/>
      <c r="E6130"/>
    </row>
    <row r="6131" spans="2:5">
      <c r="B6131"/>
      <c r="C6131"/>
      <c r="D6131"/>
      <c r="E6131"/>
    </row>
    <row r="6132" spans="2:5">
      <c r="B6132"/>
      <c r="C6132"/>
      <c r="D6132"/>
      <c r="E6132"/>
    </row>
    <row r="6133" spans="2:5">
      <c r="B6133"/>
      <c r="C6133"/>
      <c r="D6133"/>
      <c r="E6133"/>
    </row>
    <row r="6134" spans="2:5">
      <c r="B6134"/>
      <c r="C6134"/>
      <c r="D6134"/>
      <c r="E6134"/>
    </row>
    <row r="6135" spans="2:5">
      <c r="B6135"/>
      <c r="C6135"/>
      <c r="D6135"/>
      <c r="E6135"/>
    </row>
    <row r="6136" spans="2:5">
      <c r="B6136"/>
      <c r="C6136"/>
      <c r="D6136"/>
      <c r="E6136"/>
    </row>
    <row r="6137" spans="2:5">
      <c r="B6137"/>
      <c r="C6137"/>
      <c r="D6137"/>
      <c r="E6137"/>
    </row>
    <row r="6138" spans="2:5">
      <c r="B6138"/>
      <c r="C6138"/>
      <c r="D6138"/>
      <c r="E6138"/>
    </row>
    <row r="6139" spans="2:5">
      <c r="B6139"/>
      <c r="C6139"/>
      <c r="D6139"/>
      <c r="E6139"/>
    </row>
    <row r="6140" spans="2:5">
      <c r="B6140"/>
      <c r="C6140"/>
      <c r="D6140"/>
      <c r="E6140"/>
    </row>
    <row r="6141" spans="2:5">
      <c r="B6141"/>
      <c r="C6141"/>
      <c r="D6141"/>
      <c r="E6141"/>
    </row>
    <row r="6142" spans="2:5">
      <c r="B6142"/>
      <c r="C6142"/>
      <c r="D6142"/>
      <c r="E6142"/>
    </row>
    <row r="6143" spans="2:5">
      <c r="B6143"/>
      <c r="C6143"/>
      <c r="D6143"/>
      <c r="E6143"/>
    </row>
    <row r="6144" spans="2:5">
      <c r="B6144"/>
      <c r="C6144"/>
      <c r="D6144"/>
      <c r="E6144"/>
    </row>
    <row r="6145" spans="2:5">
      <c r="B6145"/>
      <c r="C6145"/>
      <c r="D6145"/>
      <c r="E6145"/>
    </row>
    <row r="6146" spans="2:5">
      <c r="B6146"/>
      <c r="C6146"/>
      <c r="D6146"/>
      <c r="E6146"/>
    </row>
    <row r="6147" spans="2:5">
      <c r="B6147"/>
      <c r="C6147"/>
      <c r="D6147"/>
      <c r="E6147"/>
    </row>
    <row r="6148" spans="2:5">
      <c r="B6148"/>
      <c r="C6148"/>
      <c r="D6148"/>
      <c r="E6148"/>
    </row>
    <row r="6149" spans="2:5">
      <c r="B6149"/>
      <c r="C6149"/>
      <c r="D6149"/>
      <c r="E6149"/>
    </row>
    <row r="6150" spans="2:5">
      <c r="B6150"/>
      <c r="C6150"/>
      <c r="D6150"/>
      <c r="E6150"/>
    </row>
    <row r="6151" spans="2:5">
      <c r="B6151"/>
      <c r="C6151"/>
      <c r="D6151"/>
      <c r="E6151"/>
    </row>
    <row r="6152" spans="2:5">
      <c r="B6152"/>
      <c r="C6152"/>
      <c r="D6152"/>
      <c r="E6152"/>
    </row>
    <row r="6153" spans="2:5">
      <c r="B6153"/>
      <c r="C6153"/>
      <c r="D6153"/>
      <c r="E6153"/>
    </row>
    <row r="6154" spans="2:5">
      <c r="B6154"/>
      <c r="C6154"/>
      <c r="D6154"/>
      <c r="E6154"/>
    </row>
    <row r="6155" spans="2:5">
      <c r="B6155"/>
      <c r="C6155"/>
      <c r="D6155"/>
      <c r="E6155"/>
    </row>
    <row r="6156" spans="2:5">
      <c r="B6156"/>
      <c r="C6156"/>
      <c r="D6156"/>
      <c r="E6156"/>
    </row>
    <row r="6157" spans="2:5">
      <c r="B6157"/>
      <c r="C6157"/>
      <c r="D6157"/>
      <c r="E6157"/>
    </row>
    <row r="6158" spans="2:5">
      <c r="B6158"/>
      <c r="C6158"/>
      <c r="D6158"/>
      <c r="E6158"/>
    </row>
    <row r="6159" spans="2:5">
      <c r="B6159"/>
      <c r="C6159"/>
      <c r="D6159"/>
      <c r="E6159"/>
    </row>
    <row r="6160" spans="2:5">
      <c r="B6160"/>
      <c r="C6160"/>
      <c r="D6160"/>
      <c r="E6160"/>
    </row>
    <row r="6161" spans="2:5">
      <c r="B6161"/>
      <c r="C6161"/>
      <c r="D6161"/>
      <c r="E6161"/>
    </row>
    <row r="6162" spans="2:5">
      <c r="B6162"/>
      <c r="C6162"/>
      <c r="D6162"/>
      <c r="E6162"/>
    </row>
    <row r="6163" spans="2:5">
      <c r="B6163"/>
      <c r="C6163"/>
      <c r="D6163"/>
      <c r="E6163"/>
    </row>
    <row r="6164" spans="2:5">
      <c r="B6164"/>
      <c r="C6164"/>
      <c r="D6164"/>
      <c r="E6164"/>
    </row>
    <row r="6165" spans="2:5">
      <c r="B6165"/>
      <c r="C6165"/>
      <c r="D6165"/>
      <c r="E6165"/>
    </row>
    <row r="6166" spans="2:5">
      <c r="B6166"/>
      <c r="C6166"/>
      <c r="D6166"/>
      <c r="E6166"/>
    </row>
    <row r="6167" spans="2:5">
      <c r="B6167"/>
      <c r="C6167"/>
      <c r="D6167"/>
      <c r="E6167"/>
    </row>
    <row r="6168" spans="2:5">
      <c r="B6168"/>
      <c r="C6168"/>
      <c r="D6168"/>
      <c r="E6168"/>
    </row>
    <row r="6169" spans="2:5">
      <c r="B6169"/>
      <c r="C6169"/>
      <c r="D6169"/>
      <c r="E6169"/>
    </row>
    <row r="6170" spans="2:5">
      <c r="B6170"/>
      <c r="C6170"/>
      <c r="D6170"/>
      <c r="E6170"/>
    </row>
    <row r="6171" spans="2:5">
      <c r="B6171"/>
      <c r="C6171"/>
      <c r="D6171"/>
      <c r="E6171"/>
    </row>
    <row r="6172" spans="2:5">
      <c r="B6172"/>
      <c r="C6172"/>
      <c r="D6172"/>
      <c r="E6172"/>
    </row>
    <row r="6173" spans="2:5">
      <c r="B6173"/>
      <c r="C6173"/>
      <c r="D6173"/>
      <c r="E6173"/>
    </row>
    <row r="6174" spans="2:5">
      <c r="B6174"/>
      <c r="C6174"/>
      <c r="D6174"/>
      <c r="E6174"/>
    </row>
    <row r="6175" spans="2:5">
      <c r="B6175"/>
      <c r="C6175"/>
      <c r="D6175"/>
      <c r="E6175"/>
    </row>
    <row r="6176" spans="2:5">
      <c r="B6176"/>
      <c r="C6176"/>
      <c r="D6176"/>
      <c r="E6176"/>
    </row>
    <row r="6177" spans="2:5">
      <c r="B6177"/>
      <c r="C6177"/>
      <c r="D6177"/>
      <c r="E6177"/>
    </row>
    <row r="6178" spans="2:5">
      <c r="B6178"/>
      <c r="C6178"/>
      <c r="D6178"/>
      <c r="E6178"/>
    </row>
    <row r="6179" spans="2:5">
      <c r="B6179"/>
      <c r="C6179"/>
      <c r="D6179"/>
      <c r="E6179"/>
    </row>
    <row r="6180" spans="2:5">
      <c r="B6180"/>
      <c r="C6180"/>
      <c r="D6180"/>
      <c r="E6180"/>
    </row>
    <row r="6181" spans="2:5">
      <c r="B6181"/>
      <c r="C6181"/>
      <c r="D6181"/>
      <c r="E6181"/>
    </row>
    <row r="6182" spans="2:5">
      <c r="B6182"/>
      <c r="C6182"/>
      <c r="D6182"/>
      <c r="E6182"/>
    </row>
    <row r="6183" spans="2:5">
      <c r="B6183"/>
      <c r="C6183"/>
      <c r="D6183"/>
      <c r="E6183"/>
    </row>
    <row r="6184" spans="2:5">
      <c r="B6184"/>
      <c r="C6184"/>
      <c r="D6184"/>
      <c r="E6184"/>
    </row>
    <row r="6185" spans="2:5">
      <c r="B6185"/>
      <c r="C6185"/>
      <c r="D6185"/>
      <c r="E6185"/>
    </row>
    <row r="6186" spans="2:5">
      <c r="B6186"/>
      <c r="C6186"/>
      <c r="D6186"/>
      <c r="E6186"/>
    </row>
    <row r="6187" spans="2:5">
      <c r="B6187"/>
      <c r="C6187"/>
      <c r="D6187"/>
      <c r="E6187"/>
    </row>
    <row r="6188" spans="2:5">
      <c r="B6188"/>
      <c r="C6188"/>
      <c r="D6188"/>
      <c r="E6188"/>
    </row>
    <row r="6189" spans="2:5">
      <c r="B6189"/>
      <c r="C6189"/>
      <c r="D6189"/>
      <c r="E6189"/>
    </row>
    <row r="6190" spans="2:5">
      <c r="B6190"/>
      <c r="C6190"/>
      <c r="D6190"/>
      <c r="E6190"/>
    </row>
    <row r="6191" spans="2:5">
      <c r="B6191"/>
      <c r="C6191"/>
      <c r="D6191"/>
      <c r="E6191"/>
    </row>
    <row r="6192" spans="2:5">
      <c r="B6192"/>
      <c r="C6192"/>
      <c r="D6192"/>
      <c r="E6192"/>
    </row>
    <row r="6193" spans="2:5">
      <c r="B6193"/>
      <c r="C6193"/>
      <c r="D6193"/>
      <c r="E6193"/>
    </row>
    <row r="6194" spans="2:5">
      <c r="B6194"/>
      <c r="C6194"/>
      <c r="D6194"/>
      <c r="E6194"/>
    </row>
    <row r="6195" spans="2:5">
      <c r="B6195"/>
      <c r="C6195"/>
      <c r="D6195"/>
      <c r="E6195"/>
    </row>
    <row r="6196" spans="2:5">
      <c r="B6196"/>
      <c r="C6196"/>
      <c r="D6196"/>
      <c r="E6196"/>
    </row>
    <row r="6197" spans="2:5">
      <c r="B6197"/>
      <c r="C6197"/>
      <c r="D6197"/>
      <c r="E6197"/>
    </row>
    <row r="6198" spans="2:5">
      <c r="B6198"/>
      <c r="C6198"/>
      <c r="D6198"/>
      <c r="E6198"/>
    </row>
    <row r="6199" spans="2:5">
      <c r="B6199"/>
      <c r="C6199"/>
      <c r="D6199"/>
      <c r="E6199"/>
    </row>
    <row r="6200" spans="2:5">
      <c r="B6200"/>
      <c r="C6200"/>
      <c r="D6200"/>
      <c r="E6200"/>
    </row>
    <row r="6201" spans="2:5">
      <c r="B6201"/>
      <c r="C6201"/>
      <c r="D6201"/>
      <c r="E6201"/>
    </row>
    <row r="6202" spans="2:5">
      <c r="B6202"/>
      <c r="C6202"/>
      <c r="D6202"/>
      <c r="E6202"/>
    </row>
    <row r="6203" spans="2:5">
      <c r="B6203"/>
      <c r="C6203"/>
      <c r="D6203"/>
      <c r="E6203"/>
    </row>
    <row r="6204" spans="2:5">
      <c r="B6204"/>
      <c r="C6204"/>
      <c r="D6204"/>
      <c r="E6204"/>
    </row>
    <row r="6205" spans="2:5">
      <c r="B6205"/>
      <c r="C6205"/>
      <c r="D6205"/>
      <c r="E6205"/>
    </row>
    <row r="6206" spans="2:5">
      <c r="B6206"/>
      <c r="C6206"/>
      <c r="D6206"/>
      <c r="E6206"/>
    </row>
    <row r="6207" spans="2:5">
      <c r="B6207"/>
      <c r="C6207"/>
      <c r="D6207"/>
      <c r="E6207"/>
    </row>
    <row r="6208" spans="2:5">
      <c r="B6208"/>
      <c r="C6208"/>
      <c r="D6208"/>
      <c r="E6208"/>
    </row>
    <row r="6209" spans="2:5">
      <c r="B6209"/>
      <c r="C6209"/>
      <c r="D6209"/>
      <c r="E6209"/>
    </row>
    <row r="6210" spans="2:5">
      <c r="B6210"/>
      <c r="C6210"/>
      <c r="D6210"/>
      <c r="E6210"/>
    </row>
    <row r="6211" spans="2:5">
      <c r="B6211"/>
      <c r="C6211"/>
      <c r="D6211"/>
      <c r="E6211"/>
    </row>
    <row r="6212" spans="2:5">
      <c r="B6212"/>
      <c r="C6212"/>
      <c r="D6212"/>
      <c r="E6212"/>
    </row>
    <row r="6213" spans="2:5">
      <c r="B6213"/>
      <c r="C6213"/>
      <c r="D6213"/>
      <c r="E6213"/>
    </row>
    <row r="6214" spans="2:5">
      <c r="B6214"/>
      <c r="C6214"/>
      <c r="D6214"/>
      <c r="E6214"/>
    </row>
    <row r="6215" spans="2:5">
      <c r="B6215"/>
      <c r="C6215"/>
      <c r="D6215"/>
      <c r="E6215"/>
    </row>
    <row r="6216" spans="2:5">
      <c r="B6216"/>
      <c r="C6216"/>
      <c r="D6216"/>
      <c r="E6216"/>
    </row>
    <row r="6217" spans="2:5">
      <c r="B6217"/>
      <c r="C6217"/>
      <c r="D6217"/>
      <c r="E6217"/>
    </row>
    <row r="6218" spans="2:5">
      <c r="B6218"/>
      <c r="C6218"/>
      <c r="D6218"/>
      <c r="E6218"/>
    </row>
    <row r="6219" spans="2:5">
      <c r="B6219"/>
      <c r="C6219"/>
      <c r="D6219"/>
      <c r="E6219"/>
    </row>
    <row r="6220" spans="2:5">
      <c r="B6220"/>
      <c r="C6220"/>
      <c r="D6220"/>
      <c r="E6220"/>
    </row>
    <row r="6221" spans="2:5">
      <c r="B6221"/>
      <c r="C6221"/>
      <c r="D6221"/>
      <c r="E6221"/>
    </row>
    <row r="6222" spans="2:5">
      <c r="B6222"/>
      <c r="C6222"/>
      <c r="D6222"/>
      <c r="E6222"/>
    </row>
    <row r="6223" spans="2:5">
      <c r="B6223"/>
      <c r="C6223"/>
      <c r="D6223"/>
      <c r="E6223"/>
    </row>
    <row r="6224" spans="2:5">
      <c r="B6224"/>
      <c r="C6224"/>
      <c r="D6224"/>
      <c r="E6224"/>
    </row>
    <row r="6225" spans="2:5">
      <c r="B6225"/>
      <c r="C6225"/>
      <c r="D6225"/>
      <c r="E6225"/>
    </row>
    <row r="6226" spans="2:5">
      <c r="B6226"/>
      <c r="C6226"/>
      <c r="D6226"/>
      <c r="E6226"/>
    </row>
    <row r="6227" spans="2:5">
      <c r="B6227"/>
      <c r="C6227"/>
      <c r="D6227"/>
      <c r="E6227"/>
    </row>
    <row r="6228" spans="2:5">
      <c r="B6228"/>
      <c r="C6228"/>
      <c r="D6228"/>
      <c r="E6228"/>
    </row>
    <row r="6229" spans="2:5">
      <c r="B6229"/>
      <c r="C6229"/>
      <c r="D6229"/>
      <c r="E6229"/>
    </row>
    <row r="6230" spans="2:5">
      <c r="B6230"/>
      <c r="C6230"/>
      <c r="D6230"/>
      <c r="E6230"/>
    </row>
    <row r="6231" spans="2:5">
      <c r="B6231"/>
      <c r="C6231"/>
      <c r="D6231"/>
      <c r="E6231"/>
    </row>
    <row r="6232" spans="2:5">
      <c r="B6232"/>
      <c r="C6232"/>
      <c r="D6232"/>
      <c r="E6232"/>
    </row>
    <row r="6233" spans="2:5">
      <c r="B6233"/>
      <c r="C6233"/>
      <c r="D6233"/>
      <c r="E6233"/>
    </row>
    <row r="6234" spans="2:5">
      <c r="B6234"/>
      <c r="C6234"/>
      <c r="D6234"/>
      <c r="E6234"/>
    </row>
    <row r="6235" spans="2:5">
      <c r="B6235"/>
      <c r="C6235"/>
      <c r="D6235"/>
      <c r="E6235"/>
    </row>
    <row r="6236" spans="2:5">
      <c r="B6236"/>
      <c r="C6236"/>
      <c r="D6236"/>
      <c r="E6236"/>
    </row>
    <row r="6237" spans="2:5">
      <c r="B6237"/>
      <c r="C6237"/>
      <c r="D6237"/>
      <c r="E6237"/>
    </row>
    <row r="6238" spans="2:5">
      <c r="B6238"/>
      <c r="C6238"/>
      <c r="D6238"/>
      <c r="E6238"/>
    </row>
    <row r="6239" spans="2:5">
      <c r="B6239"/>
      <c r="C6239"/>
      <c r="D6239"/>
      <c r="E6239"/>
    </row>
    <row r="6240" spans="2:5">
      <c r="B6240"/>
      <c r="C6240"/>
      <c r="D6240"/>
      <c r="E6240"/>
    </row>
    <row r="6241" spans="2:5">
      <c r="B6241"/>
      <c r="C6241"/>
      <c r="D6241"/>
      <c r="E6241"/>
    </row>
    <row r="6242" spans="2:5">
      <c r="B6242"/>
      <c r="C6242"/>
      <c r="D6242"/>
      <c r="E6242"/>
    </row>
    <row r="6243" spans="2:5">
      <c r="B6243"/>
      <c r="C6243"/>
      <c r="D6243"/>
      <c r="E6243"/>
    </row>
    <row r="6244" spans="2:5">
      <c r="B6244"/>
      <c r="C6244"/>
      <c r="D6244"/>
      <c r="E6244"/>
    </row>
    <row r="6245" spans="2:5">
      <c r="B6245"/>
      <c r="C6245"/>
      <c r="D6245"/>
      <c r="E6245"/>
    </row>
    <row r="6246" spans="2:5">
      <c r="B6246"/>
      <c r="C6246"/>
      <c r="D6246"/>
      <c r="E6246"/>
    </row>
    <row r="6247" spans="2:5">
      <c r="B6247"/>
      <c r="C6247"/>
      <c r="D6247"/>
      <c r="E6247"/>
    </row>
    <row r="6248" spans="2:5">
      <c r="B6248"/>
      <c r="C6248"/>
      <c r="D6248"/>
      <c r="E6248"/>
    </row>
    <row r="6249" spans="2:5">
      <c r="B6249"/>
      <c r="C6249"/>
      <c r="D6249"/>
      <c r="E6249"/>
    </row>
    <row r="6250" spans="2:5">
      <c r="B6250"/>
      <c r="C6250"/>
      <c r="D6250"/>
      <c r="E6250"/>
    </row>
    <row r="6251" spans="2:5">
      <c r="B6251"/>
      <c r="C6251"/>
      <c r="D6251"/>
      <c r="E6251"/>
    </row>
    <row r="6252" spans="2:5">
      <c r="B6252"/>
      <c r="C6252"/>
      <c r="D6252"/>
      <c r="E6252"/>
    </row>
    <row r="6253" spans="2:5">
      <c r="B6253"/>
      <c r="C6253"/>
      <c r="D6253"/>
      <c r="E6253"/>
    </row>
    <row r="6254" spans="2:5">
      <c r="B6254"/>
      <c r="C6254"/>
      <c r="D6254"/>
      <c r="E6254"/>
    </row>
    <row r="6255" spans="2:5">
      <c r="B6255"/>
      <c r="C6255"/>
      <c r="D6255"/>
      <c r="E6255"/>
    </row>
    <row r="6256" spans="2:5">
      <c r="B6256"/>
      <c r="C6256"/>
      <c r="D6256"/>
      <c r="E6256"/>
    </row>
    <row r="6257" spans="2:5">
      <c r="B6257"/>
      <c r="C6257"/>
      <c r="D6257"/>
      <c r="E6257"/>
    </row>
    <row r="6258" spans="2:5">
      <c r="B6258"/>
      <c r="C6258"/>
      <c r="D6258"/>
      <c r="E6258"/>
    </row>
    <row r="6259" spans="2:5">
      <c r="B6259"/>
      <c r="C6259"/>
      <c r="D6259"/>
      <c r="E6259"/>
    </row>
    <row r="6260" spans="2:5">
      <c r="B6260"/>
      <c r="C6260"/>
      <c r="D6260"/>
      <c r="E6260"/>
    </row>
    <row r="6261" spans="2:5">
      <c r="B6261"/>
      <c r="C6261"/>
      <c r="D6261"/>
      <c r="E6261"/>
    </row>
    <row r="6262" spans="2:5">
      <c r="B6262"/>
      <c r="C6262"/>
      <c r="D6262"/>
      <c r="E6262"/>
    </row>
    <row r="6263" spans="2:5">
      <c r="B6263"/>
      <c r="C6263"/>
      <c r="D6263"/>
      <c r="E6263"/>
    </row>
    <row r="6264" spans="2:5">
      <c r="B6264"/>
      <c r="C6264"/>
      <c r="D6264"/>
      <c r="E6264"/>
    </row>
    <row r="6265" spans="2:5">
      <c r="B6265"/>
      <c r="C6265"/>
      <c r="D6265"/>
      <c r="E6265"/>
    </row>
    <row r="6266" spans="2:5">
      <c r="B6266"/>
      <c r="C6266"/>
      <c r="D6266"/>
      <c r="E6266"/>
    </row>
    <row r="6267" spans="2:5">
      <c r="B6267"/>
      <c r="C6267"/>
      <c r="D6267"/>
      <c r="E6267"/>
    </row>
    <row r="6268" spans="2:5">
      <c r="B6268"/>
      <c r="C6268"/>
      <c r="D6268"/>
      <c r="E6268"/>
    </row>
    <row r="6269" spans="2:5">
      <c r="B6269"/>
      <c r="C6269"/>
      <c r="D6269"/>
      <c r="E6269"/>
    </row>
    <row r="6270" spans="2:5">
      <c r="B6270"/>
      <c r="C6270"/>
      <c r="D6270"/>
      <c r="E6270"/>
    </row>
    <row r="6271" spans="2:5">
      <c r="B6271"/>
      <c r="C6271"/>
      <c r="D6271"/>
      <c r="E6271"/>
    </row>
    <row r="6272" spans="2:5">
      <c r="B6272"/>
      <c r="C6272"/>
      <c r="D6272"/>
      <c r="E6272"/>
    </row>
    <row r="6273" spans="2:5">
      <c r="B6273"/>
      <c r="C6273"/>
      <c r="D6273"/>
      <c r="E6273"/>
    </row>
    <row r="6274" spans="2:5">
      <c r="B6274"/>
      <c r="C6274"/>
      <c r="D6274"/>
      <c r="E6274"/>
    </row>
    <row r="6275" spans="2:5">
      <c r="B6275"/>
      <c r="C6275"/>
      <c r="D6275"/>
      <c r="E6275"/>
    </row>
    <row r="6276" spans="2:5">
      <c r="B6276"/>
      <c r="C6276"/>
      <c r="D6276"/>
      <c r="E6276"/>
    </row>
    <row r="6277" spans="2:5">
      <c r="B6277"/>
      <c r="C6277"/>
      <c r="D6277"/>
      <c r="E6277"/>
    </row>
    <row r="6278" spans="2:5">
      <c r="B6278"/>
      <c r="C6278"/>
      <c r="D6278"/>
      <c r="E6278"/>
    </row>
    <row r="6279" spans="2:5">
      <c r="B6279"/>
      <c r="C6279"/>
      <c r="D6279"/>
      <c r="E6279"/>
    </row>
    <row r="6280" spans="2:5">
      <c r="B6280"/>
      <c r="C6280"/>
      <c r="D6280"/>
      <c r="E6280"/>
    </row>
    <row r="6281" spans="2:5">
      <c r="B6281"/>
      <c r="C6281"/>
      <c r="D6281"/>
      <c r="E6281"/>
    </row>
    <row r="6282" spans="2:5">
      <c r="B6282"/>
      <c r="C6282"/>
      <c r="D6282"/>
      <c r="E6282"/>
    </row>
    <row r="6283" spans="2:5">
      <c r="B6283"/>
      <c r="C6283"/>
      <c r="D6283"/>
      <c r="E6283"/>
    </row>
    <row r="6284" spans="2:5">
      <c r="B6284"/>
      <c r="C6284"/>
      <c r="D6284"/>
      <c r="E6284"/>
    </row>
    <row r="6285" spans="2:5">
      <c r="B6285"/>
      <c r="C6285"/>
      <c r="D6285"/>
      <c r="E6285"/>
    </row>
    <row r="6286" spans="2:5">
      <c r="B6286"/>
      <c r="C6286"/>
      <c r="D6286"/>
      <c r="E6286"/>
    </row>
    <row r="6287" spans="2:5">
      <c r="B6287"/>
      <c r="C6287"/>
      <c r="D6287"/>
      <c r="E6287"/>
    </row>
    <row r="6288" spans="2:5">
      <c r="B6288"/>
      <c r="C6288"/>
      <c r="D6288"/>
      <c r="E6288"/>
    </row>
    <row r="6289" spans="2:5">
      <c r="B6289"/>
      <c r="C6289"/>
      <c r="D6289"/>
      <c r="E6289"/>
    </row>
    <row r="6290" spans="2:5">
      <c r="B6290"/>
      <c r="C6290"/>
      <c r="D6290"/>
      <c r="E6290"/>
    </row>
    <row r="6291" spans="2:5">
      <c r="B6291"/>
      <c r="C6291"/>
      <c r="D6291"/>
      <c r="E6291"/>
    </row>
    <row r="6292" spans="2:5">
      <c r="B6292"/>
      <c r="C6292"/>
      <c r="D6292"/>
      <c r="E6292"/>
    </row>
    <row r="6293" spans="2:5">
      <c r="B6293"/>
      <c r="C6293"/>
      <c r="D6293"/>
      <c r="E6293"/>
    </row>
    <row r="6294" spans="2:5">
      <c r="B6294"/>
      <c r="C6294"/>
      <c r="D6294"/>
      <c r="E6294"/>
    </row>
    <row r="6295" spans="2:5">
      <c r="B6295"/>
      <c r="C6295"/>
      <c r="D6295"/>
      <c r="E6295"/>
    </row>
    <row r="6296" spans="2:5">
      <c r="B6296"/>
      <c r="C6296"/>
      <c r="D6296"/>
      <c r="E6296"/>
    </row>
    <row r="6297" spans="2:5">
      <c r="B6297"/>
      <c r="C6297"/>
      <c r="D6297"/>
      <c r="E6297"/>
    </row>
    <row r="6298" spans="2:5">
      <c r="B6298"/>
      <c r="C6298"/>
      <c r="D6298"/>
      <c r="E6298"/>
    </row>
    <row r="6299" spans="2:5">
      <c r="B6299"/>
      <c r="C6299"/>
      <c r="D6299"/>
      <c r="E6299"/>
    </row>
    <row r="6300" spans="2:5">
      <c r="B6300"/>
      <c r="C6300"/>
      <c r="D6300"/>
      <c r="E6300"/>
    </row>
    <row r="6301" spans="2:5">
      <c r="B6301"/>
      <c r="C6301"/>
      <c r="D6301"/>
      <c r="E6301"/>
    </row>
    <row r="6302" spans="2:5">
      <c r="B6302"/>
      <c r="C6302"/>
      <c r="D6302"/>
      <c r="E6302"/>
    </row>
    <row r="6303" spans="2:5">
      <c r="B6303"/>
      <c r="C6303"/>
      <c r="D6303"/>
      <c r="E6303"/>
    </row>
    <row r="6304" spans="2:5">
      <c r="B6304"/>
      <c r="C6304"/>
      <c r="D6304"/>
      <c r="E6304"/>
    </row>
    <row r="6305" spans="2:5">
      <c r="B6305"/>
      <c r="C6305"/>
      <c r="D6305"/>
      <c r="E6305"/>
    </row>
    <row r="6306" spans="2:5">
      <c r="B6306"/>
      <c r="C6306"/>
      <c r="D6306"/>
      <c r="E6306"/>
    </row>
    <row r="6307" spans="2:5">
      <c r="B6307"/>
      <c r="C6307"/>
      <c r="D6307"/>
      <c r="E6307"/>
    </row>
    <row r="6308" spans="2:5">
      <c r="B6308"/>
      <c r="C6308"/>
      <c r="D6308"/>
      <c r="E6308"/>
    </row>
    <row r="6309" spans="2:5">
      <c r="B6309"/>
      <c r="C6309"/>
      <c r="D6309"/>
      <c r="E6309"/>
    </row>
    <row r="6310" spans="2:5">
      <c r="B6310"/>
      <c r="C6310"/>
      <c r="D6310"/>
      <c r="E6310"/>
    </row>
    <row r="6311" spans="2:5">
      <c r="B6311"/>
      <c r="C6311"/>
      <c r="D6311"/>
      <c r="E6311"/>
    </row>
    <row r="6312" spans="2:5">
      <c r="B6312"/>
      <c r="C6312"/>
      <c r="D6312"/>
      <c r="E6312"/>
    </row>
    <row r="6313" spans="2:5">
      <c r="B6313"/>
      <c r="C6313"/>
      <c r="D6313"/>
      <c r="E6313"/>
    </row>
    <row r="6314" spans="2:5">
      <c r="B6314"/>
      <c r="C6314"/>
      <c r="D6314"/>
      <c r="E6314"/>
    </row>
    <row r="6315" spans="2:5">
      <c r="B6315"/>
      <c r="C6315"/>
      <c r="D6315"/>
      <c r="E6315"/>
    </row>
    <row r="6316" spans="2:5">
      <c r="B6316"/>
      <c r="C6316"/>
      <c r="D6316"/>
      <c r="E6316"/>
    </row>
    <row r="6317" spans="2:5">
      <c r="B6317"/>
      <c r="C6317"/>
      <c r="D6317"/>
      <c r="E6317"/>
    </row>
    <row r="6318" spans="2:5">
      <c r="B6318"/>
      <c r="C6318"/>
      <c r="D6318"/>
      <c r="E6318"/>
    </row>
    <row r="6319" spans="2:5">
      <c r="B6319"/>
      <c r="C6319"/>
      <c r="D6319"/>
      <c r="E6319"/>
    </row>
    <row r="6320" spans="2:5">
      <c r="B6320"/>
      <c r="C6320"/>
      <c r="D6320"/>
      <c r="E6320"/>
    </row>
    <row r="6321" spans="2:5">
      <c r="B6321"/>
      <c r="C6321"/>
      <c r="D6321"/>
      <c r="E6321"/>
    </row>
    <row r="6322" spans="2:5">
      <c r="B6322"/>
      <c r="C6322"/>
      <c r="D6322"/>
      <c r="E6322"/>
    </row>
    <row r="6323" spans="2:5">
      <c r="B6323"/>
      <c r="C6323"/>
      <c r="D6323"/>
      <c r="E6323"/>
    </row>
    <row r="6324" spans="2:5">
      <c r="B6324"/>
      <c r="C6324"/>
      <c r="D6324"/>
      <c r="E6324"/>
    </row>
    <row r="6325" spans="2:5">
      <c r="B6325"/>
      <c r="C6325"/>
      <c r="D6325"/>
      <c r="E6325"/>
    </row>
    <row r="6326" spans="2:5">
      <c r="B6326"/>
      <c r="C6326"/>
      <c r="D6326"/>
      <c r="E6326"/>
    </row>
    <row r="6327" spans="2:5">
      <c r="B6327"/>
      <c r="C6327"/>
      <c r="D6327"/>
      <c r="E6327"/>
    </row>
    <row r="6328" spans="2:5">
      <c r="B6328"/>
      <c r="C6328"/>
      <c r="D6328"/>
      <c r="E6328"/>
    </row>
    <row r="6329" spans="2:5">
      <c r="B6329"/>
      <c r="C6329"/>
      <c r="D6329"/>
      <c r="E6329"/>
    </row>
    <row r="6330" spans="2:5">
      <c r="B6330"/>
      <c r="C6330"/>
      <c r="D6330"/>
      <c r="E6330"/>
    </row>
    <row r="6331" spans="2:5">
      <c r="B6331"/>
      <c r="C6331"/>
      <c r="D6331"/>
      <c r="E6331"/>
    </row>
    <row r="6332" spans="2:5">
      <c r="B6332"/>
      <c r="C6332"/>
      <c r="D6332"/>
      <c r="E6332"/>
    </row>
    <row r="6333" spans="2:5">
      <c r="B6333"/>
      <c r="C6333"/>
      <c r="D6333"/>
      <c r="E6333"/>
    </row>
    <row r="6334" spans="2:5">
      <c r="B6334"/>
      <c r="C6334"/>
      <c r="D6334"/>
      <c r="E6334"/>
    </row>
    <row r="6335" spans="2:5">
      <c r="B6335"/>
      <c r="C6335"/>
      <c r="D6335"/>
      <c r="E6335"/>
    </row>
    <row r="6336" spans="2:5">
      <c r="B6336"/>
      <c r="C6336"/>
      <c r="D6336"/>
      <c r="E6336"/>
    </row>
    <row r="6337" spans="2:5">
      <c r="B6337"/>
      <c r="C6337"/>
      <c r="D6337"/>
      <c r="E6337"/>
    </row>
    <row r="6338" spans="2:5">
      <c r="B6338"/>
      <c r="C6338"/>
      <c r="D6338"/>
      <c r="E6338"/>
    </row>
    <row r="6339" spans="2:5">
      <c r="B6339"/>
      <c r="C6339"/>
      <c r="D6339"/>
      <c r="E6339"/>
    </row>
    <row r="6340" spans="2:5">
      <c r="B6340"/>
      <c r="C6340"/>
      <c r="D6340"/>
      <c r="E6340"/>
    </row>
    <row r="6341" spans="2:5">
      <c r="B6341"/>
      <c r="C6341"/>
      <c r="D6341"/>
      <c r="E6341"/>
    </row>
    <row r="6342" spans="2:5">
      <c r="B6342"/>
      <c r="C6342"/>
      <c r="D6342"/>
      <c r="E6342"/>
    </row>
    <row r="6343" spans="2:5">
      <c r="B6343"/>
      <c r="C6343"/>
      <c r="D6343"/>
      <c r="E6343"/>
    </row>
    <row r="6344" spans="2:5">
      <c r="B6344"/>
      <c r="C6344"/>
      <c r="D6344"/>
      <c r="E6344"/>
    </row>
    <row r="6345" spans="2:5">
      <c r="B6345"/>
      <c r="C6345"/>
      <c r="D6345"/>
      <c r="E6345"/>
    </row>
    <row r="6346" spans="2:5">
      <c r="B6346"/>
      <c r="C6346"/>
      <c r="D6346"/>
      <c r="E6346"/>
    </row>
    <row r="6347" spans="2:5">
      <c r="B6347"/>
      <c r="C6347"/>
      <c r="D6347"/>
      <c r="E6347"/>
    </row>
    <row r="6348" spans="2:5">
      <c r="B6348"/>
      <c r="C6348"/>
      <c r="D6348"/>
      <c r="E6348"/>
    </row>
    <row r="6349" spans="2:5">
      <c r="B6349"/>
      <c r="C6349"/>
      <c r="D6349"/>
      <c r="E6349"/>
    </row>
    <row r="6350" spans="2:5">
      <c r="B6350"/>
      <c r="C6350"/>
      <c r="D6350"/>
      <c r="E6350"/>
    </row>
    <row r="6351" spans="2:5">
      <c r="B6351"/>
      <c r="C6351"/>
      <c r="D6351"/>
      <c r="E6351"/>
    </row>
    <row r="6352" spans="2:5">
      <c r="B6352"/>
      <c r="C6352"/>
      <c r="D6352"/>
      <c r="E6352"/>
    </row>
    <row r="6353" spans="2:5">
      <c r="B6353"/>
      <c r="C6353"/>
      <c r="D6353"/>
      <c r="E6353"/>
    </row>
    <row r="6354" spans="2:5">
      <c r="B6354"/>
      <c r="C6354"/>
      <c r="D6354"/>
      <c r="E6354"/>
    </row>
    <row r="6355" spans="2:5">
      <c r="B6355"/>
      <c r="C6355"/>
      <c r="D6355"/>
      <c r="E6355"/>
    </row>
    <row r="6356" spans="2:5">
      <c r="B6356"/>
      <c r="C6356"/>
      <c r="D6356"/>
      <c r="E6356"/>
    </row>
    <row r="6357" spans="2:5">
      <c r="B6357"/>
      <c r="C6357"/>
      <c r="D6357"/>
      <c r="E6357"/>
    </row>
    <row r="6358" spans="2:5">
      <c r="B6358"/>
      <c r="C6358"/>
      <c r="D6358"/>
      <c r="E6358"/>
    </row>
    <row r="6359" spans="2:5">
      <c r="B6359"/>
      <c r="C6359"/>
      <c r="D6359"/>
      <c r="E6359"/>
    </row>
    <row r="6360" spans="2:5">
      <c r="B6360"/>
      <c r="C6360"/>
      <c r="D6360"/>
      <c r="E6360"/>
    </row>
    <row r="6361" spans="2:5">
      <c r="B6361"/>
      <c r="C6361"/>
      <c r="D6361"/>
      <c r="E6361"/>
    </row>
    <row r="6362" spans="2:5">
      <c r="B6362"/>
      <c r="C6362"/>
      <c r="D6362"/>
      <c r="E6362"/>
    </row>
    <row r="6363" spans="2:5">
      <c r="B6363"/>
      <c r="C6363"/>
      <c r="D6363"/>
      <c r="E6363"/>
    </row>
    <row r="6364" spans="2:5">
      <c r="B6364"/>
      <c r="C6364"/>
      <c r="D6364"/>
      <c r="E6364"/>
    </row>
    <row r="6365" spans="2:5">
      <c r="B6365"/>
      <c r="C6365"/>
      <c r="D6365"/>
      <c r="E6365"/>
    </row>
    <row r="6366" spans="2:5">
      <c r="B6366"/>
      <c r="C6366"/>
      <c r="D6366"/>
      <c r="E6366"/>
    </row>
    <row r="6367" spans="2:5">
      <c r="B6367"/>
      <c r="C6367"/>
      <c r="D6367"/>
      <c r="E6367"/>
    </row>
    <row r="6368" spans="2:5">
      <c r="B6368"/>
      <c r="C6368"/>
      <c r="D6368"/>
      <c r="E6368"/>
    </row>
    <row r="6369" spans="2:5">
      <c r="B6369"/>
      <c r="C6369"/>
      <c r="D6369"/>
      <c r="E6369"/>
    </row>
    <row r="6370" spans="2:5">
      <c r="B6370"/>
      <c r="C6370"/>
      <c r="D6370"/>
      <c r="E6370"/>
    </row>
    <row r="6371" spans="2:5">
      <c r="B6371"/>
      <c r="C6371"/>
      <c r="D6371"/>
      <c r="E6371"/>
    </row>
    <row r="6372" spans="2:5">
      <c r="B6372"/>
      <c r="C6372"/>
      <c r="D6372"/>
      <c r="E6372"/>
    </row>
    <row r="6373" spans="2:5">
      <c r="B6373"/>
      <c r="C6373"/>
      <c r="D6373"/>
      <c r="E6373"/>
    </row>
    <row r="6374" spans="2:5">
      <c r="B6374"/>
      <c r="C6374"/>
      <c r="D6374"/>
      <c r="E6374"/>
    </row>
    <row r="6375" spans="2:5">
      <c r="B6375"/>
      <c r="C6375"/>
      <c r="D6375"/>
      <c r="E6375"/>
    </row>
    <row r="6376" spans="2:5">
      <c r="B6376"/>
      <c r="C6376"/>
      <c r="D6376"/>
      <c r="E6376"/>
    </row>
    <row r="6377" spans="2:5">
      <c r="B6377"/>
      <c r="C6377"/>
      <c r="D6377"/>
      <c r="E6377"/>
    </row>
    <row r="6378" spans="2:5">
      <c r="B6378"/>
      <c r="C6378"/>
      <c r="D6378"/>
      <c r="E6378"/>
    </row>
    <row r="6379" spans="2:5">
      <c r="B6379"/>
      <c r="C6379"/>
      <c r="D6379"/>
      <c r="E6379"/>
    </row>
    <row r="6380" spans="2:5">
      <c r="B6380"/>
      <c r="C6380"/>
      <c r="D6380"/>
      <c r="E6380"/>
    </row>
    <row r="6381" spans="2:5">
      <c r="B6381"/>
      <c r="C6381"/>
      <c r="D6381"/>
      <c r="E6381"/>
    </row>
    <row r="6382" spans="2:5">
      <c r="B6382"/>
      <c r="C6382"/>
      <c r="D6382"/>
      <c r="E6382"/>
    </row>
    <row r="6383" spans="2:5">
      <c r="B6383"/>
      <c r="C6383"/>
      <c r="D6383"/>
      <c r="E6383"/>
    </row>
    <row r="6384" spans="2:5">
      <c r="B6384"/>
      <c r="C6384"/>
      <c r="D6384"/>
      <c r="E6384"/>
    </row>
    <row r="6385" spans="2:5">
      <c r="B6385"/>
      <c r="C6385"/>
      <c r="D6385"/>
      <c r="E6385"/>
    </row>
    <row r="6386" spans="2:5">
      <c r="B6386"/>
      <c r="C6386"/>
      <c r="D6386"/>
      <c r="E6386"/>
    </row>
    <row r="6387" spans="2:5">
      <c r="B6387"/>
      <c r="C6387"/>
      <c r="D6387"/>
      <c r="E6387"/>
    </row>
    <row r="6388" spans="2:5">
      <c r="B6388"/>
      <c r="C6388"/>
      <c r="D6388"/>
      <c r="E6388"/>
    </row>
    <row r="6389" spans="2:5">
      <c r="B6389"/>
      <c r="C6389"/>
      <c r="D6389"/>
      <c r="E6389"/>
    </row>
    <row r="6390" spans="2:5">
      <c r="B6390"/>
      <c r="C6390"/>
      <c r="D6390"/>
      <c r="E6390"/>
    </row>
    <row r="6391" spans="2:5">
      <c r="B6391"/>
      <c r="C6391"/>
      <c r="D6391"/>
      <c r="E6391"/>
    </row>
    <row r="6392" spans="2:5">
      <c r="B6392"/>
      <c r="C6392"/>
      <c r="D6392"/>
      <c r="E6392"/>
    </row>
    <row r="6393" spans="2:5">
      <c r="B6393"/>
      <c r="C6393"/>
      <c r="D6393"/>
      <c r="E6393"/>
    </row>
    <row r="6394" spans="2:5">
      <c r="B6394"/>
      <c r="C6394"/>
      <c r="D6394"/>
      <c r="E6394"/>
    </row>
    <row r="6395" spans="2:5">
      <c r="B6395"/>
      <c r="C6395"/>
      <c r="D6395"/>
      <c r="E6395"/>
    </row>
    <row r="6396" spans="2:5">
      <c r="B6396"/>
      <c r="C6396"/>
      <c r="D6396"/>
      <c r="E6396"/>
    </row>
    <row r="6397" spans="2:5">
      <c r="B6397"/>
      <c r="C6397"/>
      <c r="D6397"/>
      <c r="E6397"/>
    </row>
    <row r="6398" spans="2:5">
      <c r="B6398"/>
      <c r="C6398"/>
      <c r="D6398"/>
      <c r="E6398"/>
    </row>
    <row r="6399" spans="2:5">
      <c r="B6399"/>
      <c r="C6399"/>
      <c r="D6399"/>
      <c r="E6399"/>
    </row>
    <row r="6400" spans="2:5">
      <c r="B6400"/>
      <c r="C6400"/>
      <c r="D6400"/>
      <c r="E6400"/>
    </row>
    <row r="6401" spans="2:5">
      <c r="B6401"/>
      <c r="C6401"/>
      <c r="D6401"/>
      <c r="E6401"/>
    </row>
    <row r="6402" spans="2:5">
      <c r="B6402"/>
      <c r="C6402"/>
      <c r="D6402"/>
      <c r="E6402"/>
    </row>
    <row r="6403" spans="2:5">
      <c r="B6403"/>
      <c r="C6403"/>
      <c r="D6403"/>
      <c r="E6403"/>
    </row>
    <row r="6404" spans="2:5">
      <c r="B6404"/>
      <c r="C6404"/>
      <c r="D6404"/>
      <c r="E6404"/>
    </row>
    <row r="6405" spans="2:5">
      <c r="B6405"/>
      <c r="C6405"/>
      <c r="D6405"/>
      <c r="E6405"/>
    </row>
    <row r="6406" spans="2:5">
      <c r="B6406"/>
      <c r="C6406"/>
      <c r="D6406"/>
      <c r="E6406"/>
    </row>
    <row r="6407" spans="2:5">
      <c r="B6407"/>
      <c r="C6407"/>
      <c r="D6407"/>
      <c r="E6407"/>
    </row>
    <row r="6408" spans="2:5">
      <c r="B6408"/>
      <c r="C6408"/>
      <c r="D6408"/>
      <c r="E6408"/>
    </row>
    <row r="6409" spans="2:5">
      <c r="B6409"/>
      <c r="C6409"/>
      <c r="D6409"/>
      <c r="E6409"/>
    </row>
    <row r="6410" spans="2:5">
      <c r="B6410"/>
      <c r="C6410"/>
      <c r="D6410"/>
      <c r="E6410"/>
    </row>
    <row r="6411" spans="2:5">
      <c r="B6411"/>
      <c r="C6411"/>
      <c r="D6411"/>
      <c r="E6411"/>
    </row>
    <row r="6412" spans="2:5">
      <c r="B6412"/>
      <c r="C6412"/>
      <c r="D6412"/>
      <c r="E6412"/>
    </row>
    <row r="6413" spans="2:5">
      <c r="B6413"/>
      <c r="C6413"/>
      <c r="D6413"/>
      <c r="E6413"/>
    </row>
    <row r="6414" spans="2:5">
      <c r="B6414"/>
      <c r="C6414"/>
      <c r="D6414"/>
      <c r="E6414"/>
    </row>
    <row r="6415" spans="2:5">
      <c r="B6415"/>
      <c r="C6415"/>
      <c r="D6415"/>
      <c r="E6415"/>
    </row>
    <row r="6416" spans="2:5">
      <c r="B6416"/>
      <c r="C6416"/>
      <c r="D6416"/>
      <c r="E6416"/>
    </row>
    <row r="6417" spans="2:5">
      <c r="B6417"/>
      <c r="C6417"/>
      <c r="D6417"/>
      <c r="E6417"/>
    </row>
    <row r="6418" spans="2:5">
      <c r="B6418"/>
      <c r="C6418"/>
      <c r="D6418"/>
      <c r="E6418"/>
    </row>
    <row r="6419" spans="2:5">
      <c r="B6419"/>
      <c r="C6419"/>
      <c r="D6419"/>
      <c r="E6419"/>
    </row>
    <row r="6420" spans="2:5">
      <c r="B6420"/>
      <c r="C6420"/>
      <c r="D6420"/>
      <c r="E6420"/>
    </row>
    <row r="6421" spans="2:5">
      <c r="B6421"/>
      <c r="C6421"/>
      <c r="D6421"/>
      <c r="E6421"/>
    </row>
    <row r="6422" spans="2:5">
      <c r="B6422"/>
      <c r="C6422"/>
      <c r="D6422"/>
      <c r="E6422"/>
    </row>
    <row r="6423" spans="2:5">
      <c r="B6423"/>
      <c r="C6423"/>
      <c r="D6423"/>
      <c r="E6423"/>
    </row>
    <row r="6424" spans="2:5">
      <c r="B6424"/>
      <c r="C6424"/>
      <c r="D6424"/>
      <c r="E6424"/>
    </row>
    <row r="6425" spans="2:5">
      <c r="B6425"/>
      <c r="C6425"/>
      <c r="D6425"/>
      <c r="E6425"/>
    </row>
    <row r="6426" spans="2:5">
      <c r="B6426"/>
      <c r="C6426"/>
      <c r="D6426"/>
      <c r="E6426"/>
    </row>
    <row r="6427" spans="2:5">
      <c r="B6427"/>
      <c r="C6427"/>
      <c r="D6427"/>
      <c r="E6427"/>
    </row>
    <row r="6428" spans="2:5">
      <c r="B6428"/>
      <c r="C6428"/>
      <c r="D6428"/>
      <c r="E6428"/>
    </row>
    <row r="6429" spans="2:5">
      <c r="B6429"/>
      <c r="C6429"/>
      <c r="D6429"/>
      <c r="E6429"/>
    </row>
    <row r="6430" spans="2:5">
      <c r="B6430"/>
      <c r="C6430"/>
      <c r="D6430"/>
      <c r="E6430"/>
    </row>
    <row r="6431" spans="2:5">
      <c r="B6431"/>
      <c r="C6431"/>
      <c r="D6431"/>
      <c r="E6431"/>
    </row>
    <row r="6432" spans="2:5">
      <c r="B6432"/>
      <c r="C6432"/>
      <c r="D6432"/>
      <c r="E6432"/>
    </row>
    <row r="6433" spans="2:5">
      <c r="B6433"/>
      <c r="C6433"/>
      <c r="D6433"/>
      <c r="E6433"/>
    </row>
    <row r="6434" spans="2:5">
      <c r="B6434"/>
      <c r="C6434"/>
      <c r="D6434"/>
      <c r="E6434"/>
    </row>
    <row r="6435" spans="2:5">
      <c r="B6435"/>
      <c r="C6435"/>
      <c r="D6435"/>
      <c r="E6435"/>
    </row>
    <row r="6436" spans="2:5">
      <c r="B6436"/>
      <c r="C6436"/>
      <c r="D6436"/>
      <c r="E6436"/>
    </row>
    <row r="6437" spans="2:5">
      <c r="B6437"/>
      <c r="C6437"/>
      <c r="D6437"/>
      <c r="E6437"/>
    </row>
    <row r="6438" spans="2:5">
      <c r="B6438"/>
      <c r="C6438"/>
      <c r="D6438"/>
      <c r="E6438"/>
    </row>
    <row r="6439" spans="2:5">
      <c r="B6439"/>
      <c r="C6439"/>
      <c r="D6439"/>
      <c r="E6439"/>
    </row>
    <row r="6440" spans="2:5">
      <c r="B6440"/>
      <c r="C6440"/>
      <c r="D6440"/>
      <c r="E6440"/>
    </row>
    <row r="6441" spans="2:5">
      <c r="B6441"/>
      <c r="C6441"/>
      <c r="D6441"/>
      <c r="E6441"/>
    </row>
    <row r="6442" spans="2:5">
      <c r="B6442"/>
      <c r="C6442"/>
      <c r="D6442"/>
      <c r="E6442"/>
    </row>
    <row r="6443" spans="2:5">
      <c r="B6443"/>
      <c r="C6443"/>
      <c r="D6443"/>
      <c r="E6443"/>
    </row>
    <row r="6444" spans="2:5">
      <c r="B6444"/>
      <c r="C6444"/>
      <c r="D6444"/>
      <c r="E6444"/>
    </row>
    <row r="6445" spans="2:5">
      <c r="B6445"/>
      <c r="C6445"/>
      <c r="D6445"/>
      <c r="E6445"/>
    </row>
    <row r="6446" spans="2:5">
      <c r="B6446"/>
      <c r="C6446"/>
      <c r="D6446"/>
      <c r="E6446"/>
    </row>
    <row r="6447" spans="2:5">
      <c r="B6447"/>
      <c r="C6447"/>
      <c r="D6447"/>
      <c r="E6447"/>
    </row>
    <row r="6448" spans="2:5">
      <c r="B6448"/>
      <c r="C6448"/>
      <c r="D6448"/>
      <c r="E6448"/>
    </row>
    <row r="6449" spans="2:5">
      <c r="B6449"/>
      <c r="C6449"/>
      <c r="D6449"/>
      <c r="E6449"/>
    </row>
    <row r="6450" spans="2:5">
      <c r="B6450"/>
      <c r="C6450"/>
      <c r="D6450"/>
      <c r="E6450"/>
    </row>
    <row r="6451" spans="2:5">
      <c r="B6451"/>
      <c r="C6451"/>
      <c r="D6451"/>
      <c r="E6451"/>
    </row>
    <row r="6452" spans="2:5">
      <c r="B6452"/>
      <c r="C6452"/>
      <c r="D6452"/>
      <c r="E6452"/>
    </row>
    <row r="6453" spans="2:5">
      <c r="B6453"/>
      <c r="C6453"/>
      <c r="D6453"/>
      <c r="E6453"/>
    </row>
    <row r="6454" spans="2:5">
      <c r="B6454"/>
      <c r="C6454"/>
      <c r="D6454"/>
      <c r="E6454"/>
    </row>
    <row r="6455" spans="2:5">
      <c r="B6455"/>
      <c r="C6455"/>
      <c r="D6455"/>
      <c r="E6455"/>
    </row>
    <row r="6456" spans="2:5">
      <c r="B6456"/>
      <c r="C6456"/>
      <c r="D6456"/>
      <c r="E6456"/>
    </row>
    <row r="6457" spans="2:5">
      <c r="B6457"/>
      <c r="C6457"/>
      <c r="D6457"/>
      <c r="E6457"/>
    </row>
    <row r="6458" spans="2:5">
      <c r="B6458"/>
      <c r="C6458"/>
      <c r="D6458"/>
      <c r="E6458"/>
    </row>
    <row r="6459" spans="2:5">
      <c r="B6459"/>
      <c r="C6459"/>
      <c r="D6459"/>
      <c r="E6459"/>
    </row>
    <row r="6460" spans="2:5">
      <c r="B6460"/>
      <c r="C6460"/>
      <c r="D6460"/>
      <c r="E6460"/>
    </row>
    <row r="6461" spans="2:5">
      <c r="B6461"/>
      <c r="C6461"/>
      <c r="D6461"/>
      <c r="E6461"/>
    </row>
    <row r="6462" spans="2:5">
      <c r="B6462"/>
      <c r="C6462"/>
      <c r="D6462"/>
      <c r="E6462"/>
    </row>
    <row r="6463" spans="2:5">
      <c r="B6463"/>
      <c r="C6463"/>
      <c r="D6463"/>
      <c r="E6463"/>
    </row>
    <row r="6464" spans="2:5">
      <c r="B6464"/>
      <c r="C6464"/>
      <c r="D6464"/>
      <c r="E6464"/>
    </row>
    <row r="6465" spans="2:5">
      <c r="B6465"/>
      <c r="C6465"/>
      <c r="D6465"/>
      <c r="E6465"/>
    </row>
    <row r="6466" spans="2:5">
      <c r="B6466"/>
      <c r="C6466"/>
      <c r="D6466"/>
      <c r="E6466"/>
    </row>
    <row r="6467" spans="2:5">
      <c r="B6467"/>
      <c r="C6467"/>
      <c r="D6467"/>
      <c r="E6467"/>
    </row>
    <row r="6468" spans="2:5">
      <c r="B6468"/>
      <c r="C6468"/>
      <c r="D6468"/>
      <c r="E6468"/>
    </row>
    <row r="6469" spans="2:5">
      <c r="B6469"/>
      <c r="C6469"/>
      <c r="D6469"/>
      <c r="E6469"/>
    </row>
    <row r="6470" spans="2:5">
      <c r="B6470"/>
      <c r="C6470"/>
      <c r="D6470"/>
      <c r="E6470"/>
    </row>
    <row r="6471" spans="2:5">
      <c r="B6471"/>
      <c r="C6471"/>
      <c r="D6471"/>
      <c r="E6471"/>
    </row>
    <row r="6472" spans="2:5">
      <c r="B6472"/>
      <c r="C6472"/>
      <c r="D6472"/>
      <c r="E6472"/>
    </row>
    <row r="6473" spans="2:5">
      <c r="B6473"/>
      <c r="C6473"/>
      <c r="D6473"/>
      <c r="E6473"/>
    </row>
    <row r="6474" spans="2:5">
      <c r="B6474"/>
      <c r="C6474"/>
      <c r="D6474"/>
      <c r="E6474"/>
    </row>
    <row r="6475" spans="2:5">
      <c r="B6475"/>
      <c r="C6475"/>
      <c r="D6475"/>
      <c r="E6475"/>
    </row>
    <row r="6476" spans="2:5">
      <c r="B6476"/>
      <c r="C6476"/>
      <c r="D6476"/>
      <c r="E6476"/>
    </row>
    <row r="6477" spans="2:5">
      <c r="B6477"/>
      <c r="C6477"/>
      <c r="D6477"/>
      <c r="E6477"/>
    </row>
    <row r="6478" spans="2:5">
      <c r="B6478"/>
      <c r="C6478"/>
      <c r="D6478"/>
      <c r="E6478"/>
    </row>
    <row r="6479" spans="2:5">
      <c r="B6479"/>
      <c r="C6479"/>
      <c r="D6479"/>
      <c r="E6479"/>
    </row>
    <row r="6480" spans="2:5">
      <c r="B6480"/>
      <c r="C6480"/>
      <c r="D6480"/>
      <c r="E6480"/>
    </row>
    <row r="6481" spans="2:5">
      <c r="B6481"/>
      <c r="C6481"/>
      <c r="D6481"/>
      <c r="E6481"/>
    </row>
    <row r="6482" spans="2:5">
      <c r="B6482"/>
      <c r="C6482"/>
      <c r="D6482"/>
      <c r="E6482"/>
    </row>
    <row r="6483" spans="2:5">
      <c r="B6483"/>
      <c r="C6483"/>
      <c r="D6483"/>
      <c r="E6483"/>
    </row>
    <row r="6484" spans="2:5">
      <c r="B6484"/>
      <c r="C6484"/>
      <c r="D6484"/>
      <c r="E6484"/>
    </row>
    <row r="6485" spans="2:5">
      <c r="B6485"/>
      <c r="C6485"/>
      <c r="D6485"/>
      <c r="E6485"/>
    </row>
    <row r="6486" spans="2:5">
      <c r="B6486"/>
      <c r="C6486"/>
      <c r="D6486"/>
      <c r="E6486"/>
    </row>
    <row r="6487" spans="2:5">
      <c r="B6487"/>
      <c r="C6487"/>
      <c r="D6487"/>
      <c r="E6487"/>
    </row>
    <row r="6488" spans="2:5">
      <c r="B6488"/>
      <c r="C6488"/>
      <c r="D6488"/>
      <c r="E6488"/>
    </row>
    <row r="6489" spans="2:5">
      <c r="B6489"/>
      <c r="C6489"/>
      <c r="D6489"/>
      <c r="E6489"/>
    </row>
    <row r="6490" spans="2:5">
      <c r="B6490"/>
      <c r="C6490"/>
      <c r="D6490"/>
      <c r="E6490"/>
    </row>
    <row r="6491" spans="2:5">
      <c r="B6491"/>
      <c r="C6491"/>
      <c r="D6491"/>
      <c r="E6491"/>
    </row>
    <row r="6492" spans="2:5">
      <c r="B6492"/>
      <c r="C6492"/>
      <c r="D6492"/>
      <c r="E6492"/>
    </row>
    <row r="6493" spans="2:5">
      <c r="B6493"/>
      <c r="C6493"/>
      <c r="D6493"/>
      <c r="E6493"/>
    </row>
    <row r="6494" spans="2:5">
      <c r="B6494"/>
      <c r="C6494"/>
      <c r="D6494"/>
      <c r="E6494"/>
    </row>
    <row r="6495" spans="2:5">
      <c r="B6495"/>
      <c r="C6495"/>
      <c r="D6495"/>
      <c r="E6495"/>
    </row>
    <row r="6496" spans="2:5">
      <c r="B6496"/>
      <c r="C6496"/>
      <c r="D6496"/>
      <c r="E6496"/>
    </row>
    <row r="6497" spans="2:5">
      <c r="B6497"/>
      <c r="C6497"/>
      <c r="D6497"/>
      <c r="E6497"/>
    </row>
    <row r="6498" spans="2:5">
      <c r="B6498"/>
      <c r="C6498"/>
      <c r="D6498"/>
      <c r="E6498"/>
    </row>
    <row r="6499" spans="2:5">
      <c r="B6499"/>
      <c r="C6499"/>
      <c r="D6499"/>
      <c r="E6499"/>
    </row>
    <row r="6500" spans="2:5">
      <c r="B6500"/>
      <c r="C6500"/>
      <c r="D6500"/>
      <c r="E6500"/>
    </row>
    <row r="6501" spans="2:5">
      <c r="B6501"/>
      <c r="C6501"/>
      <c r="D6501"/>
      <c r="E6501"/>
    </row>
    <row r="6502" spans="2:5">
      <c r="B6502"/>
      <c r="C6502"/>
      <c r="D6502"/>
      <c r="E6502"/>
    </row>
    <row r="6503" spans="2:5">
      <c r="B6503"/>
      <c r="C6503"/>
      <c r="D6503"/>
      <c r="E6503"/>
    </row>
    <row r="6504" spans="2:5">
      <c r="B6504"/>
      <c r="C6504"/>
      <c r="D6504"/>
      <c r="E6504"/>
    </row>
    <row r="6505" spans="2:5">
      <c r="B6505"/>
      <c r="C6505"/>
      <c r="D6505"/>
      <c r="E6505"/>
    </row>
    <row r="6506" spans="2:5">
      <c r="B6506"/>
      <c r="C6506"/>
      <c r="D6506"/>
      <c r="E6506"/>
    </row>
    <row r="6507" spans="2:5">
      <c r="B6507"/>
      <c r="C6507"/>
      <c r="D6507"/>
      <c r="E6507"/>
    </row>
    <row r="6508" spans="2:5">
      <c r="B6508"/>
      <c r="C6508"/>
      <c r="D6508"/>
      <c r="E6508"/>
    </row>
    <row r="6509" spans="2:5">
      <c r="B6509"/>
      <c r="C6509"/>
      <c r="D6509"/>
      <c r="E6509"/>
    </row>
    <row r="6510" spans="2:5">
      <c r="B6510"/>
      <c r="C6510"/>
      <c r="D6510"/>
      <c r="E6510"/>
    </row>
    <row r="6511" spans="2:5">
      <c r="B6511"/>
      <c r="C6511"/>
      <c r="D6511"/>
      <c r="E6511"/>
    </row>
    <row r="6512" spans="2:5">
      <c r="B6512"/>
      <c r="C6512"/>
      <c r="D6512"/>
      <c r="E6512"/>
    </row>
    <row r="6513" spans="2:5">
      <c r="B6513"/>
      <c r="C6513"/>
      <c r="D6513"/>
      <c r="E6513"/>
    </row>
    <row r="6514" spans="2:5">
      <c r="B6514"/>
      <c r="C6514"/>
      <c r="D6514"/>
      <c r="E6514"/>
    </row>
    <row r="6515" spans="2:5">
      <c r="B6515"/>
      <c r="C6515"/>
      <c r="D6515"/>
      <c r="E6515"/>
    </row>
    <row r="6516" spans="2:5">
      <c r="B6516"/>
      <c r="C6516"/>
      <c r="D6516"/>
      <c r="E6516"/>
    </row>
    <row r="6517" spans="2:5">
      <c r="B6517"/>
      <c r="C6517"/>
      <c r="D6517"/>
      <c r="E6517"/>
    </row>
    <row r="6518" spans="2:5">
      <c r="B6518"/>
      <c r="C6518"/>
      <c r="D6518"/>
      <c r="E6518"/>
    </row>
    <row r="6519" spans="2:5">
      <c r="B6519"/>
      <c r="C6519"/>
      <c r="D6519"/>
      <c r="E6519"/>
    </row>
    <row r="6520" spans="2:5">
      <c r="B6520"/>
      <c r="C6520"/>
      <c r="D6520"/>
      <c r="E6520"/>
    </row>
    <row r="6521" spans="2:5">
      <c r="B6521"/>
      <c r="C6521"/>
      <c r="D6521"/>
      <c r="E6521"/>
    </row>
    <row r="6522" spans="2:5">
      <c r="B6522"/>
      <c r="C6522"/>
      <c r="D6522"/>
      <c r="E6522"/>
    </row>
    <row r="6523" spans="2:5">
      <c r="B6523"/>
      <c r="C6523"/>
      <c r="D6523"/>
      <c r="E6523"/>
    </row>
    <row r="6524" spans="2:5">
      <c r="B6524"/>
      <c r="C6524"/>
      <c r="D6524"/>
      <c r="E6524"/>
    </row>
    <row r="6525" spans="2:5">
      <c r="B6525"/>
      <c r="C6525"/>
      <c r="D6525"/>
      <c r="E6525"/>
    </row>
    <row r="6526" spans="2:5">
      <c r="B6526"/>
      <c r="C6526"/>
      <c r="D6526"/>
      <c r="E6526"/>
    </row>
    <row r="6527" spans="2:5">
      <c r="B6527"/>
      <c r="C6527"/>
      <c r="D6527"/>
      <c r="E6527"/>
    </row>
    <row r="6528" spans="2:5">
      <c r="B6528"/>
      <c r="C6528"/>
      <c r="D6528"/>
      <c r="E6528"/>
    </row>
    <row r="6529" spans="2:5">
      <c r="B6529"/>
      <c r="C6529"/>
      <c r="D6529"/>
      <c r="E6529"/>
    </row>
    <row r="6530" spans="2:5">
      <c r="B6530"/>
      <c r="C6530"/>
      <c r="D6530"/>
      <c r="E6530"/>
    </row>
    <row r="6531" spans="2:5">
      <c r="B6531"/>
      <c r="C6531"/>
      <c r="D6531"/>
      <c r="E6531"/>
    </row>
    <row r="6532" spans="2:5">
      <c r="B6532"/>
      <c r="C6532"/>
      <c r="D6532"/>
      <c r="E6532"/>
    </row>
    <row r="6533" spans="2:5">
      <c r="B6533"/>
      <c r="C6533"/>
      <c r="D6533"/>
      <c r="E6533"/>
    </row>
    <row r="6534" spans="2:5">
      <c r="B6534"/>
      <c r="C6534"/>
      <c r="D6534"/>
      <c r="E6534"/>
    </row>
    <row r="6535" spans="2:5">
      <c r="B6535"/>
      <c r="C6535"/>
      <c r="D6535"/>
      <c r="E6535"/>
    </row>
    <row r="6536" spans="2:5">
      <c r="B6536"/>
      <c r="C6536"/>
      <c r="D6536"/>
      <c r="E6536"/>
    </row>
    <row r="6537" spans="2:5">
      <c r="B6537"/>
      <c r="C6537"/>
      <c r="D6537"/>
      <c r="E6537"/>
    </row>
    <row r="6538" spans="2:5">
      <c r="B6538"/>
      <c r="C6538"/>
      <c r="D6538"/>
      <c r="E6538"/>
    </row>
    <row r="6539" spans="2:5">
      <c r="B6539"/>
      <c r="C6539"/>
      <c r="D6539"/>
      <c r="E6539"/>
    </row>
    <row r="6540" spans="2:5">
      <c r="B6540"/>
      <c r="C6540"/>
      <c r="D6540"/>
      <c r="E6540"/>
    </row>
    <row r="6541" spans="2:5">
      <c r="B6541"/>
      <c r="C6541"/>
      <c r="D6541"/>
      <c r="E6541"/>
    </row>
    <row r="6542" spans="2:5">
      <c r="B6542"/>
      <c r="C6542"/>
      <c r="D6542"/>
      <c r="E6542"/>
    </row>
    <row r="6543" spans="2:5">
      <c r="B6543"/>
      <c r="C6543"/>
      <c r="D6543"/>
      <c r="E6543"/>
    </row>
    <row r="6544" spans="2:5">
      <c r="B6544"/>
      <c r="C6544"/>
      <c r="D6544"/>
      <c r="E6544"/>
    </row>
    <row r="6545" spans="2:5">
      <c r="B6545"/>
      <c r="C6545"/>
      <c r="D6545"/>
      <c r="E6545"/>
    </row>
    <row r="6546" spans="2:5">
      <c r="B6546"/>
      <c r="C6546"/>
      <c r="D6546"/>
      <c r="E6546"/>
    </row>
    <row r="6547" spans="2:5">
      <c r="B6547"/>
      <c r="C6547"/>
      <c r="D6547"/>
      <c r="E6547"/>
    </row>
    <row r="6548" spans="2:5">
      <c r="B6548"/>
      <c r="C6548"/>
      <c r="D6548"/>
      <c r="E6548"/>
    </row>
    <row r="6549" spans="2:5">
      <c r="B6549"/>
      <c r="C6549"/>
      <c r="D6549"/>
      <c r="E6549"/>
    </row>
    <row r="6550" spans="2:5">
      <c r="B6550"/>
      <c r="C6550"/>
      <c r="D6550"/>
      <c r="E6550"/>
    </row>
    <row r="6551" spans="2:5">
      <c r="B6551"/>
      <c r="C6551"/>
      <c r="D6551"/>
      <c r="E6551"/>
    </row>
    <row r="6552" spans="2:5">
      <c r="B6552"/>
      <c r="C6552"/>
      <c r="D6552"/>
      <c r="E6552"/>
    </row>
    <row r="6553" spans="2:5">
      <c r="B6553"/>
      <c r="C6553"/>
      <c r="D6553"/>
      <c r="E6553"/>
    </row>
    <row r="6554" spans="2:5">
      <c r="B6554"/>
      <c r="C6554"/>
      <c r="D6554"/>
      <c r="E6554"/>
    </row>
    <row r="6555" spans="2:5">
      <c r="B6555"/>
      <c r="C6555"/>
      <c r="D6555"/>
      <c r="E6555"/>
    </row>
    <row r="6556" spans="2:5">
      <c r="B6556"/>
      <c r="C6556"/>
      <c r="D6556"/>
      <c r="E6556"/>
    </row>
    <row r="6557" spans="2:5">
      <c r="B6557"/>
      <c r="C6557"/>
      <c r="D6557"/>
      <c r="E6557"/>
    </row>
    <row r="6558" spans="2:5">
      <c r="B6558"/>
      <c r="C6558"/>
      <c r="D6558"/>
      <c r="E6558"/>
    </row>
    <row r="6559" spans="2:5">
      <c r="B6559"/>
      <c r="C6559"/>
      <c r="D6559"/>
      <c r="E6559"/>
    </row>
    <row r="6560" spans="2:5">
      <c r="B6560"/>
      <c r="C6560"/>
      <c r="D6560"/>
      <c r="E6560"/>
    </row>
    <row r="6561" spans="2:5">
      <c r="B6561"/>
      <c r="C6561"/>
      <c r="D6561"/>
      <c r="E6561"/>
    </row>
    <row r="6562" spans="2:5">
      <c r="B6562"/>
      <c r="C6562"/>
      <c r="D6562"/>
      <c r="E6562"/>
    </row>
    <row r="6563" spans="2:5">
      <c r="B6563"/>
      <c r="C6563"/>
      <c r="D6563"/>
      <c r="E6563"/>
    </row>
    <row r="6564" spans="2:5">
      <c r="B6564"/>
      <c r="C6564"/>
      <c r="D6564"/>
      <c r="E6564"/>
    </row>
    <row r="6565" spans="2:5">
      <c r="B6565"/>
      <c r="C6565"/>
      <c r="D6565"/>
      <c r="E6565"/>
    </row>
    <row r="6566" spans="2:5">
      <c r="B6566"/>
      <c r="C6566"/>
      <c r="D6566"/>
      <c r="E6566"/>
    </row>
    <row r="6567" spans="2:5">
      <c r="B6567"/>
      <c r="C6567"/>
      <c r="D6567"/>
      <c r="E6567"/>
    </row>
    <row r="6568" spans="2:5">
      <c r="B6568"/>
      <c r="C6568"/>
      <c r="D6568"/>
      <c r="E6568"/>
    </row>
    <row r="6569" spans="2:5">
      <c r="B6569"/>
      <c r="C6569"/>
      <c r="D6569"/>
      <c r="E6569"/>
    </row>
    <row r="6570" spans="2:5">
      <c r="B6570"/>
      <c r="C6570"/>
      <c r="D6570"/>
      <c r="E6570"/>
    </row>
    <row r="6571" spans="2:5">
      <c r="B6571"/>
      <c r="C6571"/>
      <c r="D6571"/>
      <c r="E6571"/>
    </row>
    <row r="6572" spans="2:5">
      <c r="B6572"/>
      <c r="C6572"/>
      <c r="D6572"/>
      <c r="E6572"/>
    </row>
    <row r="6573" spans="2:5">
      <c r="B6573"/>
      <c r="C6573"/>
      <c r="D6573"/>
      <c r="E6573"/>
    </row>
    <row r="6574" spans="2:5">
      <c r="B6574"/>
      <c r="C6574"/>
      <c r="D6574"/>
      <c r="E6574"/>
    </row>
    <row r="6575" spans="2:5">
      <c r="B6575"/>
      <c r="C6575"/>
      <c r="D6575"/>
      <c r="E6575"/>
    </row>
    <row r="6576" spans="2:5">
      <c r="B6576"/>
      <c r="C6576"/>
      <c r="D6576"/>
      <c r="E6576"/>
    </row>
    <row r="6577" spans="2:5">
      <c r="B6577"/>
      <c r="C6577"/>
      <c r="D6577"/>
      <c r="E6577"/>
    </row>
    <row r="6578" spans="2:5">
      <c r="B6578"/>
      <c r="C6578"/>
      <c r="D6578"/>
      <c r="E6578"/>
    </row>
    <row r="6579" spans="2:5">
      <c r="B6579"/>
      <c r="C6579"/>
      <c r="D6579"/>
      <c r="E6579"/>
    </row>
    <row r="6580" spans="2:5">
      <c r="B6580"/>
      <c r="C6580"/>
      <c r="D6580"/>
      <c r="E6580"/>
    </row>
    <row r="6581" spans="2:5">
      <c r="B6581"/>
      <c r="C6581"/>
      <c r="D6581"/>
      <c r="E6581"/>
    </row>
    <row r="6582" spans="2:5">
      <c r="B6582"/>
      <c r="C6582"/>
      <c r="D6582"/>
      <c r="E6582"/>
    </row>
    <row r="6583" spans="2:5">
      <c r="B6583"/>
      <c r="C6583"/>
      <c r="D6583"/>
      <c r="E6583"/>
    </row>
    <row r="6584" spans="2:5">
      <c r="B6584"/>
      <c r="C6584"/>
      <c r="D6584"/>
      <c r="E6584"/>
    </row>
    <row r="6585" spans="2:5">
      <c r="B6585"/>
      <c r="C6585"/>
      <c r="D6585"/>
      <c r="E6585"/>
    </row>
    <row r="6586" spans="2:5">
      <c r="B6586"/>
      <c r="C6586"/>
      <c r="D6586"/>
      <c r="E6586"/>
    </row>
    <row r="6587" spans="2:5">
      <c r="B6587"/>
      <c r="C6587"/>
      <c r="D6587"/>
      <c r="E6587"/>
    </row>
    <row r="6588" spans="2:5">
      <c r="B6588"/>
      <c r="C6588"/>
      <c r="D6588"/>
      <c r="E6588"/>
    </row>
    <row r="6589" spans="2:5">
      <c r="B6589"/>
      <c r="C6589"/>
      <c r="D6589"/>
      <c r="E6589"/>
    </row>
    <row r="6590" spans="2:5">
      <c r="B6590"/>
      <c r="C6590"/>
      <c r="D6590"/>
      <c r="E6590"/>
    </row>
    <row r="6591" spans="2:5">
      <c r="B6591"/>
      <c r="C6591"/>
      <c r="D6591"/>
      <c r="E6591"/>
    </row>
    <row r="6592" spans="2:5">
      <c r="B6592"/>
      <c r="C6592"/>
      <c r="D6592"/>
      <c r="E6592"/>
    </row>
    <row r="6593" spans="2:5">
      <c r="B6593"/>
      <c r="C6593"/>
      <c r="D6593"/>
      <c r="E6593"/>
    </row>
    <row r="6594" spans="2:5">
      <c r="B6594"/>
      <c r="C6594"/>
      <c r="D6594"/>
      <c r="E6594"/>
    </row>
    <row r="6595" spans="2:5">
      <c r="B6595"/>
      <c r="C6595"/>
      <c r="D6595"/>
      <c r="E6595"/>
    </row>
    <row r="6596" spans="2:5">
      <c r="B6596"/>
      <c r="C6596"/>
      <c r="D6596"/>
      <c r="E6596"/>
    </row>
    <row r="6597" spans="2:5">
      <c r="B6597"/>
      <c r="C6597"/>
      <c r="D6597"/>
      <c r="E6597"/>
    </row>
    <row r="6598" spans="2:5">
      <c r="B6598"/>
      <c r="C6598"/>
      <c r="D6598"/>
      <c r="E6598"/>
    </row>
    <row r="6599" spans="2:5">
      <c r="B6599"/>
      <c r="C6599"/>
      <c r="D6599"/>
      <c r="E6599"/>
    </row>
    <row r="6600" spans="2:5">
      <c r="B6600"/>
      <c r="C6600"/>
      <c r="D6600"/>
      <c r="E6600"/>
    </row>
    <row r="6601" spans="2:5">
      <c r="B6601"/>
      <c r="C6601"/>
      <c r="D6601"/>
      <c r="E6601"/>
    </row>
    <row r="6602" spans="2:5">
      <c r="B6602"/>
      <c r="C6602"/>
      <c r="D6602"/>
      <c r="E6602"/>
    </row>
    <row r="6603" spans="2:5">
      <c r="B6603"/>
      <c r="C6603"/>
      <c r="D6603"/>
      <c r="E6603"/>
    </row>
    <row r="6604" spans="2:5">
      <c r="B6604"/>
      <c r="C6604"/>
      <c r="D6604"/>
      <c r="E6604"/>
    </row>
    <row r="6605" spans="2:5">
      <c r="B6605"/>
      <c r="C6605"/>
      <c r="D6605"/>
      <c r="E6605"/>
    </row>
    <row r="6606" spans="2:5">
      <c r="B6606"/>
      <c r="C6606"/>
      <c r="D6606"/>
      <c r="E6606"/>
    </row>
    <row r="6607" spans="2:5">
      <c r="B6607"/>
      <c r="C6607"/>
      <c r="D6607"/>
      <c r="E6607"/>
    </row>
    <row r="6608" spans="2:5">
      <c r="B6608"/>
      <c r="C6608"/>
      <c r="D6608"/>
      <c r="E6608"/>
    </row>
    <row r="6609" spans="2:5">
      <c r="B6609"/>
      <c r="C6609"/>
      <c r="D6609"/>
      <c r="E6609"/>
    </row>
    <row r="6610" spans="2:5">
      <c r="B6610"/>
      <c r="C6610"/>
      <c r="D6610"/>
      <c r="E6610"/>
    </row>
    <row r="6611" spans="2:5">
      <c r="B6611"/>
      <c r="C6611"/>
      <c r="D6611"/>
      <c r="E6611"/>
    </row>
    <row r="6612" spans="2:5">
      <c r="B6612"/>
      <c r="C6612"/>
      <c r="D6612"/>
      <c r="E6612"/>
    </row>
    <row r="6613" spans="2:5">
      <c r="B6613"/>
      <c r="C6613"/>
      <c r="D6613"/>
      <c r="E6613"/>
    </row>
    <row r="6614" spans="2:5">
      <c r="B6614"/>
      <c r="C6614"/>
      <c r="D6614"/>
      <c r="E6614"/>
    </row>
    <row r="6615" spans="2:5">
      <c r="B6615"/>
      <c r="C6615"/>
      <c r="D6615"/>
      <c r="E6615"/>
    </row>
    <row r="6616" spans="2:5">
      <c r="B6616"/>
      <c r="C6616"/>
      <c r="D6616"/>
      <c r="E6616"/>
    </row>
    <row r="6617" spans="2:5">
      <c r="B6617"/>
      <c r="C6617"/>
      <c r="D6617"/>
      <c r="E6617"/>
    </row>
    <row r="6618" spans="2:5">
      <c r="B6618"/>
      <c r="C6618"/>
      <c r="D6618"/>
      <c r="E6618"/>
    </row>
    <row r="6619" spans="2:5">
      <c r="B6619"/>
      <c r="C6619"/>
      <c r="D6619"/>
      <c r="E6619"/>
    </row>
    <row r="6620" spans="2:5">
      <c r="B6620"/>
      <c r="C6620"/>
      <c r="D6620"/>
      <c r="E6620"/>
    </row>
    <row r="6621" spans="2:5">
      <c r="B6621"/>
      <c r="C6621"/>
      <c r="D6621"/>
      <c r="E6621"/>
    </row>
    <row r="6622" spans="2:5">
      <c r="B6622"/>
      <c r="C6622"/>
      <c r="D6622"/>
      <c r="E6622"/>
    </row>
    <row r="6623" spans="2:5">
      <c r="B6623"/>
      <c r="C6623"/>
      <c r="D6623"/>
      <c r="E6623"/>
    </row>
    <row r="6624" spans="2:5">
      <c r="B6624"/>
      <c r="C6624"/>
      <c r="D6624"/>
      <c r="E6624"/>
    </row>
    <row r="6625" spans="2:5">
      <c r="B6625"/>
      <c r="C6625"/>
      <c r="D6625"/>
      <c r="E6625"/>
    </row>
    <row r="6626" spans="2:5">
      <c r="B6626"/>
      <c r="C6626"/>
      <c r="D6626"/>
      <c r="E6626"/>
    </row>
    <row r="6627" spans="2:5">
      <c r="B6627"/>
      <c r="C6627"/>
      <c r="D6627"/>
      <c r="E6627"/>
    </row>
    <row r="6628" spans="2:5">
      <c r="B6628"/>
      <c r="C6628"/>
      <c r="D6628"/>
      <c r="E6628"/>
    </row>
    <row r="6629" spans="2:5">
      <c r="B6629"/>
      <c r="C6629"/>
      <c r="D6629"/>
      <c r="E6629"/>
    </row>
    <row r="6630" spans="2:5">
      <c r="B6630"/>
      <c r="C6630"/>
      <c r="D6630"/>
      <c r="E6630"/>
    </row>
    <row r="6631" spans="2:5">
      <c r="B6631"/>
      <c r="C6631"/>
      <c r="D6631"/>
      <c r="E6631"/>
    </row>
    <row r="6632" spans="2:5">
      <c r="B6632"/>
      <c r="C6632"/>
      <c r="D6632"/>
      <c r="E6632"/>
    </row>
    <row r="6633" spans="2:5">
      <c r="B6633"/>
      <c r="C6633"/>
      <c r="D6633"/>
      <c r="E6633"/>
    </row>
    <row r="6634" spans="2:5">
      <c r="B6634"/>
      <c r="C6634"/>
      <c r="D6634"/>
      <c r="E6634"/>
    </row>
    <row r="6635" spans="2:5">
      <c r="B6635"/>
      <c r="C6635"/>
      <c r="D6635"/>
      <c r="E6635"/>
    </row>
    <row r="6636" spans="2:5">
      <c r="B6636"/>
      <c r="C6636"/>
      <c r="D6636"/>
      <c r="E6636"/>
    </row>
    <row r="6637" spans="2:5">
      <c r="B6637"/>
      <c r="C6637"/>
      <c r="D6637"/>
      <c r="E6637"/>
    </row>
    <row r="6638" spans="2:5">
      <c r="B6638"/>
      <c r="C6638"/>
      <c r="D6638"/>
      <c r="E6638"/>
    </row>
    <row r="6639" spans="2:5">
      <c r="B6639"/>
      <c r="C6639"/>
      <c r="D6639"/>
      <c r="E6639"/>
    </row>
    <row r="6640" spans="2:5">
      <c r="B6640"/>
      <c r="C6640"/>
      <c r="D6640"/>
      <c r="E6640"/>
    </row>
    <row r="6641" spans="2:5">
      <c r="B6641"/>
      <c r="C6641"/>
      <c r="D6641"/>
      <c r="E6641"/>
    </row>
    <row r="6642" spans="2:5">
      <c r="B6642"/>
      <c r="C6642"/>
      <c r="D6642"/>
      <c r="E6642"/>
    </row>
    <row r="6643" spans="2:5">
      <c r="B6643"/>
      <c r="C6643"/>
      <c r="D6643"/>
      <c r="E6643"/>
    </row>
    <row r="6644" spans="2:5">
      <c r="B6644"/>
      <c r="C6644"/>
      <c r="D6644"/>
      <c r="E6644"/>
    </row>
    <row r="6645" spans="2:5">
      <c r="B6645"/>
      <c r="C6645"/>
      <c r="D6645"/>
      <c r="E6645"/>
    </row>
    <row r="6646" spans="2:5">
      <c r="B6646"/>
      <c r="C6646"/>
      <c r="D6646"/>
      <c r="E6646"/>
    </row>
    <row r="6647" spans="2:5">
      <c r="B6647"/>
      <c r="C6647"/>
      <c r="D6647"/>
      <c r="E6647"/>
    </row>
    <row r="6648" spans="2:5">
      <c r="B6648"/>
      <c r="C6648"/>
      <c r="D6648"/>
      <c r="E6648"/>
    </row>
    <row r="6649" spans="2:5">
      <c r="B6649"/>
      <c r="C6649"/>
      <c r="D6649"/>
      <c r="E6649"/>
    </row>
    <row r="6650" spans="2:5">
      <c r="B6650"/>
      <c r="C6650"/>
      <c r="D6650"/>
      <c r="E6650"/>
    </row>
    <row r="6651" spans="2:5">
      <c r="B6651"/>
      <c r="C6651"/>
      <c r="D6651"/>
      <c r="E6651"/>
    </row>
    <row r="6652" spans="2:5">
      <c r="B6652"/>
      <c r="C6652"/>
      <c r="D6652"/>
      <c r="E6652"/>
    </row>
    <row r="6653" spans="2:5">
      <c r="B6653"/>
      <c r="C6653"/>
      <c r="D6653"/>
      <c r="E6653"/>
    </row>
    <row r="6654" spans="2:5">
      <c r="B6654"/>
      <c r="C6654"/>
      <c r="D6654"/>
      <c r="E6654"/>
    </row>
    <row r="6655" spans="2:5">
      <c r="B6655"/>
      <c r="C6655"/>
      <c r="D6655"/>
      <c r="E6655"/>
    </row>
    <row r="6656" spans="2:5">
      <c r="B6656"/>
      <c r="C6656"/>
      <c r="D6656"/>
      <c r="E6656"/>
    </row>
    <row r="6657" spans="2:5">
      <c r="B6657"/>
      <c r="C6657"/>
      <c r="D6657"/>
      <c r="E6657"/>
    </row>
    <row r="6658" spans="2:5">
      <c r="B6658"/>
      <c r="C6658"/>
      <c r="D6658"/>
      <c r="E6658"/>
    </row>
    <row r="6659" spans="2:5">
      <c r="B6659"/>
      <c r="C6659"/>
      <c r="D6659"/>
      <c r="E6659"/>
    </row>
    <row r="6660" spans="2:5">
      <c r="B6660"/>
      <c r="C6660"/>
      <c r="D6660"/>
      <c r="E6660"/>
    </row>
    <row r="6661" spans="2:5">
      <c r="B6661"/>
      <c r="C6661"/>
      <c r="D6661"/>
      <c r="E6661"/>
    </row>
    <row r="6662" spans="2:5">
      <c r="B6662"/>
      <c r="C6662"/>
      <c r="D6662"/>
      <c r="E6662"/>
    </row>
    <row r="6663" spans="2:5">
      <c r="B6663"/>
      <c r="C6663"/>
      <c r="D6663"/>
      <c r="E6663"/>
    </row>
    <row r="6664" spans="2:5">
      <c r="B6664"/>
      <c r="C6664"/>
      <c r="D6664"/>
      <c r="E6664"/>
    </row>
    <row r="6665" spans="2:5">
      <c r="B6665"/>
      <c r="C6665"/>
      <c r="D6665"/>
      <c r="E6665"/>
    </row>
    <row r="6666" spans="2:5">
      <c r="B6666"/>
      <c r="C6666"/>
      <c r="D6666"/>
      <c r="E6666"/>
    </row>
    <row r="6667" spans="2:5">
      <c r="B6667"/>
      <c r="C6667"/>
      <c r="D6667"/>
      <c r="E6667"/>
    </row>
    <row r="6668" spans="2:5">
      <c r="B6668"/>
      <c r="C6668"/>
      <c r="D6668"/>
      <c r="E6668"/>
    </row>
    <row r="6669" spans="2:5">
      <c r="B6669"/>
      <c r="C6669"/>
      <c r="D6669"/>
      <c r="E6669"/>
    </row>
    <row r="6670" spans="2:5">
      <c r="B6670"/>
      <c r="C6670"/>
      <c r="D6670"/>
      <c r="E6670"/>
    </row>
    <row r="6671" spans="2:5">
      <c r="B6671"/>
      <c r="C6671"/>
      <c r="D6671"/>
      <c r="E6671"/>
    </row>
    <row r="6672" spans="2:5">
      <c r="B6672"/>
      <c r="C6672"/>
      <c r="D6672"/>
      <c r="E6672"/>
    </row>
    <row r="6673" spans="2:5">
      <c r="B6673"/>
      <c r="C6673"/>
      <c r="D6673"/>
      <c r="E6673"/>
    </row>
    <row r="6674" spans="2:5">
      <c r="B6674"/>
      <c r="C6674"/>
      <c r="D6674"/>
      <c r="E6674"/>
    </row>
    <row r="6675" spans="2:5">
      <c r="B6675"/>
      <c r="C6675"/>
      <c r="D6675"/>
      <c r="E6675"/>
    </row>
    <row r="6676" spans="2:5">
      <c r="B6676"/>
      <c r="C6676"/>
      <c r="D6676"/>
      <c r="E6676"/>
    </row>
    <row r="6677" spans="2:5">
      <c r="B6677"/>
      <c r="C6677"/>
      <c r="D6677"/>
      <c r="E6677"/>
    </row>
    <row r="6678" spans="2:5">
      <c r="B6678"/>
      <c r="C6678"/>
      <c r="D6678"/>
      <c r="E6678"/>
    </row>
    <row r="6679" spans="2:5">
      <c r="B6679"/>
      <c r="C6679"/>
      <c r="D6679"/>
      <c r="E6679"/>
    </row>
    <row r="6680" spans="2:5">
      <c r="B6680"/>
      <c r="C6680"/>
      <c r="D6680"/>
      <c r="E6680"/>
    </row>
    <row r="6681" spans="2:5">
      <c r="B6681"/>
      <c r="C6681"/>
      <c r="D6681"/>
      <c r="E6681"/>
    </row>
    <row r="6682" spans="2:5">
      <c r="B6682"/>
      <c r="C6682"/>
      <c r="D6682"/>
      <c r="E6682"/>
    </row>
    <row r="6683" spans="2:5">
      <c r="B6683"/>
      <c r="C6683"/>
      <c r="D6683"/>
      <c r="E6683"/>
    </row>
    <row r="6684" spans="2:5">
      <c r="B6684"/>
      <c r="C6684"/>
      <c r="D6684"/>
      <c r="E6684"/>
    </row>
    <row r="6685" spans="2:5">
      <c r="B6685"/>
      <c r="C6685"/>
      <c r="D6685"/>
      <c r="E6685"/>
    </row>
    <row r="6686" spans="2:5">
      <c r="B6686"/>
      <c r="C6686"/>
      <c r="D6686"/>
      <c r="E6686"/>
    </row>
    <row r="6687" spans="2:5">
      <c r="B6687"/>
      <c r="C6687"/>
      <c r="D6687"/>
      <c r="E6687"/>
    </row>
    <row r="6688" spans="2:5">
      <c r="B6688"/>
      <c r="C6688"/>
      <c r="D6688"/>
      <c r="E6688"/>
    </row>
    <row r="6689" spans="2:5">
      <c r="B6689"/>
      <c r="C6689"/>
      <c r="D6689"/>
      <c r="E6689"/>
    </row>
    <row r="6690" spans="2:5">
      <c r="B6690"/>
      <c r="C6690"/>
      <c r="D6690"/>
      <c r="E6690"/>
    </row>
    <row r="6691" spans="2:5">
      <c r="B6691"/>
      <c r="C6691"/>
      <c r="D6691"/>
      <c r="E6691"/>
    </row>
    <row r="6692" spans="2:5">
      <c r="B6692"/>
      <c r="C6692"/>
      <c r="D6692"/>
      <c r="E6692"/>
    </row>
    <row r="6693" spans="2:5">
      <c r="B6693"/>
      <c r="C6693"/>
      <c r="D6693"/>
      <c r="E6693"/>
    </row>
    <row r="6694" spans="2:5">
      <c r="B6694"/>
      <c r="C6694"/>
      <c r="D6694"/>
      <c r="E6694"/>
    </row>
    <row r="6695" spans="2:5">
      <c r="B6695"/>
      <c r="C6695"/>
      <c r="D6695"/>
      <c r="E6695"/>
    </row>
    <row r="6696" spans="2:5">
      <c r="B6696"/>
      <c r="C6696"/>
      <c r="D6696"/>
      <c r="E6696"/>
    </row>
    <row r="6697" spans="2:5">
      <c r="B6697"/>
      <c r="C6697"/>
      <c r="D6697"/>
      <c r="E6697"/>
    </row>
    <row r="6698" spans="2:5">
      <c r="B6698"/>
      <c r="C6698"/>
      <c r="D6698"/>
      <c r="E6698"/>
    </row>
    <row r="6699" spans="2:5">
      <c r="B6699"/>
      <c r="C6699"/>
      <c r="D6699"/>
      <c r="E6699"/>
    </row>
    <row r="6700" spans="2:5">
      <c r="B6700"/>
      <c r="C6700"/>
      <c r="D6700"/>
      <c r="E6700"/>
    </row>
    <row r="6701" spans="2:5">
      <c r="B6701"/>
      <c r="C6701"/>
      <c r="D6701"/>
      <c r="E6701"/>
    </row>
    <row r="6702" spans="2:5">
      <c r="B6702"/>
      <c r="C6702"/>
      <c r="D6702"/>
      <c r="E6702"/>
    </row>
    <row r="6703" spans="2:5">
      <c r="B6703"/>
      <c r="C6703"/>
      <c r="D6703"/>
      <c r="E6703"/>
    </row>
    <row r="6704" spans="2:5">
      <c r="B6704"/>
      <c r="C6704"/>
      <c r="D6704"/>
      <c r="E6704"/>
    </row>
    <row r="6705" spans="2:5">
      <c r="B6705"/>
      <c r="C6705"/>
      <c r="D6705"/>
      <c r="E6705"/>
    </row>
    <row r="6706" spans="2:5">
      <c r="B6706"/>
      <c r="C6706"/>
      <c r="D6706"/>
      <c r="E6706"/>
    </row>
    <row r="6707" spans="2:5">
      <c r="B6707"/>
      <c r="C6707"/>
      <c r="D6707"/>
      <c r="E6707"/>
    </row>
    <row r="6708" spans="2:5">
      <c r="B6708"/>
      <c r="C6708"/>
      <c r="D6708"/>
      <c r="E6708"/>
    </row>
    <row r="6709" spans="2:5">
      <c r="B6709"/>
      <c r="C6709"/>
      <c r="D6709"/>
      <c r="E6709"/>
    </row>
    <row r="6710" spans="2:5">
      <c r="B6710"/>
      <c r="C6710"/>
      <c r="D6710"/>
      <c r="E6710"/>
    </row>
    <row r="6711" spans="2:5">
      <c r="B6711"/>
      <c r="C6711"/>
      <c r="D6711"/>
      <c r="E6711"/>
    </row>
    <row r="6712" spans="2:5">
      <c r="B6712"/>
      <c r="C6712"/>
      <c r="D6712"/>
      <c r="E6712"/>
    </row>
    <row r="6713" spans="2:5">
      <c r="B6713"/>
      <c r="C6713"/>
      <c r="D6713"/>
      <c r="E6713"/>
    </row>
    <row r="6714" spans="2:5">
      <c r="B6714"/>
      <c r="C6714"/>
      <c r="D6714"/>
      <c r="E6714"/>
    </row>
    <row r="6715" spans="2:5">
      <c r="B6715"/>
      <c r="C6715"/>
      <c r="D6715"/>
      <c r="E6715"/>
    </row>
    <row r="6716" spans="2:5">
      <c r="B6716"/>
      <c r="C6716"/>
      <c r="D6716"/>
      <c r="E6716"/>
    </row>
    <row r="6717" spans="2:5">
      <c r="B6717"/>
      <c r="C6717"/>
      <c r="D6717"/>
      <c r="E6717"/>
    </row>
    <row r="6718" spans="2:5">
      <c r="B6718"/>
      <c r="C6718"/>
      <c r="D6718"/>
      <c r="E6718"/>
    </row>
    <row r="6719" spans="2:5">
      <c r="B6719"/>
      <c r="C6719"/>
      <c r="D6719"/>
      <c r="E6719"/>
    </row>
    <row r="6720" spans="2:5">
      <c r="B6720"/>
      <c r="C6720"/>
      <c r="D6720"/>
      <c r="E6720"/>
    </row>
    <row r="6721" spans="2:5">
      <c r="B6721"/>
      <c r="C6721"/>
      <c r="D6721"/>
      <c r="E6721"/>
    </row>
    <row r="6722" spans="2:5">
      <c r="B6722"/>
      <c r="C6722"/>
      <c r="D6722"/>
      <c r="E6722"/>
    </row>
    <row r="6723" spans="2:5">
      <c r="B6723"/>
      <c r="C6723"/>
      <c r="D6723"/>
      <c r="E6723"/>
    </row>
    <row r="6724" spans="2:5">
      <c r="B6724"/>
      <c r="C6724"/>
      <c r="D6724"/>
      <c r="E6724"/>
    </row>
    <row r="6725" spans="2:5">
      <c r="B6725"/>
      <c r="C6725"/>
      <c r="D6725"/>
      <c r="E6725"/>
    </row>
    <row r="6726" spans="2:5">
      <c r="B6726"/>
      <c r="C6726"/>
      <c r="D6726"/>
      <c r="E6726"/>
    </row>
    <row r="6727" spans="2:5">
      <c r="B6727"/>
      <c r="C6727"/>
      <c r="D6727"/>
      <c r="E6727"/>
    </row>
    <row r="6728" spans="2:5">
      <c r="B6728"/>
      <c r="C6728"/>
      <c r="D6728"/>
      <c r="E6728"/>
    </row>
    <row r="6729" spans="2:5">
      <c r="B6729"/>
      <c r="C6729"/>
      <c r="D6729"/>
      <c r="E6729"/>
    </row>
    <row r="6730" spans="2:5">
      <c r="B6730"/>
      <c r="C6730"/>
      <c r="D6730"/>
      <c r="E6730"/>
    </row>
    <row r="6731" spans="2:5">
      <c r="B6731"/>
      <c r="C6731"/>
      <c r="D6731"/>
      <c r="E6731"/>
    </row>
    <row r="6732" spans="2:5">
      <c r="B6732"/>
      <c r="C6732"/>
      <c r="D6732"/>
      <c r="E6732"/>
    </row>
    <row r="6733" spans="2:5">
      <c r="B6733"/>
      <c r="C6733"/>
      <c r="D6733"/>
      <c r="E6733"/>
    </row>
    <row r="6734" spans="2:5">
      <c r="B6734"/>
      <c r="C6734"/>
      <c r="D6734"/>
      <c r="E6734"/>
    </row>
    <row r="6735" spans="2:5">
      <c r="B6735"/>
      <c r="C6735"/>
      <c r="D6735"/>
      <c r="E6735"/>
    </row>
    <row r="6736" spans="2:5">
      <c r="B6736"/>
      <c r="C6736"/>
      <c r="D6736"/>
      <c r="E6736"/>
    </row>
    <row r="6737" spans="2:5">
      <c r="B6737"/>
      <c r="C6737"/>
      <c r="D6737"/>
      <c r="E6737"/>
    </row>
    <row r="6738" spans="2:5">
      <c r="B6738"/>
      <c r="C6738"/>
      <c r="D6738"/>
      <c r="E6738"/>
    </row>
    <row r="6739" spans="2:5">
      <c r="B6739"/>
      <c r="C6739"/>
      <c r="D6739"/>
      <c r="E6739"/>
    </row>
    <row r="6740" spans="2:5">
      <c r="B6740"/>
      <c r="C6740"/>
      <c r="D6740"/>
      <c r="E6740"/>
    </row>
    <row r="6741" spans="2:5">
      <c r="B6741"/>
      <c r="C6741"/>
      <c r="D6741"/>
      <c r="E6741"/>
    </row>
    <row r="6742" spans="2:5">
      <c r="B6742"/>
      <c r="C6742"/>
      <c r="D6742"/>
      <c r="E6742"/>
    </row>
    <row r="6743" spans="2:5">
      <c r="B6743"/>
      <c r="C6743"/>
      <c r="D6743"/>
      <c r="E6743"/>
    </row>
    <row r="6744" spans="2:5">
      <c r="B6744"/>
      <c r="C6744"/>
      <c r="D6744"/>
      <c r="E6744"/>
    </row>
    <row r="6745" spans="2:5">
      <c r="B6745"/>
      <c r="C6745"/>
      <c r="D6745"/>
      <c r="E6745"/>
    </row>
    <row r="6746" spans="2:5">
      <c r="B6746"/>
      <c r="C6746"/>
      <c r="D6746"/>
      <c r="E6746"/>
    </row>
    <row r="6747" spans="2:5">
      <c r="B6747"/>
      <c r="C6747"/>
      <c r="D6747"/>
      <c r="E6747"/>
    </row>
    <row r="6748" spans="2:5">
      <c r="B6748"/>
      <c r="C6748"/>
      <c r="D6748"/>
      <c r="E6748"/>
    </row>
    <row r="6749" spans="2:5">
      <c r="B6749"/>
      <c r="C6749"/>
      <c r="D6749"/>
      <c r="E6749"/>
    </row>
    <row r="6750" spans="2:5">
      <c r="B6750"/>
      <c r="C6750"/>
      <c r="D6750"/>
      <c r="E6750"/>
    </row>
    <row r="6751" spans="2:5">
      <c r="B6751"/>
      <c r="C6751"/>
      <c r="D6751"/>
      <c r="E6751"/>
    </row>
    <row r="6752" spans="2:5">
      <c r="B6752"/>
      <c r="C6752"/>
      <c r="D6752"/>
      <c r="E6752"/>
    </row>
    <row r="6753" spans="2:5">
      <c r="B6753"/>
      <c r="C6753"/>
      <c r="D6753"/>
      <c r="E6753"/>
    </row>
    <row r="6754" spans="2:5">
      <c r="B6754"/>
      <c r="C6754"/>
      <c r="D6754"/>
      <c r="E6754"/>
    </row>
    <row r="6755" spans="2:5">
      <c r="B6755"/>
      <c r="C6755"/>
      <c r="D6755"/>
      <c r="E6755"/>
    </row>
    <row r="6756" spans="2:5">
      <c r="B6756"/>
      <c r="C6756"/>
      <c r="D6756"/>
      <c r="E6756"/>
    </row>
    <row r="6757" spans="2:5">
      <c r="B6757"/>
      <c r="C6757"/>
      <c r="D6757"/>
      <c r="E6757"/>
    </row>
    <row r="6758" spans="2:5">
      <c r="B6758"/>
      <c r="C6758"/>
      <c r="D6758"/>
      <c r="E6758"/>
    </row>
    <row r="6759" spans="2:5">
      <c r="B6759"/>
      <c r="C6759"/>
      <c r="D6759"/>
      <c r="E6759"/>
    </row>
    <row r="6760" spans="2:5">
      <c r="B6760"/>
      <c r="C6760"/>
      <c r="D6760"/>
      <c r="E6760"/>
    </row>
    <row r="6761" spans="2:5">
      <c r="B6761"/>
      <c r="C6761"/>
      <c r="D6761"/>
      <c r="E6761"/>
    </row>
    <row r="6762" spans="2:5">
      <c r="B6762"/>
      <c r="C6762"/>
      <c r="D6762"/>
      <c r="E6762"/>
    </row>
    <row r="6763" spans="2:5">
      <c r="B6763"/>
      <c r="C6763"/>
      <c r="D6763"/>
      <c r="E6763"/>
    </row>
    <row r="6764" spans="2:5">
      <c r="B6764"/>
      <c r="C6764"/>
      <c r="D6764"/>
      <c r="E6764"/>
    </row>
    <row r="6765" spans="2:5">
      <c r="B6765"/>
      <c r="C6765"/>
      <c r="D6765"/>
      <c r="E6765"/>
    </row>
    <row r="6766" spans="2:5">
      <c r="B6766"/>
      <c r="C6766"/>
      <c r="D6766"/>
      <c r="E6766"/>
    </row>
    <row r="6767" spans="2:5">
      <c r="B6767"/>
      <c r="C6767"/>
      <c r="D6767"/>
      <c r="E6767"/>
    </row>
    <row r="6768" spans="2:5">
      <c r="B6768"/>
      <c r="C6768"/>
      <c r="D6768"/>
      <c r="E6768"/>
    </row>
    <row r="6769" spans="2:5">
      <c r="B6769"/>
      <c r="C6769"/>
      <c r="D6769"/>
      <c r="E6769"/>
    </row>
    <row r="6770" spans="2:5">
      <c r="B6770"/>
      <c r="C6770"/>
      <c r="D6770"/>
      <c r="E6770"/>
    </row>
    <row r="6771" spans="2:5">
      <c r="B6771"/>
      <c r="C6771"/>
      <c r="D6771"/>
      <c r="E6771"/>
    </row>
    <row r="6772" spans="2:5">
      <c r="B6772"/>
      <c r="C6772"/>
      <c r="D6772"/>
      <c r="E6772"/>
    </row>
    <row r="6773" spans="2:5">
      <c r="B6773"/>
      <c r="C6773"/>
      <c r="D6773"/>
      <c r="E6773"/>
    </row>
    <row r="6774" spans="2:5">
      <c r="B6774"/>
      <c r="C6774"/>
      <c r="D6774"/>
      <c r="E6774"/>
    </row>
    <row r="6775" spans="2:5">
      <c r="B6775"/>
      <c r="C6775"/>
      <c r="D6775"/>
      <c r="E6775"/>
    </row>
    <row r="6776" spans="2:5">
      <c r="B6776"/>
      <c r="C6776"/>
      <c r="D6776"/>
      <c r="E6776"/>
    </row>
    <row r="6777" spans="2:5">
      <c r="B6777"/>
      <c r="C6777"/>
      <c r="D6777"/>
      <c r="E6777"/>
    </row>
    <row r="6778" spans="2:5">
      <c r="B6778"/>
      <c r="C6778"/>
      <c r="D6778"/>
      <c r="E6778"/>
    </row>
    <row r="6779" spans="2:5">
      <c r="B6779"/>
      <c r="C6779"/>
      <c r="D6779"/>
      <c r="E6779"/>
    </row>
    <row r="6780" spans="2:5">
      <c r="B6780"/>
      <c r="C6780"/>
      <c r="D6780"/>
      <c r="E6780"/>
    </row>
    <row r="6781" spans="2:5">
      <c r="B6781"/>
      <c r="C6781"/>
      <c r="D6781"/>
      <c r="E6781"/>
    </row>
    <row r="6782" spans="2:5">
      <c r="B6782"/>
      <c r="C6782"/>
      <c r="D6782"/>
      <c r="E6782"/>
    </row>
    <row r="6783" spans="2:5">
      <c r="B6783"/>
      <c r="C6783"/>
      <c r="D6783"/>
      <c r="E6783"/>
    </row>
    <row r="6784" spans="2:5">
      <c r="B6784"/>
      <c r="C6784"/>
      <c r="D6784"/>
      <c r="E6784"/>
    </row>
    <row r="6785" spans="2:5">
      <c r="B6785"/>
      <c r="C6785"/>
      <c r="D6785"/>
      <c r="E6785"/>
    </row>
    <row r="6786" spans="2:5">
      <c r="B6786"/>
      <c r="C6786"/>
      <c r="D6786"/>
      <c r="E6786"/>
    </row>
    <row r="6787" spans="2:5">
      <c r="B6787"/>
      <c r="C6787"/>
      <c r="D6787"/>
      <c r="E6787"/>
    </row>
    <row r="6788" spans="2:5">
      <c r="B6788"/>
      <c r="C6788"/>
      <c r="D6788"/>
      <c r="E6788"/>
    </row>
    <row r="6789" spans="2:5">
      <c r="B6789"/>
      <c r="C6789"/>
      <c r="D6789"/>
      <c r="E6789"/>
    </row>
    <row r="6790" spans="2:5">
      <c r="B6790"/>
      <c r="C6790"/>
      <c r="D6790"/>
      <c r="E6790"/>
    </row>
    <row r="6791" spans="2:5">
      <c r="B6791"/>
      <c r="C6791"/>
      <c r="D6791"/>
      <c r="E6791"/>
    </row>
    <row r="6792" spans="2:5">
      <c r="B6792"/>
      <c r="C6792"/>
      <c r="D6792"/>
      <c r="E6792"/>
    </row>
    <row r="6793" spans="2:5">
      <c r="B6793"/>
      <c r="C6793"/>
      <c r="D6793"/>
      <c r="E6793"/>
    </row>
    <row r="6794" spans="2:5">
      <c r="B6794"/>
      <c r="C6794"/>
      <c r="D6794"/>
      <c r="E6794"/>
    </row>
    <row r="6795" spans="2:5">
      <c r="B6795"/>
      <c r="C6795"/>
      <c r="D6795"/>
      <c r="E6795"/>
    </row>
    <row r="6796" spans="2:5">
      <c r="B6796"/>
      <c r="C6796"/>
      <c r="D6796"/>
      <c r="E6796"/>
    </row>
    <row r="6797" spans="2:5">
      <c r="B6797"/>
      <c r="C6797"/>
      <c r="D6797"/>
      <c r="E6797"/>
    </row>
    <row r="6798" spans="2:5">
      <c r="B6798"/>
      <c r="C6798"/>
      <c r="D6798"/>
      <c r="E6798"/>
    </row>
    <row r="6799" spans="2:5">
      <c r="B6799"/>
      <c r="C6799"/>
      <c r="D6799"/>
      <c r="E6799"/>
    </row>
    <row r="6800" spans="2:5">
      <c r="B6800"/>
      <c r="C6800"/>
      <c r="D6800"/>
      <c r="E6800"/>
    </row>
    <row r="6801" spans="2:5">
      <c r="B6801"/>
      <c r="C6801"/>
      <c r="D6801"/>
      <c r="E6801"/>
    </row>
    <row r="6802" spans="2:5">
      <c r="B6802"/>
      <c r="C6802"/>
      <c r="D6802"/>
      <c r="E6802"/>
    </row>
    <row r="6803" spans="2:5">
      <c r="B6803"/>
      <c r="C6803"/>
      <c r="D6803"/>
      <c r="E6803"/>
    </row>
    <row r="6804" spans="2:5">
      <c r="B6804"/>
      <c r="C6804"/>
      <c r="D6804"/>
      <c r="E6804"/>
    </row>
    <row r="6805" spans="2:5">
      <c r="B6805"/>
      <c r="C6805"/>
      <c r="D6805"/>
      <c r="E6805"/>
    </row>
    <row r="6806" spans="2:5">
      <c r="B6806"/>
      <c r="C6806"/>
      <c r="D6806"/>
      <c r="E6806"/>
    </row>
    <row r="6807" spans="2:5">
      <c r="B6807"/>
      <c r="C6807"/>
      <c r="D6807"/>
      <c r="E6807"/>
    </row>
    <row r="6808" spans="2:5">
      <c r="B6808"/>
      <c r="C6808"/>
      <c r="D6808"/>
      <c r="E6808"/>
    </row>
    <row r="6809" spans="2:5">
      <c r="B6809"/>
      <c r="C6809"/>
      <c r="D6809"/>
      <c r="E6809"/>
    </row>
    <row r="6810" spans="2:5">
      <c r="B6810"/>
      <c r="C6810"/>
      <c r="D6810"/>
      <c r="E6810"/>
    </row>
    <row r="6811" spans="2:5">
      <c r="B6811"/>
      <c r="C6811"/>
      <c r="D6811"/>
      <c r="E6811"/>
    </row>
    <row r="6812" spans="2:5">
      <c r="B6812"/>
      <c r="C6812"/>
      <c r="D6812"/>
      <c r="E6812"/>
    </row>
    <row r="6813" spans="2:5">
      <c r="B6813"/>
      <c r="C6813"/>
      <c r="D6813"/>
      <c r="E6813"/>
    </row>
    <row r="6814" spans="2:5">
      <c r="B6814"/>
      <c r="C6814"/>
      <c r="D6814"/>
      <c r="E6814"/>
    </row>
    <row r="6815" spans="2:5">
      <c r="B6815"/>
      <c r="C6815"/>
      <c r="D6815"/>
      <c r="E6815"/>
    </row>
    <row r="6816" spans="2:5">
      <c r="B6816"/>
      <c r="C6816"/>
      <c r="D6816"/>
      <c r="E6816"/>
    </row>
    <row r="6817" spans="2:5">
      <c r="B6817"/>
      <c r="C6817"/>
      <c r="D6817"/>
      <c r="E6817"/>
    </row>
    <row r="6818" spans="2:5">
      <c r="B6818"/>
      <c r="C6818"/>
      <c r="D6818"/>
      <c r="E6818"/>
    </row>
    <row r="6819" spans="2:5">
      <c r="B6819"/>
      <c r="C6819"/>
      <c r="D6819"/>
      <c r="E6819"/>
    </row>
    <row r="6820" spans="2:5">
      <c r="B6820"/>
      <c r="C6820"/>
      <c r="D6820"/>
      <c r="E6820"/>
    </row>
    <row r="6821" spans="2:5">
      <c r="B6821"/>
      <c r="C6821"/>
      <c r="D6821"/>
      <c r="E6821"/>
    </row>
    <row r="6822" spans="2:5">
      <c r="B6822"/>
      <c r="C6822"/>
      <c r="D6822"/>
      <c r="E6822"/>
    </row>
    <row r="6823" spans="2:5">
      <c r="B6823"/>
      <c r="C6823"/>
      <c r="D6823"/>
      <c r="E6823"/>
    </row>
    <row r="6824" spans="2:5">
      <c r="B6824"/>
      <c r="C6824"/>
      <c r="D6824"/>
      <c r="E6824"/>
    </row>
    <row r="6825" spans="2:5">
      <c r="B6825"/>
      <c r="C6825"/>
      <c r="D6825"/>
      <c r="E6825"/>
    </row>
    <row r="6826" spans="2:5">
      <c r="B6826"/>
      <c r="C6826"/>
      <c r="D6826"/>
      <c r="E6826"/>
    </row>
    <row r="6827" spans="2:5">
      <c r="B6827"/>
      <c r="C6827"/>
      <c r="D6827"/>
      <c r="E6827"/>
    </row>
    <row r="6828" spans="2:5">
      <c r="B6828"/>
      <c r="C6828"/>
      <c r="D6828"/>
      <c r="E6828"/>
    </row>
    <row r="6829" spans="2:5">
      <c r="B6829"/>
      <c r="C6829"/>
      <c r="D6829"/>
      <c r="E6829"/>
    </row>
    <row r="6830" spans="2:5">
      <c r="B6830"/>
      <c r="C6830"/>
      <c r="D6830"/>
      <c r="E6830"/>
    </row>
    <row r="6831" spans="2:5">
      <c r="B6831"/>
      <c r="C6831"/>
      <c r="D6831"/>
      <c r="E6831"/>
    </row>
    <row r="6832" spans="2:5">
      <c r="B6832"/>
      <c r="C6832"/>
      <c r="D6832"/>
      <c r="E6832"/>
    </row>
    <row r="6833" spans="2:5">
      <c r="B6833"/>
      <c r="C6833"/>
      <c r="D6833"/>
      <c r="E6833"/>
    </row>
    <row r="6834" spans="2:5">
      <c r="B6834"/>
      <c r="C6834"/>
      <c r="D6834"/>
      <c r="E6834"/>
    </row>
    <row r="6835" spans="2:5">
      <c r="B6835"/>
      <c r="C6835"/>
      <c r="D6835"/>
      <c r="E6835"/>
    </row>
    <row r="6836" spans="2:5">
      <c r="B6836"/>
      <c r="C6836"/>
      <c r="D6836"/>
      <c r="E6836"/>
    </row>
    <row r="6837" spans="2:5">
      <c r="B6837"/>
      <c r="C6837"/>
      <c r="D6837"/>
      <c r="E6837"/>
    </row>
    <row r="6838" spans="2:5">
      <c r="B6838"/>
      <c r="C6838"/>
      <c r="D6838"/>
      <c r="E6838"/>
    </row>
    <row r="6839" spans="2:5">
      <c r="B6839"/>
      <c r="C6839"/>
      <c r="D6839"/>
      <c r="E6839"/>
    </row>
    <row r="6840" spans="2:5">
      <c r="B6840"/>
      <c r="C6840"/>
      <c r="D6840"/>
      <c r="E6840"/>
    </row>
    <row r="6841" spans="2:5">
      <c r="B6841"/>
      <c r="C6841"/>
      <c r="D6841"/>
      <c r="E6841"/>
    </row>
    <row r="6842" spans="2:5">
      <c r="B6842"/>
      <c r="C6842"/>
      <c r="D6842"/>
      <c r="E6842"/>
    </row>
    <row r="6843" spans="2:5">
      <c r="B6843"/>
      <c r="C6843"/>
      <c r="D6843"/>
      <c r="E6843"/>
    </row>
    <row r="6844" spans="2:5">
      <c r="B6844"/>
      <c r="C6844"/>
      <c r="D6844"/>
      <c r="E6844"/>
    </row>
    <row r="6845" spans="2:5">
      <c r="B6845"/>
      <c r="C6845"/>
      <c r="D6845"/>
      <c r="E6845"/>
    </row>
    <row r="6846" spans="2:5">
      <c r="B6846"/>
      <c r="C6846"/>
      <c r="D6846"/>
      <c r="E6846"/>
    </row>
    <row r="6847" spans="2:5">
      <c r="B6847"/>
      <c r="C6847"/>
      <c r="D6847"/>
      <c r="E6847"/>
    </row>
    <row r="6848" spans="2:5">
      <c r="B6848"/>
      <c r="C6848"/>
      <c r="D6848"/>
      <c r="E6848"/>
    </row>
    <row r="6849" spans="2:5">
      <c r="B6849"/>
      <c r="C6849"/>
      <c r="D6849"/>
      <c r="E6849"/>
    </row>
    <row r="6850" spans="2:5">
      <c r="B6850"/>
      <c r="C6850"/>
      <c r="D6850"/>
      <c r="E6850"/>
    </row>
    <row r="6851" spans="2:5">
      <c r="B6851"/>
      <c r="C6851"/>
      <c r="D6851"/>
      <c r="E6851"/>
    </row>
    <row r="6852" spans="2:5">
      <c r="B6852"/>
      <c r="C6852"/>
      <c r="D6852"/>
      <c r="E6852"/>
    </row>
    <row r="6853" spans="2:5">
      <c r="B6853"/>
      <c r="C6853"/>
      <c r="D6853"/>
      <c r="E6853"/>
    </row>
    <row r="6854" spans="2:5">
      <c r="B6854"/>
      <c r="C6854"/>
      <c r="D6854"/>
      <c r="E6854"/>
    </row>
    <row r="6855" spans="2:5">
      <c r="B6855"/>
      <c r="C6855"/>
      <c r="D6855"/>
      <c r="E6855"/>
    </row>
    <row r="6856" spans="2:5">
      <c r="B6856"/>
      <c r="C6856"/>
      <c r="D6856"/>
      <c r="E6856"/>
    </row>
    <row r="6857" spans="2:5">
      <c r="B6857"/>
      <c r="C6857"/>
      <c r="D6857"/>
      <c r="E6857"/>
    </row>
    <row r="6858" spans="2:5">
      <c r="B6858"/>
      <c r="C6858"/>
      <c r="D6858"/>
      <c r="E6858"/>
    </row>
    <row r="6859" spans="2:5">
      <c r="B6859"/>
      <c r="C6859"/>
      <c r="D6859"/>
      <c r="E6859"/>
    </row>
    <row r="6860" spans="2:5">
      <c r="B6860"/>
      <c r="C6860"/>
      <c r="D6860"/>
      <c r="E6860"/>
    </row>
    <row r="6861" spans="2:5">
      <c r="B6861"/>
      <c r="C6861"/>
      <c r="D6861"/>
      <c r="E6861"/>
    </row>
    <row r="6862" spans="2:5">
      <c r="B6862"/>
      <c r="C6862"/>
      <c r="D6862"/>
      <c r="E6862"/>
    </row>
    <row r="6863" spans="2:5">
      <c r="B6863"/>
      <c r="C6863"/>
      <c r="D6863"/>
      <c r="E6863"/>
    </row>
    <row r="6864" spans="2:5">
      <c r="B6864"/>
      <c r="C6864"/>
      <c r="D6864"/>
      <c r="E6864"/>
    </row>
    <row r="6865" spans="2:5">
      <c r="B6865"/>
      <c r="C6865"/>
      <c r="D6865"/>
      <c r="E6865"/>
    </row>
    <row r="6866" spans="2:5">
      <c r="B6866"/>
      <c r="C6866"/>
      <c r="D6866"/>
      <c r="E6866"/>
    </row>
    <row r="6867" spans="2:5">
      <c r="B6867"/>
      <c r="C6867"/>
      <c r="D6867"/>
      <c r="E6867"/>
    </row>
    <row r="6868" spans="2:5">
      <c r="B6868"/>
      <c r="C6868"/>
      <c r="D6868"/>
      <c r="E6868"/>
    </row>
    <row r="6869" spans="2:5">
      <c r="B6869"/>
      <c r="C6869"/>
      <c r="D6869"/>
      <c r="E6869"/>
    </row>
    <row r="6870" spans="2:5">
      <c r="B6870"/>
      <c r="C6870"/>
      <c r="D6870"/>
      <c r="E6870"/>
    </row>
    <row r="6871" spans="2:5">
      <c r="B6871"/>
      <c r="C6871"/>
      <c r="D6871"/>
      <c r="E6871"/>
    </row>
    <row r="6872" spans="2:5">
      <c r="B6872"/>
      <c r="C6872"/>
      <c r="D6872"/>
      <c r="E6872"/>
    </row>
    <row r="6873" spans="2:5">
      <c r="B6873"/>
      <c r="C6873"/>
      <c r="D6873"/>
      <c r="E6873"/>
    </row>
    <row r="6874" spans="2:5">
      <c r="B6874"/>
      <c r="C6874"/>
      <c r="D6874"/>
      <c r="E6874"/>
    </row>
    <row r="6875" spans="2:5">
      <c r="B6875"/>
      <c r="C6875"/>
      <c r="D6875"/>
      <c r="E6875"/>
    </row>
    <row r="6876" spans="2:5">
      <c r="B6876"/>
      <c r="C6876"/>
      <c r="D6876"/>
      <c r="E6876"/>
    </row>
    <row r="6877" spans="2:5">
      <c r="B6877"/>
      <c r="C6877"/>
      <c r="D6877"/>
      <c r="E6877"/>
    </row>
    <row r="6878" spans="2:5">
      <c r="B6878"/>
      <c r="C6878"/>
      <c r="D6878"/>
      <c r="E6878"/>
    </row>
    <row r="6879" spans="2:5">
      <c r="B6879"/>
      <c r="C6879"/>
      <c r="D6879"/>
      <c r="E6879"/>
    </row>
    <row r="6880" spans="2:5">
      <c r="B6880"/>
      <c r="C6880"/>
      <c r="D6880"/>
      <c r="E6880"/>
    </row>
    <row r="6881" spans="2:5">
      <c r="B6881"/>
      <c r="C6881"/>
      <c r="D6881"/>
      <c r="E6881"/>
    </row>
    <row r="6882" spans="2:5">
      <c r="B6882"/>
      <c r="C6882"/>
      <c r="D6882"/>
      <c r="E6882"/>
    </row>
    <row r="6883" spans="2:5">
      <c r="B6883"/>
      <c r="C6883"/>
      <c r="D6883"/>
      <c r="E6883"/>
    </row>
    <row r="6884" spans="2:5">
      <c r="B6884"/>
      <c r="C6884"/>
      <c r="D6884"/>
      <c r="E6884"/>
    </row>
    <row r="6885" spans="2:5">
      <c r="B6885"/>
      <c r="C6885"/>
      <c r="D6885"/>
      <c r="E6885"/>
    </row>
    <row r="6886" spans="2:5">
      <c r="B6886"/>
      <c r="C6886"/>
      <c r="D6886"/>
      <c r="E6886"/>
    </row>
    <row r="6887" spans="2:5">
      <c r="B6887"/>
      <c r="C6887"/>
      <c r="D6887"/>
      <c r="E6887"/>
    </row>
    <row r="6888" spans="2:5">
      <c r="B6888"/>
      <c r="C6888"/>
      <c r="D6888"/>
      <c r="E6888"/>
    </row>
    <row r="6889" spans="2:5">
      <c r="B6889"/>
      <c r="C6889"/>
      <c r="D6889"/>
      <c r="E6889"/>
    </row>
    <row r="6890" spans="2:5">
      <c r="B6890"/>
      <c r="C6890"/>
      <c r="D6890"/>
      <c r="E6890"/>
    </row>
    <row r="6891" spans="2:5">
      <c r="B6891"/>
      <c r="C6891"/>
      <c r="D6891"/>
      <c r="E6891"/>
    </row>
    <row r="6892" spans="2:5">
      <c r="B6892"/>
      <c r="C6892"/>
      <c r="D6892"/>
      <c r="E6892"/>
    </row>
    <row r="6893" spans="2:5">
      <c r="B6893"/>
      <c r="C6893"/>
      <c r="D6893"/>
      <c r="E6893"/>
    </row>
    <row r="6894" spans="2:5">
      <c r="B6894"/>
      <c r="C6894"/>
      <c r="D6894"/>
      <c r="E6894"/>
    </row>
    <row r="6895" spans="2:5">
      <c r="B6895"/>
      <c r="C6895"/>
      <c r="D6895"/>
      <c r="E6895"/>
    </row>
    <row r="6896" spans="2:5">
      <c r="B6896"/>
      <c r="C6896"/>
      <c r="D6896"/>
      <c r="E6896"/>
    </row>
    <row r="6897" spans="2:5">
      <c r="B6897"/>
      <c r="C6897"/>
      <c r="D6897"/>
      <c r="E6897"/>
    </row>
    <row r="6898" spans="2:5">
      <c r="B6898"/>
      <c r="C6898"/>
      <c r="D6898"/>
      <c r="E6898"/>
    </row>
    <row r="6899" spans="2:5">
      <c r="B6899"/>
      <c r="C6899"/>
      <c r="D6899"/>
      <c r="E6899"/>
    </row>
    <row r="6900" spans="2:5">
      <c r="B6900"/>
      <c r="C6900"/>
      <c r="D6900"/>
      <c r="E6900"/>
    </row>
    <row r="6901" spans="2:5">
      <c r="B6901"/>
      <c r="C6901"/>
      <c r="D6901"/>
      <c r="E6901"/>
    </row>
    <row r="6902" spans="2:5">
      <c r="B6902"/>
      <c r="C6902"/>
      <c r="D6902"/>
      <c r="E6902"/>
    </row>
    <row r="6903" spans="2:5">
      <c r="B6903"/>
      <c r="C6903"/>
      <c r="D6903"/>
      <c r="E6903"/>
    </row>
    <row r="6904" spans="2:5">
      <c r="B6904"/>
      <c r="C6904"/>
      <c r="D6904"/>
      <c r="E6904"/>
    </row>
    <row r="6905" spans="2:5">
      <c r="B6905"/>
      <c r="C6905"/>
      <c r="D6905"/>
      <c r="E6905"/>
    </row>
    <row r="6906" spans="2:5">
      <c r="B6906"/>
      <c r="C6906"/>
      <c r="D6906"/>
      <c r="E6906"/>
    </row>
    <row r="6907" spans="2:5">
      <c r="B6907"/>
      <c r="C6907"/>
      <c r="D6907"/>
      <c r="E6907"/>
    </row>
    <row r="6908" spans="2:5">
      <c r="B6908"/>
      <c r="C6908"/>
      <c r="D6908"/>
      <c r="E6908"/>
    </row>
    <row r="6909" spans="2:5">
      <c r="B6909"/>
      <c r="C6909"/>
      <c r="D6909"/>
      <c r="E6909"/>
    </row>
    <row r="6910" spans="2:5">
      <c r="B6910"/>
      <c r="C6910"/>
      <c r="D6910"/>
      <c r="E6910"/>
    </row>
    <row r="6911" spans="2:5">
      <c r="B6911"/>
      <c r="C6911"/>
      <c r="D6911"/>
      <c r="E6911"/>
    </row>
    <row r="6912" spans="2:5">
      <c r="B6912"/>
      <c r="C6912"/>
      <c r="D6912"/>
      <c r="E6912"/>
    </row>
    <row r="6913" spans="2:5">
      <c r="B6913"/>
      <c r="C6913"/>
      <c r="D6913"/>
      <c r="E6913"/>
    </row>
    <row r="6914" spans="2:5">
      <c r="B6914"/>
      <c r="C6914"/>
      <c r="D6914"/>
      <c r="E6914"/>
    </row>
    <row r="6915" spans="2:5">
      <c r="B6915"/>
      <c r="C6915"/>
      <c r="D6915"/>
      <c r="E6915"/>
    </row>
    <row r="6916" spans="2:5">
      <c r="B6916"/>
      <c r="C6916"/>
      <c r="D6916"/>
      <c r="E6916"/>
    </row>
    <row r="6917" spans="2:5">
      <c r="B6917"/>
      <c r="C6917"/>
      <c r="D6917"/>
      <c r="E6917"/>
    </row>
    <row r="6918" spans="2:5">
      <c r="B6918"/>
      <c r="C6918"/>
      <c r="D6918"/>
      <c r="E6918"/>
    </row>
    <row r="6919" spans="2:5">
      <c r="B6919"/>
      <c r="C6919"/>
      <c r="D6919"/>
      <c r="E6919"/>
    </row>
    <row r="6920" spans="2:5">
      <c r="B6920"/>
      <c r="C6920"/>
      <c r="D6920"/>
      <c r="E6920"/>
    </row>
    <row r="6921" spans="2:5">
      <c r="B6921"/>
      <c r="C6921"/>
      <c r="D6921"/>
      <c r="E6921"/>
    </row>
    <row r="6922" spans="2:5">
      <c r="B6922"/>
      <c r="C6922"/>
      <c r="D6922"/>
      <c r="E6922"/>
    </row>
    <row r="6923" spans="2:5">
      <c r="B6923"/>
      <c r="C6923"/>
      <c r="D6923"/>
      <c r="E6923"/>
    </row>
    <row r="6924" spans="2:5">
      <c r="B6924"/>
      <c r="C6924"/>
      <c r="D6924"/>
      <c r="E6924"/>
    </row>
    <row r="6925" spans="2:5">
      <c r="B6925"/>
      <c r="C6925"/>
      <c r="D6925"/>
      <c r="E6925"/>
    </row>
    <row r="6926" spans="2:5">
      <c r="B6926"/>
      <c r="C6926"/>
      <c r="D6926"/>
      <c r="E6926"/>
    </row>
    <row r="6927" spans="2:5">
      <c r="B6927"/>
      <c r="C6927"/>
      <c r="D6927"/>
      <c r="E6927"/>
    </row>
    <row r="6928" spans="2:5">
      <c r="B6928"/>
      <c r="C6928"/>
      <c r="D6928"/>
      <c r="E6928"/>
    </row>
    <row r="6929" spans="2:5">
      <c r="B6929"/>
      <c r="C6929"/>
      <c r="D6929"/>
      <c r="E6929"/>
    </row>
    <row r="6930" spans="2:5">
      <c r="B6930"/>
      <c r="C6930"/>
      <c r="D6930"/>
      <c r="E6930"/>
    </row>
    <row r="6931" spans="2:5">
      <c r="B6931"/>
      <c r="C6931"/>
      <c r="D6931"/>
      <c r="E6931"/>
    </row>
    <row r="6932" spans="2:5">
      <c r="B6932"/>
      <c r="C6932"/>
      <c r="D6932"/>
      <c r="E6932"/>
    </row>
    <row r="6933" spans="2:5">
      <c r="B6933"/>
      <c r="C6933"/>
      <c r="D6933"/>
      <c r="E6933"/>
    </row>
    <row r="6934" spans="2:5">
      <c r="B6934"/>
      <c r="C6934"/>
      <c r="D6934"/>
      <c r="E6934"/>
    </row>
    <row r="6935" spans="2:5">
      <c r="B6935"/>
      <c r="C6935"/>
      <c r="D6935"/>
      <c r="E6935"/>
    </row>
    <row r="6936" spans="2:5">
      <c r="B6936"/>
      <c r="C6936"/>
      <c r="D6936"/>
      <c r="E6936"/>
    </row>
    <row r="6937" spans="2:5">
      <c r="B6937"/>
      <c r="C6937"/>
      <c r="D6937"/>
      <c r="E6937"/>
    </row>
    <row r="6938" spans="2:5">
      <c r="B6938"/>
      <c r="C6938"/>
      <c r="D6938"/>
      <c r="E6938"/>
    </row>
    <row r="6939" spans="2:5">
      <c r="B6939"/>
      <c r="C6939"/>
      <c r="D6939"/>
      <c r="E6939"/>
    </row>
    <row r="6940" spans="2:5">
      <c r="B6940"/>
      <c r="C6940"/>
      <c r="D6940"/>
      <c r="E6940"/>
    </row>
    <row r="6941" spans="2:5">
      <c r="B6941"/>
      <c r="C6941"/>
      <c r="D6941"/>
      <c r="E6941"/>
    </row>
    <row r="6942" spans="2:5">
      <c r="B6942"/>
      <c r="C6942"/>
      <c r="D6942"/>
      <c r="E6942"/>
    </row>
    <row r="6943" spans="2:5">
      <c r="B6943"/>
      <c r="C6943"/>
      <c r="D6943"/>
      <c r="E6943"/>
    </row>
    <row r="6944" spans="2:5">
      <c r="B6944"/>
      <c r="C6944"/>
      <c r="D6944"/>
      <c r="E6944"/>
    </row>
    <row r="6945" spans="2:5">
      <c r="B6945"/>
      <c r="C6945"/>
      <c r="D6945"/>
      <c r="E6945"/>
    </row>
    <row r="6946" spans="2:5">
      <c r="B6946"/>
      <c r="C6946"/>
      <c r="D6946"/>
      <c r="E6946"/>
    </row>
    <row r="6947" spans="2:5">
      <c r="B6947"/>
      <c r="C6947"/>
      <c r="D6947"/>
      <c r="E6947"/>
    </row>
    <row r="6948" spans="2:5">
      <c r="B6948"/>
      <c r="C6948"/>
      <c r="D6948"/>
      <c r="E6948"/>
    </row>
    <row r="6949" spans="2:5">
      <c r="B6949"/>
      <c r="C6949"/>
      <c r="D6949"/>
      <c r="E6949"/>
    </row>
    <row r="6950" spans="2:5">
      <c r="B6950"/>
      <c r="C6950"/>
      <c r="D6950"/>
      <c r="E6950"/>
    </row>
    <row r="6951" spans="2:5">
      <c r="B6951"/>
      <c r="C6951"/>
      <c r="D6951"/>
      <c r="E6951"/>
    </row>
    <row r="6952" spans="2:5">
      <c r="B6952"/>
      <c r="C6952"/>
      <c r="D6952"/>
      <c r="E6952"/>
    </row>
    <row r="6953" spans="2:5">
      <c r="B6953"/>
      <c r="C6953"/>
      <c r="D6953"/>
      <c r="E6953"/>
    </row>
    <row r="6954" spans="2:5">
      <c r="B6954"/>
      <c r="C6954"/>
      <c r="D6954"/>
      <c r="E6954"/>
    </row>
    <row r="6955" spans="2:5">
      <c r="B6955"/>
      <c r="C6955"/>
      <c r="D6955"/>
      <c r="E6955"/>
    </row>
    <row r="6956" spans="2:5">
      <c r="B6956"/>
      <c r="C6956"/>
      <c r="D6956"/>
      <c r="E6956"/>
    </row>
    <row r="6957" spans="2:5">
      <c r="B6957"/>
      <c r="C6957"/>
      <c r="D6957"/>
      <c r="E6957"/>
    </row>
    <row r="6958" spans="2:5">
      <c r="B6958"/>
      <c r="C6958"/>
      <c r="D6958"/>
      <c r="E6958"/>
    </row>
    <row r="6959" spans="2:5">
      <c r="B6959"/>
      <c r="C6959"/>
      <c r="D6959"/>
      <c r="E6959"/>
    </row>
    <row r="6960" spans="2:5">
      <c r="B6960"/>
      <c r="C6960"/>
      <c r="D6960"/>
      <c r="E6960"/>
    </row>
    <row r="6961" spans="2:5">
      <c r="B6961"/>
      <c r="C6961"/>
      <c r="D6961"/>
      <c r="E6961"/>
    </row>
    <row r="6962" spans="2:5">
      <c r="B6962"/>
      <c r="C6962"/>
      <c r="D6962"/>
      <c r="E6962"/>
    </row>
    <row r="6963" spans="2:5">
      <c r="B6963"/>
      <c r="C6963"/>
      <c r="D6963"/>
      <c r="E6963"/>
    </row>
    <row r="6964" spans="2:5">
      <c r="B6964"/>
      <c r="C6964"/>
      <c r="D6964"/>
      <c r="E6964"/>
    </row>
    <row r="6965" spans="2:5">
      <c r="B6965"/>
      <c r="C6965"/>
      <c r="D6965"/>
      <c r="E6965"/>
    </row>
    <row r="6966" spans="2:5">
      <c r="B6966"/>
      <c r="C6966"/>
      <c r="D6966"/>
      <c r="E6966"/>
    </row>
    <row r="6967" spans="2:5">
      <c r="B6967"/>
      <c r="C6967"/>
      <c r="D6967"/>
      <c r="E6967"/>
    </row>
    <row r="6968" spans="2:5">
      <c r="B6968"/>
      <c r="C6968"/>
      <c r="D6968"/>
      <c r="E6968"/>
    </row>
    <row r="6969" spans="2:5">
      <c r="B6969"/>
      <c r="C6969"/>
      <c r="D6969"/>
      <c r="E6969"/>
    </row>
    <row r="6970" spans="2:5">
      <c r="B6970"/>
      <c r="C6970"/>
      <c r="D6970"/>
      <c r="E6970"/>
    </row>
    <row r="6971" spans="2:5">
      <c r="B6971"/>
      <c r="C6971"/>
      <c r="D6971"/>
      <c r="E6971"/>
    </row>
    <row r="6972" spans="2:5">
      <c r="B6972"/>
      <c r="C6972"/>
      <c r="D6972"/>
      <c r="E6972"/>
    </row>
    <row r="6973" spans="2:5">
      <c r="B6973"/>
      <c r="C6973"/>
      <c r="D6973"/>
      <c r="E6973"/>
    </row>
    <row r="6974" spans="2:5">
      <c r="B6974"/>
      <c r="C6974"/>
      <c r="D6974"/>
      <c r="E6974"/>
    </row>
    <row r="6975" spans="2:5">
      <c r="B6975"/>
      <c r="C6975"/>
      <c r="D6975"/>
      <c r="E6975"/>
    </row>
    <row r="6976" spans="2:5">
      <c r="B6976"/>
      <c r="C6976"/>
      <c r="D6976"/>
      <c r="E6976"/>
    </row>
    <row r="6977" spans="2:5">
      <c r="B6977"/>
      <c r="C6977"/>
      <c r="D6977"/>
      <c r="E6977"/>
    </row>
    <row r="6978" spans="2:5">
      <c r="B6978"/>
      <c r="C6978"/>
      <c r="D6978"/>
      <c r="E6978"/>
    </row>
    <row r="6979" spans="2:5">
      <c r="B6979"/>
      <c r="C6979"/>
      <c r="D6979"/>
      <c r="E6979"/>
    </row>
    <row r="6980" spans="2:5">
      <c r="B6980"/>
      <c r="C6980"/>
      <c r="D6980"/>
      <c r="E6980"/>
    </row>
    <row r="6981" spans="2:5">
      <c r="B6981"/>
      <c r="C6981"/>
      <c r="D6981"/>
      <c r="E6981"/>
    </row>
    <row r="6982" spans="2:5">
      <c r="B6982"/>
      <c r="C6982"/>
      <c r="D6982"/>
      <c r="E6982"/>
    </row>
    <row r="6983" spans="2:5">
      <c r="B6983"/>
      <c r="C6983"/>
      <c r="D6983"/>
      <c r="E6983"/>
    </row>
    <row r="6984" spans="2:5">
      <c r="B6984"/>
      <c r="C6984"/>
      <c r="D6984"/>
      <c r="E6984"/>
    </row>
    <row r="6985" spans="2:5">
      <c r="B6985"/>
      <c r="C6985"/>
      <c r="D6985"/>
      <c r="E6985"/>
    </row>
    <row r="6986" spans="2:5">
      <c r="B6986"/>
      <c r="C6986"/>
      <c r="D6986"/>
      <c r="E6986"/>
    </row>
    <row r="6987" spans="2:5">
      <c r="B6987"/>
      <c r="C6987"/>
      <c r="D6987"/>
      <c r="E6987"/>
    </row>
    <row r="6988" spans="2:5">
      <c r="B6988"/>
      <c r="C6988"/>
      <c r="D6988"/>
      <c r="E6988"/>
    </row>
    <row r="6989" spans="2:5">
      <c r="B6989"/>
      <c r="C6989"/>
      <c r="D6989"/>
      <c r="E6989"/>
    </row>
    <row r="6990" spans="2:5">
      <c r="B6990"/>
      <c r="C6990"/>
      <c r="D6990"/>
      <c r="E6990"/>
    </row>
    <row r="6991" spans="2:5">
      <c r="B6991"/>
      <c r="C6991"/>
      <c r="D6991"/>
      <c r="E6991"/>
    </row>
    <row r="6992" spans="2:5">
      <c r="B6992"/>
      <c r="C6992"/>
      <c r="D6992"/>
      <c r="E6992"/>
    </row>
    <row r="6993" spans="2:5">
      <c r="B6993"/>
      <c r="C6993"/>
      <c r="D6993"/>
      <c r="E6993"/>
    </row>
    <row r="6994" spans="2:5">
      <c r="B6994"/>
      <c r="C6994"/>
      <c r="D6994"/>
      <c r="E6994"/>
    </row>
    <row r="6995" spans="2:5">
      <c r="B6995"/>
      <c r="C6995"/>
      <c r="D6995"/>
      <c r="E6995"/>
    </row>
    <row r="6996" spans="2:5">
      <c r="B6996"/>
      <c r="C6996"/>
      <c r="D6996"/>
      <c r="E6996"/>
    </row>
    <row r="6997" spans="2:5">
      <c r="B6997"/>
      <c r="C6997"/>
      <c r="D6997"/>
      <c r="E6997"/>
    </row>
    <row r="6998" spans="2:5">
      <c r="B6998"/>
      <c r="C6998"/>
      <c r="D6998"/>
      <c r="E6998"/>
    </row>
    <row r="6999" spans="2:5">
      <c r="B6999"/>
      <c r="C6999"/>
      <c r="D6999"/>
      <c r="E6999"/>
    </row>
    <row r="7000" spans="2:5">
      <c r="B7000"/>
      <c r="C7000"/>
      <c r="D7000"/>
      <c r="E7000"/>
    </row>
    <row r="7001" spans="2:5">
      <c r="B7001"/>
      <c r="C7001"/>
      <c r="D7001"/>
      <c r="E7001"/>
    </row>
    <row r="7002" spans="2:5">
      <c r="B7002"/>
      <c r="C7002"/>
      <c r="D7002"/>
      <c r="E7002"/>
    </row>
    <row r="7003" spans="2:5">
      <c r="B7003"/>
      <c r="C7003"/>
      <c r="D7003"/>
      <c r="E7003"/>
    </row>
    <row r="7004" spans="2:5">
      <c r="B7004"/>
      <c r="C7004"/>
      <c r="D7004"/>
      <c r="E7004"/>
    </row>
    <row r="7005" spans="2:5">
      <c r="B7005"/>
      <c r="C7005"/>
      <c r="D7005"/>
      <c r="E7005"/>
    </row>
    <row r="7006" spans="2:5">
      <c r="B7006"/>
      <c r="C7006"/>
      <c r="D7006"/>
      <c r="E7006"/>
    </row>
    <row r="7007" spans="2:5">
      <c r="B7007"/>
      <c r="C7007"/>
      <c r="D7007"/>
      <c r="E7007"/>
    </row>
    <row r="7008" spans="2:5">
      <c r="B7008"/>
      <c r="C7008"/>
      <c r="D7008"/>
      <c r="E7008"/>
    </row>
    <row r="7009" spans="2:5">
      <c r="B7009"/>
      <c r="C7009"/>
      <c r="D7009"/>
      <c r="E7009"/>
    </row>
    <row r="7010" spans="2:5">
      <c r="B7010"/>
      <c r="C7010"/>
      <c r="D7010"/>
      <c r="E7010"/>
    </row>
    <row r="7011" spans="2:5">
      <c r="B7011"/>
      <c r="C7011"/>
      <c r="D7011"/>
      <c r="E7011"/>
    </row>
    <row r="7012" spans="2:5">
      <c r="B7012"/>
      <c r="C7012"/>
      <c r="D7012"/>
      <c r="E7012"/>
    </row>
    <row r="7013" spans="2:5">
      <c r="B7013"/>
      <c r="C7013"/>
      <c r="D7013"/>
      <c r="E7013"/>
    </row>
    <row r="7014" spans="2:5">
      <c r="B7014"/>
      <c r="C7014"/>
      <c r="D7014"/>
      <c r="E7014"/>
    </row>
    <row r="7015" spans="2:5">
      <c r="B7015"/>
      <c r="C7015"/>
      <c r="D7015"/>
      <c r="E7015"/>
    </row>
    <row r="7016" spans="2:5">
      <c r="B7016"/>
      <c r="C7016"/>
      <c r="D7016"/>
      <c r="E7016"/>
    </row>
    <row r="7017" spans="2:5">
      <c r="B7017"/>
      <c r="C7017"/>
      <c r="D7017"/>
      <c r="E7017"/>
    </row>
    <row r="7018" spans="2:5">
      <c r="B7018"/>
      <c r="C7018"/>
      <c r="D7018"/>
      <c r="E7018"/>
    </row>
    <row r="7019" spans="2:5">
      <c r="B7019"/>
      <c r="C7019"/>
      <c r="D7019"/>
      <c r="E7019"/>
    </row>
    <row r="7020" spans="2:5">
      <c r="B7020"/>
      <c r="C7020"/>
      <c r="D7020"/>
      <c r="E7020"/>
    </row>
    <row r="7021" spans="2:5">
      <c r="B7021"/>
      <c r="C7021"/>
      <c r="D7021"/>
      <c r="E7021"/>
    </row>
    <row r="7022" spans="2:5">
      <c r="B7022"/>
      <c r="C7022"/>
      <c r="D7022"/>
      <c r="E7022"/>
    </row>
    <row r="7023" spans="2:5">
      <c r="B7023"/>
      <c r="C7023"/>
      <c r="D7023"/>
      <c r="E7023"/>
    </row>
    <row r="7024" spans="2:5">
      <c r="B7024"/>
      <c r="C7024"/>
      <c r="D7024"/>
      <c r="E7024"/>
    </row>
    <row r="7025" spans="2:5">
      <c r="B7025"/>
      <c r="C7025"/>
      <c r="D7025"/>
      <c r="E7025"/>
    </row>
    <row r="7026" spans="2:5">
      <c r="B7026"/>
      <c r="C7026"/>
      <c r="D7026"/>
      <c r="E7026"/>
    </row>
    <row r="7027" spans="2:5">
      <c r="B7027"/>
      <c r="C7027"/>
      <c r="D7027"/>
      <c r="E7027"/>
    </row>
    <row r="7028" spans="2:5">
      <c r="B7028"/>
      <c r="C7028"/>
      <c r="D7028"/>
      <c r="E7028"/>
    </row>
    <row r="7029" spans="2:5">
      <c r="B7029"/>
      <c r="C7029"/>
      <c r="D7029"/>
      <c r="E7029"/>
    </row>
    <row r="7030" spans="2:5">
      <c r="B7030"/>
      <c r="C7030"/>
      <c r="D7030"/>
      <c r="E7030"/>
    </row>
    <row r="7031" spans="2:5">
      <c r="B7031"/>
      <c r="C7031"/>
      <c r="D7031"/>
      <c r="E7031"/>
    </row>
    <row r="7032" spans="2:5">
      <c r="B7032"/>
      <c r="C7032"/>
      <c r="D7032"/>
      <c r="E7032"/>
    </row>
    <row r="7033" spans="2:5">
      <c r="B7033"/>
      <c r="C7033"/>
      <c r="D7033"/>
      <c r="E7033"/>
    </row>
    <row r="7034" spans="2:5">
      <c r="B7034"/>
      <c r="C7034"/>
      <c r="D7034"/>
      <c r="E7034"/>
    </row>
    <row r="7035" spans="2:5">
      <c r="B7035"/>
      <c r="C7035"/>
      <c r="D7035"/>
      <c r="E7035"/>
    </row>
    <row r="7036" spans="2:5">
      <c r="B7036"/>
      <c r="C7036"/>
      <c r="D7036"/>
      <c r="E7036"/>
    </row>
    <row r="7037" spans="2:5">
      <c r="B7037"/>
      <c r="C7037"/>
      <c r="D7037"/>
      <c r="E7037"/>
    </row>
    <row r="7038" spans="2:5">
      <c r="B7038"/>
      <c r="C7038"/>
      <c r="D7038"/>
      <c r="E7038"/>
    </row>
    <row r="7039" spans="2:5">
      <c r="B7039"/>
      <c r="C7039"/>
      <c r="D7039"/>
      <c r="E7039"/>
    </row>
    <row r="7040" spans="2:5">
      <c r="B7040"/>
      <c r="C7040"/>
      <c r="D7040"/>
      <c r="E7040"/>
    </row>
    <row r="7041" spans="2:5">
      <c r="B7041"/>
      <c r="C7041"/>
      <c r="D7041"/>
      <c r="E7041"/>
    </row>
    <row r="7042" spans="2:5">
      <c r="B7042"/>
      <c r="C7042"/>
      <c r="D7042"/>
      <c r="E7042"/>
    </row>
    <row r="7043" spans="2:5">
      <c r="B7043"/>
      <c r="C7043"/>
      <c r="D7043"/>
      <c r="E7043"/>
    </row>
    <row r="7044" spans="2:5">
      <c r="B7044"/>
      <c r="C7044"/>
      <c r="D7044"/>
      <c r="E7044"/>
    </row>
    <row r="7045" spans="2:5">
      <c r="B7045"/>
      <c r="C7045"/>
      <c r="D7045"/>
      <c r="E7045"/>
    </row>
    <row r="7046" spans="2:5">
      <c r="B7046"/>
      <c r="C7046"/>
      <c r="D7046"/>
      <c r="E7046"/>
    </row>
    <row r="7047" spans="2:5">
      <c r="B7047"/>
      <c r="C7047"/>
      <c r="D7047"/>
      <c r="E7047"/>
    </row>
    <row r="7048" spans="2:5">
      <c r="B7048"/>
      <c r="C7048"/>
      <c r="D7048"/>
      <c r="E7048"/>
    </row>
    <row r="7049" spans="2:5">
      <c r="B7049"/>
      <c r="C7049"/>
      <c r="D7049"/>
      <c r="E7049"/>
    </row>
    <row r="7050" spans="2:5">
      <c r="B7050"/>
      <c r="C7050"/>
      <c r="D7050"/>
      <c r="E7050"/>
    </row>
    <row r="7051" spans="2:5">
      <c r="B7051"/>
      <c r="C7051"/>
      <c r="D7051"/>
      <c r="E7051"/>
    </row>
    <row r="7052" spans="2:5">
      <c r="B7052"/>
      <c r="C7052"/>
      <c r="D7052"/>
      <c r="E7052"/>
    </row>
    <row r="7053" spans="2:5">
      <c r="B7053"/>
      <c r="C7053"/>
      <c r="D7053"/>
      <c r="E7053"/>
    </row>
    <row r="7054" spans="2:5">
      <c r="B7054"/>
      <c r="C7054"/>
      <c r="D7054"/>
      <c r="E7054"/>
    </row>
    <row r="7055" spans="2:5">
      <c r="B7055"/>
      <c r="C7055"/>
      <c r="D7055"/>
      <c r="E7055"/>
    </row>
    <row r="7056" spans="2:5">
      <c r="B7056"/>
      <c r="C7056"/>
      <c r="D7056"/>
      <c r="E7056"/>
    </row>
    <row r="7057" spans="2:5">
      <c r="B7057"/>
      <c r="C7057"/>
      <c r="D7057"/>
      <c r="E7057"/>
    </row>
    <row r="7058" spans="2:5">
      <c r="B7058"/>
      <c r="C7058"/>
      <c r="D7058"/>
      <c r="E7058"/>
    </row>
    <row r="7059" spans="2:5">
      <c r="B7059"/>
      <c r="C7059"/>
      <c r="D7059"/>
      <c r="E7059"/>
    </row>
    <row r="7060" spans="2:5">
      <c r="B7060"/>
      <c r="C7060"/>
      <c r="D7060"/>
      <c r="E7060"/>
    </row>
    <row r="7061" spans="2:5">
      <c r="B7061"/>
      <c r="C7061"/>
      <c r="D7061"/>
      <c r="E7061"/>
    </row>
    <row r="7062" spans="2:5">
      <c r="B7062"/>
      <c r="C7062"/>
      <c r="D7062"/>
      <c r="E7062"/>
    </row>
    <row r="7063" spans="2:5">
      <c r="B7063"/>
      <c r="C7063"/>
      <c r="D7063"/>
      <c r="E7063"/>
    </row>
    <row r="7064" spans="2:5">
      <c r="B7064"/>
      <c r="C7064"/>
      <c r="D7064"/>
      <c r="E7064"/>
    </row>
    <row r="7065" spans="2:5">
      <c r="B7065"/>
      <c r="C7065"/>
      <c r="D7065"/>
      <c r="E7065"/>
    </row>
    <row r="7066" spans="2:5">
      <c r="B7066"/>
      <c r="C7066"/>
      <c r="D7066"/>
      <c r="E7066"/>
    </row>
    <row r="7067" spans="2:5">
      <c r="B7067"/>
      <c r="C7067"/>
      <c r="D7067"/>
      <c r="E7067"/>
    </row>
    <row r="7068" spans="2:5">
      <c r="B7068"/>
      <c r="C7068"/>
      <c r="D7068"/>
      <c r="E7068"/>
    </row>
    <row r="7069" spans="2:5">
      <c r="B7069"/>
      <c r="C7069"/>
      <c r="D7069"/>
      <c r="E7069"/>
    </row>
    <row r="7070" spans="2:5">
      <c r="B7070"/>
      <c r="C7070"/>
      <c r="D7070"/>
      <c r="E7070"/>
    </row>
    <row r="7071" spans="2:5">
      <c r="B7071"/>
      <c r="C7071"/>
      <c r="D7071"/>
      <c r="E7071"/>
    </row>
    <row r="7072" spans="2:5">
      <c r="B7072"/>
      <c r="C7072"/>
      <c r="D7072"/>
      <c r="E7072"/>
    </row>
    <row r="7073" spans="2:5">
      <c r="B7073"/>
      <c r="C7073"/>
      <c r="D7073"/>
      <c r="E7073"/>
    </row>
    <row r="7074" spans="2:5">
      <c r="B7074"/>
      <c r="C7074"/>
      <c r="D7074"/>
      <c r="E7074"/>
    </row>
    <row r="7075" spans="2:5">
      <c r="B7075"/>
      <c r="C7075"/>
      <c r="D7075"/>
      <c r="E7075"/>
    </row>
    <row r="7076" spans="2:5">
      <c r="B7076"/>
      <c r="C7076"/>
      <c r="D7076"/>
      <c r="E7076"/>
    </row>
    <row r="7077" spans="2:5">
      <c r="B7077"/>
      <c r="C7077"/>
      <c r="D7077"/>
      <c r="E7077"/>
    </row>
    <row r="7078" spans="2:5">
      <c r="B7078"/>
      <c r="C7078"/>
      <c r="D7078"/>
      <c r="E7078"/>
    </row>
    <row r="7079" spans="2:5">
      <c r="B7079"/>
      <c r="C7079"/>
      <c r="D7079"/>
      <c r="E7079"/>
    </row>
    <row r="7080" spans="2:5">
      <c r="B7080"/>
      <c r="C7080"/>
      <c r="D7080"/>
      <c r="E7080"/>
    </row>
    <row r="7081" spans="2:5">
      <c r="B7081"/>
      <c r="C7081"/>
      <c r="D7081"/>
      <c r="E7081"/>
    </row>
    <row r="7082" spans="2:5">
      <c r="B7082"/>
      <c r="C7082"/>
      <c r="D7082"/>
      <c r="E7082"/>
    </row>
    <row r="7083" spans="2:5">
      <c r="B7083"/>
      <c r="C7083"/>
      <c r="D7083"/>
      <c r="E7083"/>
    </row>
    <row r="7084" spans="2:5">
      <c r="B7084"/>
      <c r="C7084"/>
      <c r="D7084"/>
      <c r="E7084"/>
    </row>
    <row r="7085" spans="2:5">
      <c r="B7085"/>
      <c r="C7085"/>
      <c r="D7085"/>
      <c r="E7085"/>
    </row>
    <row r="7086" spans="2:5">
      <c r="B7086"/>
      <c r="C7086"/>
      <c r="D7086"/>
      <c r="E7086"/>
    </row>
    <row r="7087" spans="2:5">
      <c r="B7087"/>
      <c r="C7087"/>
      <c r="D7087"/>
      <c r="E7087"/>
    </row>
    <row r="7088" spans="2:5">
      <c r="B7088"/>
      <c r="C7088"/>
      <c r="D7088"/>
      <c r="E7088"/>
    </row>
    <row r="7089" spans="2:5">
      <c r="B7089"/>
      <c r="C7089"/>
      <c r="D7089"/>
      <c r="E7089"/>
    </row>
    <row r="7090" spans="2:5">
      <c r="B7090"/>
      <c r="C7090"/>
      <c r="D7090"/>
      <c r="E7090"/>
    </row>
    <row r="7091" spans="2:5">
      <c r="B7091"/>
      <c r="C7091"/>
      <c r="D7091"/>
      <c r="E7091"/>
    </row>
    <row r="7092" spans="2:5">
      <c r="B7092"/>
      <c r="C7092"/>
      <c r="D7092"/>
      <c r="E7092"/>
    </row>
    <row r="7093" spans="2:5">
      <c r="B7093"/>
      <c r="C7093"/>
      <c r="D7093"/>
      <c r="E7093"/>
    </row>
    <row r="7094" spans="2:5">
      <c r="B7094"/>
      <c r="C7094"/>
      <c r="D7094"/>
      <c r="E7094"/>
    </row>
    <row r="7095" spans="2:5">
      <c r="B7095"/>
      <c r="C7095"/>
      <c r="D7095"/>
      <c r="E7095"/>
    </row>
    <row r="7096" spans="2:5">
      <c r="B7096"/>
      <c r="C7096"/>
      <c r="D7096"/>
      <c r="E7096"/>
    </row>
    <row r="7097" spans="2:5">
      <c r="B7097"/>
      <c r="C7097"/>
      <c r="D7097"/>
      <c r="E7097"/>
    </row>
    <row r="7098" spans="2:5">
      <c r="B7098"/>
      <c r="C7098"/>
      <c r="D7098"/>
      <c r="E7098"/>
    </row>
    <row r="7099" spans="2:5">
      <c r="B7099"/>
      <c r="C7099"/>
      <c r="D7099"/>
      <c r="E7099"/>
    </row>
    <row r="7100" spans="2:5">
      <c r="B7100"/>
      <c r="C7100"/>
      <c r="D7100"/>
      <c r="E7100"/>
    </row>
    <row r="7101" spans="2:5">
      <c r="B7101"/>
      <c r="C7101"/>
      <c r="D7101"/>
      <c r="E7101"/>
    </row>
    <row r="7102" spans="2:5">
      <c r="B7102"/>
      <c r="C7102"/>
      <c r="D7102"/>
      <c r="E7102"/>
    </row>
    <row r="7103" spans="2:5">
      <c r="B7103"/>
      <c r="C7103"/>
      <c r="D7103"/>
      <c r="E7103"/>
    </row>
    <row r="7104" spans="2:5">
      <c r="B7104"/>
      <c r="C7104"/>
      <c r="D7104"/>
      <c r="E7104"/>
    </row>
    <row r="7105" spans="2:5">
      <c r="B7105"/>
      <c r="C7105"/>
      <c r="D7105"/>
      <c r="E7105"/>
    </row>
    <row r="7106" spans="2:5">
      <c r="B7106"/>
      <c r="C7106"/>
      <c r="D7106"/>
      <c r="E7106"/>
    </row>
    <row r="7107" spans="2:5">
      <c r="B7107"/>
      <c r="C7107"/>
      <c r="D7107"/>
      <c r="E7107"/>
    </row>
    <row r="7108" spans="2:5">
      <c r="B7108"/>
      <c r="C7108"/>
      <c r="D7108"/>
      <c r="E7108"/>
    </row>
    <row r="7109" spans="2:5">
      <c r="B7109"/>
      <c r="C7109"/>
      <c r="D7109"/>
      <c r="E7109"/>
    </row>
    <row r="7110" spans="2:5">
      <c r="B7110"/>
      <c r="C7110"/>
      <c r="D7110"/>
      <c r="E7110"/>
    </row>
    <row r="7111" spans="2:5">
      <c r="B7111"/>
      <c r="C7111"/>
      <c r="D7111"/>
      <c r="E7111"/>
    </row>
    <row r="7112" spans="2:5">
      <c r="B7112"/>
      <c r="C7112"/>
      <c r="D7112"/>
      <c r="E7112"/>
    </row>
    <row r="7113" spans="2:5">
      <c r="B7113"/>
      <c r="C7113"/>
      <c r="D7113"/>
      <c r="E7113"/>
    </row>
    <row r="7114" spans="2:5">
      <c r="B7114"/>
      <c r="C7114"/>
      <c r="D7114"/>
      <c r="E7114"/>
    </row>
    <row r="7115" spans="2:5">
      <c r="B7115"/>
      <c r="C7115"/>
      <c r="D7115"/>
      <c r="E7115"/>
    </row>
    <row r="7116" spans="2:5">
      <c r="B7116"/>
      <c r="C7116"/>
      <c r="D7116"/>
      <c r="E7116"/>
    </row>
    <row r="7117" spans="2:5">
      <c r="B7117"/>
      <c r="C7117"/>
      <c r="D7117"/>
      <c r="E7117"/>
    </row>
    <row r="7118" spans="2:5">
      <c r="B7118"/>
      <c r="C7118"/>
      <c r="D7118"/>
      <c r="E7118"/>
    </row>
    <row r="7119" spans="2:5">
      <c r="B7119"/>
      <c r="C7119"/>
      <c r="D7119"/>
      <c r="E7119"/>
    </row>
    <row r="7120" spans="2:5">
      <c r="B7120"/>
      <c r="C7120"/>
      <c r="D7120"/>
      <c r="E7120"/>
    </row>
    <row r="7121" spans="2:5">
      <c r="B7121"/>
      <c r="C7121"/>
      <c r="D7121"/>
      <c r="E7121"/>
    </row>
    <row r="7122" spans="2:5">
      <c r="B7122"/>
      <c r="C7122"/>
      <c r="D7122"/>
      <c r="E7122"/>
    </row>
    <row r="7123" spans="2:5">
      <c r="B7123"/>
      <c r="C7123"/>
      <c r="D7123"/>
      <c r="E7123"/>
    </row>
    <row r="7124" spans="2:5">
      <c r="B7124"/>
      <c r="C7124"/>
      <c r="D7124"/>
      <c r="E7124"/>
    </row>
    <row r="7125" spans="2:5">
      <c r="B7125"/>
      <c r="C7125"/>
      <c r="D7125"/>
      <c r="E7125"/>
    </row>
    <row r="7126" spans="2:5">
      <c r="B7126"/>
      <c r="C7126"/>
      <c r="D7126"/>
      <c r="E7126"/>
    </row>
    <row r="7127" spans="2:5">
      <c r="B7127"/>
      <c r="C7127"/>
      <c r="D7127"/>
      <c r="E7127"/>
    </row>
    <row r="7128" spans="2:5">
      <c r="B7128"/>
      <c r="C7128"/>
      <c r="D7128"/>
      <c r="E7128"/>
    </row>
    <row r="7129" spans="2:5">
      <c r="B7129"/>
      <c r="C7129"/>
      <c r="D7129"/>
      <c r="E7129"/>
    </row>
    <row r="7130" spans="2:5">
      <c r="B7130"/>
      <c r="C7130"/>
      <c r="D7130"/>
      <c r="E7130"/>
    </row>
    <row r="7131" spans="2:5">
      <c r="B7131"/>
      <c r="C7131"/>
      <c r="D7131"/>
      <c r="E7131"/>
    </row>
    <row r="7132" spans="2:5">
      <c r="B7132"/>
      <c r="C7132"/>
      <c r="D7132"/>
      <c r="E7132"/>
    </row>
    <row r="7133" spans="2:5">
      <c r="B7133"/>
      <c r="C7133"/>
      <c r="D7133"/>
      <c r="E7133"/>
    </row>
    <row r="7134" spans="2:5">
      <c r="B7134"/>
      <c r="C7134"/>
      <c r="D7134"/>
      <c r="E7134"/>
    </row>
    <row r="7135" spans="2:5">
      <c r="B7135"/>
      <c r="C7135"/>
      <c r="D7135"/>
      <c r="E7135"/>
    </row>
    <row r="7136" spans="2:5">
      <c r="B7136"/>
      <c r="C7136"/>
      <c r="D7136"/>
      <c r="E7136"/>
    </row>
    <row r="7137" spans="2:5">
      <c r="B7137"/>
      <c r="C7137"/>
      <c r="D7137"/>
      <c r="E7137"/>
    </row>
    <row r="7138" spans="2:5">
      <c r="B7138"/>
      <c r="C7138"/>
      <c r="D7138"/>
      <c r="E7138"/>
    </row>
    <row r="7139" spans="2:5">
      <c r="B7139"/>
      <c r="C7139"/>
      <c r="D7139"/>
      <c r="E7139"/>
    </row>
    <row r="7140" spans="2:5">
      <c r="B7140"/>
      <c r="C7140"/>
      <c r="D7140"/>
      <c r="E7140"/>
    </row>
    <row r="7141" spans="2:5">
      <c r="B7141"/>
      <c r="C7141"/>
      <c r="D7141"/>
      <c r="E7141"/>
    </row>
    <row r="7142" spans="2:5">
      <c r="B7142"/>
      <c r="C7142"/>
      <c r="D7142"/>
      <c r="E7142"/>
    </row>
    <row r="7143" spans="2:5">
      <c r="B7143"/>
      <c r="C7143"/>
      <c r="D7143"/>
      <c r="E7143"/>
    </row>
    <row r="7144" spans="2:5">
      <c r="B7144"/>
      <c r="C7144"/>
      <c r="D7144"/>
      <c r="E7144"/>
    </row>
    <row r="7145" spans="2:5">
      <c r="B7145"/>
      <c r="C7145"/>
      <c r="D7145"/>
      <c r="E7145"/>
    </row>
    <row r="7146" spans="2:5">
      <c r="B7146"/>
      <c r="C7146"/>
      <c r="D7146"/>
      <c r="E7146"/>
    </row>
    <row r="7147" spans="2:5">
      <c r="B7147"/>
      <c r="C7147"/>
      <c r="D7147"/>
      <c r="E7147"/>
    </row>
    <row r="7148" spans="2:5">
      <c r="B7148"/>
      <c r="C7148"/>
      <c r="D7148"/>
      <c r="E7148"/>
    </row>
    <row r="7149" spans="2:5">
      <c r="B7149"/>
      <c r="C7149"/>
      <c r="D7149"/>
      <c r="E7149"/>
    </row>
    <row r="7150" spans="2:5">
      <c r="B7150"/>
      <c r="C7150"/>
      <c r="D7150"/>
      <c r="E7150"/>
    </row>
    <row r="7151" spans="2:5">
      <c r="B7151"/>
      <c r="C7151"/>
      <c r="D7151"/>
      <c r="E7151"/>
    </row>
    <row r="7152" spans="2:5">
      <c r="B7152"/>
      <c r="C7152"/>
      <c r="D7152"/>
      <c r="E7152"/>
    </row>
    <row r="7153" spans="2:5">
      <c r="B7153"/>
      <c r="C7153"/>
      <c r="D7153"/>
      <c r="E7153"/>
    </row>
    <row r="7154" spans="2:5">
      <c r="B7154"/>
      <c r="C7154"/>
      <c r="D7154"/>
      <c r="E7154"/>
    </row>
    <row r="7155" spans="2:5">
      <c r="B7155"/>
      <c r="C7155"/>
      <c r="D7155"/>
      <c r="E7155"/>
    </row>
    <row r="7156" spans="2:5">
      <c r="B7156"/>
      <c r="C7156"/>
      <c r="D7156"/>
      <c r="E7156"/>
    </row>
    <row r="7157" spans="2:5">
      <c r="B7157"/>
      <c r="C7157"/>
      <c r="D7157"/>
      <c r="E7157"/>
    </row>
    <row r="7158" spans="2:5">
      <c r="B7158"/>
      <c r="C7158"/>
      <c r="D7158"/>
      <c r="E7158"/>
    </row>
    <row r="7159" spans="2:5">
      <c r="B7159"/>
      <c r="C7159"/>
      <c r="D7159"/>
      <c r="E7159"/>
    </row>
    <row r="7160" spans="2:5">
      <c r="B7160"/>
      <c r="C7160"/>
      <c r="D7160"/>
      <c r="E7160"/>
    </row>
    <row r="7161" spans="2:5">
      <c r="B7161"/>
      <c r="C7161"/>
      <c r="D7161"/>
      <c r="E7161"/>
    </row>
    <row r="7162" spans="2:5">
      <c r="B7162"/>
      <c r="C7162"/>
      <c r="D7162"/>
      <c r="E7162"/>
    </row>
    <row r="7163" spans="2:5">
      <c r="B7163"/>
      <c r="C7163"/>
      <c r="D7163"/>
      <c r="E7163"/>
    </row>
    <row r="7164" spans="2:5">
      <c r="B7164"/>
      <c r="C7164"/>
      <c r="D7164"/>
      <c r="E7164"/>
    </row>
    <row r="7165" spans="2:5">
      <c r="B7165"/>
      <c r="C7165"/>
      <c r="D7165"/>
      <c r="E7165"/>
    </row>
    <row r="7166" spans="2:5">
      <c r="B7166"/>
      <c r="C7166"/>
      <c r="D7166"/>
      <c r="E7166"/>
    </row>
    <row r="7167" spans="2:5">
      <c r="B7167"/>
      <c r="C7167"/>
      <c r="D7167"/>
      <c r="E7167"/>
    </row>
    <row r="7168" spans="2:5">
      <c r="B7168"/>
      <c r="C7168"/>
      <c r="D7168"/>
      <c r="E7168"/>
    </row>
    <row r="7169" spans="2:5">
      <c r="B7169"/>
      <c r="C7169"/>
      <c r="D7169"/>
      <c r="E7169"/>
    </row>
    <row r="7170" spans="2:5">
      <c r="B7170"/>
      <c r="C7170"/>
      <c r="D7170"/>
      <c r="E7170"/>
    </row>
    <row r="7171" spans="2:5">
      <c r="B7171"/>
      <c r="C7171"/>
      <c r="D7171"/>
      <c r="E7171"/>
    </row>
    <row r="7172" spans="2:5">
      <c r="B7172"/>
      <c r="C7172"/>
      <c r="D7172"/>
      <c r="E7172"/>
    </row>
    <row r="7173" spans="2:5">
      <c r="B7173"/>
      <c r="C7173"/>
      <c r="D7173"/>
      <c r="E7173"/>
    </row>
    <row r="7174" spans="2:5">
      <c r="B7174"/>
      <c r="C7174"/>
      <c r="D7174"/>
      <c r="E7174"/>
    </row>
    <row r="7175" spans="2:5">
      <c r="B7175"/>
      <c r="C7175"/>
      <c r="D7175"/>
      <c r="E7175"/>
    </row>
    <row r="7176" spans="2:5">
      <c r="B7176"/>
      <c r="C7176"/>
      <c r="D7176"/>
      <c r="E7176"/>
    </row>
    <row r="7177" spans="2:5">
      <c r="B7177"/>
      <c r="C7177"/>
      <c r="D7177"/>
      <c r="E7177"/>
    </row>
    <row r="7178" spans="2:5">
      <c r="B7178"/>
      <c r="C7178"/>
      <c r="D7178"/>
      <c r="E7178"/>
    </row>
    <row r="7179" spans="2:5">
      <c r="B7179"/>
      <c r="C7179"/>
      <c r="D7179"/>
      <c r="E7179"/>
    </row>
    <row r="7180" spans="2:5">
      <c r="B7180"/>
      <c r="C7180"/>
      <c r="D7180"/>
      <c r="E7180"/>
    </row>
    <row r="7181" spans="2:5">
      <c r="B7181"/>
      <c r="C7181"/>
      <c r="D7181"/>
      <c r="E7181"/>
    </row>
    <row r="7182" spans="2:5">
      <c r="B7182"/>
      <c r="C7182"/>
      <c r="D7182"/>
      <c r="E7182"/>
    </row>
    <row r="7183" spans="2:5">
      <c r="B7183"/>
      <c r="C7183"/>
      <c r="D7183"/>
      <c r="E7183"/>
    </row>
    <row r="7184" spans="2:5">
      <c r="B7184"/>
      <c r="C7184"/>
      <c r="D7184"/>
      <c r="E7184"/>
    </row>
    <row r="7185" spans="2:5">
      <c r="B7185"/>
      <c r="C7185"/>
      <c r="D7185"/>
      <c r="E7185"/>
    </row>
    <row r="7186" spans="2:5">
      <c r="B7186"/>
      <c r="C7186"/>
      <c r="D7186"/>
      <c r="E7186"/>
    </row>
    <row r="7187" spans="2:5">
      <c r="B7187"/>
      <c r="C7187"/>
      <c r="D7187"/>
      <c r="E7187"/>
    </row>
    <row r="7188" spans="2:5">
      <c r="B7188"/>
      <c r="C7188"/>
      <c r="D7188"/>
      <c r="E7188"/>
    </row>
    <row r="7189" spans="2:5">
      <c r="B7189"/>
      <c r="C7189"/>
      <c r="D7189"/>
      <c r="E7189"/>
    </row>
    <row r="7190" spans="2:5">
      <c r="B7190"/>
      <c r="C7190"/>
      <c r="D7190"/>
      <c r="E7190"/>
    </row>
    <row r="7191" spans="2:5">
      <c r="B7191"/>
      <c r="C7191"/>
      <c r="D7191"/>
      <c r="E7191"/>
    </row>
    <row r="7192" spans="2:5">
      <c r="B7192"/>
      <c r="C7192"/>
      <c r="D7192"/>
      <c r="E7192"/>
    </row>
    <row r="7193" spans="2:5">
      <c r="B7193"/>
      <c r="C7193"/>
      <c r="D7193"/>
      <c r="E7193"/>
    </row>
    <row r="7194" spans="2:5">
      <c r="B7194"/>
      <c r="C7194"/>
      <c r="D7194"/>
      <c r="E7194"/>
    </row>
    <row r="7195" spans="2:5">
      <c r="B7195"/>
      <c r="C7195"/>
      <c r="D7195"/>
      <c r="E7195"/>
    </row>
    <row r="7196" spans="2:5">
      <c r="B7196"/>
      <c r="C7196"/>
      <c r="D7196"/>
      <c r="E7196"/>
    </row>
    <row r="7197" spans="2:5">
      <c r="B7197"/>
      <c r="C7197"/>
      <c r="D7197"/>
      <c r="E7197"/>
    </row>
    <row r="7198" spans="2:5">
      <c r="B7198"/>
      <c r="C7198"/>
      <c r="D7198"/>
      <c r="E7198"/>
    </row>
    <row r="7199" spans="2:5">
      <c r="B7199"/>
      <c r="C7199"/>
      <c r="D7199"/>
      <c r="E7199"/>
    </row>
    <row r="7200" spans="2:5">
      <c r="B7200"/>
      <c r="C7200"/>
      <c r="D7200"/>
      <c r="E7200"/>
    </row>
    <row r="7201" spans="2:5">
      <c r="B7201"/>
      <c r="C7201"/>
      <c r="D7201"/>
      <c r="E7201"/>
    </row>
    <row r="7202" spans="2:5">
      <c r="B7202"/>
      <c r="C7202"/>
      <c r="D7202"/>
      <c r="E7202"/>
    </row>
    <row r="7203" spans="2:5">
      <c r="B7203"/>
      <c r="C7203"/>
      <c r="D7203"/>
      <c r="E7203"/>
    </row>
    <row r="7204" spans="2:5">
      <c r="B7204"/>
      <c r="C7204"/>
      <c r="D7204"/>
      <c r="E7204"/>
    </row>
    <row r="7205" spans="2:5">
      <c r="B7205"/>
      <c r="C7205"/>
      <c r="D7205"/>
      <c r="E7205"/>
    </row>
    <row r="7206" spans="2:5">
      <c r="B7206"/>
      <c r="C7206"/>
      <c r="D7206"/>
      <c r="E7206"/>
    </row>
    <row r="7207" spans="2:5">
      <c r="B7207"/>
      <c r="C7207"/>
      <c r="D7207"/>
      <c r="E7207"/>
    </row>
    <row r="7208" spans="2:5">
      <c r="B7208"/>
      <c r="C7208"/>
      <c r="D7208"/>
      <c r="E7208"/>
    </row>
    <row r="7209" spans="2:5">
      <c r="B7209"/>
      <c r="C7209"/>
      <c r="D7209"/>
      <c r="E7209"/>
    </row>
    <row r="7210" spans="2:5">
      <c r="B7210"/>
      <c r="C7210"/>
      <c r="D7210"/>
      <c r="E7210"/>
    </row>
    <row r="7211" spans="2:5">
      <c r="B7211"/>
      <c r="C7211"/>
      <c r="D7211"/>
      <c r="E7211"/>
    </row>
    <row r="7212" spans="2:5">
      <c r="B7212"/>
      <c r="C7212"/>
      <c r="D7212"/>
      <c r="E7212"/>
    </row>
    <row r="7213" spans="2:5">
      <c r="B7213"/>
      <c r="C7213"/>
      <c r="D7213"/>
      <c r="E7213"/>
    </row>
    <row r="7214" spans="2:5">
      <c r="B7214"/>
      <c r="C7214"/>
      <c r="D7214"/>
      <c r="E7214"/>
    </row>
    <row r="7215" spans="2:5">
      <c r="B7215"/>
      <c r="C7215"/>
      <c r="D7215"/>
      <c r="E7215"/>
    </row>
    <row r="7216" spans="2:5">
      <c r="B7216"/>
      <c r="C7216"/>
      <c r="D7216"/>
      <c r="E7216"/>
    </row>
    <row r="7217" spans="2:5">
      <c r="B7217"/>
      <c r="C7217"/>
      <c r="D7217"/>
      <c r="E7217"/>
    </row>
    <row r="7218" spans="2:5">
      <c r="B7218"/>
      <c r="C7218"/>
      <c r="D7218"/>
      <c r="E7218"/>
    </row>
    <row r="7219" spans="2:5">
      <c r="B7219"/>
      <c r="C7219"/>
      <c r="D7219"/>
      <c r="E7219"/>
    </row>
    <row r="7220" spans="2:5">
      <c r="B7220"/>
      <c r="C7220"/>
      <c r="D7220"/>
      <c r="E7220"/>
    </row>
    <row r="7221" spans="2:5">
      <c r="B7221"/>
      <c r="C7221"/>
      <c r="D7221"/>
      <c r="E7221"/>
    </row>
    <row r="7222" spans="2:5">
      <c r="B7222"/>
      <c r="C7222"/>
      <c r="D7222"/>
      <c r="E7222"/>
    </row>
    <row r="7223" spans="2:5">
      <c r="B7223"/>
      <c r="C7223"/>
      <c r="D7223"/>
      <c r="E7223"/>
    </row>
    <row r="7224" spans="2:5">
      <c r="B7224"/>
      <c r="C7224"/>
      <c r="D7224"/>
      <c r="E7224"/>
    </row>
    <row r="7225" spans="2:5">
      <c r="B7225"/>
      <c r="C7225"/>
      <c r="D7225"/>
      <c r="E7225"/>
    </row>
    <row r="7226" spans="2:5">
      <c r="B7226"/>
      <c r="C7226"/>
      <c r="D7226"/>
      <c r="E7226"/>
    </row>
    <row r="7227" spans="2:5">
      <c r="B7227"/>
      <c r="C7227"/>
      <c r="D7227"/>
      <c r="E7227"/>
    </row>
    <row r="7228" spans="2:5">
      <c r="B7228"/>
      <c r="C7228"/>
      <c r="D7228"/>
      <c r="E7228"/>
    </row>
    <row r="7229" spans="2:5">
      <c r="B7229"/>
      <c r="C7229"/>
      <c r="D7229"/>
      <c r="E7229"/>
    </row>
    <row r="7230" spans="2:5">
      <c r="B7230"/>
      <c r="C7230"/>
      <c r="D7230"/>
      <c r="E7230"/>
    </row>
    <row r="7231" spans="2:5">
      <c r="B7231"/>
      <c r="C7231"/>
      <c r="D7231"/>
      <c r="E7231"/>
    </row>
    <row r="7232" spans="2:5">
      <c r="B7232"/>
      <c r="C7232"/>
      <c r="D7232"/>
      <c r="E7232"/>
    </row>
    <row r="7233" spans="2:5">
      <c r="B7233"/>
      <c r="C7233"/>
      <c r="D7233"/>
      <c r="E7233"/>
    </row>
    <row r="7234" spans="2:5">
      <c r="B7234"/>
      <c r="C7234"/>
      <c r="D7234"/>
      <c r="E7234"/>
    </row>
    <row r="7235" spans="2:5">
      <c r="B7235"/>
      <c r="C7235"/>
      <c r="D7235"/>
      <c r="E7235"/>
    </row>
    <row r="7236" spans="2:5">
      <c r="B7236"/>
      <c r="C7236"/>
      <c r="D7236"/>
      <c r="E7236"/>
    </row>
    <row r="7237" spans="2:5">
      <c r="B7237"/>
      <c r="C7237"/>
      <c r="D7237"/>
      <c r="E7237"/>
    </row>
    <row r="7238" spans="2:5">
      <c r="B7238"/>
      <c r="C7238"/>
      <c r="D7238"/>
      <c r="E7238"/>
    </row>
    <row r="7239" spans="2:5">
      <c r="B7239"/>
      <c r="C7239"/>
      <c r="D7239"/>
      <c r="E7239"/>
    </row>
    <row r="7240" spans="2:5">
      <c r="B7240"/>
      <c r="C7240"/>
      <c r="D7240"/>
      <c r="E7240"/>
    </row>
    <row r="7241" spans="2:5">
      <c r="B7241"/>
      <c r="C7241"/>
      <c r="D7241"/>
      <c r="E7241"/>
    </row>
    <row r="7242" spans="2:5">
      <c r="B7242"/>
      <c r="C7242"/>
      <c r="D7242"/>
      <c r="E7242"/>
    </row>
    <row r="7243" spans="2:5">
      <c r="B7243"/>
      <c r="C7243"/>
      <c r="D7243"/>
      <c r="E7243"/>
    </row>
    <row r="7244" spans="2:5">
      <c r="B7244"/>
      <c r="C7244"/>
      <c r="D7244"/>
      <c r="E7244"/>
    </row>
    <row r="7245" spans="2:5">
      <c r="B7245"/>
      <c r="C7245"/>
      <c r="D7245"/>
      <c r="E7245"/>
    </row>
    <row r="7246" spans="2:5">
      <c r="B7246"/>
      <c r="C7246"/>
      <c r="D7246"/>
      <c r="E7246"/>
    </row>
    <row r="7247" spans="2:5">
      <c r="B7247"/>
      <c r="C7247"/>
      <c r="D7247"/>
      <c r="E7247"/>
    </row>
    <row r="7248" spans="2:5">
      <c r="B7248"/>
      <c r="C7248"/>
      <c r="D7248"/>
      <c r="E7248"/>
    </row>
    <row r="7249" spans="2:5">
      <c r="B7249"/>
      <c r="C7249"/>
      <c r="D7249"/>
      <c r="E7249"/>
    </row>
    <row r="7250" spans="2:5">
      <c r="B7250"/>
      <c r="C7250"/>
      <c r="D7250"/>
      <c r="E7250"/>
    </row>
    <row r="7251" spans="2:5">
      <c r="B7251"/>
      <c r="C7251"/>
      <c r="D7251"/>
      <c r="E7251"/>
    </row>
    <row r="7252" spans="2:5">
      <c r="B7252"/>
      <c r="C7252"/>
      <c r="D7252"/>
      <c r="E7252"/>
    </row>
    <row r="7253" spans="2:5">
      <c r="B7253"/>
      <c r="C7253"/>
      <c r="D7253"/>
      <c r="E7253"/>
    </row>
    <row r="7254" spans="2:5">
      <c r="B7254"/>
      <c r="C7254"/>
      <c r="D7254"/>
      <c r="E7254"/>
    </row>
    <row r="7255" spans="2:5">
      <c r="B7255"/>
      <c r="C7255"/>
      <c r="D7255"/>
      <c r="E7255"/>
    </row>
    <row r="7256" spans="2:5">
      <c r="B7256"/>
      <c r="C7256"/>
      <c r="D7256"/>
      <c r="E7256"/>
    </row>
    <row r="7257" spans="2:5">
      <c r="B7257"/>
      <c r="C7257"/>
      <c r="D7257"/>
      <c r="E7257"/>
    </row>
    <row r="7258" spans="2:5">
      <c r="B7258"/>
      <c r="C7258"/>
      <c r="D7258"/>
      <c r="E7258"/>
    </row>
    <row r="7259" spans="2:5">
      <c r="B7259"/>
      <c r="C7259"/>
      <c r="D7259"/>
      <c r="E7259"/>
    </row>
    <row r="7260" spans="2:5">
      <c r="B7260"/>
      <c r="C7260"/>
      <c r="D7260"/>
      <c r="E7260"/>
    </row>
    <row r="7261" spans="2:5">
      <c r="B7261"/>
      <c r="C7261"/>
      <c r="D7261"/>
      <c r="E7261"/>
    </row>
    <row r="7262" spans="2:5">
      <c r="B7262"/>
      <c r="C7262"/>
      <c r="D7262"/>
      <c r="E7262"/>
    </row>
    <row r="7263" spans="2:5">
      <c r="B7263"/>
      <c r="C7263"/>
      <c r="D7263"/>
      <c r="E7263"/>
    </row>
    <row r="7264" spans="2:5">
      <c r="B7264"/>
      <c r="C7264"/>
      <c r="D7264"/>
      <c r="E7264"/>
    </row>
    <row r="7265" spans="2:5">
      <c r="B7265"/>
      <c r="C7265"/>
      <c r="D7265"/>
      <c r="E7265"/>
    </row>
    <row r="7266" spans="2:5">
      <c r="B7266"/>
      <c r="C7266"/>
      <c r="D7266"/>
      <c r="E7266"/>
    </row>
    <row r="7267" spans="2:5">
      <c r="B7267"/>
      <c r="C7267"/>
      <c r="D7267"/>
      <c r="E7267"/>
    </row>
    <row r="7268" spans="2:5">
      <c r="B7268"/>
      <c r="C7268"/>
      <c r="D7268"/>
      <c r="E7268"/>
    </row>
    <row r="7269" spans="2:5">
      <c r="B7269"/>
      <c r="C7269"/>
      <c r="D7269"/>
      <c r="E7269"/>
    </row>
    <row r="7270" spans="2:5">
      <c r="B7270"/>
      <c r="C7270"/>
      <c r="D7270"/>
      <c r="E7270"/>
    </row>
    <row r="7271" spans="2:5">
      <c r="B7271"/>
      <c r="C7271"/>
      <c r="D7271"/>
      <c r="E7271"/>
    </row>
    <row r="7272" spans="2:5">
      <c r="B7272"/>
      <c r="C7272"/>
      <c r="D7272"/>
      <c r="E7272"/>
    </row>
    <row r="7273" spans="2:5">
      <c r="B7273"/>
      <c r="C7273"/>
      <c r="D7273"/>
      <c r="E7273"/>
    </row>
    <row r="7274" spans="2:5">
      <c r="B7274"/>
      <c r="C7274"/>
      <c r="D7274"/>
      <c r="E7274"/>
    </row>
    <row r="7275" spans="2:5">
      <c r="B7275"/>
      <c r="C7275"/>
      <c r="D7275"/>
      <c r="E7275"/>
    </row>
    <row r="7276" spans="2:5">
      <c r="B7276"/>
      <c r="C7276"/>
      <c r="D7276"/>
      <c r="E7276"/>
    </row>
    <row r="7277" spans="2:5">
      <c r="B7277"/>
      <c r="C7277"/>
      <c r="D7277"/>
      <c r="E7277"/>
    </row>
    <row r="7278" spans="2:5">
      <c r="B7278"/>
      <c r="C7278"/>
      <c r="D7278"/>
      <c r="E7278"/>
    </row>
    <row r="7279" spans="2:5">
      <c r="B7279"/>
      <c r="C7279"/>
      <c r="D7279"/>
      <c r="E7279"/>
    </row>
    <row r="7280" spans="2:5">
      <c r="B7280"/>
      <c r="C7280"/>
      <c r="D7280"/>
      <c r="E7280"/>
    </row>
    <row r="7281" spans="2:5">
      <c r="B7281"/>
      <c r="C7281"/>
      <c r="D7281"/>
      <c r="E7281"/>
    </row>
    <row r="7282" spans="2:5">
      <c r="B7282"/>
      <c r="C7282"/>
      <c r="D7282"/>
      <c r="E7282"/>
    </row>
    <row r="7283" spans="2:5">
      <c r="B7283"/>
      <c r="C7283"/>
      <c r="D7283"/>
      <c r="E7283"/>
    </row>
    <row r="7284" spans="2:5">
      <c r="B7284"/>
      <c r="C7284"/>
      <c r="D7284"/>
      <c r="E7284"/>
    </row>
    <row r="7285" spans="2:5">
      <c r="B7285"/>
      <c r="C7285"/>
      <c r="D7285"/>
      <c r="E7285"/>
    </row>
    <row r="7286" spans="2:5">
      <c r="B7286"/>
      <c r="C7286"/>
      <c r="D7286"/>
      <c r="E7286"/>
    </row>
    <row r="7287" spans="2:5">
      <c r="B7287"/>
      <c r="C7287"/>
      <c r="D7287"/>
      <c r="E7287"/>
    </row>
    <row r="7288" spans="2:5">
      <c r="B7288"/>
      <c r="C7288"/>
      <c r="D7288"/>
      <c r="E7288"/>
    </row>
    <row r="7289" spans="2:5">
      <c r="B7289"/>
      <c r="C7289"/>
      <c r="D7289"/>
      <c r="E7289"/>
    </row>
    <row r="7290" spans="2:5">
      <c r="B7290"/>
      <c r="C7290"/>
      <c r="D7290"/>
      <c r="E7290"/>
    </row>
    <row r="7291" spans="2:5">
      <c r="B7291"/>
      <c r="C7291"/>
      <c r="D7291"/>
      <c r="E7291"/>
    </row>
    <row r="7292" spans="2:5">
      <c r="B7292"/>
      <c r="C7292"/>
      <c r="D7292"/>
      <c r="E7292"/>
    </row>
    <row r="7293" spans="2:5">
      <c r="B7293"/>
      <c r="C7293"/>
      <c r="D7293"/>
      <c r="E7293"/>
    </row>
    <row r="7294" spans="2:5">
      <c r="B7294"/>
      <c r="C7294"/>
      <c r="D7294"/>
      <c r="E7294"/>
    </row>
    <row r="7295" spans="2:5">
      <c r="B7295"/>
      <c r="C7295"/>
      <c r="D7295"/>
      <c r="E7295"/>
    </row>
    <row r="7296" spans="2:5">
      <c r="B7296"/>
      <c r="C7296"/>
      <c r="D7296"/>
      <c r="E7296"/>
    </row>
    <row r="7297" spans="2:5">
      <c r="B7297"/>
      <c r="C7297"/>
      <c r="D7297"/>
      <c r="E7297"/>
    </row>
    <row r="7298" spans="2:5">
      <c r="B7298"/>
      <c r="C7298"/>
      <c r="D7298"/>
      <c r="E7298"/>
    </row>
    <row r="7299" spans="2:5">
      <c r="B7299"/>
      <c r="C7299"/>
      <c r="D7299"/>
      <c r="E7299"/>
    </row>
    <row r="7300" spans="2:5">
      <c r="B7300"/>
      <c r="C7300"/>
      <c r="D7300"/>
      <c r="E7300"/>
    </row>
    <row r="7301" spans="2:5">
      <c r="B7301"/>
      <c r="C7301"/>
      <c r="D7301"/>
      <c r="E7301"/>
    </row>
    <row r="7302" spans="2:5">
      <c r="B7302"/>
      <c r="C7302"/>
      <c r="D7302"/>
      <c r="E7302"/>
    </row>
    <row r="7303" spans="2:5">
      <c r="B7303"/>
      <c r="C7303"/>
      <c r="D7303"/>
      <c r="E7303"/>
    </row>
    <row r="7304" spans="2:5">
      <c r="B7304"/>
      <c r="C7304"/>
      <c r="D7304"/>
      <c r="E7304"/>
    </row>
    <row r="7305" spans="2:5">
      <c r="B7305"/>
      <c r="C7305"/>
      <c r="D7305"/>
      <c r="E7305"/>
    </row>
    <row r="7306" spans="2:5">
      <c r="B7306"/>
      <c r="C7306"/>
      <c r="D7306"/>
      <c r="E7306"/>
    </row>
    <row r="7307" spans="2:5">
      <c r="B7307"/>
      <c r="C7307"/>
      <c r="D7307"/>
      <c r="E7307"/>
    </row>
    <row r="7308" spans="2:5">
      <c r="B7308"/>
      <c r="C7308"/>
      <c r="D7308"/>
      <c r="E7308"/>
    </row>
    <row r="7309" spans="2:5">
      <c r="B7309"/>
      <c r="C7309"/>
      <c r="D7309"/>
      <c r="E7309"/>
    </row>
    <row r="7310" spans="2:5">
      <c r="B7310"/>
      <c r="C7310"/>
      <c r="D7310"/>
      <c r="E7310"/>
    </row>
    <row r="7311" spans="2:5">
      <c r="B7311"/>
      <c r="C7311"/>
      <c r="D7311"/>
      <c r="E7311"/>
    </row>
    <row r="7312" spans="2:5">
      <c r="B7312"/>
      <c r="C7312"/>
      <c r="D7312"/>
      <c r="E7312"/>
    </row>
    <row r="7313" spans="2:5">
      <c r="B7313"/>
      <c r="C7313"/>
      <c r="D7313"/>
      <c r="E7313"/>
    </row>
    <row r="7314" spans="2:5">
      <c r="B7314"/>
      <c r="C7314"/>
      <c r="D7314"/>
      <c r="E7314"/>
    </row>
    <row r="7315" spans="2:5">
      <c r="B7315"/>
      <c r="C7315"/>
      <c r="D7315"/>
      <c r="E7315"/>
    </row>
  </sheetData>
  <phoneticPr fontId="6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AB33"/>
  <sheetViews>
    <sheetView topLeftCell="A5" zoomScaleNormal="100" workbookViewId="0">
      <selection activeCell="N17" sqref="N17"/>
    </sheetView>
  </sheetViews>
  <sheetFormatPr baseColWidth="10" defaultColWidth="11.42578125" defaultRowHeight="12.75"/>
  <cols>
    <col min="1" max="1" width="17.140625" style="4" customWidth="1"/>
    <col min="2" max="2" width="7.5703125" style="4" customWidth="1"/>
    <col min="3" max="3" width="7.7109375" style="4" customWidth="1"/>
    <col min="4" max="4" width="6.28515625" style="4" customWidth="1"/>
    <col min="5" max="5" width="6.42578125" style="75" customWidth="1"/>
    <col min="6" max="6" width="6.28515625" style="75" customWidth="1"/>
    <col min="7" max="7" width="6.140625" style="4" bestFit="1" customWidth="1"/>
    <col min="8" max="8" width="5.7109375" style="4" customWidth="1"/>
    <col min="9" max="9" width="5.5703125" style="4" customWidth="1"/>
    <col min="10" max="10" width="4.85546875" style="4" customWidth="1"/>
    <col min="11" max="12" width="4.5703125" style="4" customWidth="1"/>
    <col min="13" max="13" width="5.140625" style="4" customWidth="1"/>
    <col min="14" max="15" width="4.7109375" style="4" customWidth="1"/>
    <col min="16" max="16384" width="11.42578125" style="4"/>
  </cols>
  <sheetData>
    <row r="1" spans="1:28" ht="14.1" customHeight="1" thickBot="1">
      <c r="A1" s="1" t="s">
        <v>223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87"/>
      <c r="N1" s="87"/>
      <c r="O1" s="137"/>
    </row>
    <row r="2" spans="1:28" ht="14.1" customHeight="1">
      <c r="A2" s="3"/>
      <c r="B2" s="3"/>
      <c r="C2" s="3"/>
      <c r="D2" s="3"/>
      <c r="P2" s="218" t="s">
        <v>254</v>
      </c>
    </row>
    <row r="3" spans="1:28" ht="14.1" customHeight="1">
      <c r="A3" s="5" t="s">
        <v>356</v>
      </c>
      <c r="B3" s="5"/>
      <c r="C3" s="5"/>
      <c r="D3" s="5"/>
      <c r="N3" s="153"/>
      <c r="O3" s="153"/>
    </row>
    <row r="4" spans="1:28" ht="14.1" customHeight="1">
      <c r="A4" s="5"/>
      <c r="B4" s="5"/>
      <c r="C4" s="5"/>
      <c r="D4" s="5"/>
      <c r="N4" s="153"/>
      <c r="O4" s="153"/>
    </row>
    <row r="5" spans="1:28" ht="14.1" customHeight="1">
      <c r="A5" s="6" t="s">
        <v>137</v>
      </c>
      <c r="B5" s="6"/>
      <c r="C5" s="6"/>
      <c r="D5" s="6"/>
      <c r="N5" s="153"/>
      <c r="O5" s="153"/>
    </row>
    <row r="6" spans="1:28" ht="9.9499999999999993" customHeight="1">
      <c r="A6" s="33"/>
      <c r="B6" s="33"/>
      <c r="C6" s="33"/>
      <c r="D6" s="33"/>
      <c r="E6" s="88"/>
      <c r="N6" s="153"/>
    </row>
    <row r="7" spans="1:28" ht="14.1" customHeight="1">
      <c r="A7" s="74"/>
      <c r="B7" s="330" t="s">
        <v>324</v>
      </c>
      <c r="C7" s="80" t="s">
        <v>138</v>
      </c>
      <c r="D7" s="80" t="s">
        <v>140</v>
      </c>
      <c r="E7" s="80" t="s">
        <v>142</v>
      </c>
      <c r="F7" s="80" t="s">
        <v>143</v>
      </c>
      <c r="G7" s="80" t="s">
        <v>144</v>
      </c>
      <c r="H7" s="80" t="s">
        <v>145</v>
      </c>
      <c r="I7" s="80" t="s">
        <v>146</v>
      </c>
      <c r="J7" s="80" t="s">
        <v>147</v>
      </c>
      <c r="K7" s="80" t="s">
        <v>148</v>
      </c>
      <c r="L7" s="80" t="s">
        <v>149</v>
      </c>
      <c r="M7" s="80" t="s">
        <v>338</v>
      </c>
      <c r="N7" s="273">
        <v>5000</v>
      </c>
    </row>
    <row r="8" spans="1:28" ht="14.1" customHeight="1">
      <c r="A8" s="15"/>
      <c r="B8" s="331"/>
      <c r="C8" s="17" t="s">
        <v>336</v>
      </c>
      <c r="D8" s="17" t="s">
        <v>337</v>
      </c>
      <c r="E8" s="17" t="s">
        <v>337</v>
      </c>
      <c r="F8" s="17" t="s">
        <v>337</v>
      </c>
      <c r="G8" s="17" t="s">
        <v>337</v>
      </c>
      <c r="H8" s="17">
        <v>49</v>
      </c>
      <c r="I8" s="17">
        <v>99</v>
      </c>
      <c r="J8" s="17">
        <v>199</v>
      </c>
      <c r="K8" s="17">
        <v>499</v>
      </c>
      <c r="L8" s="17">
        <v>999</v>
      </c>
      <c r="M8" s="272">
        <v>4999</v>
      </c>
      <c r="N8" s="17" t="s">
        <v>150</v>
      </c>
    </row>
    <row r="9" spans="1:28" ht="14.1" customHeight="1">
      <c r="A9" s="19"/>
    </row>
    <row r="10" spans="1:28" ht="14.1" customHeight="1">
      <c r="A10" s="46" t="s">
        <v>0</v>
      </c>
      <c r="B10" s="68">
        <v>3404428</v>
      </c>
      <c r="C10" s="68">
        <v>1912010</v>
      </c>
      <c r="D10" s="68">
        <v>907192</v>
      </c>
      <c r="E10" s="68">
        <v>305986</v>
      </c>
      <c r="F10" s="68">
        <v>125472</v>
      </c>
      <c r="G10" s="68">
        <v>81298</v>
      </c>
      <c r="H10" s="68">
        <v>46101</v>
      </c>
      <c r="I10" s="68">
        <v>13275</v>
      </c>
      <c r="J10" s="68">
        <v>6906</v>
      </c>
      <c r="K10" s="68">
        <v>1362</v>
      </c>
      <c r="L10" s="68">
        <v>3774</v>
      </c>
      <c r="M10" s="68">
        <v>880</v>
      </c>
      <c r="N10" s="68">
        <v>172</v>
      </c>
      <c r="O10" s="68"/>
      <c r="P10"/>
      <c r="Q10" s="228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>
      <c r="A11" s="8" t="s">
        <v>7</v>
      </c>
      <c r="B11" s="68">
        <v>531045</v>
      </c>
      <c r="C11" s="68">
        <v>290099</v>
      </c>
      <c r="D11" s="68">
        <v>147288</v>
      </c>
      <c r="E11" s="68">
        <v>51748</v>
      </c>
      <c r="F11" s="68">
        <v>20142</v>
      </c>
      <c r="G11" s="68">
        <v>12272</v>
      </c>
      <c r="H11" s="68">
        <v>6470</v>
      </c>
      <c r="I11" s="68">
        <v>1634</v>
      </c>
      <c r="J11" s="68">
        <v>790</v>
      </c>
      <c r="K11" s="68">
        <v>156</v>
      </c>
      <c r="L11" s="68">
        <v>368</v>
      </c>
      <c r="M11" s="68">
        <v>72</v>
      </c>
      <c r="N11" s="68">
        <v>6</v>
      </c>
      <c r="O11" s="68"/>
      <c r="P11"/>
      <c r="Q11" s="228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8</v>
      </c>
      <c r="B12" s="68">
        <v>90682</v>
      </c>
      <c r="C12" s="68">
        <v>48849</v>
      </c>
      <c r="D12" s="68">
        <v>25187</v>
      </c>
      <c r="E12" s="68">
        <v>8671</v>
      </c>
      <c r="F12" s="68">
        <v>3515</v>
      </c>
      <c r="G12" s="68">
        <v>2350</v>
      </c>
      <c r="H12" s="68">
        <v>1352</v>
      </c>
      <c r="I12" s="68">
        <v>409</v>
      </c>
      <c r="J12" s="68">
        <v>199</v>
      </c>
      <c r="K12" s="68">
        <v>37</v>
      </c>
      <c r="L12" s="68">
        <v>89</v>
      </c>
      <c r="M12" s="68">
        <v>21</v>
      </c>
      <c r="N12" s="68">
        <v>3</v>
      </c>
      <c r="O12" s="68"/>
      <c r="P12"/>
      <c r="Q12" s="228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170</v>
      </c>
      <c r="B13" s="68">
        <v>68433</v>
      </c>
      <c r="C13" s="68">
        <v>38028</v>
      </c>
      <c r="D13" s="68">
        <v>19565</v>
      </c>
      <c r="E13" s="68">
        <v>5968</v>
      </c>
      <c r="F13" s="68">
        <v>2302</v>
      </c>
      <c r="G13" s="68">
        <v>1412</v>
      </c>
      <c r="H13" s="68">
        <v>755</v>
      </c>
      <c r="I13" s="68">
        <v>217</v>
      </c>
      <c r="J13" s="68">
        <v>97</v>
      </c>
      <c r="K13" s="68">
        <v>23</v>
      </c>
      <c r="L13" s="68">
        <v>51</v>
      </c>
      <c r="M13" s="68">
        <v>12</v>
      </c>
      <c r="N13" s="68">
        <v>3</v>
      </c>
      <c r="O13" s="68"/>
      <c r="P13"/>
      <c r="Q13" s="228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202</v>
      </c>
      <c r="B14" s="68">
        <v>100022</v>
      </c>
      <c r="C14" s="68">
        <v>56170</v>
      </c>
      <c r="D14" s="68">
        <v>26031</v>
      </c>
      <c r="E14" s="68">
        <v>9402</v>
      </c>
      <c r="F14" s="68">
        <v>3946</v>
      </c>
      <c r="G14" s="68">
        <v>2494</v>
      </c>
      <c r="H14" s="68">
        <v>1328</v>
      </c>
      <c r="I14" s="68">
        <v>314</v>
      </c>
      <c r="J14" s="68">
        <v>194</v>
      </c>
      <c r="K14" s="68">
        <v>41</v>
      </c>
      <c r="L14" s="68">
        <v>84</v>
      </c>
      <c r="M14" s="68">
        <v>15</v>
      </c>
      <c r="N14" s="68">
        <v>3</v>
      </c>
      <c r="O14" s="68"/>
      <c r="P14"/>
      <c r="Q14" s="228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9</v>
      </c>
      <c r="B15" s="68">
        <v>152756</v>
      </c>
      <c r="C15" s="68">
        <v>87785</v>
      </c>
      <c r="D15" s="68">
        <v>37405</v>
      </c>
      <c r="E15" s="68">
        <v>14879</v>
      </c>
      <c r="F15" s="68">
        <v>6063</v>
      </c>
      <c r="G15" s="68">
        <v>3544</v>
      </c>
      <c r="H15" s="68">
        <v>1982</v>
      </c>
      <c r="I15" s="68">
        <v>565</v>
      </c>
      <c r="J15" s="68">
        <v>314</v>
      </c>
      <c r="K15" s="68">
        <v>52</v>
      </c>
      <c r="L15" s="68">
        <v>148</v>
      </c>
      <c r="M15" s="68">
        <v>16</v>
      </c>
      <c r="N15" s="68">
        <v>3</v>
      </c>
      <c r="O15" s="68"/>
      <c r="P15"/>
      <c r="Q15" s="228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3" t="s">
        <v>10</v>
      </c>
      <c r="B16" s="68">
        <v>38880</v>
      </c>
      <c r="C16" s="68">
        <v>20874</v>
      </c>
      <c r="D16" s="68">
        <v>11388</v>
      </c>
      <c r="E16" s="68">
        <v>3593</v>
      </c>
      <c r="F16" s="68">
        <v>1371</v>
      </c>
      <c r="G16" s="68">
        <v>885</v>
      </c>
      <c r="H16" s="68">
        <v>517</v>
      </c>
      <c r="I16" s="68">
        <v>134</v>
      </c>
      <c r="J16" s="68">
        <v>63</v>
      </c>
      <c r="K16" s="68">
        <v>11</v>
      </c>
      <c r="L16" s="68">
        <v>35</v>
      </c>
      <c r="M16" s="68">
        <v>6</v>
      </c>
      <c r="N16" s="68">
        <v>3</v>
      </c>
      <c r="O16" s="68"/>
      <c r="P16"/>
      <c r="Q16" s="228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8" t="s">
        <v>12</v>
      </c>
      <c r="B17" s="68">
        <v>160199</v>
      </c>
      <c r="C17" s="68">
        <v>88237</v>
      </c>
      <c r="D17" s="68">
        <v>45299</v>
      </c>
      <c r="E17" s="68">
        <v>14600</v>
      </c>
      <c r="F17" s="68">
        <v>5752</v>
      </c>
      <c r="G17" s="68">
        <v>3425</v>
      </c>
      <c r="H17" s="68">
        <v>2012</v>
      </c>
      <c r="I17" s="68">
        <v>478</v>
      </c>
      <c r="J17" s="68">
        <v>228</v>
      </c>
      <c r="K17" s="68">
        <v>34</v>
      </c>
      <c r="L17" s="68">
        <v>101</v>
      </c>
      <c r="M17" s="68">
        <v>31</v>
      </c>
      <c r="N17" s="68">
        <v>2</v>
      </c>
      <c r="O17" s="68"/>
      <c r="P17"/>
      <c r="Q17" s="228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6" t="s">
        <v>11</v>
      </c>
      <c r="B18" s="68">
        <v>128713</v>
      </c>
      <c r="C18" s="68">
        <v>69035</v>
      </c>
      <c r="D18" s="68">
        <v>37017</v>
      </c>
      <c r="E18" s="68">
        <v>12388</v>
      </c>
      <c r="F18" s="68">
        <v>4871</v>
      </c>
      <c r="G18" s="68">
        <v>3079</v>
      </c>
      <c r="H18" s="68">
        <v>1647</v>
      </c>
      <c r="I18" s="68">
        <v>384</v>
      </c>
      <c r="J18" s="68">
        <v>179</v>
      </c>
      <c r="K18" s="68">
        <v>32</v>
      </c>
      <c r="L18" s="68">
        <v>67</v>
      </c>
      <c r="M18" s="68">
        <v>13</v>
      </c>
      <c r="N18" s="68">
        <v>1</v>
      </c>
      <c r="O18" s="68"/>
      <c r="P18"/>
      <c r="Q18" s="22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1" t="s">
        <v>13</v>
      </c>
      <c r="B19" s="68">
        <v>629876</v>
      </c>
      <c r="C19" s="68">
        <v>365634</v>
      </c>
      <c r="D19" s="68">
        <v>158687</v>
      </c>
      <c r="E19" s="68">
        <v>53214</v>
      </c>
      <c r="F19" s="68">
        <v>22558</v>
      </c>
      <c r="G19" s="68">
        <v>15229</v>
      </c>
      <c r="H19" s="68">
        <v>8947</v>
      </c>
      <c r="I19" s="68">
        <v>2774</v>
      </c>
      <c r="J19" s="68">
        <v>1477</v>
      </c>
      <c r="K19" s="68">
        <v>299</v>
      </c>
      <c r="L19" s="68">
        <v>863</v>
      </c>
      <c r="M19" s="68">
        <v>172</v>
      </c>
      <c r="N19" s="68">
        <v>22</v>
      </c>
      <c r="O19" s="68"/>
      <c r="P19"/>
      <c r="Q19" s="228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21</v>
      </c>
      <c r="B20" s="68">
        <v>370645</v>
      </c>
      <c r="C20" s="68">
        <v>203473</v>
      </c>
      <c r="D20" s="68">
        <v>101797</v>
      </c>
      <c r="E20" s="68">
        <v>34339</v>
      </c>
      <c r="F20" s="68">
        <v>14083</v>
      </c>
      <c r="G20" s="68">
        <v>9202</v>
      </c>
      <c r="H20" s="68">
        <v>5062</v>
      </c>
      <c r="I20" s="68">
        <v>1446</v>
      </c>
      <c r="J20" s="68">
        <v>706</v>
      </c>
      <c r="K20" s="68">
        <v>114</v>
      </c>
      <c r="L20" s="68">
        <v>351</v>
      </c>
      <c r="M20" s="68">
        <v>64</v>
      </c>
      <c r="N20" s="68">
        <v>8</v>
      </c>
      <c r="O20" s="68"/>
      <c r="P20"/>
      <c r="Q20" s="228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14</v>
      </c>
      <c r="B21" s="68">
        <v>67336</v>
      </c>
      <c r="C21" s="68">
        <v>36896</v>
      </c>
      <c r="D21" s="68">
        <v>19238</v>
      </c>
      <c r="E21" s="68">
        <v>6359</v>
      </c>
      <c r="F21" s="68">
        <v>2384</v>
      </c>
      <c r="G21" s="68">
        <v>1398</v>
      </c>
      <c r="H21" s="68">
        <v>727</v>
      </c>
      <c r="I21" s="68">
        <v>193</v>
      </c>
      <c r="J21" s="68">
        <v>97</v>
      </c>
      <c r="K21" s="68">
        <v>11</v>
      </c>
      <c r="L21" s="68">
        <v>27</v>
      </c>
      <c r="M21" s="68">
        <v>4</v>
      </c>
      <c r="N21" s="68">
        <v>2</v>
      </c>
      <c r="O21" s="68"/>
      <c r="P21"/>
      <c r="Q21" s="228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15</v>
      </c>
      <c r="B22" s="68">
        <v>197813</v>
      </c>
      <c r="C22" s="68">
        <v>106511</v>
      </c>
      <c r="D22" s="68">
        <v>57966</v>
      </c>
      <c r="E22" s="68">
        <v>18649</v>
      </c>
      <c r="F22" s="68">
        <v>7095</v>
      </c>
      <c r="G22" s="68">
        <v>4125</v>
      </c>
      <c r="H22" s="68">
        <v>2302</v>
      </c>
      <c r="I22" s="68">
        <v>628</v>
      </c>
      <c r="J22" s="68">
        <v>313</v>
      </c>
      <c r="K22" s="68">
        <v>55</v>
      </c>
      <c r="L22" s="68">
        <v>125</v>
      </c>
      <c r="M22" s="68">
        <v>32</v>
      </c>
      <c r="N22" s="68">
        <v>12</v>
      </c>
      <c r="O22" s="68"/>
      <c r="P22"/>
      <c r="Q22" s="228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22</v>
      </c>
      <c r="B23" s="68">
        <v>552027</v>
      </c>
      <c r="C23" s="68">
        <v>333521</v>
      </c>
      <c r="D23" s="68">
        <v>131484</v>
      </c>
      <c r="E23" s="68">
        <v>41633</v>
      </c>
      <c r="F23" s="68">
        <v>18803</v>
      </c>
      <c r="G23" s="68">
        <v>13115</v>
      </c>
      <c r="H23" s="68">
        <v>7618</v>
      </c>
      <c r="I23" s="68">
        <v>2540</v>
      </c>
      <c r="J23" s="68">
        <v>1513</v>
      </c>
      <c r="K23" s="68">
        <v>311</v>
      </c>
      <c r="L23" s="68">
        <v>1049</v>
      </c>
      <c r="M23" s="68">
        <v>349</v>
      </c>
      <c r="N23" s="68">
        <v>91</v>
      </c>
      <c r="O23" s="68"/>
      <c r="P23"/>
      <c r="Q23" s="228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23</v>
      </c>
      <c r="B24" s="68">
        <v>96764</v>
      </c>
      <c r="C24" s="68">
        <v>52616</v>
      </c>
      <c r="D24" s="68">
        <v>25493</v>
      </c>
      <c r="E24" s="68">
        <v>9670</v>
      </c>
      <c r="F24" s="68">
        <v>4005</v>
      </c>
      <c r="G24" s="68">
        <v>2690</v>
      </c>
      <c r="H24" s="68">
        <v>1527</v>
      </c>
      <c r="I24" s="68">
        <v>417</v>
      </c>
      <c r="J24" s="68">
        <v>175</v>
      </c>
      <c r="K24" s="68">
        <v>51</v>
      </c>
      <c r="L24" s="68">
        <v>99</v>
      </c>
      <c r="M24" s="68">
        <v>17</v>
      </c>
      <c r="N24" s="68">
        <v>4</v>
      </c>
      <c r="O24" s="68"/>
      <c r="P24"/>
      <c r="Q24" s="228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171</v>
      </c>
      <c r="B25" s="68">
        <v>44430</v>
      </c>
      <c r="C25" s="68">
        <v>25118</v>
      </c>
      <c r="D25" s="68">
        <v>11308</v>
      </c>
      <c r="E25" s="68">
        <v>3960</v>
      </c>
      <c r="F25" s="68">
        <v>1622</v>
      </c>
      <c r="G25" s="68">
        <v>1195</v>
      </c>
      <c r="H25" s="68">
        <v>742</v>
      </c>
      <c r="I25" s="68">
        <v>230</v>
      </c>
      <c r="J25" s="68">
        <v>140</v>
      </c>
      <c r="K25" s="68">
        <v>28</v>
      </c>
      <c r="L25" s="68">
        <v>72</v>
      </c>
      <c r="M25" s="68">
        <v>12</v>
      </c>
      <c r="N25" s="68">
        <v>3</v>
      </c>
      <c r="O25" s="68"/>
      <c r="P25"/>
      <c r="Q25" s="228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16</v>
      </c>
      <c r="B26" s="68">
        <v>143028</v>
      </c>
      <c r="C26" s="68">
        <v>72132</v>
      </c>
      <c r="D26" s="68">
        <v>43117</v>
      </c>
      <c r="E26" s="68">
        <v>13811</v>
      </c>
      <c r="F26" s="68">
        <v>5762</v>
      </c>
      <c r="G26" s="68">
        <v>4085</v>
      </c>
      <c r="H26" s="68">
        <v>2601</v>
      </c>
      <c r="I26" s="68">
        <v>781</v>
      </c>
      <c r="J26" s="68">
        <v>373</v>
      </c>
      <c r="K26" s="68">
        <v>96</v>
      </c>
      <c r="L26" s="68">
        <v>222</v>
      </c>
      <c r="M26" s="68">
        <v>42</v>
      </c>
      <c r="N26" s="68">
        <v>6</v>
      </c>
      <c r="O26" s="68"/>
      <c r="P26"/>
      <c r="Q26" s="228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68">
        <v>22700</v>
      </c>
      <c r="C27" s="68">
        <v>11979</v>
      </c>
      <c r="D27" s="68">
        <v>6385</v>
      </c>
      <c r="E27" s="68">
        <v>2211</v>
      </c>
      <c r="F27" s="68">
        <v>900</v>
      </c>
      <c r="G27" s="68">
        <v>632</v>
      </c>
      <c r="H27" s="68">
        <v>416</v>
      </c>
      <c r="I27" s="68">
        <v>106</v>
      </c>
      <c r="J27" s="68">
        <v>42</v>
      </c>
      <c r="K27" s="68">
        <v>8</v>
      </c>
      <c r="L27" s="68">
        <v>19</v>
      </c>
      <c r="M27" s="68">
        <v>2</v>
      </c>
      <c r="N27" s="68" t="s">
        <v>48</v>
      </c>
      <c r="O27" s="68"/>
      <c r="P27"/>
      <c r="Q27" s="228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32</v>
      </c>
      <c r="B28" s="68">
        <v>3845</v>
      </c>
      <c r="C28" s="68">
        <v>1968</v>
      </c>
      <c r="D28" s="68">
        <v>1198</v>
      </c>
      <c r="E28" s="68">
        <v>398</v>
      </c>
      <c r="F28" s="68">
        <v>128</v>
      </c>
      <c r="G28" s="68">
        <v>78</v>
      </c>
      <c r="H28" s="68">
        <v>53</v>
      </c>
      <c r="I28" s="68">
        <v>12</v>
      </c>
      <c r="J28" s="68">
        <v>5</v>
      </c>
      <c r="K28" s="68">
        <v>2</v>
      </c>
      <c r="L28" s="68">
        <v>3</v>
      </c>
      <c r="M28" s="68" t="s">
        <v>48</v>
      </c>
      <c r="N28" s="68" t="s">
        <v>48</v>
      </c>
      <c r="O28" s="68"/>
      <c r="P28"/>
      <c r="Q28" s="2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30</v>
      </c>
      <c r="B29" s="68">
        <v>5234</v>
      </c>
      <c r="C29" s="68">
        <v>3085</v>
      </c>
      <c r="D29" s="68">
        <v>1339</v>
      </c>
      <c r="E29" s="68">
        <v>493</v>
      </c>
      <c r="F29" s="68">
        <v>170</v>
      </c>
      <c r="G29" s="68">
        <v>88</v>
      </c>
      <c r="H29" s="68">
        <v>43</v>
      </c>
      <c r="I29" s="68">
        <v>13</v>
      </c>
      <c r="J29" s="68">
        <v>1</v>
      </c>
      <c r="K29" s="68">
        <v>1</v>
      </c>
      <c r="L29" s="68">
        <v>1</v>
      </c>
      <c r="M29" s="68" t="s">
        <v>48</v>
      </c>
      <c r="N29" s="68" t="s">
        <v>48</v>
      </c>
      <c r="O29" s="68"/>
      <c r="P29"/>
      <c r="Q29" s="228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86"/>
      <c r="C30" s="86"/>
      <c r="D30" s="86"/>
      <c r="E30" s="94"/>
      <c r="F30" s="94"/>
      <c r="G30" s="94"/>
      <c r="H30" s="94"/>
      <c r="I30" s="94"/>
      <c r="J30" s="118"/>
      <c r="K30" s="94"/>
      <c r="L30" s="118"/>
      <c r="M30" s="118"/>
      <c r="N30" s="118"/>
      <c r="O30" s="321"/>
      <c r="Q30" s="228"/>
    </row>
    <row r="31" spans="1:28" ht="14.1" customHeight="1">
      <c r="A31" s="40" t="s">
        <v>136</v>
      </c>
      <c r="B31" s="40"/>
      <c r="C31" s="40"/>
      <c r="D31" s="40"/>
    </row>
    <row r="32" spans="1:28" ht="14.1" customHeight="1">
      <c r="A32" s="40" t="s">
        <v>135</v>
      </c>
      <c r="B32" s="40"/>
      <c r="C32" s="40"/>
      <c r="D32" s="40"/>
    </row>
    <row r="33" spans="2:13" ht="14.1" customHeight="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</sheetData>
  <mergeCells count="1">
    <mergeCell ref="B7:B8"/>
  </mergeCells>
  <phoneticPr fontId="6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W33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3.28515625" style="4" customWidth="1"/>
    <col min="2" max="2" width="7.7109375" style="4" customWidth="1"/>
    <col min="3" max="3" width="8.85546875" style="4" customWidth="1"/>
    <col min="4" max="4" width="7.5703125" style="4" customWidth="1"/>
    <col min="5" max="5" width="7.5703125" style="75" customWidth="1"/>
    <col min="6" max="6" width="6.42578125" style="75" customWidth="1"/>
    <col min="7" max="7" width="6.5703125" style="4" bestFit="1" customWidth="1"/>
    <col min="8" max="11" width="7" style="4" customWidth="1"/>
    <col min="12" max="13" width="5.5703125" style="4" customWidth="1"/>
    <col min="14" max="16384" width="11.42578125" style="4"/>
  </cols>
  <sheetData>
    <row r="1" spans="1:23" ht="14.1" customHeight="1" thickBot="1">
      <c r="A1" s="1" t="s">
        <v>223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137"/>
    </row>
    <row r="2" spans="1:23" ht="14.1" customHeight="1">
      <c r="A2" s="3"/>
      <c r="B2" s="3"/>
      <c r="C2" s="3"/>
      <c r="D2" s="3"/>
      <c r="N2" s="218" t="s">
        <v>254</v>
      </c>
    </row>
    <row r="3" spans="1:23" ht="14.1" customHeight="1">
      <c r="A3" s="5" t="s">
        <v>374</v>
      </c>
      <c r="B3" s="5"/>
      <c r="C3" s="5"/>
      <c r="D3" s="5"/>
    </row>
    <row r="4" spans="1:23" ht="14.1" customHeight="1">
      <c r="A4" s="5"/>
      <c r="B4" s="5"/>
      <c r="C4" s="5"/>
      <c r="D4" s="5"/>
    </row>
    <row r="5" spans="1:23" ht="14.1" customHeight="1">
      <c r="A5" s="6" t="s">
        <v>151</v>
      </c>
      <c r="B5" s="6"/>
      <c r="C5" s="6"/>
      <c r="D5" s="6"/>
    </row>
    <row r="6" spans="1:23" ht="9.9499999999999993" customHeight="1">
      <c r="A6" s="33"/>
      <c r="B6" s="33"/>
      <c r="C6" s="33"/>
      <c r="D6" s="33"/>
      <c r="E6" s="88"/>
    </row>
    <row r="7" spans="1:23" ht="14.1" customHeight="1">
      <c r="A7" s="74"/>
      <c r="B7" s="330" t="s">
        <v>324</v>
      </c>
      <c r="C7" s="80" t="s">
        <v>138</v>
      </c>
      <c r="D7" s="80" t="s">
        <v>140</v>
      </c>
      <c r="E7" s="80" t="s">
        <v>142</v>
      </c>
      <c r="F7" s="80" t="s">
        <v>143</v>
      </c>
      <c r="G7" s="80" t="s">
        <v>144</v>
      </c>
      <c r="H7" s="80" t="s">
        <v>145</v>
      </c>
      <c r="I7" s="80" t="s">
        <v>146</v>
      </c>
      <c r="J7" s="80" t="s">
        <v>147</v>
      </c>
      <c r="K7" s="80" t="s">
        <v>148</v>
      </c>
      <c r="L7" s="80" t="s">
        <v>152</v>
      </c>
    </row>
    <row r="8" spans="1:23" ht="14.1" customHeight="1">
      <c r="A8" s="15"/>
      <c r="B8" s="331"/>
      <c r="C8" s="17" t="s">
        <v>139</v>
      </c>
      <c r="D8" s="17" t="s">
        <v>141</v>
      </c>
      <c r="E8" s="17" t="s">
        <v>141</v>
      </c>
      <c r="F8" s="17" t="s">
        <v>141</v>
      </c>
      <c r="G8" s="17" t="s">
        <v>141</v>
      </c>
      <c r="H8" s="17">
        <v>49</v>
      </c>
      <c r="I8" s="17">
        <v>99</v>
      </c>
      <c r="J8" s="17">
        <v>199</v>
      </c>
      <c r="K8" s="17">
        <v>499</v>
      </c>
      <c r="L8" s="17" t="s">
        <v>153</v>
      </c>
    </row>
    <row r="9" spans="1:23" ht="14.1" customHeight="1">
      <c r="A9" s="19"/>
    </row>
    <row r="10" spans="1:23" ht="14.1" customHeight="1">
      <c r="A10" s="46" t="s">
        <v>0</v>
      </c>
      <c r="B10" s="68">
        <v>3907402</v>
      </c>
      <c r="C10" s="68">
        <v>2213473</v>
      </c>
      <c r="D10" s="68">
        <v>978099</v>
      </c>
      <c r="E10" s="68">
        <v>354260</v>
      </c>
      <c r="F10" s="68">
        <v>154717</v>
      </c>
      <c r="G10" s="68">
        <v>108818</v>
      </c>
      <c r="H10" s="68">
        <v>63646</v>
      </c>
      <c r="I10" s="68">
        <v>18783</v>
      </c>
      <c r="J10" s="68">
        <v>9030</v>
      </c>
      <c r="K10" s="68">
        <v>4902</v>
      </c>
      <c r="L10" s="68">
        <v>1674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4.1" customHeight="1">
      <c r="A11" s="8" t="s">
        <v>7</v>
      </c>
      <c r="B11" s="68">
        <v>610535</v>
      </c>
      <c r="C11" s="68">
        <v>340984</v>
      </c>
      <c r="D11" s="68">
        <v>157481</v>
      </c>
      <c r="E11" s="68">
        <v>59021</v>
      </c>
      <c r="F11" s="68">
        <v>24396</v>
      </c>
      <c r="G11" s="68">
        <v>16057</v>
      </c>
      <c r="H11" s="68">
        <v>8609</v>
      </c>
      <c r="I11" s="68">
        <v>2288</v>
      </c>
      <c r="J11" s="68">
        <v>1017</v>
      </c>
      <c r="K11" s="68">
        <v>539</v>
      </c>
      <c r="L11" s="68">
        <v>143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4.1" customHeight="1">
      <c r="A12" s="22" t="s">
        <v>8</v>
      </c>
      <c r="B12" s="68">
        <v>106172</v>
      </c>
      <c r="C12" s="68">
        <v>57587</v>
      </c>
      <c r="D12" s="68">
        <v>27870</v>
      </c>
      <c r="E12" s="68">
        <v>10180</v>
      </c>
      <c r="F12" s="68">
        <v>4442</v>
      </c>
      <c r="G12" s="68">
        <v>3211</v>
      </c>
      <c r="H12" s="68">
        <v>1896</v>
      </c>
      <c r="I12" s="68">
        <v>564</v>
      </c>
      <c r="J12" s="68">
        <v>240</v>
      </c>
      <c r="K12" s="68">
        <v>136</v>
      </c>
      <c r="L12" s="68">
        <v>46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4.1" customHeight="1">
      <c r="A13" s="23" t="s">
        <v>170</v>
      </c>
      <c r="B13" s="68">
        <v>78627</v>
      </c>
      <c r="C13" s="68">
        <v>43864</v>
      </c>
      <c r="D13" s="68">
        <v>21303</v>
      </c>
      <c r="E13" s="68">
        <v>6895</v>
      </c>
      <c r="F13" s="68">
        <v>2911</v>
      </c>
      <c r="G13" s="68">
        <v>1939</v>
      </c>
      <c r="H13" s="68">
        <v>1188</v>
      </c>
      <c r="I13" s="68">
        <v>301</v>
      </c>
      <c r="J13" s="68">
        <v>121</v>
      </c>
      <c r="K13" s="68">
        <v>71</v>
      </c>
      <c r="L13" s="68">
        <v>34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4.1" customHeight="1">
      <c r="A14" s="24" t="s">
        <v>202</v>
      </c>
      <c r="B14" s="68">
        <v>116632</v>
      </c>
      <c r="C14" s="68">
        <v>65887</v>
      </c>
      <c r="D14" s="68">
        <v>28841</v>
      </c>
      <c r="E14" s="68">
        <v>11142</v>
      </c>
      <c r="F14" s="68">
        <v>4914</v>
      </c>
      <c r="G14" s="68">
        <v>3325</v>
      </c>
      <c r="H14" s="68">
        <v>1721</v>
      </c>
      <c r="I14" s="68">
        <v>473</v>
      </c>
      <c r="J14" s="68">
        <v>214</v>
      </c>
      <c r="K14" s="68">
        <v>98</v>
      </c>
      <c r="L14" s="68">
        <v>17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1" customHeight="1">
      <c r="A15" s="22" t="s">
        <v>9</v>
      </c>
      <c r="B15" s="68">
        <v>181176</v>
      </c>
      <c r="C15" s="68">
        <v>104202</v>
      </c>
      <c r="D15" s="68">
        <v>41018</v>
      </c>
      <c r="E15" s="68">
        <v>18297</v>
      </c>
      <c r="F15" s="68">
        <v>8254</v>
      </c>
      <c r="G15" s="68">
        <v>5259</v>
      </c>
      <c r="H15" s="68">
        <v>2776</v>
      </c>
      <c r="I15" s="68">
        <v>754</v>
      </c>
      <c r="J15" s="68">
        <v>398</v>
      </c>
      <c r="K15" s="68">
        <v>187</v>
      </c>
      <c r="L15" s="68">
        <v>31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4.1" customHeight="1">
      <c r="A16" s="23" t="s">
        <v>10</v>
      </c>
      <c r="B16" s="68">
        <v>44694</v>
      </c>
      <c r="C16" s="68">
        <v>24394</v>
      </c>
      <c r="D16" s="68">
        <v>12260</v>
      </c>
      <c r="E16" s="68">
        <v>4080</v>
      </c>
      <c r="F16" s="68">
        <v>1760</v>
      </c>
      <c r="G16" s="68">
        <v>1147</v>
      </c>
      <c r="H16" s="68">
        <v>681</v>
      </c>
      <c r="I16" s="68">
        <v>203</v>
      </c>
      <c r="J16" s="68">
        <v>91</v>
      </c>
      <c r="K16" s="68">
        <v>61</v>
      </c>
      <c r="L16" s="68">
        <v>17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4.1" customHeight="1">
      <c r="A17" s="8" t="s">
        <v>12</v>
      </c>
      <c r="B17" s="68">
        <v>187588</v>
      </c>
      <c r="C17" s="68">
        <v>104531</v>
      </c>
      <c r="D17" s="68">
        <v>49970</v>
      </c>
      <c r="E17" s="68">
        <v>17334</v>
      </c>
      <c r="F17" s="68">
        <v>7227</v>
      </c>
      <c r="G17" s="68">
        <v>4570</v>
      </c>
      <c r="H17" s="68">
        <v>2678</v>
      </c>
      <c r="I17" s="68">
        <v>712</v>
      </c>
      <c r="J17" s="68">
        <v>317</v>
      </c>
      <c r="K17" s="68">
        <v>182</v>
      </c>
      <c r="L17" s="68">
        <v>67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4.1" customHeight="1">
      <c r="A18" s="26" t="s">
        <v>11</v>
      </c>
      <c r="B18" s="68">
        <v>149012</v>
      </c>
      <c r="C18" s="68">
        <v>82281</v>
      </c>
      <c r="D18" s="68">
        <v>39995</v>
      </c>
      <c r="E18" s="68">
        <v>14090</v>
      </c>
      <c r="F18" s="68">
        <v>5781</v>
      </c>
      <c r="G18" s="68">
        <v>3785</v>
      </c>
      <c r="H18" s="68">
        <v>2140</v>
      </c>
      <c r="I18" s="68">
        <v>549</v>
      </c>
      <c r="J18" s="68">
        <v>242</v>
      </c>
      <c r="K18" s="68">
        <v>115</v>
      </c>
      <c r="L18" s="68">
        <v>34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4.1" customHeight="1">
      <c r="A19" s="21" t="s">
        <v>13</v>
      </c>
      <c r="B19" s="68">
        <v>723362</v>
      </c>
      <c r="C19" s="68">
        <v>418343</v>
      </c>
      <c r="D19" s="68">
        <v>171436</v>
      </c>
      <c r="E19" s="68">
        <v>62902</v>
      </c>
      <c r="F19" s="68">
        <v>28835</v>
      </c>
      <c r="G19" s="68">
        <v>21280</v>
      </c>
      <c r="H19" s="68">
        <v>13053</v>
      </c>
      <c r="I19" s="68">
        <v>4114</v>
      </c>
      <c r="J19" s="68">
        <v>2033</v>
      </c>
      <c r="K19" s="68">
        <v>1049</v>
      </c>
      <c r="L19" s="68">
        <v>317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1" customHeight="1">
      <c r="A20" s="21" t="s">
        <v>21</v>
      </c>
      <c r="B20" s="68">
        <v>425055</v>
      </c>
      <c r="C20" s="68">
        <v>236695</v>
      </c>
      <c r="D20" s="68">
        <v>109484</v>
      </c>
      <c r="E20" s="68">
        <v>39314</v>
      </c>
      <c r="F20" s="68">
        <v>17028</v>
      </c>
      <c r="G20" s="68">
        <v>12020</v>
      </c>
      <c r="H20" s="68">
        <v>6960</v>
      </c>
      <c r="I20" s="68">
        <v>1963</v>
      </c>
      <c r="J20" s="68">
        <v>959</v>
      </c>
      <c r="K20" s="68">
        <v>504</v>
      </c>
      <c r="L20" s="68">
        <v>128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4.1" customHeight="1">
      <c r="A21" s="21" t="s">
        <v>14</v>
      </c>
      <c r="B21" s="68">
        <v>78257</v>
      </c>
      <c r="C21" s="68">
        <v>44139</v>
      </c>
      <c r="D21" s="68">
        <v>21083</v>
      </c>
      <c r="E21" s="68">
        <v>7282</v>
      </c>
      <c r="F21" s="68">
        <v>2790</v>
      </c>
      <c r="G21" s="68">
        <v>1699</v>
      </c>
      <c r="H21" s="68">
        <v>875</v>
      </c>
      <c r="I21" s="68">
        <v>243</v>
      </c>
      <c r="J21" s="68">
        <v>100</v>
      </c>
      <c r="K21" s="68">
        <v>39</v>
      </c>
      <c r="L21" s="68">
        <v>7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4.1" customHeight="1">
      <c r="A22" s="21" t="s">
        <v>15</v>
      </c>
      <c r="B22" s="68">
        <v>226452</v>
      </c>
      <c r="C22" s="68">
        <v>123194</v>
      </c>
      <c r="D22" s="68">
        <v>62524</v>
      </c>
      <c r="E22" s="68">
        <v>21561</v>
      </c>
      <c r="F22" s="68">
        <v>8750</v>
      </c>
      <c r="G22" s="68">
        <v>5650</v>
      </c>
      <c r="H22" s="68">
        <v>3282</v>
      </c>
      <c r="I22" s="68">
        <v>809</v>
      </c>
      <c r="J22" s="68">
        <v>411</v>
      </c>
      <c r="K22" s="68">
        <v>200</v>
      </c>
      <c r="L22" s="68">
        <v>71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4.1" customHeight="1">
      <c r="A23" s="21" t="s">
        <v>22</v>
      </c>
      <c r="B23" s="68">
        <v>619563</v>
      </c>
      <c r="C23" s="68">
        <v>374670</v>
      </c>
      <c r="D23" s="68">
        <v>138440</v>
      </c>
      <c r="E23" s="68">
        <v>47043</v>
      </c>
      <c r="F23" s="68">
        <v>22658</v>
      </c>
      <c r="G23" s="68">
        <v>18057</v>
      </c>
      <c r="H23" s="68">
        <v>11093</v>
      </c>
      <c r="I23" s="68">
        <v>3821</v>
      </c>
      <c r="J23" s="68">
        <v>1971</v>
      </c>
      <c r="K23" s="68">
        <v>1202</v>
      </c>
      <c r="L23" s="68">
        <v>608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4.1" customHeight="1">
      <c r="A24" s="21" t="s">
        <v>23</v>
      </c>
      <c r="B24" s="68">
        <v>110418</v>
      </c>
      <c r="C24" s="68">
        <v>61498</v>
      </c>
      <c r="D24" s="68">
        <v>27334</v>
      </c>
      <c r="E24" s="68">
        <v>10856</v>
      </c>
      <c r="F24" s="68">
        <v>4730</v>
      </c>
      <c r="G24" s="68">
        <v>3197</v>
      </c>
      <c r="H24" s="68">
        <v>1880</v>
      </c>
      <c r="I24" s="68">
        <v>527</v>
      </c>
      <c r="J24" s="68">
        <v>222</v>
      </c>
      <c r="K24" s="68">
        <v>131</v>
      </c>
      <c r="L24" s="68">
        <v>43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1" customHeight="1">
      <c r="A25" s="21" t="s">
        <v>171</v>
      </c>
      <c r="B25" s="68">
        <v>51730</v>
      </c>
      <c r="C25" s="68">
        <v>29275</v>
      </c>
      <c r="D25" s="68">
        <v>12794</v>
      </c>
      <c r="E25" s="68">
        <v>4691</v>
      </c>
      <c r="F25" s="68">
        <v>1927</v>
      </c>
      <c r="G25" s="68">
        <v>1500</v>
      </c>
      <c r="H25" s="68">
        <v>972</v>
      </c>
      <c r="I25" s="68">
        <v>282</v>
      </c>
      <c r="J25" s="68">
        <v>156</v>
      </c>
      <c r="K25" s="68">
        <v>104</v>
      </c>
      <c r="L25" s="68">
        <v>29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4.1" customHeight="1">
      <c r="A26" s="21" t="s">
        <v>16</v>
      </c>
      <c r="B26" s="68">
        <v>161083</v>
      </c>
      <c r="C26" s="68">
        <v>81643</v>
      </c>
      <c r="D26" s="68">
        <v>46521</v>
      </c>
      <c r="E26" s="68">
        <v>15964</v>
      </c>
      <c r="F26" s="68">
        <v>6850</v>
      </c>
      <c r="G26" s="68">
        <v>5082</v>
      </c>
      <c r="H26" s="68">
        <v>3226</v>
      </c>
      <c r="I26" s="68">
        <v>1007</v>
      </c>
      <c r="J26" s="68">
        <v>467</v>
      </c>
      <c r="K26" s="68">
        <v>252</v>
      </c>
      <c r="L26" s="68">
        <v>71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4.1" customHeight="1">
      <c r="A27" s="21" t="s">
        <v>1</v>
      </c>
      <c r="B27" s="68">
        <v>26686</v>
      </c>
      <c r="C27" s="68">
        <v>14404</v>
      </c>
      <c r="D27" s="68">
        <v>7026</v>
      </c>
      <c r="E27" s="68">
        <v>2599</v>
      </c>
      <c r="F27" s="68">
        <v>1107</v>
      </c>
      <c r="G27" s="68">
        <v>810</v>
      </c>
      <c r="H27" s="68">
        <v>498</v>
      </c>
      <c r="I27" s="68">
        <v>148</v>
      </c>
      <c r="J27" s="68">
        <v>60</v>
      </c>
      <c r="K27" s="68">
        <v>26</v>
      </c>
      <c r="L27" s="68">
        <v>8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4.1" customHeight="1">
      <c r="A28" s="21" t="s">
        <v>32</v>
      </c>
      <c r="B28" s="68">
        <v>4528</v>
      </c>
      <c r="C28" s="68">
        <v>2411</v>
      </c>
      <c r="D28" s="68">
        <v>1283</v>
      </c>
      <c r="E28" s="68">
        <v>459</v>
      </c>
      <c r="F28" s="68">
        <v>171</v>
      </c>
      <c r="G28" s="68">
        <v>119</v>
      </c>
      <c r="H28" s="68">
        <v>62</v>
      </c>
      <c r="I28" s="68">
        <v>11</v>
      </c>
      <c r="J28" s="68">
        <v>7</v>
      </c>
      <c r="K28" s="68">
        <v>4</v>
      </c>
      <c r="L28" s="68">
        <v>1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4.1" customHeight="1">
      <c r="A29" s="21" t="s">
        <v>30</v>
      </c>
      <c r="B29" s="68">
        <v>5832</v>
      </c>
      <c r="C29" s="68">
        <v>3471</v>
      </c>
      <c r="D29" s="68">
        <v>1436</v>
      </c>
      <c r="E29" s="68">
        <v>550</v>
      </c>
      <c r="F29" s="68">
        <v>186</v>
      </c>
      <c r="G29" s="68">
        <v>111</v>
      </c>
      <c r="H29" s="68">
        <v>56</v>
      </c>
      <c r="I29" s="68">
        <v>14</v>
      </c>
      <c r="J29" s="68">
        <v>4</v>
      </c>
      <c r="K29" s="68">
        <v>2</v>
      </c>
      <c r="L29" s="68">
        <v>2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3.5" customHeight="1">
      <c r="A30" s="39"/>
      <c r="B30" s="39"/>
      <c r="C30" s="39"/>
      <c r="D30" s="39"/>
      <c r="E30" s="89"/>
      <c r="F30" s="89"/>
      <c r="G30" s="89"/>
      <c r="H30" s="89"/>
      <c r="I30" s="89"/>
      <c r="J30" s="89"/>
      <c r="K30" s="89"/>
      <c r="L30" s="89"/>
      <c r="M30" s="8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4.1" customHeight="1">
      <c r="A31" s="40" t="s">
        <v>136</v>
      </c>
      <c r="B31" s="40"/>
      <c r="C31" s="40"/>
      <c r="D31" s="40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4.1" customHeight="1">
      <c r="A32" s="40" t="s">
        <v>135</v>
      </c>
      <c r="B32" s="40"/>
      <c r="C32" s="40"/>
      <c r="D32" s="40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2:23" s="4" customFormat="1" ht="14.1" customHeight="1"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</sheetData>
  <mergeCells count="1">
    <mergeCell ref="B7:B8"/>
  </mergeCells>
  <phoneticPr fontId="6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21"/>
  <sheetViews>
    <sheetView topLeftCell="A13" zoomScaleNormal="100" workbookViewId="0">
      <selection activeCell="N17" sqref="N17"/>
    </sheetView>
  </sheetViews>
  <sheetFormatPr baseColWidth="10" defaultColWidth="11.42578125" defaultRowHeight="12.75"/>
  <cols>
    <col min="1" max="1" width="29.42578125" style="4" customWidth="1"/>
    <col min="2" max="4" width="13.7109375" style="4" customWidth="1"/>
    <col min="5" max="5" width="5.5703125" style="4" customWidth="1"/>
    <col min="6" max="6" width="16" style="4" customWidth="1"/>
    <col min="7" max="7" width="14.7109375" style="4" customWidth="1"/>
    <col min="8" max="8" width="16.85546875" style="4" customWidth="1"/>
    <col min="9" max="10" width="7" style="4" customWidth="1"/>
    <col min="11" max="16384" width="11.42578125" style="4"/>
  </cols>
  <sheetData>
    <row r="1" spans="1:11" ht="14.1" customHeight="1" thickBot="1">
      <c r="A1" s="1" t="s">
        <v>223</v>
      </c>
      <c r="B1" s="1"/>
      <c r="C1" s="2"/>
      <c r="D1" s="2"/>
      <c r="E1" s="2"/>
      <c r="F1" s="2"/>
    </row>
    <row r="2" spans="1:11" ht="14.1" customHeight="1">
      <c r="A2" s="3"/>
      <c r="B2" s="3"/>
      <c r="C2" s="3"/>
      <c r="E2" s="3"/>
      <c r="F2" s="3"/>
      <c r="H2" s="218" t="s">
        <v>254</v>
      </c>
    </row>
    <row r="3" spans="1:11" ht="14.1" customHeight="1">
      <c r="A3" s="79" t="s">
        <v>317</v>
      </c>
      <c r="B3" s="3"/>
      <c r="C3" s="3"/>
      <c r="E3" s="3"/>
      <c r="F3" s="3"/>
    </row>
    <row r="4" spans="1:11" ht="14.1" customHeight="1">
      <c r="A4" s="3"/>
      <c r="B4" s="3"/>
      <c r="C4" s="3"/>
      <c r="E4" s="3"/>
      <c r="F4" s="3"/>
    </row>
    <row r="5" spans="1:11" ht="14.1" customHeight="1">
      <c r="A5" s="5" t="s">
        <v>375</v>
      </c>
      <c r="B5" s="5"/>
      <c r="C5" s="3"/>
    </row>
    <row r="6" spans="1:11" ht="14.1" customHeight="1">
      <c r="A6" s="5"/>
      <c r="B6" s="5"/>
      <c r="C6" s="3"/>
    </row>
    <row r="7" spans="1:11" ht="14.1" customHeight="1">
      <c r="A7" s="6" t="s">
        <v>17</v>
      </c>
      <c r="B7" s="7"/>
      <c r="C7" s="3"/>
      <c r="E7" s="3"/>
      <c r="F7" s="220"/>
    </row>
    <row r="8" spans="1:11" s="12" customFormat="1" ht="9.9499999999999993" customHeight="1">
      <c r="A8" s="8"/>
      <c r="B8" s="9"/>
      <c r="C8" s="9"/>
      <c r="D8" s="9"/>
      <c r="E8" s="10"/>
      <c r="F8"/>
    </row>
    <row r="9" spans="1:11" s="12" customFormat="1" ht="14.1" customHeight="1">
      <c r="A9" s="13"/>
      <c r="B9" s="13" t="s">
        <v>34</v>
      </c>
      <c r="C9" s="13"/>
      <c r="D9" s="13"/>
      <c r="E9" s="13"/>
      <c r="F9" s="14" t="s">
        <v>246</v>
      </c>
      <c r="J9"/>
    </row>
    <row r="10" spans="1:11" s="18" customFormat="1" ht="14.1" customHeight="1">
      <c r="A10" s="15"/>
      <c r="B10" s="16" t="s">
        <v>4</v>
      </c>
      <c r="C10" s="16" t="s">
        <v>5</v>
      </c>
      <c r="D10" s="16" t="s">
        <v>6</v>
      </c>
      <c r="E10" s="15"/>
      <c r="F10" s="17" t="s">
        <v>318</v>
      </c>
      <c r="G10"/>
      <c r="H10"/>
      <c r="I10"/>
      <c r="J10"/>
    </row>
    <row r="11" spans="1:11" s="18" customFormat="1" ht="14.1" customHeight="1">
      <c r="A11" s="19"/>
      <c r="B11" s="19"/>
      <c r="C11" s="19"/>
      <c r="D11" s="19"/>
      <c r="E11" s="19"/>
      <c r="F11" s="19"/>
      <c r="G11" s="21"/>
      <c r="H11" s="21"/>
      <c r="I11" s="214"/>
      <c r="J11"/>
    </row>
    <row r="12" spans="1:11" s="12" customFormat="1" ht="14.1" customHeight="1">
      <c r="A12" s="20" t="s">
        <v>0</v>
      </c>
      <c r="B12" s="109">
        <v>47353706</v>
      </c>
      <c r="C12" s="109">
        <v>23207735</v>
      </c>
      <c r="D12" s="109">
        <v>24145971</v>
      </c>
      <c r="E12" s="170"/>
      <c r="F12" s="171">
        <v>4.5670000000000002</v>
      </c>
      <c r="G12" s="23"/>
      <c r="H12" s="308"/>
      <c r="I12" s="214"/>
      <c r="J12" s="171"/>
    </row>
    <row r="13" spans="1:11" s="12" customFormat="1" ht="14.1" customHeight="1">
      <c r="A13" s="8" t="s">
        <v>7</v>
      </c>
      <c r="B13" s="109">
        <v>8483741</v>
      </c>
      <c r="C13" s="109">
        <v>4185228</v>
      </c>
      <c r="D13" s="109">
        <v>4298513</v>
      </c>
      <c r="E13" s="109"/>
      <c r="F13" s="171">
        <v>3.8679999999999999</v>
      </c>
      <c r="G13" s="21"/>
      <c r="H13" s="308"/>
      <c r="I13" s="213"/>
      <c r="J13" s="171"/>
    </row>
    <row r="14" spans="1:11" s="12" customFormat="1" ht="14.1" customHeight="1">
      <c r="A14" s="22" t="s">
        <v>8</v>
      </c>
      <c r="B14" s="109">
        <v>1331102</v>
      </c>
      <c r="C14" s="109">
        <v>657174</v>
      </c>
      <c r="D14" s="109">
        <v>673929</v>
      </c>
      <c r="E14" s="109"/>
      <c r="F14" s="171">
        <v>4.7969999999999997</v>
      </c>
      <c r="G14" s="24"/>
      <c r="H14" s="308"/>
      <c r="I14" s="213"/>
      <c r="J14" s="171"/>
      <c r="K14" s="38"/>
    </row>
    <row r="15" spans="1:11" s="12" customFormat="1" ht="14.1" customHeight="1">
      <c r="A15" s="23" t="s">
        <v>170</v>
      </c>
      <c r="B15" s="109">
        <v>1015423</v>
      </c>
      <c r="C15" s="109">
        <v>485258</v>
      </c>
      <c r="D15" s="109">
        <v>530165</v>
      </c>
      <c r="E15" s="170"/>
      <c r="F15" s="171">
        <v>2.5649999999999999</v>
      </c>
      <c r="G15" s="23"/>
      <c r="H15" s="308"/>
      <c r="I15" s="215"/>
      <c r="J15" s="171"/>
      <c r="K15" s="38"/>
    </row>
    <row r="16" spans="1:11" s="12" customFormat="1" ht="14.1" customHeight="1">
      <c r="A16" s="24" t="s">
        <v>202</v>
      </c>
      <c r="B16" s="109">
        <v>1215018</v>
      </c>
      <c r="C16" s="109">
        <v>607874</v>
      </c>
      <c r="D16" s="109">
        <v>607144</v>
      </c>
      <c r="E16" s="171"/>
      <c r="F16" s="171">
        <v>8.2710000000000008</v>
      </c>
      <c r="G16" s="22"/>
      <c r="H16" s="308"/>
      <c r="I16" s="215"/>
      <c r="J16" s="112"/>
      <c r="K16" s="38"/>
    </row>
    <row r="17" spans="1:11" s="12" customFormat="1" ht="14.1" customHeight="1">
      <c r="A17" s="22" t="s">
        <v>9</v>
      </c>
      <c r="B17" s="109">
        <v>2244472</v>
      </c>
      <c r="C17" s="109">
        <v>1111768</v>
      </c>
      <c r="D17" s="109">
        <v>1132704</v>
      </c>
      <c r="E17" s="171"/>
      <c r="F17" s="171">
        <v>5.0119999999999996</v>
      </c>
      <c r="G17" s="21"/>
      <c r="H17" s="308"/>
      <c r="I17" s="213"/>
      <c r="J17" s="172"/>
      <c r="K17" s="38"/>
    </row>
    <row r="18" spans="1:11" s="12" customFormat="1" ht="14.1" customHeight="1">
      <c r="A18" s="23" t="s">
        <v>10</v>
      </c>
      <c r="B18" s="109">
        <v>582319</v>
      </c>
      <c r="C18" s="109">
        <v>283766</v>
      </c>
      <c r="D18" s="109">
        <v>298553</v>
      </c>
      <c r="E18" s="171"/>
      <c r="F18" s="172">
        <v>3.411</v>
      </c>
      <c r="H18" s="308"/>
      <c r="I18" s="228"/>
      <c r="J18" s="171"/>
      <c r="K18" s="38"/>
    </row>
    <row r="19" spans="1:11" s="12" customFormat="1" ht="14.1" customHeight="1">
      <c r="A19" s="8" t="s">
        <v>12</v>
      </c>
      <c r="B19" s="109">
        <v>2391419</v>
      </c>
      <c r="C19" s="109">
        <v>1180254</v>
      </c>
      <c r="D19" s="109">
        <v>1211165</v>
      </c>
      <c r="E19" s="170"/>
      <c r="F19" s="171">
        <v>2.2250000000000001</v>
      </c>
      <c r="G19" s="21"/>
      <c r="H19" s="308"/>
      <c r="I19" s="213"/>
      <c r="J19" s="171"/>
      <c r="K19" s="38"/>
    </row>
    <row r="20" spans="1:11" s="12" customFormat="1" ht="14.1" customHeight="1">
      <c r="A20" s="26" t="s">
        <v>11</v>
      </c>
      <c r="B20" s="109">
        <v>2043074</v>
      </c>
      <c r="C20" s="109">
        <v>1025604</v>
      </c>
      <c r="D20" s="109">
        <v>1017470</v>
      </c>
      <c r="E20" s="170"/>
      <c r="F20" s="171">
        <v>3.1309999999999998</v>
      </c>
      <c r="G20" s="21"/>
      <c r="H20" s="308"/>
      <c r="I20" s="213"/>
      <c r="J20" s="171"/>
      <c r="K20" s="38"/>
    </row>
    <row r="21" spans="1:11" s="12" customFormat="1" ht="14.1" customHeight="1">
      <c r="A21" s="21" t="s">
        <v>13</v>
      </c>
      <c r="B21" s="109">
        <v>7656185</v>
      </c>
      <c r="C21" s="109">
        <v>3745369</v>
      </c>
      <c r="D21" s="109">
        <v>3910816</v>
      </c>
      <c r="E21" s="170"/>
      <c r="F21" s="171">
        <v>6.04</v>
      </c>
      <c r="H21" s="308"/>
      <c r="I21" s="213"/>
      <c r="J21" s="171"/>
      <c r="K21" s="38"/>
    </row>
    <row r="22" spans="1:11" s="12" customFormat="1" ht="14.1" customHeight="1">
      <c r="A22" s="21" t="s">
        <v>21</v>
      </c>
      <c r="B22" s="109">
        <v>5036797</v>
      </c>
      <c r="C22" s="109">
        <v>2479992</v>
      </c>
      <c r="D22" s="109">
        <v>2556805</v>
      </c>
      <c r="E22" s="170"/>
      <c r="F22" s="171">
        <v>4.8949999999999996</v>
      </c>
      <c r="G22" s="21"/>
      <c r="H22" s="308"/>
      <c r="I22" s="213"/>
      <c r="J22" s="172"/>
      <c r="K22" s="38"/>
    </row>
    <row r="23" spans="1:11" s="12" customFormat="1" ht="14.1" customHeight="1">
      <c r="A23" s="21" t="s">
        <v>14</v>
      </c>
      <c r="B23" s="109">
        <v>1059278</v>
      </c>
      <c r="C23" s="109">
        <v>525519</v>
      </c>
      <c r="D23" s="109">
        <v>533759</v>
      </c>
      <c r="E23" s="170"/>
      <c r="F23" s="171">
        <v>1.381</v>
      </c>
      <c r="G23" s="8"/>
      <c r="H23" s="308"/>
      <c r="I23" s="213"/>
      <c r="J23" s="172"/>
      <c r="K23" s="38"/>
    </row>
    <row r="24" spans="1:11" s="12" customFormat="1" ht="14.1" customHeight="1">
      <c r="A24" s="21" t="s">
        <v>15</v>
      </c>
      <c r="B24" s="109">
        <v>2698476</v>
      </c>
      <c r="C24" s="109">
        <v>1302229</v>
      </c>
      <c r="D24" s="109">
        <v>1396247</v>
      </c>
      <c r="E24" s="170"/>
      <c r="F24" s="171">
        <v>2.794</v>
      </c>
      <c r="G24" s="20"/>
      <c r="H24" s="308"/>
      <c r="I24" s="213"/>
      <c r="J24" s="171"/>
      <c r="K24" s="38"/>
    </row>
    <row r="25" spans="1:11" s="12" customFormat="1" ht="14.1" customHeight="1">
      <c r="A25" s="21" t="s">
        <v>22</v>
      </c>
      <c r="B25" s="109">
        <v>6756291</v>
      </c>
      <c r="C25" s="109">
        <v>3238090</v>
      </c>
      <c r="D25" s="109">
        <v>3518201</v>
      </c>
      <c r="E25" s="170"/>
      <c r="F25" s="112">
        <v>6.1319999999999997</v>
      </c>
      <c r="G25" s="21"/>
      <c r="H25" s="308"/>
      <c r="I25" s="213"/>
      <c r="J25" s="171"/>
      <c r="K25" s="38"/>
    </row>
    <row r="26" spans="1:11" s="12" customFormat="1" ht="14.1" customHeight="1">
      <c r="A26" s="21" t="s">
        <v>23</v>
      </c>
      <c r="B26" s="109">
        <v>1509229</v>
      </c>
      <c r="C26" s="109">
        <v>755165</v>
      </c>
      <c r="D26" s="109">
        <v>754064</v>
      </c>
      <c r="E26" s="170"/>
      <c r="F26" s="172">
        <v>4.3390000000000004</v>
      </c>
      <c r="H26" s="308"/>
      <c r="I26" s="214"/>
      <c r="J26" s="171"/>
      <c r="K26" s="38"/>
    </row>
    <row r="27" spans="1:11" s="12" customFormat="1" ht="14.1" customHeight="1">
      <c r="A27" s="21" t="s">
        <v>171</v>
      </c>
      <c r="B27" s="109">
        <v>657189</v>
      </c>
      <c r="C27" s="109">
        <v>324657</v>
      </c>
      <c r="D27" s="109">
        <v>332532</v>
      </c>
      <c r="E27" s="170"/>
      <c r="F27" s="112">
        <v>3.2149999999999999</v>
      </c>
      <c r="G27" s="22"/>
      <c r="H27" s="308"/>
      <c r="I27" s="213"/>
      <c r="J27" s="171"/>
      <c r="K27" s="38"/>
    </row>
    <row r="28" spans="1:11" s="12" customFormat="1" ht="14.1" customHeight="1">
      <c r="A28" s="21" t="s">
        <v>16</v>
      </c>
      <c r="B28" s="109">
        <v>2189329</v>
      </c>
      <c r="C28" s="109">
        <v>1059250</v>
      </c>
      <c r="D28" s="109">
        <v>1130080</v>
      </c>
      <c r="E28" s="170"/>
      <c r="F28" s="172">
        <v>3.4220000000000002</v>
      </c>
      <c r="G28" s="21"/>
      <c r="H28" s="308"/>
      <c r="I28" s="214"/>
      <c r="J28" s="172"/>
      <c r="K28" s="38"/>
    </row>
    <row r="29" spans="1:11" s="12" customFormat="1" ht="14.1" customHeight="1">
      <c r="A29" s="21" t="s">
        <v>1</v>
      </c>
      <c r="B29" s="109">
        <v>316129</v>
      </c>
      <c r="C29" s="109">
        <v>155743</v>
      </c>
      <c r="D29" s="109">
        <v>160386</v>
      </c>
      <c r="E29" s="170"/>
      <c r="F29" s="172">
        <v>4.2169999999999996</v>
      </c>
      <c r="G29" s="21"/>
      <c r="H29" s="308"/>
      <c r="I29" s="112"/>
      <c r="J29" s="228"/>
      <c r="K29" s="38"/>
    </row>
    <row r="30" spans="1:11" s="12" customFormat="1" ht="14.1" customHeight="1">
      <c r="A30" s="11" t="s">
        <v>32</v>
      </c>
      <c r="B30" s="109">
        <v>83958</v>
      </c>
      <c r="C30" s="109">
        <v>42483</v>
      </c>
      <c r="D30" s="109">
        <v>41475</v>
      </c>
      <c r="E30" s="170"/>
      <c r="F30" s="173">
        <v>4.1449999999999996</v>
      </c>
      <c r="G30" s="11"/>
      <c r="H30" s="308"/>
      <c r="I30" s="308"/>
      <c r="J30" s="228"/>
      <c r="K30" s="38"/>
    </row>
    <row r="31" spans="1:11" s="12" customFormat="1" ht="14.1" customHeight="1">
      <c r="A31" s="11" t="s">
        <v>30</v>
      </c>
      <c r="B31" s="109">
        <v>84277</v>
      </c>
      <c r="C31" s="109">
        <v>42314</v>
      </c>
      <c r="D31" s="109">
        <v>41963</v>
      </c>
      <c r="E31" s="170"/>
      <c r="F31" s="172">
        <v>3.2869999999999999</v>
      </c>
      <c r="G31" s="11"/>
      <c r="H31" s="308"/>
      <c r="I31" s="308"/>
      <c r="J31" s="228"/>
      <c r="K31" s="38"/>
    </row>
    <row r="32" spans="1:11" s="12" customFormat="1" ht="14.1" customHeight="1">
      <c r="A32" s="28"/>
      <c r="B32" s="28"/>
      <c r="C32" s="28"/>
      <c r="D32" s="28"/>
      <c r="E32" s="28"/>
      <c r="F32" s="174"/>
      <c r="G32"/>
      <c r="H32" s="308"/>
      <c r="I32" s="308"/>
      <c r="J32" s="228"/>
      <c r="K32" s="38"/>
    </row>
    <row r="33" spans="1:11" s="12" customFormat="1" ht="13.5" customHeight="1">
      <c r="A33" s="29" t="s">
        <v>328</v>
      </c>
      <c r="B33" s="11"/>
      <c r="C33" s="11"/>
      <c r="D33" s="11"/>
      <c r="E33" s="11"/>
      <c r="F33" s="172"/>
      <c r="H33" s="308"/>
      <c r="I33" s="308"/>
      <c r="J33" s="228"/>
      <c r="K33" s="38"/>
    </row>
    <row r="34" spans="1:11" s="12" customFormat="1" ht="12" customHeight="1">
      <c r="A34" s="40"/>
      <c r="F34" s="25"/>
      <c r="H34" s="308"/>
      <c r="I34" s="308"/>
      <c r="J34"/>
    </row>
    <row r="35" spans="1:11" s="12" customFormat="1" ht="12" customHeight="1">
      <c r="A35" s="29"/>
      <c r="F35" s="25"/>
      <c r="H35" s="308"/>
      <c r="I35" s="308"/>
      <c r="J35"/>
    </row>
    <row r="36" spans="1:11" s="12" customFormat="1" ht="14.1" customHeight="1">
      <c r="F36" s="25"/>
      <c r="H36" s="308"/>
      <c r="I36" s="308"/>
      <c r="J36"/>
    </row>
    <row r="37" spans="1:11" s="12" customFormat="1" ht="14.1" customHeight="1">
      <c r="F37" s="25"/>
      <c r="J37"/>
    </row>
    <row r="38" spans="1:11" s="12" customFormat="1" ht="14.1" customHeight="1">
      <c r="F38" s="25"/>
      <c r="J38"/>
    </row>
    <row r="39" spans="1:11" s="12" customFormat="1" ht="14.1" customHeight="1">
      <c r="F39" s="25"/>
      <c r="J39"/>
    </row>
    <row r="40" spans="1:11" ht="14.1" customHeight="1" thickBot="1">
      <c r="A40" s="1" t="s">
        <v>223</v>
      </c>
      <c r="B40" s="1"/>
      <c r="C40" s="2"/>
      <c r="D40" s="2"/>
      <c r="E40" s="2"/>
      <c r="F40" s="2"/>
      <c r="J40"/>
    </row>
    <row r="41" spans="1:11" ht="14.1" customHeight="1">
      <c r="A41" s="269"/>
      <c r="B41" s="269"/>
      <c r="C41" s="33"/>
      <c r="D41" s="33"/>
      <c r="E41" s="33"/>
      <c r="F41" s="33"/>
      <c r="J41"/>
    </row>
    <row r="42" spans="1:11" ht="14.1" customHeight="1">
      <c r="A42" s="269"/>
      <c r="B42" s="269"/>
      <c r="C42" s="33"/>
      <c r="D42" s="33"/>
      <c r="E42" s="33"/>
      <c r="F42" s="33"/>
      <c r="J42"/>
    </row>
    <row r="43" spans="1:11" s="12" customFormat="1" ht="14.1" customHeight="1">
      <c r="F43" s="25"/>
      <c r="J43"/>
    </row>
    <row r="44" spans="1:11" s="12" customFormat="1" ht="14.1" customHeight="1">
      <c r="A44" s="322" t="s">
        <v>376</v>
      </c>
      <c r="B44" s="322"/>
      <c r="C44" s="322"/>
      <c r="D44" s="322"/>
      <c r="E44" s="322"/>
      <c r="F44" s="322"/>
      <c r="J44"/>
    </row>
    <row r="45" spans="1:11" s="12" customFormat="1" ht="14.1" customHeight="1">
      <c r="F45" s="25"/>
      <c r="J45"/>
    </row>
    <row r="46" spans="1:11" s="12" customFormat="1" ht="15">
      <c r="A46" s="32"/>
      <c r="B46" s="31"/>
      <c r="C46" s="31"/>
      <c r="D46" s="31"/>
      <c r="E46" s="31"/>
      <c r="F46" s="185"/>
      <c r="G46" s="250"/>
      <c r="H46" s="251"/>
      <c r="J46"/>
    </row>
    <row r="47" spans="1:11" s="12" customFormat="1" ht="11.25" customHeight="1">
      <c r="C47" s="30"/>
      <c r="F47" s="25"/>
      <c r="G47" s="252" t="s">
        <v>302</v>
      </c>
      <c r="H47" s="253" t="s">
        <v>245</v>
      </c>
      <c r="J47"/>
    </row>
    <row r="48" spans="1:11" s="12" customFormat="1">
      <c r="F48" s="25"/>
      <c r="G48" s="21" t="s">
        <v>14</v>
      </c>
      <c r="H48" s="213">
        <v>1.381</v>
      </c>
      <c r="J48"/>
    </row>
    <row r="49" spans="6:10" s="12" customFormat="1">
      <c r="F49" s="25"/>
      <c r="G49" s="8" t="s">
        <v>12</v>
      </c>
      <c r="H49" s="213">
        <v>2.2250000000000001</v>
      </c>
      <c r="J49"/>
    </row>
    <row r="50" spans="6:10" s="12" customFormat="1">
      <c r="F50" s="25"/>
      <c r="G50" s="23" t="s">
        <v>170</v>
      </c>
      <c r="H50" s="213">
        <v>2.5649999999999999</v>
      </c>
      <c r="J50"/>
    </row>
    <row r="51" spans="6:10" s="12" customFormat="1">
      <c r="F51" s="25"/>
      <c r="G51" s="21" t="s">
        <v>15</v>
      </c>
      <c r="H51" s="213">
        <v>2.794</v>
      </c>
      <c r="J51"/>
    </row>
    <row r="52" spans="6:10" s="12" customFormat="1">
      <c r="F52" s="25"/>
      <c r="G52" s="26" t="s">
        <v>11</v>
      </c>
      <c r="H52" s="213">
        <v>3.1309999999999998</v>
      </c>
      <c r="J52"/>
    </row>
    <row r="53" spans="6:10" s="12" customFormat="1">
      <c r="F53" s="25"/>
      <c r="G53" s="21" t="s">
        <v>171</v>
      </c>
      <c r="H53" s="215">
        <v>3.2149999999999999</v>
      </c>
      <c r="J53"/>
    </row>
    <row r="54" spans="6:10" s="12" customFormat="1">
      <c r="F54" s="25"/>
      <c r="G54" s="23" t="s">
        <v>10</v>
      </c>
      <c r="H54" s="214">
        <v>3.411</v>
      </c>
      <c r="J54"/>
    </row>
    <row r="55" spans="6:10" s="12" customFormat="1">
      <c r="F55" s="25"/>
      <c r="G55" s="21" t="s">
        <v>16</v>
      </c>
      <c r="H55" s="214">
        <v>3.4220000000000002</v>
      </c>
      <c r="J55"/>
    </row>
    <row r="56" spans="6:10" s="12" customFormat="1">
      <c r="F56" s="4"/>
      <c r="G56" s="8" t="s">
        <v>7</v>
      </c>
      <c r="H56" s="213">
        <v>3.8679999999999999</v>
      </c>
      <c r="J56"/>
    </row>
    <row r="57" spans="6:10" s="12" customFormat="1">
      <c r="F57" s="4"/>
      <c r="G57" s="21" t="s">
        <v>1</v>
      </c>
      <c r="H57" s="214">
        <v>4.2169999999999996</v>
      </c>
      <c r="J57"/>
    </row>
    <row r="58" spans="6:10" s="12" customFormat="1">
      <c r="F58" s="4"/>
      <c r="G58" s="21" t="s">
        <v>23</v>
      </c>
      <c r="H58" s="214">
        <v>4.3390000000000004</v>
      </c>
      <c r="J58"/>
    </row>
    <row r="59" spans="6:10" s="12" customFormat="1">
      <c r="F59" s="4"/>
      <c r="G59" s="20" t="s">
        <v>0</v>
      </c>
      <c r="H59" s="213">
        <v>4.5670000000000002</v>
      </c>
      <c r="J59"/>
    </row>
    <row r="60" spans="6:10" s="12" customFormat="1">
      <c r="F60" s="4"/>
      <c r="G60" s="22" t="s">
        <v>8</v>
      </c>
      <c r="H60" s="213">
        <v>4.7969999999999997</v>
      </c>
      <c r="J60"/>
    </row>
    <row r="61" spans="6:10" s="12" customFormat="1">
      <c r="F61" s="4"/>
      <c r="G61" s="21" t="s">
        <v>21</v>
      </c>
      <c r="H61" s="213">
        <v>4.8949999999999996</v>
      </c>
      <c r="J61"/>
    </row>
    <row r="62" spans="6:10" s="12" customFormat="1">
      <c r="F62" s="4"/>
      <c r="G62" s="22" t="s">
        <v>9</v>
      </c>
      <c r="H62" s="213">
        <v>5.0119999999999996</v>
      </c>
      <c r="J62"/>
    </row>
    <row r="63" spans="6:10" s="12" customFormat="1">
      <c r="F63" s="4"/>
      <c r="G63" s="21" t="s">
        <v>13</v>
      </c>
      <c r="H63" s="213">
        <v>6.04</v>
      </c>
      <c r="J63"/>
    </row>
    <row r="64" spans="6:10" s="12" customFormat="1">
      <c r="F64" s="4"/>
      <c r="G64" s="21" t="s">
        <v>22</v>
      </c>
      <c r="H64" s="215">
        <v>6.1319999999999997</v>
      </c>
      <c r="J64"/>
    </row>
    <row r="65" spans="1:10" s="12" customFormat="1">
      <c r="G65" s="24" t="s">
        <v>202</v>
      </c>
      <c r="H65" s="213">
        <v>8.2710000000000008</v>
      </c>
      <c r="J65"/>
    </row>
    <row r="66" spans="1:10" s="12" customFormat="1">
      <c r="J66"/>
    </row>
    <row r="67" spans="1:10" s="12" customFormat="1">
      <c r="J67"/>
    </row>
    <row r="68" spans="1:10" s="12" customFormat="1">
      <c r="J68"/>
    </row>
    <row r="69" spans="1:10" s="12" customFormat="1">
      <c r="J69"/>
    </row>
    <row r="70" spans="1:10" s="12" customFormat="1">
      <c r="J70"/>
    </row>
    <row r="71" spans="1:10" s="12" customFormat="1">
      <c r="J71"/>
    </row>
    <row r="72" spans="1:10" s="12" customFormat="1" ht="27.75" customHeight="1">
      <c r="B72" s="31"/>
      <c r="C72" s="31"/>
      <c r="D72" s="31"/>
      <c r="E72" s="31"/>
      <c r="F72" s="31"/>
      <c r="J72"/>
    </row>
    <row r="73" spans="1:10" s="12" customFormat="1" ht="12.75" customHeight="1">
      <c r="A73" s="32"/>
      <c r="B73" s="31"/>
      <c r="C73" s="31"/>
      <c r="D73" s="31"/>
      <c r="E73" s="31"/>
      <c r="F73" s="31"/>
      <c r="J73"/>
    </row>
    <row r="74" spans="1:10" s="12" customFormat="1">
      <c r="J74"/>
    </row>
    <row r="75" spans="1:10" s="12" customFormat="1">
      <c r="J75"/>
    </row>
    <row r="76" spans="1:10" s="12" customFormat="1">
      <c r="J76"/>
    </row>
    <row r="77" spans="1:10" s="12" customFormat="1">
      <c r="J77"/>
    </row>
    <row r="78" spans="1:10" s="12" customFormat="1">
      <c r="J78"/>
    </row>
    <row r="79" spans="1:10" s="12" customFormat="1">
      <c r="J79"/>
    </row>
    <row r="80" spans="1:10" s="12" customFormat="1">
      <c r="J80"/>
    </row>
    <row r="81" spans="10:10" s="12" customFormat="1">
      <c r="J81"/>
    </row>
    <row r="82" spans="10:10" s="12" customFormat="1">
      <c r="J82"/>
    </row>
    <row r="83" spans="10:10" s="12" customFormat="1">
      <c r="J83"/>
    </row>
    <row r="84" spans="10:10" s="12" customFormat="1">
      <c r="J84"/>
    </row>
    <row r="85" spans="10:10" s="12" customFormat="1">
      <c r="J85"/>
    </row>
    <row r="86" spans="10:10" s="12" customFormat="1">
      <c r="J86"/>
    </row>
    <row r="87" spans="10:10" s="12" customFormat="1">
      <c r="J87"/>
    </row>
    <row r="88" spans="10:10" s="12" customFormat="1">
      <c r="J88"/>
    </row>
    <row r="89" spans="10:10" s="12" customFormat="1">
      <c r="J89"/>
    </row>
    <row r="90" spans="10:10" s="12" customFormat="1">
      <c r="J90"/>
    </row>
    <row r="91" spans="10:10" s="12" customFormat="1">
      <c r="J91"/>
    </row>
    <row r="92" spans="10:10" s="12" customFormat="1">
      <c r="J92"/>
    </row>
    <row r="93" spans="10:10" s="12" customFormat="1">
      <c r="J93"/>
    </row>
    <row r="94" spans="10:10" s="12" customFormat="1">
      <c r="J94"/>
    </row>
    <row r="95" spans="10:10" s="12" customFormat="1">
      <c r="J95"/>
    </row>
    <row r="96" spans="10:10" s="12" customFormat="1">
      <c r="J96"/>
    </row>
    <row r="97" spans="1:10" s="12" customFormat="1">
      <c r="J97"/>
    </row>
    <row r="98" spans="1:10" s="12" customFormat="1">
      <c r="J98"/>
    </row>
    <row r="99" spans="1:10" s="12" customFormat="1">
      <c r="J99"/>
    </row>
    <row r="100" spans="1:10" s="12" customFormat="1">
      <c r="J100"/>
    </row>
    <row r="101" spans="1:10" s="12" customFormat="1">
      <c r="G101" s="4"/>
      <c r="J101"/>
    </row>
    <row r="102" spans="1:10" s="12" customFormat="1">
      <c r="G102" s="4"/>
      <c r="J102"/>
    </row>
    <row r="103" spans="1:10">
      <c r="A103" s="12"/>
      <c r="B103" s="12"/>
      <c r="C103" s="12"/>
      <c r="D103" s="12"/>
      <c r="E103" s="12"/>
      <c r="F103" s="12"/>
      <c r="J103"/>
    </row>
    <row r="104" spans="1:10">
      <c r="F104" s="12"/>
      <c r="J104"/>
    </row>
    <row r="105" spans="1:10">
      <c r="F105" s="12"/>
      <c r="J105"/>
    </row>
    <row r="106" spans="1:10">
      <c r="F106" s="12"/>
      <c r="J106"/>
    </row>
    <row r="107" spans="1:10">
      <c r="F107" s="12"/>
      <c r="J107"/>
    </row>
    <row r="108" spans="1:10">
      <c r="F108" s="12"/>
      <c r="J108"/>
    </row>
    <row r="109" spans="1:10">
      <c r="F109" s="12"/>
      <c r="J109"/>
    </row>
    <row r="110" spans="1:10">
      <c r="F110" s="12"/>
      <c r="J110"/>
    </row>
    <row r="111" spans="1:10">
      <c r="F111" s="12"/>
      <c r="J111"/>
    </row>
    <row r="112" spans="1:10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</sheetData>
  <sortState ref="G48:H65">
    <sortCondition ref="H48:H65"/>
  </sortState>
  <mergeCells count="1">
    <mergeCell ref="A44:F44"/>
  </mergeCells>
  <phoneticPr fontId="6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S62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5" customWidth="1"/>
    <col min="7" max="7" width="8.42578125" style="75" bestFit="1" customWidth="1"/>
    <col min="8" max="8" width="11.7109375" style="75" customWidth="1"/>
    <col min="9" max="9" width="5.5703125" style="75" customWidth="1"/>
    <col min="10" max="10" width="9.42578125" style="75" customWidth="1"/>
    <col min="11" max="11" width="9" style="75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>
      <c r="A1" s="1" t="s">
        <v>223</v>
      </c>
      <c r="B1" s="1"/>
      <c r="C1" s="1"/>
      <c r="D1" s="1"/>
      <c r="E1" s="1"/>
      <c r="F1" s="87"/>
      <c r="G1" s="87"/>
      <c r="H1" s="87"/>
      <c r="I1" s="4"/>
      <c r="J1" s="4"/>
      <c r="K1" s="4"/>
    </row>
    <row r="2" spans="1:17" ht="12.95" customHeight="1">
      <c r="A2" s="3"/>
      <c r="B2" s="3"/>
      <c r="C2" s="3"/>
      <c r="D2" s="3"/>
      <c r="E2" s="3"/>
      <c r="J2" s="218" t="s">
        <v>254</v>
      </c>
      <c r="M2" s="293"/>
    </row>
    <row r="3" spans="1:17" ht="14.1" customHeight="1">
      <c r="A3" s="79" t="s">
        <v>287</v>
      </c>
      <c r="B3" s="3"/>
      <c r="C3" s="3"/>
      <c r="D3" s="3"/>
      <c r="E3" s="3"/>
    </row>
    <row r="4" spans="1:17" ht="12.95" customHeight="1">
      <c r="A4" s="3"/>
      <c r="B4" s="3"/>
      <c r="C4" s="3"/>
      <c r="D4" s="3"/>
      <c r="E4" s="3"/>
    </row>
    <row r="5" spans="1:17" ht="14.1" customHeight="1">
      <c r="A5" s="5" t="s">
        <v>357</v>
      </c>
      <c r="B5" s="5"/>
      <c r="C5" s="5"/>
      <c r="D5" s="5"/>
      <c r="E5" s="5"/>
      <c r="F5" s="5"/>
      <c r="G5" s="5"/>
      <c r="L5" s="75"/>
      <c r="M5" s="75"/>
    </row>
    <row r="6" spans="1:17" ht="12.95" customHeight="1">
      <c r="A6" s="5"/>
      <c r="B6" s="5"/>
      <c r="C6" s="5"/>
      <c r="D6" s="5"/>
      <c r="E6" s="5"/>
      <c r="F6" s="5"/>
      <c r="G6" s="5"/>
      <c r="L6" s="75"/>
      <c r="M6" s="75"/>
    </row>
    <row r="7" spans="1:17" ht="14.1" customHeight="1">
      <c r="A7" s="6" t="s">
        <v>61</v>
      </c>
      <c r="B7" s="6"/>
      <c r="C7" s="6"/>
      <c r="D7" s="6"/>
      <c r="E7" s="6"/>
      <c r="F7" s="6"/>
      <c r="G7" s="6"/>
      <c r="L7" s="75"/>
      <c r="M7" s="75"/>
    </row>
    <row r="8" spans="1:17" ht="9.9499999999999993" customHeight="1">
      <c r="A8" s="33"/>
      <c r="B8" s="33"/>
      <c r="C8" s="33"/>
      <c r="D8" s="75"/>
      <c r="E8" s="75"/>
      <c r="I8"/>
      <c r="J8"/>
      <c r="K8"/>
      <c r="L8"/>
      <c r="M8"/>
      <c r="N8"/>
      <c r="O8"/>
      <c r="P8"/>
      <c r="Q8"/>
    </row>
    <row r="9" spans="1:17" ht="14.1" customHeight="1">
      <c r="A9" s="72"/>
      <c r="B9" s="13" t="s">
        <v>212</v>
      </c>
      <c r="C9" s="34"/>
      <c r="D9" s="34"/>
      <c r="E9" s="13"/>
      <c r="F9" s="13" t="s">
        <v>213</v>
      </c>
      <c r="G9" s="13"/>
      <c r="H9" s="13"/>
      <c r="I9"/>
      <c r="J9"/>
      <c r="K9"/>
      <c r="L9"/>
      <c r="O9"/>
      <c r="P9"/>
      <c r="Q9"/>
    </row>
    <row r="10" spans="1:17" ht="14.1" customHeight="1">
      <c r="A10" s="15"/>
      <c r="B10" s="156" t="s">
        <v>4</v>
      </c>
      <c r="C10" s="156" t="s">
        <v>154</v>
      </c>
      <c r="D10" s="156" t="s">
        <v>210</v>
      </c>
      <c r="E10" s="157"/>
      <c r="F10" s="156" t="s">
        <v>4</v>
      </c>
      <c r="G10" s="156" t="s">
        <v>154</v>
      </c>
      <c r="H10" s="156" t="s">
        <v>210</v>
      </c>
      <c r="I10"/>
      <c r="J10"/>
      <c r="K10"/>
      <c r="L10"/>
      <c r="M10"/>
      <c r="N10"/>
      <c r="O10"/>
      <c r="P10"/>
      <c r="Q10"/>
    </row>
    <row r="11" spans="1:17" ht="11.1" customHeight="1">
      <c r="A11" s="19"/>
      <c r="B11" s="19"/>
      <c r="C11" s="19"/>
      <c r="D11" s="18"/>
      <c r="E11" s="88"/>
      <c r="F11" s="88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>
      <c r="A12" s="46" t="s">
        <v>0</v>
      </c>
      <c r="B12" s="127">
        <v>10492759.621099999</v>
      </c>
      <c r="C12" s="127">
        <v>3809510.7473599999</v>
      </c>
      <c r="D12" s="127">
        <v>6683248.8737399997</v>
      </c>
      <c r="E12" s="127"/>
      <c r="F12" s="127">
        <v>8271817.9096900001</v>
      </c>
      <c r="G12" s="127">
        <v>3282135.3497299999</v>
      </c>
      <c r="H12" s="127">
        <v>4989682.5599600002</v>
      </c>
      <c r="I12"/>
      <c r="J12" s="109"/>
      <c r="K12" s="109"/>
      <c r="L12"/>
      <c r="M12"/>
      <c r="N12"/>
      <c r="O12"/>
      <c r="P12"/>
      <c r="Q12"/>
    </row>
    <row r="13" spans="1:17" ht="12.6" customHeight="1">
      <c r="A13" s="8" t="s">
        <v>7</v>
      </c>
      <c r="B13" s="127">
        <v>1667225.92643</v>
      </c>
      <c r="C13" s="127">
        <v>527064.27619</v>
      </c>
      <c r="D13" s="127">
        <v>1140161.6502400001</v>
      </c>
      <c r="E13" s="127"/>
      <c r="F13" s="127">
        <v>1383959.7382400001</v>
      </c>
      <c r="G13" s="127">
        <v>464002.58439999999</v>
      </c>
      <c r="H13" s="127">
        <v>919957.15384000004</v>
      </c>
      <c r="I13"/>
      <c r="J13" s="109"/>
      <c r="K13" s="109"/>
      <c r="L13"/>
      <c r="M13"/>
      <c r="N13"/>
      <c r="O13"/>
      <c r="P13"/>
      <c r="Q13"/>
    </row>
    <row r="14" spans="1:17" ht="12.6" customHeight="1">
      <c r="A14" s="22" t="s">
        <v>8</v>
      </c>
      <c r="B14" s="127">
        <v>408644.14980000001</v>
      </c>
      <c r="C14" s="127">
        <v>204825.12822000001</v>
      </c>
      <c r="D14" s="127">
        <v>203819.02158</v>
      </c>
      <c r="E14" s="127"/>
      <c r="F14" s="127">
        <v>285104.43364</v>
      </c>
      <c r="G14" s="127">
        <v>194438.03743999999</v>
      </c>
      <c r="H14" s="127">
        <v>90666.396200000003</v>
      </c>
      <c r="I14"/>
      <c r="J14" s="109"/>
      <c r="K14" s="109"/>
      <c r="L14"/>
      <c r="M14"/>
      <c r="N14"/>
      <c r="O14"/>
      <c r="P14"/>
      <c r="Q14"/>
    </row>
    <row r="15" spans="1:17" ht="12.6" customHeight="1">
      <c r="A15" s="23" t="s">
        <v>170</v>
      </c>
      <c r="B15" s="127">
        <v>183467.93878</v>
      </c>
      <c r="C15" s="127">
        <v>25189.734799999998</v>
      </c>
      <c r="D15" s="127">
        <v>158278.20397999999</v>
      </c>
      <c r="E15" s="127"/>
      <c r="F15" s="127">
        <v>93616.562739999994</v>
      </c>
      <c r="G15" s="127">
        <v>13529.52635</v>
      </c>
      <c r="H15" s="127">
        <v>80087.036389999994</v>
      </c>
      <c r="J15" s="109"/>
      <c r="K15" s="109"/>
      <c r="L15"/>
      <c r="M15"/>
      <c r="N15"/>
      <c r="O15"/>
      <c r="P15"/>
      <c r="Q15"/>
    </row>
    <row r="16" spans="1:17" ht="12.6" customHeight="1">
      <c r="A16" s="24" t="s">
        <v>202</v>
      </c>
      <c r="B16" s="127">
        <v>324163.2585</v>
      </c>
      <c r="C16" s="127">
        <v>198028.86170000001</v>
      </c>
      <c r="D16" s="127">
        <v>126134.3968</v>
      </c>
      <c r="E16" s="127"/>
      <c r="F16" s="127">
        <v>246769.00704</v>
      </c>
      <c r="G16" s="127">
        <v>156555.05505</v>
      </c>
      <c r="H16" s="127">
        <v>90213.951990000001</v>
      </c>
      <c r="I16"/>
      <c r="J16" s="109"/>
      <c r="K16" s="109"/>
      <c r="L16"/>
      <c r="M16"/>
      <c r="N16"/>
      <c r="O16"/>
      <c r="P16"/>
      <c r="Q16"/>
    </row>
    <row r="17" spans="1:17" ht="12.6" customHeight="1">
      <c r="A17" s="22" t="s">
        <v>9</v>
      </c>
      <c r="B17" s="127">
        <v>599813.29226999998</v>
      </c>
      <c r="C17" s="127">
        <v>160352.64442</v>
      </c>
      <c r="D17" s="127">
        <v>439460.64785000001</v>
      </c>
      <c r="E17" s="127"/>
      <c r="F17" s="127">
        <v>461895.49644999998</v>
      </c>
      <c r="G17" s="127">
        <v>134574.64499</v>
      </c>
      <c r="H17" s="127">
        <v>327320.85145999998</v>
      </c>
      <c r="I17" s="232"/>
      <c r="J17" s="109"/>
      <c r="K17" s="109"/>
      <c r="L17"/>
      <c r="M17"/>
      <c r="N17"/>
      <c r="O17"/>
      <c r="P17"/>
      <c r="Q17"/>
    </row>
    <row r="18" spans="1:17" ht="12.6" customHeight="1">
      <c r="A18" s="23" t="s">
        <v>10</v>
      </c>
      <c r="B18" s="127">
        <v>96551.066210000005</v>
      </c>
      <c r="C18" s="127">
        <v>23148.377519999998</v>
      </c>
      <c r="D18" s="127">
        <v>73402.688689999995</v>
      </c>
      <c r="E18" s="127"/>
      <c r="F18" s="127">
        <v>52651.590069999998</v>
      </c>
      <c r="G18" s="127">
        <v>18089.093420000001</v>
      </c>
      <c r="H18" s="127">
        <v>34562.496650000001</v>
      </c>
      <c r="I18"/>
      <c r="J18" s="109"/>
      <c r="K18" s="109"/>
      <c r="L18"/>
      <c r="M18"/>
      <c r="N18"/>
      <c r="O18"/>
      <c r="P18"/>
      <c r="Q18"/>
    </row>
    <row r="19" spans="1:17" ht="12.6" customHeight="1">
      <c r="A19" s="8" t="s">
        <v>11</v>
      </c>
      <c r="B19" s="127">
        <v>173473.3426</v>
      </c>
      <c r="C19" s="127">
        <v>85769.102110000007</v>
      </c>
      <c r="D19" s="127">
        <v>87704.240489999996</v>
      </c>
      <c r="E19" s="127"/>
      <c r="F19" s="127">
        <v>169681.73512</v>
      </c>
      <c r="G19" s="127">
        <v>84341.438439999998</v>
      </c>
      <c r="H19" s="127">
        <v>85340.296679999999</v>
      </c>
      <c r="I19"/>
      <c r="J19" s="109"/>
      <c r="K19" s="109"/>
      <c r="L19"/>
      <c r="M19"/>
      <c r="N19"/>
      <c r="O19"/>
      <c r="P19"/>
      <c r="Q19"/>
    </row>
    <row r="20" spans="1:17" ht="12.6" customHeight="1">
      <c r="A20" s="8" t="s">
        <v>12</v>
      </c>
      <c r="B20" s="127">
        <v>428396.46818999999</v>
      </c>
      <c r="C20" s="127">
        <v>126252.94501</v>
      </c>
      <c r="D20" s="127">
        <v>302143.52318000002</v>
      </c>
      <c r="E20" s="127"/>
      <c r="F20" s="127">
        <v>377838.07743</v>
      </c>
      <c r="G20" s="127">
        <v>109620.44452999999</v>
      </c>
      <c r="H20" s="127">
        <v>268217.63290000003</v>
      </c>
      <c r="I20"/>
      <c r="J20" s="109"/>
      <c r="K20" s="109"/>
      <c r="L20"/>
      <c r="M20"/>
      <c r="N20"/>
      <c r="O20"/>
      <c r="P20"/>
      <c r="Q20"/>
    </row>
    <row r="21" spans="1:17" ht="12.6" customHeight="1">
      <c r="A21" s="21" t="s">
        <v>13</v>
      </c>
      <c r="B21" s="127">
        <v>1372587.93203</v>
      </c>
      <c r="C21" s="127">
        <v>543477.57669999998</v>
      </c>
      <c r="D21" s="127">
        <v>829110.35533000005</v>
      </c>
      <c r="E21" s="127"/>
      <c r="F21" s="127">
        <v>1123588.4959799999</v>
      </c>
      <c r="G21" s="127">
        <v>479512.10210000002</v>
      </c>
      <c r="H21" s="127">
        <v>644076.39387999999</v>
      </c>
      <c r="I21"/>
      <c r="J21" s="109"/>
      <c r="K21" s="109"/>
      <c r="L21"/>
      <c r="M21"/>
      <c r="N21"/>
      <c r="O21"/>
      <c r="P21"/>
      <c r="Q21"/>
    </row>
    <row r="22" spans="1:17" ht="12.6" customHeight="1">
      <c r="A22" s="21" t="s">
        <v>21</v>
      </c>
      <c r="B22" s="127">
        <v>1131762.8874900001</v>
      </c>
      <c r="C22" s="127">
        <v>523006.28983000002</v>
      </c>
      <c r="D22" s="127">
        <v>608756.59765999997</v>
      </c>
      <c r="E22" s="127"/>
      <c r="F22" s="127">
        <v>916808.11248000001</v>
      </c>
      <c r="G22" s="127">
        <v>483849.41146999999</v>
      </c>
      <c r="H22" s="127">
        <v>432958.70101000002</v>
      </c>
      <c r="I22"/>
      <c r="J22" s="109"/>
      <c r="K22" s="109"/>
      <c r="L22"/>
      <c r="M22"/>
      <c r="N22"/>
      <c r="O22"/>
      <c r="P22"/>
      <c r="Q22"/>
    </row>
    <row r="23" spans="1:17" ht="12.6" customHeight="1">
      <c r="A23" s="21" t="s">
        <v>14</v>
      </c>
      <c r="B23" s="127">
        <v>314312.87819999998</v>
      </c>
      <c r="C23" s="127">
        <v>118186.24124</v>
      </c>
      <c r="D23" s="127">
        <v>196126.63696</v>
      </c>
      <c r="E23" s="127"/>
      <c r="F23" s="127">
        <v>223977.65885000001</v>
      </c>
      <c r="G23" s="127">
        <v>116510.7211</v>
      </c>
      <c r="H23" s="127">
        <v>107466.93775</v>
      </c>
      <c r="I23"/>
      <c r="J23" s="109"/>
      <c r="K23" s="109"/>
      <c r="L23"/>
      <c r="M23"/>
      <c r="N23"/>
      <c r="O23"/>
      <c r="P23"/>
      <c r="Q23"/>
    </row>
    <row r="24" spans="1:17" ht="12.6" customHeight="1">
      <c r="A24" s="21" t="s">
        <v>15</v>
      </c>
      <c r="B24" s="127">
        <v>918693.19648000004</v>
      </c>
      <c r="C24" s="127">
        <v>301342.00508999999</v>
      </c>
      <c r="D24" s="127">
        <v>617351.19139000005</v>
      </c>
      <c r="E24" s="127"/>
      <c r="F24" s="127">
        <v>705321.73323000001</v>
      </c>
      <c r="G24" s="127">
        <v>275085.86145000003</v>
      </c>
      <c r="H24" s="127">
        <v>430235.87177999999</v>
      </c>
      <c r="I24"/>
      <c r="J24" s="109"/>
      <c r="K24" s="109"/>
      <c r="L24"/>
      <c r="M24"/>
      <c r="N24"/>
      <c r="O24"/>
      <c r="P24"/>
      <c r="Q24"/>
    </row>
    <row r="25" spans="1:17" ht="12.6" customHeight="1">
      <c r="A25" s="21" t="s">
        <v>22</v>
      </c>
      <c r="B25" s="127">
        <v>1609841.29085</v>
      </c>
      <c r="C25" s="127">
        <v>560137.69143000001</v>
      </c>
      <c r="D25" s="127">
        <v>1049703.5994200001</v>
      </c>
      <c r="E25" s="127"/>
      <c r="F25" s="127">
        <v>1412070.5915000001</v>
      </c>
      <c r="G25" s="127">
        <v>413436.57675000001</v>
      </c>
      <c r="H25" s="127">
        <v>998634.01474999997</v>
      </c>
      <c r="I25"/>
      <c r="J25" s="109"/>
      <c r="K25" s="109"/>
      <c r="L25"/>
      <c r="M25"/>
      <c r="N25"/>
      <c r="O25"/>
      <c r="P25"/>
      <c r="Q25"/>
    </row>
    <row r="26" spans="1:17" ht="12.6" customHeight="1">
      <c r="A26" s="21" t="s">
        <v>23</v>
      </c>
      <c r="B26" s="127">
        <v>139080.23975000001</v>
      </c>
      <c r="C26" s="127">
        <v>37954.771480000003</v>
      </c>
      <c r="D26" s="127">
        <v>101125.46827</v>
      </c>
      <c r="E26" s="127"/>
      <c r="F26" s="127">
        <v>110482.86546</v>
      </c>
      <c r="G26" s="127">
        <v>28591.425080000001</v>
      </c>
      <c r="H26" s="127">
        <v>81891.44038</v>
      </c>
      <c r="I26"/>
      <c r="J26" s="109"/>
      <c r="K26" s="109"/>
      <c r="L26"/>
      <c r="M26"/>
      <c r="N26"/>
      <c r="O26"/>
      <c r="P26"/>
      <c r="Q26"/>
    </row>
    <row r="27" spans="1:17" ht="12.6" customHeight="1">
      <c r="A27" s="21" t="s">
        <v>171</v>
      </c>
      <c r="B27" s="127">
        <v>153145.7016</v>
      </c>
      <c r="C27" s="127">
        <v>78962.266149999996</v>
      </c>
      <c r="D27" s="127">
        <v>74183.435450000004</v>
      </c>
      <c r="E27" s="127"/>
      <c r="F27" s="127">
        <v>151824.18533000001</v>
      </c>
      <c r="G27" s="127">
        <v>78571.495250000007</v>
      </c>
      <c r="H27" s="127">
        <v>73252.69008</v>
      </c>
      <c r="I27"/>
      <c r="J27" s="109"/>
      <c r="K27" s="109"/>
      <c r="L27"/>
      <c r="M27"/>
      <c r="N27"/>
      <c r="O27"/>
      <c r="P27"/>
      <c r="Q27"/>
    </row>
    <row r="28" spans="1:17" ht="12.6" customHeight="1">
      <c r="A28" s="21" t="s">
        <v>16</v>
      </c>
      <c r="B28" s="127">
        <v>550992.77023000002</v>
      </c>
      <c r="C28" s="127">
        <v>235447.11984999999</v>
      </c>
      <c r="D28" s="127">
        <v>315545.65038000001</v>
      </c>
      <c r="E28" s="127"/>
      <c r="F28" s="127">
        <v>482240.45478999999</v>
      </c>
      <c r="G28" s="127">
        <v>217037.44769</v>
      </c>
      <c r="H28" s="127">
        <v>265203.00709999999</v>
      </c>
      <c r="I28"/>
      <c r="J28" s="109"/>
      <c r="K28" s="109"/>
      <c r="L28"/>
      <c r="M28"/>
      <c r="N28"/>
      <c r="O28"/>
      <c r="P28"/>
      <c r="Q28"/>
    </row>
    <row r="29" spans="1:17" ht="12.6" customHeight="1">
      <c r="A29" s="21" t="s">
        <v>1</v>
      </c>
      <c r="B29" s="127">
        <v>69361.260890000005</v>
      </c>
      <c r="C29" s="127">
        <v>11212.41625</v>
      </c>
      <c r="D29" s="127">
        <v>58148.844640000003</v>
      </c>
      <c r="E29" s="127"/>
      <c r="F29" s="127">
        <v>58843.556920000003</v>
      </c>
      <c r="G29" s="127">
        <v>10420.38495</v>
      </c>
      <c r="H29" s="127">
        <v>48423.171970000003</v>
      </c>
      <c r="I29"/>
      <c r="J29" s="109"/>
      <c r="K29" s="109"/>
      <c r="L29"/>
      <c r="M29"/>
      <c r="N29"/>
      <c r="O29"/>
      <c r="P29"/>
      <c r="Q29"/>
    </row>
    <row r="30" spans="1:17" ht="12.6" customHeight="1">
      <c r="A30" s="21" t="s">
        <v>32</v>
      </c>
      <c r="B30" s="127">
        <v>23281.878939999999</v>
      </c>
      <c r="C30" s="127">
        <v>16551.27204</v>
      </c>
      <c r="D30" s="127">
        <v>6730.6068999999998</v>
      </c>
      <c r="E30" s="127"/>
      <c r="F30" s="127">
        <v>8887.7893100000001</v>
      </c>
      <c r="G30" s="127">
        <v>3713.9461799999999</v>
      </c>
      <c r="H30" s="127">
        <v>5173.8431300000002</v>
      </c>
      <c r="I30"/>
      <c r="J30" s="109"/>
      <c r="K30" s="109"/>
      <c r="L30"/>
      <c r="M30"/>
      <c r="N30"/>
      <c r="O30"/>
      <c r="P30"/>
      <c r="Q30"/>
    </row>
    <row r="31" spans="1:17" ht="12.6" customHeight="1">
      <c r="A31" s="21" t="s">
        <v>30</v>
      </c>
      <c r="B31" s="127">
        <v>32122.335080000001</v>
      </c>
      <c r="C31" s="127">
        <v>2114.7133399999998</v>
      </c>
      <c r="D31" s="127">
        <v>30007.621739999999</v>
      </c>
      <c r="E31" s="127"/>
      <c r="F31" s="127">
        <v>6255.8251099999998</v>
      </c>
      <c r="G31" s="127">
        <v>255.15308999999999</v>
      </c>
      <c r="H31" s="127">
        <v>6000.67202</v>
      </c>
      <c r="I31"/>
      <c r="J31" s="109"/>
      <c r="K31" s="109"/>
      <c r="L31"/>
      <c r="M31"/>
      <c r="N31"/>
      <c r="O31"/>
      <c r="P31"/>
      <c r="Q31"/>
    </row>
    <row r="32" spans="1:17" ht="12.6" customHeight="1">
      <c r="A32" s="21" t="s">
        <v>211</v>
      </c>
      <c r="B32" s="127">
        <v>295841.80677999998</v>
      </c>
      <c r="C32" s="127">
        <v>30487.313989999999</v>
      </c>
      <c r="D32" s="127">
        <v>265354.49278999999</v>
      </c>
      <c r="E32" s="127"/>
      <c r="F32" s="127" t="s">
        <v>48</v>
      </c>
      <c r="G32" s="127" t="s">
        <v>48</v>
      </c>
      <c r="H32" s="127" t="s">
        <v>48</v>
      </c>
      <c r="J32" s="109"/>
      <c r="K32" s="109"/>
      <c r="L32"/>
      <c r="M32"/>
      <c r="N32"/>
      <c r="O32"/>
      <c r="P32"/>
      <c r="Q32"/>
    </row>
    <row r="33" spans="1:19" ht="11.1" customHeight="1">
      <c r="A33" s="103"/>
      <c r="B33" s="294"/>
      <c r="C33" s="294"/>
      <c r="D33" s="294"/>
      <c r="E33" s="294"/>
      <c r="F33" s="294"/>
      <c r="G33" s="294"/>
      <c r="H33" s="294"/>
      <c r="I33"/>
      <c r="J33"/>
      <c r="K33"/>
      <c r="L33"/>
      <c r="N33" s="109"/>
      <c r="O33"/>
      <c r="P33"/>
      <c r="Q33"/>
    </row>
    <row r="34" spans="1:19" ht="12.75" customHeight="1">
      <c r="A34" s="155" t="s">
        <v>334</v>
      </c>
      <c r="B34" s="155"/>
      <c r="C34" s="40"/>
      <c r="E34" s="75"/>
      <c r="I34"/>
      <c r="J34" s="167" t="s">
        <v>44</v>
      </c>
      <c r="K34" s="165"/>
      <c r="L34" s="68"/>
    </row>
    <row r="35" spans="1:19" ht="12.75" customHeight="1">
      <c r="A35" s="40" t="s">
        <v>249</v>
      </c>
      <c r="B35" s="40"/>
      <c r="C35" s="40"/>
      <c r="D35" s="40"/>
      <c r="E35" s="40"/>
      <c r="F35" s="40"/>
      <c r="J35" s="166" t="s">
        <v>114</v>
      </c>
      <c r="K35" s="76"/>
      <c r="L35" s="96"/>
      <c r="M35" s="296"/>
      <c r="O35" s="109"/>
    </row>
    <row r="36" spans="1:19" ht="12.75" customHeight="1">
      <c r="A36" s="40"/>
      <c r="B36" s="40"/>
      <c r="C36" s="40"/>
      <c r="D36" s="40"/>
      <c r="E36" s="40"/>
      <c r="F36" s="40"/>
      <c r="J36" s="129" t="s">
        <v>32</v>
      </c>
      <c r="K36" s="295">
        <v>23281.878939999999</v>
      </c>
      <c r="L36" s="96"/>
      <c r="O36" s="109"/>
      <c r="R36" s="21"/>
      <c r="S36" s="68"/>
    </row>
    <row r="37" spans="1:19" ht="16.5" customHeight="1">
      <c r="A37" s="332" t="s">
        <v>358</v>
      </c>
      <c r="B37" s="333"/>
      <c r="C37" s="333"/>
      <c r="D37" s="333"/>
      <c r="E37" s="333"/>
      <c r="F37" s="333"/>
      <c r="G37" s="333"/>
      <c r="H37" s="333"/>
      <c r="J37" s="129" t="s">
        <v>30</v>
      </c>
      <c r="K37" s="295">
        <v>32122.335080000001</v>
      </c>
      <c r="R37" s="21"/>
      <c r="S37" s="68"/>
    </row>
    <row r="38" spans="1:19" ht="14.1" customHeight="1">
      <c r="I38" s="106"/>
      <c r="J38" s="129" t="s">
        <v>1</v>
      </c>
      <c r="K38" s="295">
        <v>69361.260890000005</v>
      </c>
      <c r="L38" s="65"/>
      <c r="R38" s="23"/>
      <c r="S38" s="68"/>
    </row>
    <row r="39" spans="1:19" s="3" customFormat="1" ht="12.95" customHeight="1">
      <c r="A39" s="105"/>
      <c r="B39" s="65"/>
      <c r="C39" s="65"/>
      <c r="D39" s="65"/>
      <c r="E39" s="65"/>
      <c r="F39" s="65"/>
      <c r="G39" s="65"/>
      <c r="H39" s="65"/>
      <c r="J39" s="275" t="s">
        <v>10</v>
      </c>
      <c r="K39" s="295">
        <v>96551.066210000005</v>
      </c>
      <c r="M39" s="4"/>
      <c r="N39" s="4"/>
      <c r="R39" s="21"/>
      <c r="S39" s="68"/>
    </row>
    <row r="40" spans="1:19" ht="12.95" customHeight="1">
      <c r="J40" s="129" t="s">
        <v>23</v>
      </c>
      <c r="K40" s="295">
        <v>139080.23975000001</v>
      </c>
      <c r="R40" s="23"/>
      <c r="S40" s="68"/>
    </row>
    <row r="41" spans="1:19" ht="12.95" customHeight="1">
      <c r="J41" s="129" t="s">
        <v>171</v>
      </c>
      <c r="K41" s="295">
        <v>153145.7016</v>
      </c>
      <c r="N41" s="109"/>
      <c r="R41" s="21"/>
      <c r="S41" s="68"/>
    </row>
    <row r="42" spans="1:19" ht="12.95" customHeight="1">
      <c r="J42" s="276" t="s">
        <v>11</v>
      </c>
      <c r="K42" s="295">
        <v>173473.3426</v>
      </c>
      <c r="R42" s="8"/>
      <c r="S42" s="68"/>
    </row>
    <row r="43" spans="1:19" ht="12.95" customHeight="1">
      <c r="J43" s="275" t="s">
        <v>170</v>
      </c>
      <c r="K43" s="295">
        <v>183467.93878</v>
      </c>
      <c r="R43" s="22"/>
      <c r="S43" s="68"/>
    </row>
    <row r="44" spans="1:19" ht="12.95" customHeight="1">
      <c r="J44" s="129" t="s">
        <v>14</v>
      </c>
      <c r="K44" s="295">
        <v>314312.87819999998</v>
      </c>
      <c r="R44" s="21"/>
      <c r="S44" s="68"/>
    </row>
    <row r="45" spans="1:19" ht="12.95" customHeight="1">
      <c r="J45" s="130" t="s">
        <v>202</v>
      </c>
      <c r="K45" s="295">
        <v>324163.2585</v>
      </c>
      <c r="R45" s="21"/>
      <c r="S45" s="68"/>
    </row>
    <row r="46" spans="1:19" ht="12.95" customHeight="1">
      <c r="J46" s="275" t="s">
        <v>8</v>
      </c>
      <c r="K46" s="295">
        <v>408644.14980000001</v>
      </c>
      <c r="R46" s="21"/>
      <c r="S46" s="68"/>
    </row>
    <row r="47" spans="1:19" ht="12.95" customHeight="1">
      <c r="J47" s="276" t="s">
        <v>12</v>
      </c>
      <c r="K47" s="295">
        <v>428396.46818999999</v>
      </c>
      <c r="R47" s="22"/>
      <c r="S47" s="68"/>
    </row>
    <row r="48" spans="1:19" ht="12.95" customHeight="1">
      <c r="J48" s="129" t="s">
        <v>16</v>
      </c>
      <c r="K48" s="295">
        <v>550992.77023000002</v>
      </c>
      <c r="R48" s="24"/>
      <c r="S48" s="68"/>
    </row>
    <row r="49" spans="6:19" ht="12.95" customHeight="1">
      <c r="J49" s="275" t="s">
        <v>9</v>
      </c>
      <c r="K49" s="295">
        <v>599813.29226999998</v>
      </c>
      <c r="M49" s="3"/>
      <c r="N49" s="109"/>
      <c r="R49" s="21"/>
      <c r="S49" s="68"/>
    </row>
    <row r="50" spans="6:19" ht="12.95" customHeight="1">
      <c r="F50" s="4"/>
      <c r="G50" s="4"/>
      <c r="H50" s="4"/>
      <c r="J50" s="129" t="s">
        <v>15</v>
      </c>
      <c r="K50" s="295">
        <v>918693.19648000004</v>
      </c>
      <c r="R50" s="21"/>
      <c r="S50" s="68"/>
    </row>
    <row r="51" spans="6:19" ht="12.95" customHeight="1">
      <c r="F51" s="4"/>
      <c r="G51" s="4"/>
      <c r="H51" s="4"/>
      <c r="I51" s="4"/>
      <c r="J51" s="129" t="s">
        <v>21</v>
      </c>
      <c r="K51" s="295">
        <v>1131762.8874900001</v>
      </c>
      <c r="R51" s="21"/>
      <c r="S51" s="68"/>
    </row>
    <row r="52" spans="6:19" ht="12.95" customHeight="1">
      <c r="F52" s="4"/>
      <c r="G52" s="4"/>
      <c r="H52" s="4"/>
      <c r="I52" s="4"/>
      <c r="J52" s="129" t="s">
        <v>13</v>
      </c>
      <c r="K52" s="295">
        <v>1372587.93203</v>
      </c>
      <c r="R52" s="8"/>
      <c r="S52" s="68"/>
    </row>
    <row r="53" spans="6:19" ht="12.95" customHeight="1">
      <c r="F53" s="4"/>
      <c r="G53" s="4"/>
      <c r="H53" s="4"/>
      <c r="I53" s="4"/>
      <c r="J53" s="129" t="s">
        <v>22</v>
      </c>
      <c r="K53" s="295">
        <v>1609841.29085</v>
      </c>
      <c r="R53" s="8"/>
      <c r="S53" s="68"/>
    </row>
    <row r="54" spans="6:19" ht="12.95" customHeight="1">
      <c r="F54" s="4"/>
      <c r="G54" s="4"/>
      <c r="H54" s="4"/>
      <c r="I54" s="4"/>
      <c r="J54" s="276" t="s">
        <v>7</v>
      </c>
      <c r="K54" s="295">
        <v>1667225.92643</v>
      </c>
      <c r="R54" s="21"/>
      <c r="S54" s="68"/>
    </row>
    <row r="55" spans="6:19" ht="12.95" customHeight="1">
      <c r="F55" s="4"/>
      <c r="G55" s="4"/>
      <c r="H55" s="4"/>
      <c r="I55" s="4"/>
      <c r="J55" s="281"/>
      <c r="K55" s="282"/>
      <c r="R55" s="21"/>
      <c r="S55" s="68"/>
    </row>
    <row r="56" spans="6:19" ht="12.95" customHeight="1">
      <c r="F56" s="4"/>
      <c r="G56" s="4"/>
      <c r="H56" s="4"/>
      <c r="I56" s="4"/>
      <c r="J56" s="4"/>
      <c r="K56" s="4"/>
    </row>
    <row r="57" spans="6:19" ht="9.75" customHeight="1">
      <c r="F57" s="4"/>
      <c r="G57" s="4"/>
      <c r="H57" s="4"/>
      <c r="I57" s="4"/>
      <c r="J57" s="4"/>
      <c r="K57" s="4"/>
    </row>
    <row r="58" spans="6:19" ht="14.1" customHeight="1">
      <c r="F58" s="4"/>
      <c r="G58" s="4"/>
      <c r="H58" s="4"/>
      <c r="I58" s="4"/>
      <c r="J58" s="4"/>
      <c r="K58" s="4"/>
      <c r="N58" s="21"/>
    </row>
    <row r="59" spans="6:19" ht="14.1" customHeight="1">
      <c r="F59" s="4"/>
      <c r="G59" s="4"/>
      <c r="H59" s="4"/>
      <c r="I59" s="4"/>
    </row>
    <row r="60" spans="6:19">
      <c r="I60" s="4"/>
    </row>
    <row r="62" spans="6:19">
      <c r="O62" s="109"/>
    </row>
  </sheetData>
  <sortState ref="J36:K54">
    <sortCondition ref="K36:K54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M57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5" customWidth="1"/>
    <col min="7" max="7" width="4.7109375" style="75" customWidth="1"/>
    <col min="8" max="8" width="11.85546875" style="75" customWidth="1"/>
    <col min="9" max="9" width="9.85546875" style="75" customWidth="1"/>
    <col min="10" max="10" width="9.5703125" style="75" customWidth="1"/>
    <col min="11" max="11" width="7.5703125" style="4" customWidth="1"/>
    <col min="12" max="12" width="8.7109375" style="4" customWidth="1"/>
    <col min="13" max="13" width="8.140625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>
      <c r="A1" s="1" t="s">
        <v>223</v>
      </c>
      <c r="B1" s="1"/>
      <c r="C1" s="1"/>
      <c r="D1" s="1"/>
      <c r="E1" s="1"/>
      <c r="F1" s="87"/>
      <c r="G1"/>
      <c r="H1"/>
      <c r="I1"/>
      <c r="J1"/>
      <c r="K1"/>
      <c r="L1"/>
    </row>
    <row r="2" spans="1:12" ht="14.1" customHeight="1">
      <c r="A2" s="3"/>
      <c r="B2" s="3"/>
      <c r="C2" s="3"/>
      <c r="D2" s="3"/>
      <c r="E2" s="3"/>
      <c r="K2" s="75"/>
      <c r="L2" s="75"/>
    </row>
    <row r="3" spans="1:12" ht="13.5" customHeight="1">
      <c r="A3" s="5" t="s">
        <v>359</v>
      </c>
      <c r="B3" s="5"/>
      <c r="C3" s="5"/>
      <c r="D3" s="5"/>
      <c r="E3" s="5"/>
      <c r="H3" s="218" t="s">
        <v>254</v>
      </c>
    </row>
    <row r="4" spans="1:12" ht="14.1" customHeight="1">
      <c r="A4" s="5"/>
      <c r="B4" s="5"/>
      <c r="C4" s="5"/>
      <c r="D4" s="5"/>
      <c r="E4" s="5"/>
    </row>
    <row r="5" spans="1:12" ht="14.1" customHeight="1">
      <c r="A5" s="6" t="s">
        <v>62</v>
      </c>
      <c r="B5" s="6"/>
      <c r="C5" s="6"/>
      <c r="D5" s="6"/>
      <c r="E5" s="6"/>
    </row>
    <row r="6" spans="1:12" ht="9.9499999999999993" customHeight="1">
      <c r="A6" s="33"/>
      <c r="B6" s="75"/>
      <c r="C6" s="75"/>
      <c r="D6" s="75"/>
      <c r="E6" s="75"/>
      <c r="F6" s="4"/>
      <c r="G6" s="4"/>
      <c r="H6" s="4"/>
      <c r="I6" s="4"/>
      <c r="J6" s="4"/>
    </row>
    <row r="7" spans="1:12" ht="14.1" customHeight="1">
      <c r="A7" s="80"/>
      <c r="B7" s="111" t="s">
        <v>155</v>
      </c>
      <c r="C7" s="111"/>
      <c r="D7" s="111"/>
      <c r="E7" s="210"/>
      <c r="F7" s="334" t="s">
        <v>239</v>
      </c>
      <c r="G7" s="4"/>
      <c r="H7" s="4"/>
      <c r="I7" s="4"/>
      <c r="J7" s="4"/>
    </row>
    <row r="8" spans="1:12" ht="11.1" customHeight="1">
      <c r="A8" s="97"/>
      <c r="B8" s="98" t="s">
        <v>229</v>
      </c>
      <c r="C8" s="98" t="s">
        <v>236</v>
      </c>
      <c r="D8" s="98" t="s">
        <v>237</v>
      </c>
      <c r="E8" s="98"/>
      <c r="F8" s="335"/>
      <c r="G8" s="4"/>
      <c r="H8" s="4"/>
      <c r="I8" s="4"/>
      <c r="J8" s="4"/>
    </row>
    <row r="9" spans="1:12" ht="11.1" customHeight="1">
      <c r="A9" s="15"/>
      <c r="B9" s="15"/>
      <c r="C9" s="17" t="s">
        <v>238</v>
      </c>
      <c r="D9" s="17" t="s">
        <v>238</v>
      </c>
      <c r="E9" s="17"/>
      <c r="F9" s="336"/>
      <c r="G9" s="4"/>
      <c r="H9" s="4"/>
      <c r="I9" s="4"/>
      <c r="J9" s="4"/>
    </row>
    <row r="10" spans="1:12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>
      <c r="A11" s="46" t="s">
        <v>0</v>
      </c>
      <c r="B11" s="112">
        <v>2029.45</v>
      </c>
      <c r="C11" s="112">
        <v>1892.35</v>
      </c>
      <c r="D11" s="112">
        <v>1614.6750000000002</v>
      </c>
      <c r="E11" s="112"/>
      <c r="F11" s="112">
        <v>1133.9749999999999</v>
      </c>
      <c r="G11" s="4"/>
      <c r="H11" s="4"/>
      <c r="I11" s="297"/>
      <c r="J11" s="298"/>
      <c r="K11" s="299"/>
      <c r="L11" s="168"/>
    </row>
    <row r="12" spans="1:12" ht="14.1" customHeight="1">
      <c r="A12" s="8" t="s">
        <v>7</v>
      </c>
      <c r="B12" s="112">
        <v>1627.0500000000002</v>
      </c>
      <c r="C12" s="112">
        <v>1518.15</v>
      </c>
      <c r="D12" s="112">
        <v>1296.0250000000001</v>
      </c>
      <c r="E12" s="112"/>
      <c r="F12" s="112">
        <v>1114.5</v>
      </c>
      <c r="G12" s="27"/>
      <c r="H12" s="4"/>
      <c r="I12" s="297"/>
      <c r="J12" s="300"/>
      <c r="K12" s="299"/>
      <c r="L12" s="168"/>
    </row>
    <row r="13" spans="1:12" ht="14.1" customHeight="1">
      <c r="A13" s="22" t="s">
        <v>8</v>
      </c>
      <c r="B13" s="112">
        <v>1492.8000000000002</v>
      </c>
      <c r="C13" s="112">
        <v>1481.85</v>
      </c>
      <c r="D13" s="112">
        <v>1187.7</v>
      </c>
      <c r="E13" s="112"/>
      <c r="F13" s="112">
        <v>1062.875</v>
      </c>
      <c r="G13" s="4"/>
      <c r="H13" s="4"/>
      <c r="I13" s="297"/>
      <c r="J13" s="300"/>
      <c r="K13" s="299"/>
      <c r="L13" s="168"/>
    </row>
    <row r="14" spans="1:12" ht="14.1" customHeight="1">
      <c r="A14" s="23" t="s">
        <v>170</v>
      </c>
      <c r="B14" s="112">
        <v>1584.9500000000003</v>
      </c>
      <c r="C14" s="112">
        <v>1573.8749999999998</v>
      </c>
      <c r="D14" s="112">
        <v>1259.5749999999998</v>
      </c>
      <c r="E14" s="112"/>
      <c r="F14" s="112">
        <v>1082.625</v>
      </c>
      <c r="G14" s="4"/>
      <c r="H14" s="4"/>
      <c r="I14" s="297"/>
      <c r="J14" s="300"/>
      <c r="K14" s="299"/>
      <c r="L14" s="168"/>
    </row>
    <row r="15" spans="1:12" ht="14.1" customHeight="1">
      <c r="A15" s="24" t="s">
        <v>202</v>
      </c>
      <c r="B15" s="112">
        <v>2963.75</v>
      </c>
      <c r="C15" s="112">
        <v>2708.75</v>
      </c>
      <c r="D15" s="112">
        <v>2365.8249999999998</v>
      </c>
      <c r="E15" s="112"/>
      <c r="F15" s="112">
        <v>1067.2750000000001</v>
      </c>
      <c r="G15" s="4"/>
      <c r="H15" s="4"/>
      <c r="I15" s="297"/>
      <c r="J15" s="300"/>
      <c r="K15" s="299"/>
      <c r="L15" s="168"/>
    </row>
    <row r="16" spans="1:12" ht="14.1" customHeight="1">
      <c r="A16" s="22" t="s">
        <v>9</v>
      </c>
      <c r="B16" s="112">
        <v>1880.2000000000003</v>
      </c>
      <c r="C16" s="112">
        <v>1659.2</v>
      </c>
      <c r="D16" s="112">
        <v>1502.2750000000001</v>
      </c>
      <c r="E16" s="112"/>
      <c r="F16" s="112">
        <v>971.42500000000007</v>
      </c>
      <c r="G16" s="4"/>
      <c r="H16" s="4"/>
      <c r="I16" s="297"/>
      <c r="J16" s="300"/>
      <c r="K16" s="299"/>
      <c r="L16" s="168"/>
    </row>
    <row r="17" spans="1:12" ht="14.1" customHeight="1">
      <c r="A17" s="23" t="s">
        <v>10</v>
      </c>
      <c r="B17" s="112">
        <v>1797.7</v>
      </c>
      <c r="C17" s="112">
        <v>1549.7499999999998</v>
      </c>
      <c r="D17" s="112">
        <v>1435.675</v>
      </c>
      <c r="E17" s="112"/>
      <c r="F17" s="112">
        <v>1057.1750000000002</v>
      </c>
      <c r="G17" s="4"/>
      <c r="H17" s="4"/>
      <c r="I17" s="297"/>
      <c r="J17" s="300"/>
      <c r="K17" s="71"/>
      <c r="L17" s="168"/>
    </row>
    <row r="18" spans="1:12" ht="14.1" customHeight="1">
      <c r="A18" s="8" t="s">
        <v>12</v>
      </c>
      <c r="B18" s="112">
        <v>1281.1500000000001</v>
      </c>
      <c r="C18" s="112">
        <v>1196.9749999999999</v>
      </c>
      <c r="D18" s="112">
        <v>1022.7999999999998</v>
      </c>
      <c r="E18" s="112"/>
      <c r="F18" s="112">
        <v>994.625</v>
      </c>
      <c r="G18" s="4"/>
      <c r="H18" s="4"/>
      <c r="I18" s="297"/>
      <c r="J18" s="300"/>
      <c r="K18" s="71"/>
      <c r="L18" s="168"/>
    </row>
    <row r="19" spans="1:12" ht="14.1" customHeight="1">
      <c r="A19" s="26" t="s">
        <v>11</v>
      </c>
      <c r="B19" s="112">
        <v>1090.125</v>
      </c>
      <c r="C19" s="112">
        <v>1026.8</v>
      </c>
      <c r="D19" s="112">
        <v>867.8</v>
      </c>
      <c r="E19" s="112"/>
      <c r="F19" s="112">
        <v>979.85</v>
      </c>
      <c r="G19" s="4"/>
      <c r="H19" s="4"/>
      <c r="I19" s="297"/>
      <c r="J19" s="300"/>
      <c r="K19" s="71"/>
      <c r="L19" s="168"/>
    </row>
    <row r="20" spans="1:12" ht="14.1" customHeight="1">
      <c r="A20" s="21" t="s">
        <v>13</v>
      </c>
      <c r="B20" s="112">
        <v>2505.9500000000003</v>
      </c>
      <c r="C20" s="112">
        <v>2327.2250000000004</v>
      </c>
      <c r="D20" s="112">
        <v>1996.95</v>
      </c>
      <c r="E20" s="112"/>
      <c r="F20" s="112">
        <v>1211.075</v>
      </c>
      <c r="G20" s="4"/>
      <c r="H20" s="4"/>
      <c r="I20" s="297"/>
      <c r="J20" s="300"/>
      <c r="K20" s="71"/>
      <c r="L20" s="168"/>
    </row>
    <row r="21" spans="1:12" ht="14.1" customHeight="1">
      <c r="A21" s="21" t="s">
        <v>21</v>
      </c>
      <c r="B21" s="112">
        <v>1511.15</v>
      </c>
      <c r="C21" s="112">
        <v>1500.95</v>
      </c>
      <c r="D21" s="112">
        <v>1197.9250000000002</v>
      </c>
      <c r="E21" s="112"/>
      <c r="F21" s="112">
        <v>1098.075</v>
      </c>
      <c r="G21" s="4"/>
      <c r="H21" s="4"/>
      <c r="I21" s="297"/>
      <c r="J21" s="300"/>
      <c r="K21" s="71"/>
      <c r="L21" s="168"/>
    </row>
    <row r="22" spans="1:12" ht="14.1" customHeight="1">
      <c r="A22" s="21" t="s">
        <v>14</v>
      </c>
      <c r="B22" s="112">
        <v>1062.0250000000001</v>
      </c>
      <c r="C22" s="112">
        <v>984.07499999999993</v>
      </c>
      <c r="D22" s="112">
        <v>851.27500000000009</v>
      </c>
      <c r="E22" s="112"/>
      <c r="F22" s="112">
        <v>768.59999999999991</v>
      </c>
      <c r="G22" s="4"/>
      <c r="H22" s="4"/>
      <c r="I22" s="297"/>
      <c r="J22" s="300"/>
      <c r="K22" s="71"/>
      <c r="L22" s="168"/>
    </row>
    <row r="23" spans="1:12" ht="14.1" customHeight="1">
      <c r="A23" s="21" t="s">
        <v>15</v>
      </c>
      <c r="B23" s="112">
        <v>1500.375</v>
      </c>
      <c r="C23" s="112">
        <v>1418.15</v>
      </c>
      <c r="D23" s="112">
        <v>1190.4499999999998</v>
      </c>
      <c r="E23" s="112"/>
      <c r="F23" s="112">
        <v>941.92499999999995</v>
      </c>
      <c r="G23" s="4"/>
      <c r="H23" s="4"/>
      <c r="I23" s="297"/>
      <c r="J23" s="300"/>
      <c r="K23" s="71"/>
      <c r="L23" s="168"/>
    </row>
    <row r="24" spans="1:12" ht="14.1" customHeight="1">
      <c r="A24" s="21" t="s">
        <v>22</v>
      </c>
      <c r="B24" s="112">
        <v>3252.1750000000002</v>
      </c>
      <c r="C24" s="112">
        <v>2956.2750000000001</v>
      </c>
      <c r="D24" s="112">
        <v>2593.35</v>
      </c>
      <c r="E24" s="112"/>
      <c r="F24" s="112">
        <v>1382.075</v>
      </c>
      <c r="G24" s="4"/>
      <c r="H24" s="4"/>
      <c r="I24" s="297"/>
      <c r="J24" s="301"/>
      <c r="K24" s="71"/>
      <c r="L24" s="168"/>
    </row>
    <row r="25" spans="1:12" ht="14.1" customHeight="1">
      <c r="A25" s="21" t="s">
        <v>23</v>
      </c>
      <c r="B25" s="112">
        <v>1211.825</v>
      </c>
      <c r="C25" s="112">
        <v>1135.925</v>
      </c>
      <c r="D25" s="112">
        <v>959.2</v>
      </c>
      <c r="E25" s="112"/>
      <c r="F25" s="112">
        <v>984.60000000000014</v>
      </c>
      <c r="G25" s="4"/>
      <c r="H25" s="4"/>
      <c r="I25" s="297"/>
      <c r="J25" s="300"/>
      <c r="K25" s="71"/>
      <c r="L25" s="168"/>
    </row>
    <row r="26" spans="1:12" ht="14.1" customHeight="1">
      <c r="A26" s="21" t="s">
        <v>171</v>
      </c>
      <c r="B26" s="112">
        <v>1763.325</v>
      </c>
      <c r="C26" s="112">
        <v>1667.0500000000002</v>
      </c>
      <c r="D26" s="112">
        <v>1392.95</v>
      </c>
      <c r="E26" s="112"/>
      <c r="F26" s="112">
        <v>1166.5250000000001</v>
      </c>
      <c r="G26" s="4"/>
      <c r="H26" s="4"/>
      <c r="I26" s="297"/>
      <c r="J26" s="301"/>
      <c r="K26" s="71"/>
      <c r="L26" s="168"/>
    </row>
    <row r="27" spans="1:12" ht="14.1" customHeight="1">
      <c r="A27" s="21" t="s">
        <v>16</v>
      </c>
      <c r="B27" s="112">
        <v>2989.2750000000005</v>
      </c>
      <c r="C27" s="112">
        <v>2725.9250000000002</v>
      </c>
      <c r="D27" s="112">
        <v>2373.3249999999998</v>
      </c>
      <c r="E27" s="112"/>
      <c r="F27" s="112">
        <v>1139.8</v>
      </c>
      <c r="G27" s="4"/>
      <c r="H27" s="4"/>
      <c r="I27" s="297"/>
      <c r="J27" s="300"/>
      <c r="K27" s="71"/>
      <c r="L27" s="168"/>
    </row>
    <row r="28" spans="1:12" ht="14.1" customHeight="1">
      <c r="A28" s="21" t="s">
        <v>1</v>
      </c>
      <c r="B28" s="112">
        <v>1365</v>
      </c>
      <c r="C28" s="112">
        <v>1435.125</v>
      </c>
      <c r="D28" s="112">
        <v>1071.675</v>
      </c>
      <c r="E28" s="112"/>
      <c r="F28" s="112">
        <v>1046.0999999999999</v>
      </c>
      <c r="G28" s="4"/>
      <c r="H28" s="4"/>
      <c r="I28" s="297"/>
      <c r="J28" s="300"/>
      <c r="K28" s="71"/>
      <c r="L28" s="168"/>
    </row>
    <row r="29" spans="1:12" ht="14.1" customHeight="1">
      <c r="A29" s="21" t="s">
        <v>124</v>
      </c>
      <c r="B29" s="112">
        <v>2128.9499999999998</v>
      </c>
      <c r="C29" s="112">
        <v>1930</v>
      </c>
      <c r="D29" s="112">
        <v>1684.7250000000001</v>
      </c>
      <c r="E29" s="112"/>
      <c r="F29" s="216" t="s">
        <v>48</v>
      </c>
      <c r="G29" s="4"/>
      <c r="I29" s="297"/>
      <c r="J29" s="300"/>
      <c r="K29" s="71"/>
      <c r="L29" s="168"/>
    </row>
    <row r="30" spans="1:12" ht="12" customHeight="1">
      <c r="A30" s="39"/>
      <c r="B30" s="294"/>
      <c r="C30" s="260"/>
      <c r="D30" s="294"/>
      <c r="E30" s="294"/>
      <c r="F30" s="294"/>
      <c r="G30" s="4"/>
      <c r="I30" s="297"/>
      <c r="J30" s="71"/>
      <c r="K30" s="71"/>
    </row>
    <row r="31" spans="1:12" ht="14.1" customHeight="1">
      <c r="A31" s="104" t="s">
        <v>335</v>
      </c>
      <c r="B31" s="75"/>
      <c r="C31" s="75"/>
      <c r="D31" s="75"/>
      <c r="E31" s="75"/>
      <c r="G31" s="4"/>
      <c r="I31" s="4"/>
      <c r="J31" s="4"/>
    </row>
    <row r="32" spans="1:12" ht="14.1" customHeight="1">
      <c r="A32" s="40" t="s">
        <v>325</v>
      </c>
      <c r="B32" s="40"/>
      <c r="C32" s="40"/>
      <c r="D32" s="40"/>
      <c r="E32" s="40"/>
      <c r="H32" s="4"/>
      <c r="I32" s="4"/>
      <c r="J32" s="4"/>
    </row>
    <row r="33" spans="1:13" ht="13.5" customHeight="1">
      <c r="A33" s="40"/>
      <c r="B33" s="40"/>
      <c r="C33" s="40"/>
      <c r="D33" s="40"/>
      <c r="E33" s="40"/>
      <c r="H33" s="192" t="s">
        <v>44</v>
      </c>
      <c r="I33" s="188"/>
      <c r="J33" s="188"/>
      <c r="K33" s="188"/>
      <c r="L33" s="188"/>
      <c r="M33" s="165"/>
    </row>
    <row r="34" spans="1:13" ht="15" customHeight="1">
      <c r="A34" s="105" t="s">
        <v>360</v>
      </c>
      <c r="B34" s="65"/>
      <c r="C34" s="65"/>
      <c r="D34" s="65"/>
      <c r="E34" s="65"/>
      <c r="F34" s="65"/>
      <c r="G34" s="3"/>
      <c r="H34" s="91" t="s">
        <v>114</v>
      </c>
      <c r="I34" s="71"/>
      <c r="J34" s="71"/>
      <c r="K34" s="71"/>
      <c r="L34" s="71" t="s">
        <v>258</v>
      </c>
      <c r="M34" s="76"/>
    </row>
    <row r="35" spans="1:13">
      <c r="H35" s="92"/>
      <c r="I35" s="71" t="s">
        <v>256</v>
      </c>
      <c r="J35" s="71" t="s">
        <v>257</v>
      </c>
      <c r="K35" s="71"/>
      <c r="L35" s="71" t="s">
        <v>256</v>
      </c>
      <c r="M35" s="76" t="s">
        <v>257</v>
      </c>
    </row>
    <row r="36" spans="1:13">
      <c r="H36" s="92" t="s">
        <v>7</v>
      </c>
      <c r="I36" s="112">
        <v>1627.0500000000002</v>
      </c>
      <c r="J36" s="112">
        <v>1114.5</v>
      </c>
      <c r="K36" s="233"/>
      <c r="L36" s="27">
        <f>$B$11</f>
        <v>2029.45</v>
      </c>
      <c r="M36" s="234">
        <f>$F$11</f>
        <v>1133.9749999999999</v>
      </c>
    </row>
    <row r="37" spans="1:13">
      <c r="H37" s="92" t="s">
        <v>8</v>
      </c>
      <c r="I37" s="112">
        <v>1492.8000000000002</v>
      </c>
      <c r="J37" s="112">
        <v>1062.875</v>
      </c>
      <c r="K37" s="233"/>
      <c r="L37" s="27">
        <f t="shared" ref="L37:L52" si="0">$B$11</f>
        <v>2029.45</v>
      </c>
      <c r="M37" s="234">
        <f t="shared" ref="M37:M52" si="1">$F$11</f>
        <v>1133.9749999999999</v>
      </c>
    </row>
    <row r="38" spans="1:13">
      <c r="H38" s="92" t="s">
        <v>18</v>
      </c>
      <c r="I38" s="112">
        <v>1584.9500000000003</v>
      </c>
      <c r="J38" s="112">
        <v>1082.625</v>
      </c>
      <c r="K38" s="233"/>
      <c r="L38" s="27">
        <f t="shared" si="0"/>
        <v>2029.45</v>
      </c>
      <c r="M38" s="234">
        <f t="shared" si="1"/>
        <v>1133.9749999999999</v>
      </c>
    </row>
    <row r="39" spans="1:13">
      <c r="H39" s="92" t="s">
        <v>19</v>
      </c>
      <c r="I39" s="112">
        <v>2963.75</v>
      </c>
      <c r="J39" s="112">
        <v>1067.2750000000001</v>
      </c>
      <c r="K39" s="233"/>
      <c r="L39" s="27">
        <f t="shared" si="0"/>
        <v>2029.45</v>
      </c>
      <c r="M39" s="234">
        <f t="shared" si="1"/>
        <v>1133.9749999999999</v>
      </c>
    </row>
    <row r="40" spans="1:13">
      <c r="H40" s="92" t="s">
        <v>9</v>
      </c>
      <c r="I40" s="112">
        <v>1880.2000000000003</v>
      </c>
      <c r="J40" s="112">
        <v>971.42500000000007</v>
      </c>
      <c r="K40" s="233"/>
      <c r="L40" s="27">
        <f t="shared" si="0"/>
        <v>2029.45</v>
      </c>
      <c r="M40" s="234">
        <f t="shared" si="1"/>
        <v>1133.9749999999999</v>
      </c>
    </row>
    <row r="41" spans="1:13">
      <c r="H41" s="92" t="s">
        <v>10</v>
      </c>
      <c r="I41" s="112">
        <v>1797.7</v>
      </c>
      <c r="J41" s="112">
        <v>1057.1750000000002</v>
      </c>
      <c r="K41" s="233"/>
      <c r="L41" s="27">
        <f t="shared" si="0"/>
        <v>2029.45</v>
      </c>
      <c r="M41" s="234">
        <f t="shared" si="1"/>
        <v>1133.9749999999999</v>
      </c>
    </row>
    <row r="42" spans="1:13">
      <c r="H42" s="92" t="s">
        <v>168</v>
      </c>
      <c r="I42" s="112">
        <v>1281.1500000000001</v>
      </c>
      <c r="J42" s="112">
        <v>994.625</v>
      </c>
      <c r="K42" s="233"/>
      <c r="L42" s="27">
        <f t="shared" si="0"/>
        <v>2029.45</v>
      </c>
      <c r="M42" s="234">
        <f t="shared" si="1"/>
        <v>1133.9749999999999</v>
      </c>
    </row>
    <row r="43" spans="1:13">
      <c r="H43" s="92" t="s">
        <v>261</v>
      </c>
      <c r="I43" s="112">
        <v>1090.125</v>
      </c>
      <c r="J43" s="112">
        <v>979.85</v>
      </c>
      <c r="K43" s="233"/>
      <c r="L43" s="27">
        <f t="shared" si="0"/>
        <v>2029.45</v>
      </c>
      <c r="M43" s="234">
        <f t="shared" si="1"/>
        <v>1133.9749999999999</v>
      </c>
    </row>
    <row r="44" spans="1:13">
      <c r="H44" s="92" t="s">
        <v>13</v>
      </c>
      <c r="I44" s="112">
        <v>2505.9500000000003</v>
      </c>
      <c r="J44" s="112">
        <v>1211.075</v>
      </c>
      <c r="K44" s="233"/>
      <c r="L44" s="27">
        <f t="shared" si="0"/>
        <v>2029.45</v>
      </c>
      <c r="M44" s="234">
        <f t="shared" si="1"/>
        <v>1133.9749999999999</v>
      </c>
    </row>
    <row r="45" spans="1:13">
      <c r="H45" s="92" t="s">
        <v>21</v>
      </c>
      <c r="I45" s="112">
        <v>1511.15</v>
      </c>
      <c r="J45" s="112">
        <v>1098.075</v>
      </c>
      <c r="K45" s="233"/>
      <c r="L45" s="27">
        <f t="shared" si="0"/>
        <v>2029.45</v>
      </c>
      <c r="M45" s="234">
        <f t="shared" si="1"/>
        <v>1133.9749999999999</v>
      </c>
    </row>
    <row r="46" spans="1:13">
      <c r="H46" s="92" t="s">
        <v>14</v>
      </c>
      <c r="I46" s="112">
        <v>1062.0250000000001</v>
      </c>
      <c r="J46" s="112">
        <v>768.59999999999991</v>
      </c>
      <c r="K46" s="233"/>
      <c r="L46" s="27">
        <f t="shared" si="0"/>
        <v>2029.45</v>
      </c>
      <c r="M46" s="234">
        <f t="shared" si="1"/>
        <v>1133.9749999999999</v>
      </c>
    </row>
    <row r="47" spans="1:13">
      <c r="H47" s="92" t="s">
        <v>15</v>
      </c>
      <c r="I47" s="112">
        <v>1500.375</v>
      </c>
      <c r="J47" s="112">
        <v>941.92499999999995</v>
      </c>
      <c r="K47" s="233"/>
      <c r="L47" s="27">
        <f t="shared" si="0"/>
        <v>2029.45</v>
      </c>
      <c r="M47" s="234">
        <f t="shared" si="1"/>
        <v>1133.9749999999999</v>
      </c>
    </row>
    <row r="48" spans="1:13">
      <c r="H48" s="92" t="s">
        <v>22</v>
      </c>
      <c r="I48" s="112">
        <v>3252.1750000000002</v>
      </c>
      <c r="J48" s="112">
        <v>1382.075</v>
      </c>
      <c r="K48" s="233"/>
      <c r="L48" s="27">
        <f t="shared" si="0"/>
        <v>2029.45</v>
      </c>
      <c r="M48" s="234">
        <f t="shared" si="1"/>
        <v>1133.9749999999999</v>
      </c>
    </row>
    <row r="49" spans="8:13">
      <c r="H49" s="92" t="s">
        <v>23</v>
      </c>
      <c r="I49" s="112">
        <v>1211.825</v>
      </c>
      <c r="J49" s="112">
        <v>984.60000000000014</v>
      </c>
      <c r="K49" s="233"/>
      <c r="L49" s="27">
        <f t="shared" si="0"/>
        <v>2029.45</v>
      </c>
      <c r="M49" s="234">
        <f t="shared" si="1"/>
        <v>1133.9749999999999</v>
      </c>
    </row>
    <row r="50" spans="8:13">
      <c r="H50" s="92" t="s">
        <v>24</v>
      </c>
      <c r="I50" s="112">
        <v>1763.325</v>
      </c>
      <c r="J50" s="112">
        <v>1166.5250000000001</v>
      </c>
      <c r="K50" s="233"/>
      <c r="L50" s="27">
        <f t="shared" si="0"/>
        <v>2029.45</v>
      </c>
      <c r="M50" s="234">
        <f t="shared" si="1"/>
        <v>1133.9749999999999</v>
      </c>
    </row>
    <row r="51" spans="8:13">
      <c r="H51" s="92" t="s">
        <v>16</v>
      </c>
      <c r="I51" s="112">
        <v>2989.2750000000005</v>
      </c>
      <c r="J51" s="112">
        <v>1139.8</v>
      </c>
      <c r="K51" s="233"/>
      <c r="L51" s="27">
        <f t="shared" si="0"/>
        <v>2029.45</v>
      </c>
      <c r="M51" s="234">
        <f t="shared" si="1"/>
        <v>1133.9749999999999</v>
      </c>
    </row>
    <row r="52" spans="8:13" ht="18" customHeight="1">
      <c r="H52" s="92" t="s">
        <v>214</v>
      </c>
      <c r="I52" s="112">
        <v>1365</v>
      </c>
      <c r="J52" s="112">
        <v>1046.0999999999999</v>
      </c>
      <c r="K52" s="233"/>
      <c r="L52" s="27">
        <f t="shared" si="0"/>
        <v>2029.45</v>
      </c>
      <c r="M52" s="234">
        <f t="shared" si="1"/>
        <v>1133.9749999999999</v>
      </c>
    </row>
    <row r="53" spans="8:13">
      <c r="H53" s="113"/>
      <c r="I53" s="235"/>
      <c r="J53" s="235"/>
      <c r="K53" s="235"/>
      <c r="L53" s="235"/>
      <c r="M53" s="114"/>
    </row>
    <row r="54" spans="8:13">
      <c r="H54" s="4"/>
      <c r="I54" s="4"/>
      <c r="J54" s="4"/>
    </row>
    <row r="55" spans="8:13">
      <c r="J55" s="4"/>
    </row>
    <row r="56" spans="8:13">
      <c r="J56" s="4"/>
    </row>
    <row r="57" spans="8:13">
      <c r="J57" s="4"/>
    </row>
  </sheetData>
  <mergeCells count="1">
    <mergeCell ref="F7:F9"/>
  </mergeCells>
  <phoneticPr fontId="6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6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6.5703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2.42578125" style="4" customWidth="1"/>
    <col min="6" max="6" width="10.85546875" style="75" customWidth="1"/>
    <col min="7" max="7" width="8.7109375" style="75" customWidth="1"/>
    <col min="8" max="8" width="9.28515625" style="75" customWidth="1"/>
    <col min="9" max="9" width="10" style="75" customWidth="1"/>
    <col min="10" max="10" width="5.5703125" style="4" customWidth="1"/>
    <col min="11" max="11" width="13.28515625" style="4" customWidth="1"/>
    <col min="12" max="16" width="14.140625" style="4" customWidth="1"/>
    <col min="17" max="16384" width="11.42578125" style="4"/>
  </cols>
  <sheetData>
    <row r="1" spans="1:21" ht="14.1" customHeight="1" thickBot="1">
      <c r="A1" s="1" t="s">
        <v>223</v>
      </c>
      <c r="B1" s="1"/>
      <c r="C1" s="1"/>
      <c r="D1" s="1"/>
      <c r="E1" s="1"/>
      <c r="F1" s="87"/>
      <c r="G1" s="87"/>
      <c r="H1" s="87"/>
      <c r="I1" s="87"/>
    </row>
    <row r="2" spans="1:21" ht="14.1" customHeight="1">
      <c r="A2" s="3"/>
      <c r="B2" s="3"/>
      <c r="C2" s="3"/>
      <c r="D2" s="3"/>
      <c r="E2" s="3"/>
      <c r="K2" s="218" t="s">
        <v>254</v>
      </c>
    </row>
    <row r="3" spans="1:21" ht="14.1" customHeight="1">
      <c r="A3" s="79" t="s">
        <v>288</v>
      </c>
      <c r="B3" s="3"/>
      <c r="C3" s="3"/>
      <c r="D3" s="3"/>
      <c r="E3" s="3"/>
    </row>
    <row r="4" spans="1:21" ht="14.1" customHeight="1">
      <c r="A4" s="3"/>
      <c r="B4" s="3"/>
      <c r="C4" s="3"/>
      <c r="D4" s="3"/>
      <c r="E4" s="3"/>
    </row>
    <row r="5" spans="1:21" ht="14.1" customHeight="1">
      <c r="A5" s="5" t="s">
        <v>367</v>
      </c>
      <c r="B5" s="5"/>
      <c r="C5" s="5"/>
      <c r="D5" s="5"/>
      <c r="E5" s="5"/>
    </row>
    <row r="6" spans="1:21" ht="14.1" customHeight="1">
      <c r="A6" s="5"/>
      <c r="B6" s="5"/>
      <c r="C6" s="5"/>
      <c r="D6" s="5"/>
      <c r="E6" s="5"/>
    </row>
    <row r="7" spans="1:21" ht="14.1" customHeight="1">
      <c r="A7" s="6" t="s">
        <v>164</v>
      </c>
      <c r="B7" s="6"/>
      <c r="C7" s="6"/>
      <c r="D7" s="6"/>
      <c r="E7" s="6"/>
    </row>
    <row r="8" spans="1:21" ht="9.9499999999999993" customHeight="1">
      <c r="A8" s="33"/>
      <c r="B8" s="33"/>
      <c r="C8" s="33"/>
      <c r="D8" s="33"/>
      <c r="E8" s="33"/>
      <c r="F8" s="88"/>
      <c r="G8" s="88"/>
      <c r="H8" s="88"/>
    </row>
    <row r="9" spans="1:21" ht="14.1" customHeight="1">
      <c r="A9" s="34"/>
      <c r="B9" s="34" t="s">
        <v>156</v>
      </c>
      <c r="C9" s="34"/>
      <c r="D9" s="34"/>
      <c r="E9" s="80"/>
      <c r="F9" s="34" t="s">
        <v>162</v>
      </c>
      <c r="G9" s="80"/>
      <c r="H9" s="80"/>
      <c r="I9" s="80"/>
      <c r="P9"/>
      <c r="Q9"/>
      <c r="R9"/>
      <c r="S9"/>
    </row>
    <row r="10" spans="1:21" ht="12" customHeight="1">
      <c r="A10" s="97"/>
      <c r="B10" s="80" t="s">
        <v>157</v>
      </c>
      <c r="C10" s="80" t="s">
        <v>106</v>
      </c>
      <c r="D10" s="80" t="s">
        <v>160</v>
      </c>
      <c r="E10" s="98"/>
      <c r="F10" s="80" t="s">
        <v>106</v>
      </c>
      <c r="G10" s="80" t="s">
        <v>157</v>
      </c>
      <c r="H10" s="80" t="s">
        <v>157</v>
      </c>
      <c r="I10" s="80" t="s">
        <v>165</v>
      </c>
      <c r="P10"/>
      <c r="Q10"/>
      <c r="R10"/>
      <c r="S10"/>
    </row>
    <row r="11" spans="1:21" ht="12" customHeight="1">
      <c r="A11" s="115"/>
      <c r="B11" s="64" t="s">
        <v>158</v>
      </c>
      <c r="C11" s="64" t="s">
        <v>159</v>
      </c>
      <c r="D11" s="64" t="s">
        <v>161</v>
      </c>
      <c r="E11" s="64"/>
      <c r="F11" s="64" t="s">
        <v>163</v>
      </c>
      <c r="G11" s="64" t="s">
        <v>158</v>
      </c>
      <c r="H11" s="64" t="s">
        <v>166</v>
      </c>
      <c r="I11" s="64" t="s">
        <v>161</v>
      </c>
      <c r="P11"/>
      <c r="Q11"/>
      <c r="R11"/>
      <c r="S11"/>
    </row>
    <row r="12" spans="1:21" ht="14.1" customHeight="1">
      <c r="A12" s="19"/>
      <c r="B12" s="19"/>
      <c r="C12" s="19"/>
      <c r="D12" s="19"/>
      <c r="E12" s="19"/>
      <c r="F12" s="18"/>
      <c r="G12" s="18"/>
      <c r="H12" s="4"/>
      <c r="I12" s="4"/>
      <c r="P12"/>
      <c r="Q12"/>
      <c r="R12"/>
      <c r="S12"/>
    </row>
    <row r="13" spans="1:21" ht="14.1" customHeight="1">
      <c r="A13" s="46" t="s">
        <v>0</v>
      </c>
      <c r="B13" s="116">
        <f>SUM(B14:B32)</f>
        <v>13905134</v>
      </c>
      <c r="C13" s="116">
        <f>SUM(C14:C32)</f>
        <v>1030911</v>
      </c>
      <c r="D13" s="116">
        <f>SUM(D14:D32)</f>
        <v>2358138944.6900001</v>
      </c>
      <c r="E13" s="116"/>
      <c r="F13" s="116">
        <v>8480245</v>
      </c>
      <c r="G13" s="116">
        <f>SUM(G14:G27)+SUM(G30:G32)</f>
        <v>39229770</v>
      </c>
      <c r="H13" s="116">
        <f>SUM(H14:H27)+SUM(H30:H32)</f>
        <v>49707329</v>
      </c>
      <c r="I13" s="116">
        <f>SUM(I14:I27)+SUM(I30:I32)</f>
        <v>75415501.469999999</v>
      </c>
      <c r="O13"/>
      <c r="P13"/>
      <c r="Q13"/>
      <c r="R13"/>
      <c r="S13"/>
      <c r="T13"/>
    </row>
    <row r="14" spans="1:21" ht="14.1" customHeight="1">
      <c r="A14" s="8" t="s">
        <v>7</v>
      </c>
      <c r="B14" s="154">
        <v>2520631</v>
      </c>
      <c r="C14" s="154">
        <v>169243</v>
      </c>
      <c r="D14" s="312">
        <v>386189170.20999998</v>
      </c>
      <c r="E14" s="116"/>
      <c r="F14" s="116">
        <v>4723916.6399999997</v>
      </c>
      <c r="G14" s="116">
        <v>2842850</v>
      </c>
      <c r="H14" s="116">
        <v>4313517</v>
      </c>
      <c r="I14" s="116">
        <v>17481516.82</v>
      </c>
      <c r="J14"/>
      <c r="O14" s="254"/>
      <c r="P14" s="254"/>
      <c r="Q14"/>
      <c r="R14"/>
      <c r="S14"/>
      <c r="T14"/>
    </row>
    <row r="15" spans="1:21" ht="14.1" customHeight="1">
      <c r="A15" s="22" t="s">
        <v>8</v>
      </c>
      <c r="B15" s="154">
        <v>478229</v>
      </c>
      <c r="C15" s="154">
        <v>35521</v>
      </c>
      <c r="D15" s="312">
        <v>68990082.730000004</v>
      </c>
      <c r="E15" s="116"/>
      <c r="F15" s="116">
        <v>1025377.9</v>
      </c>
      <c r="G15" s="116">
        <v>2476351</v>
      </c>
      <c r="H15" s="116">
        <v>3393368</v>
      </c>
      <c r="I15" s="116">
        <v>5020877.91</v>
      </c>
      <c r="J15"/>
      <c r="O15" s="116"/>
      <c r="P15"/>
      <c r="Q15"/>
      <c r="R15"/>
      <c r="S15"/>
      <c r="T15"/>
      <c r="U15"/>
    </row>
    <row r="16" spans="1:21" ht="14.1" customHeight="1">
      <c r="A16" s="23" t="s">
        <v>170</v>
      </c>
      <c r="B16" s="154">
        <v>356614</v>
      </c>
      <c r="C16" s="154">
        <v>29698</v>
      </c>
      <c r="D16" s="312">
        <v>49863568.729999997</v>
      </c>
      <c r="E16" s="116"/>
      <c r="F16" s="116">
        <v>466711.97</v>
      </c>
      <c r="G16" s="116">
        <v>1479653</v>
      </c>
      <c r="H16" s="116">
        <v>1841966</v>
      </c>
      <c r="I16" s="116">
        <v>1303894.99</v>
      </c>
      <c r="J16"/>
      <c r="O16" s="116"/>
      <c r="P16"/>
      <c r="Q16"/>
      <c r="R16"/>
      <c r="S16"/>
      <c r="T16"/>
      <c r="U16"/>
    </row>
    <row r="17" spans="1:21" ht="14.1" customHeight="1">
      <c r="A17" s="24" t="s">
        <v>202</v>
      </c>
      <c r="B17" s="154">
        <v>285491</v>
      </c>
      <c r="C17" s="154">
        <v>23511</v>
      </c>
      <c r="D17" s="312">
        <v>77684742.939999998</v>
      </c>
      <c r="E17" s="116"/>
      <c r="F17" s="116">
        <v>689512.39</v>
      </c>
      <c r="G17" s="116">
        <v>273985</v>
      </c>
      <c r="H17" s="116">
        <v>444468</v>
      </c>
      <c r="I17" s="116">
        <v>4598683.22</v>
      </c>
      <c r="J17"/>
      <c r="K17"/>
      <c r="N17"/>
      <c r="O17" s="116"/>
      <c r="P17"/>
      <c r="Q17"/>
      <c r="R17"/>
      <c r="S17"/>
      <c r="T17"/>
      <c r="U17"/>
    </row>
    <row r="18" spans="1:21" ht="14.1" customHeight="1">
      <c r="A18" s="22" t="s">
        <v>9</v>
      </c>
      <c r="B18" s="154">
        <v>555296</v>
      </c>
      <c r="C18" s="154">
        <v>36988</v>
      </c>
      <c r="D18" s="312">
        <v>97274989.209999993</v>
      </c>
      <c r="E18" s="116"/>
      <c r="F18" s="116">
        <v>500742.39</v>
      </c>
      <c r="G18" s="116">
        <v>782015</v>
      </c>
      <c r="H18" s="116">
        <v>1045574</v>
      </c>
      <c r="I18" s="116">
        <v>1974345.11</v>
      </c>
      <c r="J18"/>
      <c r="K18"/>
      <c r="N18"/>
      <c r="O18" s="116"/>
      <c r="P18"/>
      <c r="Q18"/>
      <c r="R18"/>
      <c r="S18"/>
      <c r="T18"/>
      <c r="U18"/>
    </row>
    <row r="19" spans="1:21" ht="14.1" customHeight="1">
      <c r="A19" s="23" t="s">
        <v>10</v>
      </c>
      <c r="B19" s="154">
        <v>162454</v>
      </c>
      <c r="C19" s="154">
        <v>17776</v>
      </c>
      <c r="D19" s="312">
        <v>37999380.659999996</v>
      </c>
      <c r="E19" s="116"/>
      <c r="F19" s="116">
        <v>9267178.9900000002</v>
      </c>
      <c r="G19" s="116">
        <v>498880</v>
      </c>
      <c r="H19" s="116">
        <v>589806</v>
      </c>
      <c r="I19" s="116">
        <v>1229319.75</v>
      </c>
      <c r="J19"/>
      <c r="K19"/>
      <c r="N19"/>
      <c r="O19" s="116"/>
      <c r="P19"/>
      <c r="Q19"/>
      <c r="R19"/>
      <c r="S19"/>
      <c r="T19"/>
      <c r="U19"/>
    </row>
    <row r="20" spans="1:21" ht="14.1" customHeight="1">
      <c r="A20" s="8" t="s">
        <v>12</v>
      </c>
      <c r="B20" s="154">
        <v>1826268</v>
      </c>
      <c r="C20" s="154">
        <v>104657</v>
      </c>
      <c r="D20" s="312">
        <v>124468952.84</v>
      </c>
      <c r="E20" s="116"/>
      <c r="F20" s="116">
        <v>7832849.3899999997</v>
      </c>
      <c r="G20" s="116">
        <v>8930766</v>
      </c>
      <c r="H20" s="116">
        <v>10345610</v>
      </c>
      <c r="I20" s="116">
        <v>8476176.1999999993</v>
      </c>
      <c r="J20"/>
      <c r="K20"/>
      <c r="N20"/>
      <c r="O20" s="116"/>
      <c r="P20"/>
      <c r="Q20"/>
      <c r="R20"/>
      <c r="S20"/>
      <c r="T20"/>
      <c r="U20"/>
    </row>
    <row r="21" spans="1:21" ht="14.1" customHeight="1">
      <c r="A21" s="26" t="s">
        <v>11</v>
      </c>
      <c r="B21" s="154">
        <v>1278732</v>
      </c>
      <c r="C21" s="154">
        <v>85484</v>
      </c>
      <c r="D21" s="312">
        <v>103742295.09999999</v>
      </c>
      <c r="E21" s="116"/>
      <c r="F21" s="116">
        <v>3028350.69</v>
      </c>
      <c r="G21" s="116">
        <v>4344480</v>
      </c>
      <c r="H21" s="116">
        <v>5471026</v>
      </c>
      <c r="I21" s="116">
        <v>6664074.8700000001</v>
      </c>
      <c r="J21"/>
      <c r="K21"/>
      <c r="N21"/>
      <c r="O21" s="116"/>
      <c r="P21"/>
      <c r="Q21"/>
      <c r="R21"/>
      <c r="S21"/>
      <c r="T21"/>
      <c r="U21"/>
    </row>
    <row r="22" spans="1:21" ht="14.1" customHeight="1">
      <c r="A22" s="21" t="s">
        <v>13</v>
      </c>
      <c r="B22" s="154">
        <v>1539920</v>
      </c>
      <c r="C22" s="154">
        <v>131258</v>
      </c>
      <c r="D22" s="312">
        <v>427902243.63</v>
      </c>
      <c r="E22" s="116"/>
      <c r="F22" s="116">
        <v>2184107.4900000002</v>
      </c>
      <c r="G22" s="116">
        <v>1385038</v>
      </c>
      <c r="H22" s="116">
        <v>2781583</v>
      </c>
      <c r="I22" s="116">
        <v>5777669.4100000001</v>
      </c>
      <c r="J22"/>
      <c r="K22"/>
      <c r="N22"/>
      <c r="O22" s="116"/>
      <c r="P22"/>
      <c r="Q22"/>
      <c r="R22"/>
      <c r="S22"/>
      <c r="T22"/>
      <c r="U22"/>
    </row>
    <row r="23" spans="1:21" ht="14.1" customHeight="1">
      <c r="A23" s="21" t="s">
        <v>21</v>
      </c>
      <c r="B23" s="154">
        <v>1318760</v>
      </c>
      <c r="C23" s="154">
        <v>105620</v>
      </c>
      <c r="D23" s="312">
        <v>245841763.12</v>
      </c>
      <c r="E23" s="116"/>
      <c r="F23" s="116">
        <v>4135747.12</v>
      </c>
      <c r="G23" s="116">
        <v>2244655</v>
      </c>
      <c r="H23" s="116">
        <v>2993042</v>
      </c>
      <c r="I23" s="116">
        <v>6720768.8099999996</v>
      </c>
      <c r="J23"/>
      <c r="K23"/>
      <c r="N23"/>
      <c r="O23" s="116"/>
      <c r="P23"/>
      <c r="Q23"/>
      <c r="R23"/>
      <c r="S23"/>
      <c r="T23"/>
      <c r="U23"/>
    </row>
    <row r="24" spans="1:21" ht="14.1" customHeight="1">
      <c r="A24" s="21" t="s">
        <v>14</v>
      </c>
      <c r="B24" s="154">
        <v>625631</v>
      </c>
      <c r="C24" s="154">
        <v>30828</v>
      </c>
      <c r="D24" s="312">
        <v>37149397.619999997</v>
      </c>
      <c r="E24" s="116"/>
      <c r="F24" s="116">
        <v>2833615.36</v>
      </c>
      <c r="G24" s="116">
        <v>1249267</v>
      </c>
      <c r="H24" s="116">
        <v>1794072</v>
      </c>
      <c r="I24" s="116">
        <v>3203135.94</v>
      </c>
      <c r="J24"/>
      <c r="K24"/>
      <c r="N24"/>
      <c r="O24" s="116"/>
      <c r="P24"/>
      <c r="Q24"/>
      <c r="R24"/>
      <c r="S24"/>
      <c r="T24"/>
      <c r="U24"/>
    </row>
    <row r="25" spans="1:21" ht="14.1" customHeight="1">
      <c r="A25" s="21" t="s">
        <v>15</v>
      </c>
      <c r="B25" s="154">
        <v>1722291</v>
      </c>
      <c r="C25" s="154">
        <v>115312</v>
      </c>
      <c r="D25" s="312">
        <v>106385961.37</v>
      </c>
      <c r="E25" s="116"/>
      <c r="F25" s="116">
        <v>668625.55000000005</v>
      </c>
      <c r="G25" s="116">
        <v>11074656</v>
      </c>
      <c r="H25" s="116">
        <v>12620351</v>
      </c>
      <c r="I25" s="116">
        <v>5081715.4000000004</v>
      </c>
      <c r="J25"/>
      <c r="K25"/>
      <c r="N25"/>
      <c r="O25" s="116"/>
      <c r="P25"/>
      <c r="Q25"/>
      <c r="R25"/>
      <c r="S25"/>
      <c r="T25"/>
      <c r="U25"/>
    </row>
    <row r="26" spans="1:21" ht="14.1" customHeight="1">
      <c r="A26" s="21" t="s">
        <v>22</v>
      </c>
      <c r="B26" s="154">
        <v>659204</v>
      </c>
      <c r="C26" s="154">
        <v>91718</v>
      </c>
      <c r="D26" s="312">
        <v>507207631.33999997</v>
      </c>
      <c r="E26" s="116"/>
      <c r="F26" s="116">
        <v>1075265.83</v>
      </c>
      <c r="G26" s="116">
        <v>439087</v>
      </c>
      <c r="H26" s="116">
        <v>495172</v>
      </c>
      <c r="I26" s="116">
        <v>2339094.41</v>
      </c>
      <c r="J26"/>
      <c r="K26"/>
      <c r="N26"/>
      <c r="O26" s="116"/>
      <c r="P26"/>
      <c r="Q26"/>
      <c r="R26"/>
      <c r="S26"/>
      <c r="T26"/>
      <c r="U26"/>
    </row>
    <row r="27" spans="1:21" ht="14.1" customHeight="1">
      <c r="A27" s="21" t="s">
        <v>23</v>
      </c>
      <c r="B27" s="154">
        <v>433486</v>
      </c>
      <c r="C27" s="154">
        <v>44660</v>
      </c>
      <c r="D27" s="312">
        <v>66857370.329999998</v>
      </c>
      <c r="E27" s="116"/>
      <c r="F27" s="116">
        <v>1075082.1399999999</v>
      </c>
      <c r="G27" s="116">
        <v>513315</v>
      </c>
      <c r="H27" s="116">
        <v>808007</v>
      </c>
      <c r="I27" s="116">
        <v>4640770.72</v>
      </c>
      <c r="J27"/>
      <c r="K27"/>
      <c r="N27"/>
      <c r="O27" s="116"/>
      <c r="P27"/>
      <c r="Q27"/>
      <c r="R27"/>
      <c r="S27"/>
      <c r="T27"/>
      <c r="U27"/>
    </row>
    <row r="28" spans="1:21" ht="14.1" customHeight="1">
      <c r="A28" s="21" t="s">
        <v>171</v>
      </c>
      <c r="B28" s="313" t="s">
        <v>201</v>
      </c>
      <c r="C28" s="313" t="s">
        <v>201</v>
      </c>
      <c r="D28" s="313" t="s">
        <v>201</v>
      </c>
      <c r="E28" s="262"/>
      <c r="F28" s="262" t="s">
        <v>201</v>
      </c>
      <c r="G28" s="262" t="s">
        <v>201</v>
      </c>
      <c r="H28" s="262" t="s">
        <v>201</v>
      </c>
      <c r="I28" s="154" t="s">
        <v>201</v>
      </c>
      <c r="J28"/>
      <c r="O28" s="116"/>
      <c r="P28"/>
      <c r="Q28"/>
      <c r="R28"/>
      <c r="S28"/>
      <c r="T28"/>
      <c r="U28"/>
    </row>
    <row r="29" spans="1:21" ht="14.1" customHeight="1">
      <c r="A29" s="21" t="s">
        <v>16</v>
      </c>
      <c r="B29" s="313" t="s">
        <v>201</v>
      </c>
      <c r="C29" s="313" t="s">
        <v>201</v>
      </c>
      <c r="D29" s="313" t="s">
        <v>201</v>
      </c>
      <c r="E29" s="262"/>
      <c r="F29" s="262" t="s">
        <v>201</v>
      </c>
      <c r="G29" s="262" t="s">
        <v>201</v>
      </c>
      <c r="H29" s="262" t="s">
        <v>201</v>
      </c>
      <c r="I29" s="154" t="s">
        <v>201</v>
      </c>
      <c r="L29" s="262"/>
      <c r="M29" s="262"/>
      <c r="N29" s="262"/>
      <c r="O29" s="154"/>
      <c r="P29" s="154"/>
      <c r="Q29"/>
      <c r="R29"/>
      <c r="S29"/>
      <c r="T29"/>
      <c r="U29"/>
    </row>
    <row r="30" spans="1:21" ht="14.1" customHeight="1">
      <c r="A30" s="21" t="s">
        <v>1</v>
      </c>
      <c r="B30" s="154">
        <v>124209</v>
      </c>
      <c r="C30" s="154">
        <v>7662</v>
      </c>
      <c r="D30" s="312">
        <v>15204257.4</v>
      </c>
      <c r="E30" s="116"/>
      <c r="F30" s="116">
        <v>494187.98</v>
      </c>
      <c r="G30" s="116">
        <v>693970</v>
      </c>
      <c r="H30" s="116">
        <v>767381</v>
      </c>
      <c r="I30" s="116">
        <v>879312.5</v>
      </c>
      <c r="J30"/>
      <c r="L30" s="262"/>
      <c r="M30" s="262"/>
      <c r="N30" s="262"/>
      <c r="O30" s="154"/>
      <c r="P30" s="154"/>
      <c r="Q30"/>
      <c r="R30"/>
      <c r="S30"/>
      <c r="T30"/>
      <c r="U30"/>
    </row>
    <row r="31" spans="1:21" ht="14.1" customHeight="1">
      <c r="A31" s="21" t="s">
        <v>32</v>
      </c>
      <c r="B31" s="154">
        <v>7704</v>
      </c>
      <c r="C31" s="270">
        <v>464</v>
      </c>
      <c r="D31" s="312">
        <v>2762465.31</v>
      </c>
      <c r="E31" s="116"/>
      <c r="F31" s="116">
        <v>1561.31</v>
      </c>
      <c r="G31" s="116">
        <v>416</v>
      </c>
      <c r="H31" s="116">
        <v>1904</v>
      </c>
      <c r="I31" s="116">
        <v>1436.21</v>
      </c>
      <c r="O31" s="116"/>
      <c r="P31"/>
      <c r="Q31"/>
      <c r="R31"/>
      <c r="S31"/>
      <c r="T31"/>
      <c r="U31"/>
    </row>
    <row r="32" spans="1:21" ht="14.1" customHeight="1">
      <c r="A32" s="21" t="s">
        <v>30</v>
      </c>
      <c r="B32" s="154">
        <v>10214</v>
      </c>
      <c r="C32" s="270">
        <v>511</v>
      </c>
      <c r="D32" s="312">
        <v>2614672.15</v>
      </c>
      <c r="E32" s="116"/>
      <c r="F32" s="116">
        <v>569.09</v>
      </c>
      <c r="G32" s="116">
        <v>386</v>
      </c>
      <c r="H32" s="116">
        <v>482</v>
      </c>
      <c r="I32" s="116">
        <v>22709.200000000001</v>
      </c>
      <c r="J32" s="208"/>
      <c r="K32"/>
      <c r="N32"/>
      <c r="O32" s="116"/>
      <c r="P32"/>
      <c r="Q32"/>
      <c r="R32"/>
      <c r="S32"/>
      <c r="T32"/>
      <c r="U32"/>
    </row>
    <row r="33" spans="1:21" ht="14.1" customHeight="1">
      <c r="A33" s="39"/>
      <c r="B33" s="86"/>
      <c r="C33" s="86"/>
      <c r="D33" s="86"/>
      <c r="E33" s="86"/>
      <c r="F33" s="103"/>
      <c r="G33" s="103"/>
      <c r="H33" s="103"/>
      <c r="I33" s="103"/>
      <c r="J33"/>
      <c r="K33"/>
      <c r="N33"/>
      <c r="O33" s="116"/>
      <c r="P33"/>
      <c r="Q33"/>
      <c r="R33"/>
      <c r="S33"/>
      <c r="T33"/>
      <c r="U33"/>
    </row>
    <row r="34" spans="1:21" ht="14.1" customHeight="1">
      <c r="A34" s="104" t="s">
        <v>392</v>
      </c>
      <c r="B34" s="104"/>
      <c r="C34" s="104"/>
      <c r="D34" s="40"/>
      <c r="E34" s="40"/>
    </row>
    <row r="35" spans="1:21" ht="14.1" customHeight="1">
      <c r="A35" s="117" t="s">
        <v>342</v>
      </c>
      <c r="B35" s="40"/>
      <c r="C35" s="95"/>
      <c r="D35" s="40"/>
      <c r="E35" s="40"/>
      <c r="F35" s="96"/>
      <c r="K35"/>
      <c r="L35"/>
      <c r="M35"/>
      <c r="N35"/>
      <c r="O35"/>
    </row>
    <row r="36" spans="1:21">
      <c r="A36" s="117" t="s">
        <v>341</v>
      </c>
    </row>
  </sheetData>
  <phoneticPr fontId="6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N35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5" customWidth="1"/>
    <col min="6" max="6" width="14.5703125" style="75" customWidth="1"/>
    <col min="7" max="7" width="4.7109375" style="4" customWidth="1"/>
    <col min="8" max="16384" width="11.42578125" style="4"/>
  </cols>
  <sheetData>
    <row r="1" spans="1:14" ht="14.1" customHeight="1" thickBot="1">
      <c r="A1" s="1" t="s">
        <v>223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8" t="s">
        <v>254</v>
      </c>
    </row>
    <row r="3" spans="1:14" ht="14.1" customHeight="1">
      <c r="A3" s="79" t="s">
        <v>289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388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220</v>
      </c>
      <c r="B7" s="6"/>
      <c r="C7" s="6"/>
      <c r="D7" s="6"/>
      <c r="G7" s="164"/>
    </row>
    <row r="8" spans="1:14" ht="9.9499999999999993" customHeight="1">
      <c r="A8" s="33"/>
      <c r="B8" s="33"/>
      <c r="C8" s="33"/>
      <c r="D8" s="33"/>
      <c r="E8" s="88"/>
    </row>
    <row r="9" spans="1:14" s="3" customFormat="1" ht="12" customHeight="1">
      <c r="A9" s="49"/>
      <c r="B9" s="50"/>
      <c r="C9" s="50" t="s">
        <v>264</v>
      </c>
      <c r="D9" s="50"/>
      <c r="E9" s="50" t="s">
        <v>218</v>
      </c>
      <c r="F9" s="50"/>
    </row>
    <row r="10" spans="1:14" s="75" customFormat="1" ht="12" customHeight="1">
      <c r="A10" s="163"/>
      <c r="B10" s="17" t="s">
        <v>215</v>
      </c>
      <c r="C10" s="17" t="s">
        <v>265</v>
      </c>
      <c r="D10" s="17" t="s">
        <v>216</v>
      </c>
      <c r="E10" s="17" t="s">
        <v>219</v>
      </c>
      <c r="F10" s="17" t="s">
        <v>217</v>
      </c>
      <c r="L10"/>
    </row>
    <row r="11" spans="1:14" ht="12.6" customHeight="1">
      <c r="A11" s="19"/>
      <c r="G11"/>
      <c r="H11"/>
      <c r="I11"/>
      <c r="J11"/>
      <c r="K11"/>
      <c r="L11"/>
    </row>
    <row r="12" spans="1:14" ht="14.1" customHeight="1">
      <c r="A12" s="46" t="s">
        <v>0</v>
      </c>
      <c r="B12" s="68">
        <v>1524549</v>
      </c>
      <c r="C12" s="68">
        <v>530619429</v>
      </c>
      <c r="D12" s="68">
        <v>119853987</v>
      </c>
      <c r="E12" s="68">
        <v>33855098</v>
      </c>
      <c r="F12" s="68">
        <v>6188653</v>
      </c>
      <c r="G12"/>
      <c r="H12"/>
      <c r="I12"/>
      <c r="J12"/>
      <c r="K12"/>
      <c r="L12"/>
      <c r="M12"/>
      <c r="N12"/>
    </row>
    <row r="13" spans="1:14" ht="14.1" customHeight="1">
      <c r="A13" s="8" t="s">
        <v>7</v>
      </c>
      <c r="B13" s="68">
        <v>231025</v>
      </c>
      <c r="C13" s="68">
        <v>50152289</v>
      </c>
      <c r="D13" s="68">
        <v>13047071</v>
      </c>
      <c r="E13" s="68">
        <v>3167084</v>
      </c>
      <c r="F13" s="68">
        <v>853607</v>
      </c>
      <c r="G13"/>
      <c r="H13"/>
      <c r="I13"/>
      <c r="J13"/>
      <c r="K13"/>
      <c r="L13"/>
      <c r="M13"/>
      <c r="N13"/>
    </row>
    <row r="14" spans="1:14" ht="14.1" customHeight="1">
      <c r="A14" s="22" t="s">
        <v>8</v>
      </c>
      <c r="B14" s="68">
        <v>39624</v>
      </c>
      <c r="C14" s="68">
        <v>9916489</v>
      </c>
      <c r="D14" s="68">
        <v>2655029</v>
      </c>
      <c r="E14" s="68">
        <v>570570</v>
      </c>
      <c r="F14" s="68">
        <v>154420</v>
      </c>
      <c r="G14"/>
      <c r="H14"/>
      <c r="I14"/>
      <c r="J14"/>
      <c r="K14"/>
      <c r="L14"/>
      <c r="M14"/>
      <c r="N14"/>
    </row>
    <row r="15" spans="1:14" ht="14.1" customHeight="1">
      <c r="A15" s="23" t="s">
        <v>170</v>
      </c>
      <c r="B15" s="68">
        <v>30946</v>
      </c>
      <c r="C15" s="68">
        <v>6122063</v>
      </c>
      <c r="D15" s="68">
        <v>1705166</v>
      </c>
      <c r="E15" s="68">
        <v>261246</v>
      </c>
      <c r="F15" s="68">
        <v>108785</v>
      </c>
      <c r="G15"/>
      <c r="H15"/>
      <c r="I15"/>
      <c r="J15"/>
      <c r="K15"/>
      <c r="L15"/>
      <c r="M15"/>
      <c r="N15"/>
    </row>
    <row r="16" spans="1:14" ht="14.1" customHeight="1">
      <c r="A16" s="24" t="s">
        <v>202</v>
      </c>
      <c r="B16" s="68">
        <v>50261</v>
      </c>
      <c r="C16" s="68">
        <v>24433618</v>
      </c>
      <c r="D16" s="68">
        <v>4166679</v>
      </c>
      <c r="E16" s="68">
        <v>1426409</v>
      </c>
      <c r="F16" s="68">
        <v>205978</v>
      </c>
      <c r="G16"/>
      <c r="H16"/>
      <c r="I16"/>
      <c r="J16"/>
      <c r="K16"/>
      <c r="L16"/>
      <c r="M16"/>
      <c r="N16"/>
    </row>
    <row r="17" spans="1:14" ht="14.1" customHeight="1">
      <c r="A17" s="22" t="s">
        <v>9</v>
      </c>
      <c r="B17" s="68">
        <v>74378</v>
      </c>
      <c r="C17" s="68">
        <v>23688846</v>
      </c>
      <c r="D17" s="68">
        <v>5268933</v>
      </c>
      <c r="E17" s="68">
        <v>1504336</v>
      </c>
      <c r="F17" s="68">
        <v>322970</v>
      </c>
      <c r="G17"/>
      <c r="H17"/>
      <c r="I17"/>
      <c r="J17"/>
      <c r="K17"/>
      <c r="L17"/>
      <c r="M17"/>
      <c r="N17"/>
    </row>
    <row r="18" spans="1:14" ht="14.1" customHeight="1">
      <c r="A18" s="23" t="s">
        <v>10</v>
      </c>
      <c r="B18" s="68">
        <v>16523</v>
      </c>
      <c r="C18" s="68">
        <v>3578332</v>
      </c>
      <c r="D18" s="68">
        <v>963739</v>
      </c>
      <c r="E18" s="68">
        <v>192716</v>
      </c>
      <c r="F18" s="68">
        <v>61306</v>
      </c>
      <c r="G18"/>
      <c r="H18"/>
      <c r="I18"/>
      <c r="J18"/>
      <c r="K18"/>
      <c r="L18"/>
      <c r="M18"/>
      <c r="N18"/>
    </row>
    <row r="19" spans="1:14" ht="14.1" customHeight="1">
      <c r="A19" s="8" t="s">
        <v>12</v>
      </c>
      <c r="B19" s="68">
        <v>63137</v>
      </c>
      <c r="C19" s="68">
        <v>13251885</v>
      </c>
      <c r="D19" s="68">
        <v>3599995</v>
      </c>
      <c r="E19" s="68">
        <v>1023838</v>
      </c>
      <c r="F19" s="68">
        <v>235136</v>
      </c>
      <c r="G19"/>
      <c r="H19"/>
      <c r="I19"/>
      <c r="J19"/>
      <c r="K19"/>
      <c r="L19"/>
      <c r="M19"/>
      <c r="N19"/>
    </row>
    <row r="20" spans="1:14" ht="14.1" customHeight="1">
      <c r="A20" s="26" t="s">
        <v>11</v>
      </c>
      <c r="B20" s="68">
        <v>47549</v>
      </c>
      <c r="C20" s="68">
        <v>9687964</v>
      </c>
      <c r="D20" s="68">
        <v>2318323</v>
      </c>
      <c r="E20" s="68">
        <v>529353</v>
      </c>
      <c r="F20" s="68">
        <v>162093</v>
      </c>
      <c r="G20"/>
      <c r="H20"/>
      <c r="I20"/>
      <c r="J20"/>
      <c r="K20"/>
      <c r="L20"/>
      <c r="M20"/>
      <c r="N20"/>
    </row>
    <row r="21" spans="1:14" ht="14.1" customHeight="1">
      <c r="A21" s="21" t="s">
        <v>13</v>
      </c>
      <c r="B21" s="68">
        <v>301868</v>
      </c>
      <c r="C21" s="68">
        <v>105795108</v>
      </c>
      <c r="D21" s="68">
        <v>25024702</v>
      </c>
      <c r="E21" s="68">
        <v>7000837</v>
      </c>
      <c r="F21" s="68">
        <v>1194381</v>
      </c>
      <c r="G21"/>
      <c r="H21"/>
      <c r="I21"/>
      <c r="J21"/>
      <c r="K21"/>
      <c r="L21"/>
      <c r="M21"/>
      <c r="N21"/>
    </row>
    <row r="22" spans="1:14" ht="14.1" customHeight="1">
      <c r="A22" s="21" t="s">
        <v>21</v>
      </c>
      <c r="B22" s="68">
        <v>158878</v>
      </c>
      <c r="C22" s="68">
        <v>38657278</v>
      </c>
      <c r="D22" s="68">
        <v>8929487</v>
      </c>
      <c r="E22" s="68">
        <v>2718027</v>
      </c>
      <c r="F22" s="68">
        <v>565884</v>
      </c>
      <c r="G22"/>
      <c r="H22"/>
      <c r="I22"/>
      <c r="J22"/>
      <c r="K22"/>
      <c r="L22"/>
      <c r="M22"/>
      <c r="N22"/>
    </row>
    <row r="23" spans="1:14" ht="14.1" customHeight="1">
      <c r="A23" s="21" t="s">
        <v>14</v>
      </c>
      <c r="B23" s="68">
        <v>24562</v>
      </c>
      <c r="C23" s="68">
        <v>3852831</v>
      </c>
      <c r="D23" s="68">
        <v>964527</v>
      </c>
      <c r="E23" s="68">
        <v>369385</v>
      </c>
      <c r="F23" s="68">
        <v>76867</v>
      </c>
      <c r="G23"/>
      <c r="H23"/>
      <c r="I23"/>
      <c r="J23"/>
      <c r="K23"/>
      <c r="L23"/>
      <c r="M23"/>
      <c r="N23"/>
    </row>
    <row r="24" spans="1:14" ht="14.1" customHeight="1">
      <c r="A24" s="21" t="s">
        <v>15</v>
      </c>
      <c r="B24" s="68">
        <v>80119</v>
      </c>
      <c r="C24" s="68">
        <v>18956454</v>
      </c>
      <c r="D24" s="68">
        <v>4472322</v>
      </c>
      <c r="E24" s="68">
        <v>1188140</v>
      </c>
      <c r="F24" s="68">
        <v>284219</v>
      </c>
      <c r="G24"/>
      <c r="H24"/>
      <c r="I24"/>
      <c r="J24"/>
      <c r="K24"/>
      <c r="L24"/>
      <c r="M24"/>
      <c r="N24"/>
    </row>
    <row r="25" spans="1:14" ht="14.1" customHeight="1">
      <c r="A25" s="21" t="s">
        <v>22</v>
      </c>
      <c r="B25" s="68">
        <v>278023</v>
      </c>
      <c r="C25" s="68">
        <v>183152657</v>
      </c>
      <c r="D25" s="68">
        <v>36688552</v>
      </c>
      <c r="E25" s="68">
        <v>11634127</v>
      </c>
      <c r="F25" s="68">
        <v>1424139</v>
      </c>
      <c r="G25"/>
      <c r="H25"/>
      <c r="I25"/>
      <c r="J25"/>
      <c r="K25"/>
      <c r="L25"/>
      <c r="M25"/>
      <c r="N25"/>
    </row>
    <row r="26" spans="1:14" ht="14.1" customHeight="1">
      <c r="A26" s="21" t="s">
        <v>23</v>
      </c>
      <c r="B26" s="68">
        <v>37134</v>
      </c>
      <c r="C26" s="68">
        <v>9497205</v>
      </c>
      <c r="D26" s="68">
        <v>2198599</v>
      </c>
      <c r="E26" s="68">
        <v>530125</v>
      </c>
      <c r="F26" s="68">
        <v>152443</v>
      </c>
      <c r="G26"/>
      <c r="H26"/>
      <c r="I26"/>
      <c r="J26"/>
      <c r="K26"/>
      <c r="L26"/>
      <c r="M26"/>
      <c r="N26"/>
    </row>
    <row r="27" spans="1:14" ht="14.1" customHeight="1">
      <c r="A27" s="21" t="s">
        <v>171</v>
      </c>
      <c r="B27" s="68">
        <v>18400</v>
      </c>
      <c r="C27" s="68">
        <v>4967498</v>
      </c>
      <c r="D27" s="68">
        <v>1357941</v>
      </c>
      <c r="E27" s="68">
        <v>335202</v>
      </c>
      <c r="F27" s="68">
        <v>71046</v>
      </c>
      <c r="G27"/>
      <c r="H27"/>
      <c r="I27"/>
      <c r="J27"/>
      <c r="K27"/>
      <c r="L27"/>
      <c r="M27"/>
      <c r="N27"/>
    </row>
    <row r="28" spans="1:14" ht="14.1" customHeight="1">
      <c r="A28" s="21" t="s">
        <v>16</v>
      </c>
      <c r="B28" s="68">
        <v>59542</v>
      </c>
      <c r="C28" s="68">
        <v>22422612</v>
      </c>
      <c r="D28" s="68">
        <v>5847334</v>
      </c>
      <c r="E28" s="68">
        <v>1276696</v>
      </c>
      <c r="F28" s="68">
        <v>272732</v>
      </c>
      <c r="G28"/>
      <c r="H28"/>
      <c r="I28"/>
      <c r="J28"/>
      <c r="K28"/>
      <c r="L28"/>
      <c r="M28"/>
      <c r="N28"/>
    </row>
    <row r="29" spans="1:14" ht="14.1" customHeight="1">
      <c r="A29" s="21" t="s">
        <v>1</v>
      </c>
      <c r="B29" s="68">
        <v>9401</v>
      </c>
      <c r="C29" s="68">
        <v>1815602</v>
      </c>
      <c r="D29" s="68">
        <v>464985</v>
      </c>
      <c r="E29" s="68">
        <v>113458</v>
      </c>
      <c r="F29" s="68">
        <v>30254</v>
      </c>
      <c r="G29"/>
      <c r="H29"/>
      <c r="I29"/>
      <c r="J29"/>
      <c r="K29"/>
      <c r="L29"/>
      <c r="M29"/>
      <c r="N29"/>
    </row>
    <row r="30" spans="1:14" ht="14.1" customHeight="1">
      <c r="A30" s="21" t="s">
        <v>32</v>
      </c>
      <c r="B30" s="68">
        <v>1367</v>
      </c>
      <c r="C30" s="68">
        <v>353096</v>
      </c>
      <c r="D30" s="68">
        <v>91457</v>
      </c>
      <c r="E30" s="68">
        <v>8937</v>
      </c>
      <c r="F30" s="68">
        <v>5821</v>
      </c>
      <c r="G30"/>
      <c r="H30"/>
      <c r="I30"/>
      <c r="J30"/>
      <c r="K30"/>
      <c r="L30"/>
      <c r="M30"/>
      <c r="N30"/>
    </row>
    <row r="31" spans="1:14" ht="14.1" customHeight="1">
      <c r="A31" s="21" t="s">
        <v>30</v>
      </c>
      <c r="B31" s="68">
        <v>1814</v>
      </c>
      <c r="C31" s="68">
        <v>317603</v>
      </c>
      <c r="D31" s="68">
        <v>89148</v>
      </c>
      <c r="E31" s="68">
        <v>4614</v>
      </c>
      <c r="F31" s="68">
        <v>6574</v>
      </c>
      <c r="G31"/>
      <c r="H31"/>
      <c r="I31"/>
      <c r="J31"/>
      <c r="K31"/>
      <c r="L31"/>
      <c r="M31"/>
      <c r="N31"/>
    </row>
    <row r="32" spans="1:14" ht="12.6" customHeight="1">
      <c r="A32" s="39"/>
      <c r="B32" s="86"/>
      <c r="C32" s="86"/>
      <c r="D32" s="86"/>
      <c r="E32" s="94"/>
      <c r="F32" s="89"/>
      <c r="G32"/>
      <c r="H32"/>
      <c r="I32"/>
      <c r="J32"/>
      <c r="K32"/>
      <c r="L32"/>
    </row>
    <row r="33" spans="1:4" ht="14.1" customHeight="1">
      <c r="A33" s="40" t="s">
        <v>271</v>
      </c>
      <c r="B33" s="40"/>
      <c r="C33" s="40"/>
      <c r="D33" s="40"/>
    </row>
    <row r="34" spans="1:4" ht="14.1" customHeight="1"/>
    <row r="35" spans="1:4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5" customWidth="1"/>
    <col min="6" max="6" width="14.5703125" style="75" customWidth="1"/>
    <col min="7" max="7" width="4.7109375" style="4" customWidth="1"/>
    <col min="8" max="16384" width="11.42578125" style="4"/>
  </cols>
  <sheetData>
    <row r="1" spans="1:14" ht="14.1" customHeight="1" thickBot="1">
      <c r="A1" s="1" t="s">
        <v>223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8" t="s">
        <v>254</v>
      </c>
    </row>
    <row r="3" spans="1:14" ht="14.1" customHeight="1">
      <c r="A3" s="5" t="s">
        <v>389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220</v>
      </c>
      <c r="B5" s="6"/>
      <c r="C5" s="6"/>
      <c r="D5" s="6"/>
      <c r="G5" s="164"/>
    </row>
    <row r="6" spans="1:14" ht="9.9499999999999993" customHeight="1">
      <c r="A6" s="33"/>
      <c r="B6" s="33"/>
      <c r="C6" s="33"/>
      <c r="D6" s="33"/>
      <c r="E6" s="88"/>
    </row>
    <row r="7" spans="1:14" s="3" customFormat="1" ht="12" customHeight="1">
      <c r="A7" s="49"/>
      <c r="B7" s="50"/>
      <c r="C7" s="50" t="s">
        <v>264</v>
      </c>
      <c r="D7" s="50"/>
      <c r="E7" s="50" t="s">
        <v>218</v>
      </c>
      <c r="F7" s="50"/>
    </row>
    <row r="8" spans="1:14" s="75" customFormat="1" ht="12" customHeight="1">
      <c r="A8" s="163"/>
      <c r="B8" s="17" t="s">
        <v>215</v>
      </c>
      <c r="C8" s="17" t="s">
        <v>265</v>
      </c>
      <c r="D8" s="17" t="s">
        <v>216</v>
      </c>
      <c r="E8" s="17" t="s">
        <v>219</v>
      </c>
      <c r="F8" s="17" t="s">
        <v>217</v>
      </c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6" t="s">
        <v>0</v>
      </c>
      <c r="B10" s="68">
        <v>879679</v>
      </c>
      <c r="C10" s="68">
        <v>836129854</v>
      </c>
      <c r="D10" s="68">
        <v>60277226</v>
      </c>
      <c r="E10" s="68">
        <v>10771622</v>
      </c>
      <c r="F10" s="68">
        <v>3216989</v>
      </c>
      <c r="G10"/>
      <c r="H10"/>
      <c r="I10"/>
      <c r="J10"/>
      <c r="K10"/>
      <c r="L10"/>
      <c r="M10"/>
      <c r="N10"/>
    </row>
    <row r="11" spans="1:14" ht="14.1" customHeight="1">
      <c r="A11" s="8" t="s">
        <v>7</v>
      </c>
      <c r="B11" s="68">
        <v>161493</v>
      </c>
      <c r="C11" s="68">
        <v>104111613</v>
      </c>
      <c r="D11" s="68">
        <v>7609043</v>
      </c>
      <c r="E11" s="68">
        <v>1511555</v>
      </c>
      <c r="F11" s="68">
        <v>516684</v>
      </c>
      <c r="G11"/>
      <c r="H11"/>
      <c r="I11"/>
      <c r="J11"/>
      <c r="K11"/>
      <c r="L11"/>
      <c r="M11"/>
      <c r="N11"/>
    </row>
    <row r="12" spans="1:14" ht="14.1" customHeight="1">
      <c r="A12" s="22" t="s">
        <v>8</v>
      </c>
      <c r="B12" s="68">
        <v>22215</v>
      </c>
      <c r="C12" s="68">
        <v>20268338</v>
      </c>
      <c r="D12" s="68">
        <v>1551909</v>
      </c>
      <c r="E12" s="68">
        <v>290296</v>
      </c>
      <c r="F12" s="68">
        <v>83389</v>
      </c>
      <c r="G12"/>
      <c r="H12"/>
      <c r="I12"/>
      <c r="J12"/>
      <c r="K12"/>
      <c r="L12"/>
      <c r="M12"/>
      <c r="N12"/>
    </row>
    <row r="13" spans="1:14" ht="14.1" customHeight="1">
      <c r="A13" s="23" t="s">
        <v>170</v>
      </c>
      <c r="B13" s="68">
        <v>17273</v>
      </c>
      <c r="C13" s="68">
        <v>11119863</v>
      </c>
      <c r="D13" s="68">
        <v>1005906</v>
      </c>
      <c r="E13" s="68">
        <v>188688</v>
      </c>
      <c r="F13" s="68">
        <v>60256</v>
      </c>
      <c r="G13"/>
      <c r="H13" s="220"/>
      <c r="I13"/>
      <c r="J13"/>
      <c r="K13"/>
      <c r="L13"/>
      <c r="M13"/>
      <c r="N13"/>
    </row>
    <row r="14" spans="1:14" ht="14.1" customHeight="1">
      <c r="A14" s="24" t="s">
        <v>202</v>
      </c>
      <c r="B14" s="68">
        <v>20721</v>
      </c>
      <c r="C14" s="68">
        <v>15387624</v>
      </c>
      <c r="D14" s="68">
        <v>1386146</v>
      </c>
      <c r="E14" s="68">
        <v>234601</v>
      </c>
      <c r="F14" s="68">
        <v>78969</v>
      </c>
      <c r="G14"/>
      <c r="H14" s="229"/>
      <c r="I14"/>
      <c r="J14"/>
      <c r="K14"/>
      <c r="L14"/>
      <c r="M14"/>
      <c r="N14"/>
    </row>
    <row r="15" spans="1:14" ht="14.1" customHeight="1">
      <c r="A15" s="22" t="s">
        <v>9</v>
      </c>
      <c r="B15" s="68">
        <v>42531</v>
      </c>
      <c r="C15" s="68">
        <v>29566638</v>
      </c>
      <c r="D15" s="68">
        <v>2440117</v>
      </c>
      <c r="E15" s="68">
        <v>527724</v>
      </c>
      <c r="F15" s="68">
        <v>159676</v>
      </c>
      <c r="G15"/>
      <c r="H15"/>
      <c r="I15"/>
      <c r="J15"/>
      <c r="K15"/>
      <c r="L15"/>
      <c r="M15"/>
      <c r="N15"/>
    </row>
    <row r="16" spans="1:14" ht="14.1" customHeight="1">
      <c r="A16" s="23" t="s">
        <v>10</v>
      </c>
      <c r="B16" s="68">
        <v>9618</v>
      </c>
      <c r="C16" s="68">
        <v>6690549</v>
      </c>
      <c r="D16" s="68">
        <v>558291</v>
      </c>
      <c r="E16" s="68">
        <v>109115</v>
      </c>
      <c r="F16" s="68">
        <v>32933</v>
      </c>
      <c r="G16"/>
      <c r="H16"/>
      <c r="I16"/>
      <c r="J16"/>
      <c r="K16"/>
      <c r="L16"/>
      <c r="M16"/>
      <c r="N16"/>
    </row>
    <row r="17" spans="1:14" ht="14.1" customHeight="1">
      <c r="A17" s="8" t="s">
        <v>12</v>
      </c>
      <c r="B17" s="68">
        <v>42729</v>
      </c>
      <c r="C17" s="68">
        <v>33281877</v>
      </c>
      <c r="D17" s="68">
        <v>2143683</v>
      </c>
      <c r="E17" s="68">
        <v>461180</v>
      </c>
      <c r="F17" s="68">
        <v>135336</v>
      </c>
      <c r="G17"/>
      <c r="H17"/>
      <c r="I17"/>
      <c r="J17"/>
      <c r="K17"/>
      <c r="L17"/>
      <c r="M17"/>
      <c r="N17"/>
    </row>
    <row r="18" spans="1:14" ht="14.1" customHeight="1">
      <c r="A18" s="26" t="s">
        <v>11</v>
      </c>
      <c r="B18" s="68">
        <v>37193</v>
      </c>
      <c r="C18" s="68">
        <v>24701110</v>
      </c>
      <c r="D18" s="68">
        <v>1663820</v>
      </c>
      <c r="E18" s="68">
        <v>350667</v>
      </c>
      <c r="F18" s="68">
        <v>108202</v>
      </c>
      <c r="G18"/>
      <c r="H18"/>
      <c r="I18"/>
      <c r="J18"/>
      <c r="K18"/>
      <c r="L18"/>
      <c r="M18"/>
      <c r="N18"/>
    </row>
    <row r="19" spans="1:14" ht="14.1" customHeight="1">
      <c r="A19" s="21" t="s">
        <v>13</v>
      </c>
      <c r="B19" s="68">
        <v>150390</v>
      </c>
      <c r="C19" s="68">
        <v>162704039</v>
      </c>
      <c r="D19" s="68">
        <v>13415421</v>
      </c>
      <c r="E19" s="68">
        <v>1950230</v>
      </c>
      <c r="F19" s="68">
        <v>593639</v>
      </c>
      <c r="G19"/>
      <c r="H19"/>
      <c r="I19"/>
      <c r="J19"/>
      <c r="K19"/>
      <c r="L19"/>
      <c r="M19"/>
      <c r="N19"/>
    </row>
    <row r="20" spans="1:14" ht="14.1" customHeight="1">
      <c r="A20" s="21" t="s">
        <v>21</v>
      </c>
      <c r="B20" s="68">
        <v>101784</v>
      </c>
      <c r="C20" s="68">
        <v>79038269</v>
      </c>
      <c r="D20" s="68">
        <v>6559841</v>
      </c>
      <c r="E20" s="68">
        <v>1443917</v>
      </c>
      <c r="F20" s="68">
        <v>382848</v>
      </c>
      <c r="G20"/>
      <c r="H20"/>
      <c r="I20"/>
      <c r="J20"/>
      <c r="K20"/>
      <c r="L20"/>
      <c r="M20"/>
      <c r="N20"/>
    </row>
    <row r="21" spans="1:14" ht="14.1" customHeight="1">
      <c r="A21" s="21" t="s">
        <v>14</v>
      </c>
      <c r="B21" s="68">
        <v>22392</v>
      </c>
      <c r="C21" s="68">
        <v>10908438</v>
      </c>
      <c r="D21" s="68">
        <v>748415</v>
      </c>
      <c r="E21" s="68">
        <v>150132</v>
      </c>
      <c r="F21" s="68">
        <v>59958</v>
      </c>
      <c r="G21"/>
      <c r="H21"/>
      <c r="I21"/>
      <c r="J21"/>
      <c r="K21"/>
      <c r="L21"/>
      <c r="M21"/>
      <c r="N21"/>
    </row>
    <row r="22" spans="1:14" ht="14.1" customHeight="1">
      <c r="A22" s="21" t="s">
        <v>15</v>
      </c>
      <c r="B22" s="68">
        <v>54798</v>
      </c>
      <c r="C22" s="68">
        <v>49172443</v>
      </c>
      <c r="D22" s="68">
        <v>2971763</v>
      </c>
      <c r="E22" s="68">
        <v>556651</v>
      </c>
      <c r="F22" s="68">
        <v>175265</v>
      </c>
      <c r="G22"/>
      <c r="H22"/>
      <c r="I22"/>
      <c r="J22"/>
      <c r="K22"/>
      <c r="L22"/>
      <c r="M22"/>
      <c r="N22"/>
    </row>
    <row r="23" spans="1:14" ht="14.1" customHeight="1">
      <c r="A23" s="21" t="s">
        <v>22</v>
      </c>
      <c r="B23" s="68">
        <v>109166</v>
      </c>
      <c r="C23" s="68">
        <v>210071472</v>
      </c>
      <c r="D23" s="68">
        <v>12465003</v>
      </c>
      <c r="E23" s="68">
        <v>1848776</v>
      </c>
      <c r="F23" s="68">
        <v>499238</v>
      </c>
      <c r="G23"/>
      <c r="H23"/>
      <c r="I23"/>
      <c r="J23"/>
      <c r="K23"/>
      <c r="L23"/>
      <c r="M23"/>
      <c r="N23"/>
    </row>
    <row r="24" spans="1:14" ht="14.1" customHeight="1">
      <c r="A24" s="21" t="s">
        <v>23</v>
      </c>
      <c r="B24" s="68">
        <v>29050</v>
      </c>
      <c r="C24" s="68">
        <v>25564161</v>
      </c>
      <c r="D24" s="68">
        <v>1862483</v>
      </c>
      <c r="E24" s="68">
        <v>449507</v>
      </c>
      <c r="F24" s="68">
        <v>125033</v>
      </c>
      <c r="G24"/>
      <c r="H24"/>
      <c r="I24"/>
      <c r="J24"/>
      <c r="K24"/>
      <c r="L24"/>
      <c r="M24"/>
      <c r="N24"/>
    </row>
    <row r="25" spans="1:14" ht="14.1" customHeight="1">
      <c r="A25" s="21" t="s">
        <v>171</v>
      </c>
      <c r="B25" s="68">
        <v>10963</v>
      </c>
      <c r="C25" s="68">
        <v>11048713</v>
      </c>
      <c r="D25" s="68">
        <v>714435</v>
      </c>
      <c r="E25" s="68">
        <v>163559</v>
      </c>
      <c r="F25" s="68">
        <v>38467</v>
      </c>
      <c r="G25"/>
      <c r="H25"/>
      <c r="I25"/>
      <c r="J25"/>
      <c r="K25"/>
      <c r="L25"/>
      <c r="M25"/>
      <c r="N25"/>
    </row>
    <row r="26" spans="1:14" ht="14.1" customHeight="1">
      <c r="A26" s="21" t="s">
        <v>16</v>
      </c>
      <c r="B26" s="68">
        <v>37205</v>
      </c>
      <c r="C26" s="68">
        <v>36444346</v>
      </c>
      <c r="D26" s="68">
        <v>2718870</v>
      </c>
      <c r="E26" s="68">
        <v>443222</v>
      </c>
      <c r="F26" s="68">
        <v>138286</v>
      </c>
      <c r="G26"/>
      <c r="H26"/>
      <c r="I26"/>
      <c r="J26"/>
      <c r="K26"/>
      <c r="L26"/>
      <c r="M26"/>
      <c r="N26"/>
    </row>
    <row r="27" spans="1:14" ht="14.1" customHeight="1">
      <c r="A27" s="21" t="s">
        <v>1</v>
      </c>
      <c r="B27" s="68">
        <v>6222</v>
      </c>
      <c r="C27" s="68">
        <v>4119199</v>
      </c>
      <c r="D27" s="68">
        <v>335969</v>
      </c>
      <c r="E27" s="68">
        <v>66586</v>
      </c>
      <c r="F27" s="68">
        <v>19411</v>
      </c>
      <c r="G27"/>
      <c r="H27"/>
      <c r="I27"/>
      <c r="J27"/>
      <c r="K27"/>
      <c r="L27"/>
      <c r="M27"/>
      <c r="N27"/>
    </row>
    <row r="28" spans="1:14" ht="14.1" customHeight="1">
      <c r="A28" s="21" t="s">
        <v>32</v>
      </c>
      <c r="B28" s="68">
        <v>1598</v>
      </c>
      <c r="C28" s="68">
        <v>1012348</v>
      </c>
      <c r="D28" s="68">
        <v>67945</v>
      </c>
      <c r="E28" s="68">
        <v>15069</v>
      </c>
      <c r="F28" s="68">
        <v>4401</v>
      </c>
      <c r="G28"/>
      <c r="H28"/>
      <c r="I28"/>
      <c r="J28"/>
      <c r="K28"/>
      <c r="L28"/>
      <c r="M28"/>
      <c r="N28"/>
    </row>
    <row r="29" spans="1:14" ht="14.1" customHeight="1">
      <c r="A29" s="21" t="s">
        <v>30</v>
      </c>
      <c r="B29" s="68">
        <v>2338</v>
      </c>
      <c r="C29" s="68">
        <v>918817</v>
      </c>
      <c r="D29" s="68">
        <v>58168</v>
      </c>
      <c r="E29" s="68">
        <v>10146</v>
      </c>
      <c r="F29" s="68">
        <v>4998</v>
      </c>
      <c r="G29"/>
      <c r="H29"/>
      <c r="I29"/>
      <c r="J29"/>
      <c r="K29"/>
      <c r="L29"/>
      <c r="M29"/>
      <c r="N29"/>
    </row>
    <row r="30" spans="1:14" ht="14.1" customHeight="1">
      <c r="A30" s="39"/>
      <c r="B30" s="86"/>
      <c r="C30" s="86"/>
      <c r="D30" s="86"/>
      <c r="E30" s="94"/>
      <c r="F30" s="89"/>
    </row>
    <row r="31" spans="1:14" ht="14.1" customHeight="1">
      <c r="A31" s="40" t="s">
        <v>272</v>
      </c>
      <c r="B31" s="40"/>
      <c r="C31" s="40"/>
      <c r="D31" s="40"/>
      <c r="G31"/>
      <c r="H31"/>
      <c r="I31"/>
      <c r="J31"/>
      <c r="K31"/>
      <c r="L31"/>
    </row>
    <row r="32" spans="1:14" ht="14.1" customHeight="1"/>
    <row r="33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L55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9.140625" style="4" customWidth="1"/>
    <col min="2" max="2" width="15.5703125" style="4" customWidth="1"/>
    <col min="3" max="4" width="16.28515625" style="75" customWidth="1"/>
    <col min="5" max="5" width="14.85546875" style="75" customWidth="1"/>
    <col min="6" max="6" width="5.5703125" style="75" customWidth="1"/>
    <col min="7" max="7" width="4.7109375" style="4" customWidth="1"/>
    <col min="8" max="8" width="11.42578125" style="4"/>
    <col min="9" max="9" width="15.5703125" style="4" customWidth="1"/>
    <col min="10" max="10" width="11" style="4" customWidth="1"/>
    <col min="11" max="16384" width="11.42578125" style="4"/>
  </cols>
  <sheetData>
    <row r="1" spans="1:12" ht="14.1" customHeight="1" thickBot="1">
      <c r="A1" s="1" t="s">
        <v>223</v>
      </c>
      <c r="B1" s="1"/>
      <c r="C1" s="87"/>
      <c r="D1" s="87"/>
      <c r="E1" s="87"/>
      <c r="F1" s="137"/>
    </row>
    <row r="2" spans="1:12" ht="12.95" customHeight="1">
      <c r="A2" s="3"/>
      <c r="B2" s="3"/>
      <c r="G2" s="218" t="s">
        <v>254</v>
      </c>
    </row>
    <row r="3" spans="1:12" ht="12.95" customHeight="1">
      <c r="A3" s="79" t="s">
        <v>290</v>
      </c>
      <c r="B3" s="3"/>
    </row>
    <row r="4" spans="1:12" ht="12.95" customHeight="1">
      <c r="A4" s="3"/>
      <c r="B4" s="3"/>
    </row>
    <row r="5" spans="1:12" ht="12.95" customHeight="1">
      <c r="A5" s="5" t="s">
        <v>361</v>
      </c>
      <c r="B5" s="5"/>
    </row>
    <row r="6" spans="1:12" ht="12.95" customHeight="1">
      <c r="A6" s="5"/>
      <c r="B6" s="5"/>
    </row>
    <row r="7" spans="1:12" ht="12.95" customHeight="1">
      <c r="A7" s="6" t="s">
        <v>129</v>
      </c>
      <c r="B7" s="6"/>
      <c r="C7" s="110"/>
      <c r="D7" s="125"/>
    </row>
    <row r="8" spans="1:12" ht="9.9499999999999993" customHeight="1">
      <c r="A8" s="33"/>
      <c r="B8" s="33"/>
      <c r="C8" s="126"/>
      <c r="D8" s="125"/>
    </row>
    <row r="9" spans="1:12" ht="12.95" customHeight="1">
      <c r="A9" s="72"/>
      <c r="B9" s="80" t="s">
        <v>128</v>
      </c>
      <c r="C9" s="80" t="s">
        <v>186</v>
      </c>
      <c r="D9" s="80" t="s">
        <v>125</v>
      </c>
      <c r="E9" s="80" t="s">
        <v>127</v>
      </c>
    </row>
    <row r="10" spans="1:12" ht="12.95" customHeight="1">
      <c r="A10" s="15"/>
      <c r="B10" s="17"/>
      <c r="C10" s="17" t="s">
        <v>187</v>
      </c>
      <c r="D10" s="17" t="s">
        <v>126</v>
      </c>
      <c r="E10" s="17" t="s">
        <v>175</v>
      </c>
      <c r="I10"/>
      <c r="J10"/>
    </row>
    <row r="11" spans="1:12" s="12" customFormat="1" ht="12.95" customHeight="1">
      <c r="A11" s="19"/>
      <c r="B11" s="19"/>
      <c r="C11" s="124"/>
      <c r="D11" s="124"/>
      <c r="E11" s="18"/>
      <c r="F11" s="18"/>
      <c r="G11" s="258"/>
      <c r="I11" s="4"/>
      <c r="J11" s="261"/>
      <c r="K11" s="4"/>
      <c r="L11" s="4"/>
    </row>
    <row r="12" spans="1:12" ht="12.95" customHeight="1">
      <c r="A12" s="46" t="s">
        <v>0</v>
      </c>
      <c r="B12" s="127">
        <v>1283546</v>
      </c>
      <c r="C12" s="127">
        <v>967951</v>
      </c>
      <c r="D12" s="127">
        <v>34765203</v>
      </c>
      <c r="E12" s="127">
        <v>732.65796705829689</v>
      </c>
      <c r="F12" s="68"/>
      <c r="G12"/>
      <c r="H12"/>
      <c r="I12" s="20"/>
      <c r="J12" s="109"/>
      <c r="K12" s="12"/>
      <c r="L12" s="12"/>
    </row>
    <row r="13" spans="1:12" ht="12.95" customHeight="1">
      <c r="A13" s="8" t="s">
        <v>7</v>
      </c>
      <c r="B13" s="127">
        <v>155288</v>
      </c>
      <c r="C13" s="127">
        <v>145499</v>
      </c>
      <c r="D13" s="127">
        <v>6036742</v>
      </c>
      <c r="E13" s="127">
        <v>713.19103006694741</v>
      </c>
      <c r="F13" s="68"/>
      <c r="G13"/>
      <c r="H13" s="287"/>
      <c r="I13" s="8"/>
      <c r="J13" s="109"/>
    </row>
    <row r="14" spans="1:12" ht="12.95" customHeight="1">
      <c r="A14" s="22" t="s">
        <v>8</v>
      </c>
      <c r="B14" s="127">
        <v>26416</v>
      </c>
      <c r="C14" s="127">
        <v>26733</v>
      </c>
      <c r="D14" s="127">
        <v>905582</v>
      </c>
      <c r="E14" s="127">
        <v>681.20063999229717</v>
      </c>
      <c r="F14" s="68"/>
      <c r="G14"/>
      <c r="H14" s="287"/>
      <c r="I14" s="22"/>
      <c r="J14" s="109"/>
    </row>
    <row r="15" spans="1:12" ht="12.95" customHeight="1">
      <c r="A15" s="23" t="s">
        <v>170</v>
      </c>
      <c r="B15" s="127">
        <v>18246</v>
      </c>
      <c r="C15" s="127">
        <v>17775</v>
      </c>
      <c r="D15" s="127">
        <v>705221</v>
      </c>
      <c r="E15" s="127">
        <v>692.21837013537709</v>
      </c>
      <c r="F15" s="68"/>
      <c r="G15"/>
      <c r="H15" s="287"/>
      <c r="I15" s="23"/>
      <c r="J15" s="109"/>
    </row>
    <row r="16" spans="1:12" ht="12.95" customHeight="1">
      <c r="A16" s="24" t="s">
        <v>202</v>
      </c>
      <c r="B16" s="127">
        <v>27614</v>
      </c>
      <c r="C16" s="127">
        <v>29553</v>
      </c>
      <c r="D16" s="127">
        <v>1054993</v>
      </c>
      <c r="E16" s="127">
        <v>900.51581546729403</v>
      </c>
      <c r="F16" s="68"/>
      <c r="G16"/>
      <c r="H16" s="287"/>
      <c r="I16" s="24"/>
      <c r="J16" s="109"/>
    </row>
    <row r="17" spans="1:10" ht="12.95" customHeight="1">
      <c r="A17" s="22" t="s">
        <v>9</v>
      </c>
      <c r="B17" s="127">
        <v>48530</v>
      </c>
      <c r="C17" s="127">
        <v>37790</v>
      </c>
      <c r="D17" s="127">
        <v>1745773</v>
      </c>
      <c r="E17" s="127">
        <v>802.30308389155641</v>
      </c>
      <c r="F17" s="68"/>
      <c r="G17"/>
      <c r="H17" s="127"/>
      <c r="I17" s="22"/>
      <c r="J17" s="109"/>
    </row>
    <row r="18" spans="1:10" ht="12.95" customHeight="1">
      <c r="A18" s="23" t="s">
        <v>10</v>
      </c>
      <c r="B18" s="127">
        <v>14136</v>
      </c>
      <c r="C18" s="127">
        <v>11401</v>
      </c>
      <c r="D18" s="127">
        <v>434266</v>
      </c>
      <c r="E18" s="127">
        <v>745.00304509311127</v>
      </c>
      <c r="F18" s="68"/>
      <c r="G18"/>
      <c r="H18" s="127"/>
      <c r="I18" s="23"/>
      <c r="J18" s="109"/>
    </row>
    <row r="19" spans="1:10" ht="12.95" customHeight="1">
      <c r="A19" s="8" t="s">
        <v>12</v>
      </c>
      <c r="B19" s="127">
        <v>41564</v>
      </c>
      <c r="C19" s="127">
        <v>44418</v>
      </c>
      <c r="D19" s="127">
        <v>1854383</v>
      </c>
      <c r="E19" s="127">
        <v>774.29916180846271</v>
      </c>
      <c r="F19" s="68"/>
      <c r="G19"/>
      <c r="H19" s="127"/>
      <c r="I19" s="8"/>
      <c r="J19" s="109"/>
    </row>
    <row r="20" spans="1:10" ht="12.95" customHeight="1">
      <c r="A20" s="26" t="s">
        <v>11</v>
      </c>
      <c r="B20" s="127">
        <v>55465</v>
      </c>
      <c r="C20" s="127">
        <v>52716</v>
      </c>
      <c r="D20" s="127">
        <v>1604562</v>
      </c>
      <c r="E20" s="127">
        <v>784.54211060809564</v>
      </c>
      <c r="F20" s="68"/>
      <c r="G20"/>
      <c r="H20" s="127"/>
      <c r="I20" s="26"/>
      <c r="J20" s="109"/>
    </row>
    <row r="21" spans="1:10" ht="12.95" customHeight="1">
      <c r="A21" s="21" t="s">
        <v>13</v>
      </c>
      <c r="B21" s="127">
        <v>205415</v>
      </c>
      <c r="C21" s="127">
        <v>176526</v>
      </c>
      <c r="D21" s="127">
        <v>5387406</v>
      </c>
      <c r="E21" s="127">
        <v>692.42600616234552</v>
      </c>
      <c r="F21" s="68"/>
      <c r="G21"/>
      <c r="H21" s="127"/>
      <c r="I21" s="21"/>
      <c r="J21" s="109"/>
    </row>
    <row r="22" spans="1:10" ht="12.95" customHeight="1">
      <c r="A22" s="21" t="s">
        <v>21</v>
      </c>
      <c r="B22" s="127">
        <v>121680</v>
      </c>
      <c r="C22" s="127">
        <v>109400</v>
      </c>
      <c r="D22" s="127">
        <v>3642407</v>
      </c>
      <c r="E22" s="127">
        <v>720.22004396370983</v>
      </c>
      <c r="F22" s="68"/>
      <c r="G22"/>
      <c r="H22" s="127"/>
      <c r="I22" s="21"/>
      <c r="J22" s="109"/>
    </row>
    <row r="23" spans="1:10" ht="12.95" customHeight="1">
      <c r="A23" s="21" t="s">
        <v>14</v>
      </c>
      <c r="B23" s="127">
        <v>15687</v>
      </c>
      <c r="C23" s="127">
        <v>21437</v>
      </c>
      <c r="D23" s="127">
        <v>850833</v>
      </c>
      <c r="E23" s="127">
        <v>799.66484552912777</v>
      </c>
      <c r="F23" s="68"/>
      <c r="G23"/>
      <c r="H23" s="127"/>
      <c r="I23" s="21"/>
      <c r="J23" s="109"/>
    </row>
    <row r="24" spans="1:10" ht="12.95" customHeight="1">
      <c r="A24" s="21" t="s">
        <v>15</v>
      </c>
      <c r="B24" s="127">
        <v>46622</v>
      </c>
      <c r="C24" s="127">
        <v>48975</v>
      </c>
      <c r="D24" s="127">
        <v>2096930</v>
      </c>
      <c r="E24" s="127">
        <v>776.11786725905779</v>
      </c>
      <c r="F24" s="68"/>
      <c r="G24"/>
      <c r="H24" s="127"/>
      <c r="I24" s="21"/>
      <c r="J24" s="109"/>
    </row>
    <row r="25" spans="1:10" ht="12.95" customHeight="1">
      <c r="A25" s="21" t="s">
        <v>22</v>
      </c>
      <c r="B25" s="127">
        <v>403007</v>
      </c>
      <c r="C25" s="127">
        <v>150024</v>
      </c>
      <c r="D25" s="127">
        <v>5098713</v>
      </c>
      <c r="E25" s="127">
        <v>752.0349893685559</v>
      </c>
      <c r="F25" s="68"/>
      <c r="G25"/>
      <c r="H25" s="127"/>
      <c r="I25" s="21"/>
      <c r="J25" s="109"/>
    </row>
    <row r="26" spans="1:10" ht="12.95" customHeight="1">
      <c r="A26" s="21" t="s">
        <v>23</v>
      </c>
      <c r="B26" s="127">
        <v>34098</v>
      </c>
      <c r="C26" s="127">
        <v>30459</v>
      </c>
      <c r="D26" s="127">
        <v>1123006</v>
      </c>
      <c r="E26" s="127">
        <v>743.09694418729907</v>
      </c>
      <c r="F26" s="68"/>
      <c r="G26"/>
      <c r="H26" s="127"/>
      <c r="I26" s="21"/>
      <c r="J26" s="109"/>
    </row>
    <row r="27" spans="1:10" ht="12.95" customHeight="1">
      <c r="A27" s="21" t="s">
        <v>171</v>
      </c>
      <c r="B27" s="127">
        <v>13010</v>
      </c>
      <c r="C27" s="127">
        <v>13408</v>
      </c>
      <c r="D27" s="127">
        <v>477048</v>
      </c>
      <c r="E27" s="127">
        <v>721.49147682158264</v>
      </c>
      <c r="F27" s="68"/>
      <c r="G27"/>
      <c r="H27" s="127"/>
      <c r="I27" s="21"/>
      <c r="J27" s="109"/>
    </row>
    <row r="28" spans="1:10" ht="12.95" customHeight="1">
      <c r="A28" s="21" t="s">
        <v>16</v>
      </c>
      <c r="B28" s="127">
        <v>46762</v>
      </c>
      <c r="C28" s="127">
        <v>43774</v>
      </c>
      <c r="D28" s="127">
        <v>1395000</v>
      </c>
      <c r="E28" s="127">
        <v>628.23575188335622</v>
      </c>
      <c r="F28" s="68"/>
      <c r="G28"/>
      <c r="H28" s="127"/>
      <c r="I28" s="21"/>
      <c r="J28" s="109"/>
    </row>
    <row r="29" spans="1:10" ht="12.95" customHeight="1">
      <c r="A29" s="21" t="s">
        <v>1</v>
      </c>
      <c r="B29" s="127">
        <v>6310</v>
      </c>
      <c r="C29" s="127">
        <v>5673</v>
      </c>
      <c r="D29" s="127">
        <v>218950</v>
      </c>
      <c r="E29" s="127">
        <v>684.40268322111569</v>
      </c>
      <c r="F29" s="68"/>
      <c r="G29"/>
      <c r="H29" s="127"/>
      <c r="I29" s="21"/>
      <c r="J29" s="109"/>
    </row>
    <row r="30" spans="1:10" ht="12.95" customHeight="1">
      <c r="A30" s="21" t="s">
        <v>124</v>
      </c>
      <c r="B30" s="127">
        <v>3696</v>
      </c>
      <c r="C30" s="127">
        <v>2390</v>
      </c>
      <c r="D30" s="127">
        <v>133388</v>
      </c>
      <c r="E30" s="127">
        <v>778.78069571106596</v>
      </c>
      <c r="F30" s="68"/>
      <c r="G30"/>
      <c r="H30" s="127"/>
      <c r="I30" s="21"/>
      <c r="J30" s="82"/>
    </row>
    <row r="31" spans="1:10" ht="12.95" customHeight="1">
      <c r="A31" s="39"/>
      <c r="B31" s="39"/>
      <c r="C31" s="89"/>
      <c r="D31" s="89"/>
      <c r="E31" s="89"/>
      <c r="F31" s="88"/>
      <c r="G31"/>
      <c r="H31"/>
      <c r="I31" s="11"/>
      <c r="J31" s="109"/>
    </row>
    <row r="32" spans="1:10" ht="12.95" customHeight="1">
      <c r="A32" s="69" t="s">
        <v>189</v>
      </c>
      <c r="B32" s="40"/>
      <c r="G32"/>
      <c r="H32"/>
      <c r="I32" s="11"/>
      <c r="J32" s="109"/>
    </row>
    <row r="33" spans="1:10" ht="12.95" customHeight="1">
      <c r="A33" s="40" t="s">
        <v>326</v>
      </c>
      <c r="B33" s="40"/>
      <c r="G33"/>
      <c r="H33"/>
      <c r="I33"/>
      <c r="J33"/>
    </row>
    <row r="34" spans="1:10">
      <c r="A34" s="40"/>
      <c r="B34" s="40"/>
      <c r="G34"/>
      <c r="H34"/>
      <c r="I34"/>
      <c r="J34"/>
    </row>
    <row r="35" spans="1:10" ht="15.75" customHeight="1">
      <c r="A35" s="323" t="s">
        <v>362</v>
      </c>
      <c r="B35" s="333"/>
      <c r="C35" s="333"/>
      <c r="D35" s="333"/>
      <c r="E35" s="333"/>
      <c r="F35" s="65"/>
      <c r="G35"/>
      <c r="H35" s="187" t="s">
        <v>44</v>
      </c>
      <c r="I35" s="165"/>
    </row>
    <row r="36" spans="1:10" ht="8.25" customHeight="1">
      <c r="A36"/>
      <c r="B36"/>
      <c r="C36"/>
      <c r="D36"/>
      <c r="E36"/>
      <c r="F36"/>
      <c r="H36" s="91"/>
      <c r="I36" s="76"/>
      <c r="J36"/>
    </row>
    <row r="37" spans="1:10">
      <c r="G37"/>
      <c r="H37" s="130" t="s">
        <v>202</v>
      </c>
      <c r="I37" s="295">
        <v>900.51581546729403</v>
      </c>
      <c r="J37"/>
    </row>
    <row r="38" spans="1:10">
      <c r="G38"/>
      <c r="H38" s="275" t="s">
        <v>9</v>
      </c>
      <c r="I38" s="295">
        <v>802.30308389155641</v>
      </c>
      <c r="J38"/>
    </row>
    <row r="39" spans="1:10">
      <c r="G39"/>
      <c r="H39" s="129" t="s">
        <v>14</v>
      </c>
      <c r="I39" s="295">
        <v>799.66484552912777</v>
      </c>
      <c r="J39"/>
    </row>
    <row r="40" spans="1:10">
      <c r="G40"/>
      <c r="H40" s="278" t="s">
        <v>11</v>
      </c>
      <c r="I40" s="295">
        <v>784.54211060809564</v>
      </c>
      <c r="J40"/>
    </row>
    <row r="41" spans="1:10">
      <c r="G41"/>
      <c r="H41" s="129" t="s">
        <v>124</v>
      </c>
      <c r="I41" s="295">
        <v>778.78069571106619</v>
      </c>
      <c r="J41"/>
    </row>
    <row r="42" spans="1:10">
      <c r="G42"/>
      <c r="H42" s="129" t="s">
        <v>15</v>
      </c>
      <c r="I42" s="295">
        <v>776.11786725905779</v>
      </c>
      <c r="J42"/>
    </row>
    <row r="43" spans="1:10">
      <c r="G43"/>
      <c r="H43" s="276" t="s">
        <v>12</v>
      </c>
      <c r="I43" s="295">
        <v>774.29916180846271</v>
      </c>
      <c r="J43"/>
    </row>
    <row r="44" spans="1:10">
      <c r="G44"/>
      <c r="H44" s="129" t="s">
        <v>22</v>
      </c>
      <c r="I44" s="295">
        <v>752.0349893685559</v>
      </c>
      <c r="J44"/>
    </row>
    <row r="45" spans="1:10">
      <c r="G45"/>
      <c r="H45" s="275" t="s">
        <v>10</v>
      </c>
      <c r="I45" s="295">
        <v>745.00304509311127</v>
      </c>
      <c r="J45"/>
    </row>
    <row r="46" spans="1:10">
      <c r="G46"/>
      <c r="H46" s="129" t="s">
        <v>23</v>
      </c>
      <c r="I46" s="295">
        <v>743.09694418729907</v>
      </c>
      <c r="J46"/>
    </row>
    <row r="47" spans="1:10">
      <c r="G47"/>
      <c r="H47" s="277" t="s">
        <v>0</v>
      </c>
      <c r="I47" s="295">
        <v>732.65796705829689</v>
      </c>
      <c r="J47"/>
    </row>
    <row r="48" spans="1:10">
      <c r="G48"/>
      <c r="H48" s="129" t="s">
        <v>171</v>
      </c>
      <c r="I48" s="295">
        <v>721.49147682158264</v>
      </c>
      <c r="J48"/>
    </row>
    <row r="49" spans="7:10">
      <c r="G49"/>
      <c r="H49" s="129" t="s">
        <v>21</v>
      </c>
      <c r="I49" s="295">
        <v>720.22004396370983</v>
      </c>
      <c r="J49"/>
    </row>
    <row r="50" spans="7:10">
      <c r="G50"/>
      <c r="H50" s="276" t="s">
        <v>7</v>
      </c>
      <c r="I50" s="295">
        <v>713.19103006694741</v>
      </c>
      <c r="J50"/>
    </row>
    <row r="51" spans="7:10">
      <c r="G51"/>
      <c r="H51" s="129" t="s">
        <v>13</v>
      </c>
      <c r="I51" s="295">
        <v>692.42600616234552</v>
      </c>
      <c r="J51"/>
    </row>
    <row r="52" spans="7:10">
      <c r="G52"/>
      <c r="H52" s="275" t="s">
        <v>170</v>
      </c>
      <c r="I52" s="295">
        <v>692.21837013537709</v>
      </c>
      <c r="J52"/>
    </row>
    <row r="53" spans="7:10">
      <c r="G53"/>
      <c r="H53" s="129" t="s">
        <v>1</v>
      </c>
      <c r="I53" s="295">
        <v>684.40268322111569</v>
      </c>
      <c r="J53"/>
    </row>
    <row r="54" spans="7:10">
      <c r="G54"/>
      <c r="H54" s="275" t="s">
        <v>8</v>
      </c>
      <c r="I54" s="295">
        <v>681.20063999229717</v>
      </c>
    </row>
    <row r="55" spans="7:10">
      <c r="H55" s="131" t="s">
        <v>16</v>
      </c>
      <c r="I55" s="303">
        <v>628.23575188335622</v>
      </c>
    </row>
  </sheetData>
  <sortState ref="H37:I55">
    <sortCondition descending="1" ref="I37:I55"/>
  </sortState>
  <mergeCells count="1">
    <mergeCell ref="A35:E35"/>
  </mergeCells>
  <phoneticPr fontId="6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R37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0.285156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5" customWidth="1"/>
    <col min="6" max="6" width="11.42578125" style="75"/>
    <col min="7" max="7" width="4.7109375" style="75" customWidth="1"/>
    <col min="8" max="8" width="7.28515625" style="75" customWidth="1"/>
    <col min="9" max="9" width="8.5703125" style="75" customWidth="1"/>
    <col min="10" max="10" width="9" style="75" customWidth="1"/>
    <col min="11" max="11" width="5.5703125" style="4" customWidth="1"/>
    <col min="12" max="16384" width="11.42578125" style="4"/>
  </cols>
  <sheetData>
    <row r="1" spans="1:18" ht="14.1" customHeight="1" thickBot="1">
      <c r="A1" s="1" t="s">
        <v>223</v>
      </c>
      <c r="B1" s="1"/>
      <c r="C1" s="1"/>
      <c r="D1" s="1"/>
      <c r="E1" s="87"/>
      <c r="F1" s="87"/>
      <c r="G1" s="87"/>
      <c r="H1" s="87"/>
      <c r="I1" s="87"/>
      <c r="J1" s="87"/>
    </row>
    <row r="2" spans="1:18" ht="14.1" customHeight="1">
      <c r="A2" s="3"/>
      <c r="B2" s="3"/>
      <c r="C2" s="3"/>
      <c r="D2" s="3"/>
      <c r="L2" s="218" t="s">
        <v>254</v>
      </c>
    </row>
    <row r="3" spans="1:18" ht="14.1" customHeight="1">
      <c r="A3" s="79" t="s">
        <v>291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363</v>
      </c>
      <c r="B5" s="5"/>
      <c r="C5" s="5"/>
      <c r="D5" s="5"/>
    </row>
    <row r="6" spans="1:18" ht="14.1" customHeight="1">
      <c r="A6" s="5"/>
      <c r="B6" s="5"/>
      <c r="C6" s="5"/>
      <c r="D6" s="5"/>
      <c r="M6" s="127"/>
      <c r="N6" s="127"/>
      <c r="O6" s="127"/>
      <c r="P6" s="267"/>
      <c r="Q6" s="267"/>
      <c r="R6" s="68"/>
    </row>
    <row r="7" spans="1:18" ht="14.1" customHeight="1">
      <c r="A7" s="6" t="s">
        <v>17</v>
      </c>
      <c r="B7" s="6"/>
      <c r="C7" s="6"/>
      <c r="D7" s="6"/>
    </row>
    <row r="8" spans="1:18" ht="9.9499999999999993" customHeight="1">
      <c r="A8" s="33"/>
      <c r="B8" s="33"/>
      <c r="C8" s="33"/>
      <c r="D8" s="33"/>
      <c r="E8" s="88"/>
    </row>
    <row r="9" spans="1:18" ht="14.1" customHeight="1">
      <c r="A9" s="72"/>
      <c r="B9" s="34" t="s">
        <v>119</v>
      </c>
      <c r="C9" s="14"/>
      <c r="D9" s="14"/>
      <c r="E9" s="34" t="s">
        <v>120</v>
      </c>
      <c r="F9" s="35"/>
      <c r="G9" s="80"/>
      <c r="H9" s="80" t="s">
        <v>117</v>
      </c>
      <c r="I9" s="80" t="s">
        <v>121</v>
      </c>
      <c r="J9" s="80" t="s">
        <v>122</v>
      </c>
    </row>
    <row r="10" spans="1:18" ht="13.5" customHeight="1">
      <c r="A10" s="99"/>
      <c r="B10" s="80" t="s">
        <v>180</v>
      </c>
      <c r="C10" s="80" t="s">
        <v>181</v>
      </c>
      <c r="D10" s="100"/>
      <c r="E10" s="80" t="s">
        <v>180</v>
      </c>
      <c r="F10" s="80" t="s">
        <v>181</v>
      </c>
      <c r="G10" s="98"/>
      <c r="H10" s="98" t="s">
        <v>118</v>
      </c>
      <c r="I10" s="98" t="s">
        <v>177</v>
      </c>
      <c r="J10" s="98" t="s">
        <v>178</v>
      </c>
    </row>
    <row r="11" spans="1:18" ht="11.25" customHeight="1">
      <c r="A11" s="15"/>
      <c r="B11" s="101" t="s">
        <v>179</v>
      </c>
      <c r="C11" s="101" t="s">
        <v>182</v>
      </c>
      <c r="D11" s="101"/>
      <c r="E11" s="101" t="s">
        <v>179</v>
      </c>
      <c r="F11" s="101" t="s">
        <v>182</v>
      </c>
      <c r="G11" s="101"/>
      <c r="H11" s="101"/>
      <c r="I11" s="102" t="s">
        <v>184</v>
      </c>
      <c r="J11" s="102" t="s">
        <v>185</v>
      </c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27">
        <v>23543261.219999999</v>
      </c>
      <c r="C13" s="127">
        <v>10805378.390000001</v>
      </c>
      <c r="D13" s="127"/>
      <c r="E13" s="127">
        <v>50747251.829999998</v>
      </c>
      <c r="F13" s="127">
        <v>40908203.359999999</v>
      </c>
      <c r="G13" s="127"/>
      <c r="H13" s="267">
        <v>2.67</v>
      </c>
      <c r="I13" s="267">
        <v>33.729999999999997</v>
      </c>
      <c r="J13" s="68">
        <v>86561.4</v>
      </c>
    </row>
    <row r="14" spans="1:18" ht="14.1" customHeight="1">
      <c r="A14" s="8" t="s">
        <v>7</v>
      </c>
      <c r="B14" s="127">
        <v>4953182.29</v>
      </c>
      <c r="C14" s="127">
        <v>1882166.66</v>
      </c>
      <c r="D14" s="127"/>
      <c r="E14" s="127">
        <v>11304609.58</v>
      </c>
      <c r="F14" s="127">
        <v>5426409.3700000001</v>
      </c>
      <c r="G14" s="127"/>
      <c r="H14" s="267">
        <v>2.4500000000000002</v>
      </c>
      <c r="I14" s="267">
        <v>33.08</v>
      </c>
      <c r="J14" s="68">
        <v>15202.91</v>
      </c>
    </row>
    <row r="15" spans="1:18" ht="14.1" customHeight="1">
      <c r="A15" s="22" t="s">
        <v>8</v>
      </c>
      <c r="B15" s="127">
        <v>1060758.93</v>
      </c>
      <c r="C15" s="127">
        <v>181594.79</v>
      </c>
      <c r="D15" s="127"/>
      <c r="E15" s="127">
        <v>2173676.38</v>
      </c>
      <c r="F15" s="127">
        <v>394378.1</v>
      </c>
      <c r="G15" s="127"/>
      <c r="H15" s="267">
        <v>2.0699999999999998</v>
      </c>
      <c r="I15" s="267">
        <v>29.07</v>
      </c>
      <c r="J15" s="68">
        <v>2037.02</v>
      </c>
    </row>
    <row r="16" spans="1:18" ht="14.1" customHeight="1">
      <c r="A16" s="23" t="s">
        <v>170</v>
      </c>
      <c r="B16" s="127">
        <v>789939.55</v>
      </c>
      <c r="C16" s="127">
        <v>56611.79</v>
      </c>
      <c r="D16" s="127"/>
      <c r="E16" s="127">
        <v>1722308.19</v>
      </c>
      <c r="F16" s="127">
        <v>132080.79999999999</v>
      </c>
      <c r="G16" s="127"/>
      <c r="H16" s="267">
        <v>2.19</v>
      </c>
      <c r="I16" s="267">
        <v>33.33</v>
      </c>
      <c r="J16" s="68">
        <v>1485.09</v>
      </c>
    </row>
    <row r="17" spans="1:10" ht="14.1" customHeight="1">
      <c r="A17" s="24" t="s">
        <v>202</v>
      </c>
      <c r="B17" s="127">
        <v>596428.18000000005</v>
      </c>
      <c r="C17" s="127">
        <v>776287.34</v>
      </c>
      <c r="D17" s="127"/>
      <c r="E17" s="127">
        <v>1777929.12</v>
      </c>
      <c r="F17" s="127">
        <v>4002676.56</v>
      </c>
      <c r="G17" s="127"/>
      <c r="H17" s="267">
        <v>4.21</v>
      </c>
      <c r="I17" s="267">
        <v>35.159999999999997</v>
      </c>
      <c r="J17" s="68">
        <v>5870.18</v>
      </c>
    </row>
    <row r="18" spans="1:10" ht="14.1" customHeight="1">
      <c r="A18" s="22" t="s">
        <v>9</v>
      </c>
      <c r="B18" s="127">
        <v>1037880.09</v>
      </c>
      <c r="C18" s="127">
        <v>2144468.35</v>
      </c>
      <c r="D18" s="127"/>
      <c r="E18" s="127">
        <v>3704787.74</v>
      </c>
      <c r="F18" s="127">
        <v>16314403.359999999</v>
      </c>
      <c r="G18" s="127"/>
      <c r="H18" s="267">
        <v>6.29</v>
      </c>
      <c r="I18" s="267">
        <v>47.82</v>
      </c>
      <c r="J18" s="68">
        <v>19923.099999999999</v>
      </c>
    </row>
    <row r="19" spans="1:10" ht="14.1" customHeight="1">
      <c r="A19" s="23" t="s">
        <v>10</v>
      </c>
      <c r="B19" s="127">
        <v>570162.94999999995</v>
      </c>
      <c r="C19" s="127">
        <v>65784.649999999994</v>
      </c>
      <c r="D19" s="127"/>
      <c r="E19" s="127">
        <v>1227108.57</v>
      </c>
      <c r="F19" s="127">
        <v>133505.14000000001</v>
      </c>
      <c r="G19" s="127"/>
      <c r="H19" s="267">
        <v>2.14</v>
      </c>
      <c r="I19" s="267">
        <v>37.53</v>
      </c>
      <c r="J19" s="68">
        <v>1211.31</v>
      </c>
    </row>
    <row r="20" spans="1:10" ht="14.1" customHeight="1">
      <c r="A20" s="8" t="s">
        <v>12</v>
      </c>
      <c r="B20" s="127">
        <v>1546853.62</v>
      </c>
      <c r="C20" s="127">
        <v>267762.99</v>
      </c>
      <c r="D20" s="127"/>
      <c r="E20" s="127">
        <v>2767660.25</v>
      </c>
      <c r="F20" s="127">
        <v>452008.25</v>
      </c>
      <c r="G20" s="127"/>
      <c r="H20" s="267">
        <v>1.77</v>
      </c>
      <c r="I20" s="267">
        <v>24.45</v>
      </c>
      <c r="J20" s="68">
        <v>3673.37</v>
      </c>
    </row>
    <row r="21" spans="1:10" ht="14.1" customHeight="1">
      <c r="A21" s="26" t="s">
        <v>11</v>
      </c>
      <c r="B21" s="127">
        <v>805616.39</v>
      </c>
      <c r="C21" s="127">
        <v>105049.75</v>
      </c>
      <c r="D21" s="127"/>
      <c r="E21" s="127">
        <v>1364903.05</v>
      </c>
      <c r="F21" s="127">
        <v>202667.09</v>
      </c>
      <c r="G21" s="127"/>
      <c r="H21" s="267">
        <v>1.72</v>
      </c>
      <c r="I21" s="267">
        <v>20.23</v>
      </c>
      <c r="J21" s="68">
        <v>1660.14</v>
      </c>
    </row>
    <row r="22" spans="1:10" ht="14.1" customHeight="1">
      <c r="A22" s="21" t="s">
        <v>13</v>
      </c>
      <c r="B22" s="127">
        <v>3381707.25</v>
      </c>
      <c r="C22" s="127">
        <v>2395969.14</v>
      </c>
      <c r="D22" s="127"/>
      <c r="E22" s="127">
        <v>6967984.0700000003</v>
      </c>
      <c r="F22" s="127">
        <v>6186811.7400000002</v>
      </c>
      <c r="G22" s="127"/>
      <c r="H22" s="267">
        <v>2.2799999999999998</v>
      </c>
      <c r="I22" s="267">
        <v>32.200000000000003</v>
      </c>
      <c r="J22" s="68">
        <v>12263.73</v>
      </c>
    </row>
    <row r="23" spans="1:10" ht="14.1" customHeight="1">
      <c r="A23" s="21" t="s">
        <v>21</v>
      </c>
      <c r="B23" s="127">
        <v>2486171</v>
      </c>
      <c r="C23" s="127">
        <v>907382.51</v>
      </c>
      <c r="D23" s="127"/>
      <c r="E23" s="127">
        <v>5855449.2000000002</v>
      </c>
      <c r="F23" s="127">
        <v>2859708.71</v>
      </c>
      <c r="G23" s="127"/>
      <c r="H23" s="267">
        <v>2.57</v>
      </c>
      <c r="I23" s="267">
        <v>34.549999999999997</v>
      </c>
      <c r="J23" s="68">
        <v>7151.95</v>
      </c>
    </row>
    <row r="24" spans="1:10" ht="14.1" customHeight="1">
      <c r="A24" s="21" t="s">
        <v>14</v>
      </c>
      <c r="B24" s="127">
        <v>559493.94999999995</v>
      </c>
      <c r="C24" s="127">
        <v>69569.33</v>
      </c>
      <c r="D24" s="127"/>
      <c r="E24" s="127">
        <v>946760.91</v>
      </c>
      <c r="F24" s="127">
        <v>112858.95</v>
      </c>
      <c r="G24" s="127"/>
      <c r="H24" s="267">
        <v>1.68</v>
      </c>
      <c r="I24" s="267">
        <v>22.38</v>
      </c>
      <c r="J24" s="68">
        <v>1395.11</v>
      </c>
    </row>
    <row r="25" spans="1:10" ht="14.1" customHeight="1">
      <c r="A25" s="21" t="s">
        <v>15</v>
      </c>
      <c r="B25" s="127">
        <v>1457718.75</v>
      </c>
      <c r="C25" s="127">
        <v>194229.26</v>
      </c>
      <c r="D25" s="127"/>
      <c r="E25" s="127">
        <v>3072228.24</v>
      </c>
      <c r="F25" s="127">
        <v>430531.02</v>
      </c>
      <c r="G25" s="127"/>
      <c r="H25" s="267">
        <v>2.12</v>
      </c>
      <c r="I25" s="267">
        <v>23.68</v>
      </c>
      <c r="J25" s="68">
        <v>3899</v>
      </c>
    </row>
    <row r="26" spans="1:10" ht="14.1" customHeight="1">
      <c r="A26" s="21" t="s">
        <v>22</v>
      </c>
      <c r="B26" s="127">
        <v>2385674.21</v>
      </c>
      <c r="C26" s="127">
        <v>1211019.28</v>
      </c>
      <c r="D26" s="127"/>
      <c r="E26" s="127">
        <v>4228241.6900000004</v>
      </c>
      <c r="F26" s="127">
        <v>3200252.6</v>
      </c>
      <c r="G26" s="127"/>
      <c r="H26" s="267">
        <v>2.0699999999999998</v>
      </c>
      <c r="I26" s="267">
        <v>33.549999999999997</v>
      </c>
      <c r="J26" s="68">
        <v>5868.78</v>
      </c>
    </row>
    <row r="27" spans="1:10" ht="14.1" customHeight="1">
      <c r="A27" s="21" t="s">
        <v>23</v>
      </c>
      <c r="B27" s="127">
        <v>466543.3</v>
      </c>
      <c r="C27" s="127">
        <v>84041.600000000006</v>
      </c>
      <c r="D27" s="127"/>
      <c r="E27" s="127">
        <v>905145.07</v>
      </c>
      <c r="F27" s="127">
        <v>201926.52</v>
      </c>
      <c r="G27" s="127"/>
      <c r="H27" s="267">
        <v>2.0099999999999998</v>
      </c>
      <c r="I27" s="267">
        <v>29.81</v>
      </c>
      <c r="J27" s="68">
        <v>1062.3699999999999</v>
      </c>
    </row>
    <row r="28" spans="1:10" ht="14.1" customHeight="1">
      <c r="A28" s="21" t="s">
        <v>171</v>
      </c>
      <c r="B28" s="127">
        <v>331056.84999999998</v>
      </c>
      <c r="C28" s="127">
        <v>63362.16</v>
      </c>
      <c r="D28" s="127"/>
      <c r="E28" s="127">
        <v>604915.54</v>
      </c>
      <c r="F28" s="127">
        <v>117410.61</v>
      </c>
      <c r="G28" s="127"/>
      <c r="H28" s="267">
        <v>1.83</v>
      </c>
      <c r="I28" s="267">
        <v>24.6</v>
      </c>
      <c r="J28" s="68">
        <v>837.31</v>
      </c>
    </row>
    <row r="29" spans="1:10" ht="14.1" customHeight="1">
      <c r="A29" s="21" t="s">
        <v>16</v>
      </c>
      <c r="B29" s="127">
        <v>895832.61</v>
      </c>
      <c r="C29" s="127">
        <v>365625.63</v>
      </c>
      <c r="D29" s="127"/>
      <c r="E29" s="127">
        <v>1712355.57</v>
      </c>
      <c r="F29" s="127">
        <v>674945.74</v>
      </c>
      <c r="G29" s="127"/>
      <c r="H29" s="267">
        <v>1.89</v>
      </c>
      <c r="I29" s="267">
        <v>31.22</v>
      </c>
      <c r="J29" s="68">
        <v>2402.5</v>
      </c>
    </row>
    <row r="30" spans="1:10" ht="14.1" customHeight="1">
      <c r="A30" s="21" t="s">
        <v>1</v>
      </c>
      <c r="B30" s="127">
        <v>179569.12</v>
      </c>
      <c r="C30" s="127">
        <v>22808.13</v>
      </c>
      <c r="D30" s="127"/>
      <c r="E30" s="127">
        <v>308829.89</v>
      </c>
      <c r="F30" s="127">
        <v>40426.18</v>
      </c>
      <c r="G30" s="127"/>
      <c r="H30" s="267">
        <v>1.73</v>
      </c>
      <c r="I30" s="267">
        <v>24.21</v>
      </c>
      <c r="J30" s="68">
        <v>427.51</v>
      </c>
    </row>
    <row r="31" spans="1:10" ht="14.1" customHeight="1">
      <c r="A31" s="21" t="s">
        <v>32</v>
      </c>
      <c r="B31" s="127">
        <v>21457.07</v>
      </c>
      <c r="C31" s="127">
        <v>5957.44</v>
      </c>
      <c r="D31" s="127"/>
      <c r="E31" s="127">
        <v>57753.27</v>
      </c>
      <c r="F31" s="127">
        <v>13517.67</v>
      </c>
      <c r="G31" s="127"/>
      <c r="H31" s="267">
        <v>2.6</v>
      </c>
      <c r="I31" s="267">
        <v>35.11</v>
      </c>
      <c r="J31" s="68">
        <v>104.49</v>
      </c>
    </row>
    <row r="32" spans="1:10" ht="14.1" customHeight="1">
      <c r="A32" s="21" t="s">
        <v>30</v>
      </c>
      <c r="B32" s="127">
        <v>17215.099999999999</v>
      </c>
      <c r="C32" s="127">
        <v>5687.62</v>
      </c>
      <c r="D32" s="127"/>
      <c r="E32" s="127">
        <v>44605.5</v>
      </c>
      <c r="F32" s="127">
        <v>11684.99</v>
      </c>
      <c r="G32" s="127"/>
      <c r="H32" s="267">
        <v>2.46</v>
      </c>
      <c r="I32" s="267">
        <v>26.15</v>
      </c>
      <c r="J32" s="68">
        <v>85.53</v>
      </c>
    </row>
    <row r="33" spans="1:10" ht="14.1" customHeight="1">
      <c r="A33" s="39"/>
      <c r="B33" s="39"/>
      <c r="C33" s="39"/>
      <c r="D33" s="89"/>
      <c r="E33" s="89"/>
      <c r="F33" s="89"/>
      <c r="G33" s="89"/>
      <c r="H33" s="89"/>
      <c r="I33" s="89"/>
      <c r="J33" s="89"/>
    </row>
    <row r="34" spans="1:10" ht="14.1" customHeight="1">
      <c r="A34" s="40" t="s">
        <v>123</v>
      </c>
      <c r="B34" s="40"/>
      <c r="C34" s="40"/>
      <c r="D34" s="40"/>
    </row>
    <row r="35" spans="1:10" ht="14.1" customHeight="1">
      <c r="A35" s="40" t="s">
        <v>183</v>
      </c>
      <c r="B35" s="40"/>
      <c r="C35" s="40"/>
      <c r="D35" s="40"/>
    </row>
    <row r="36" spans="1:10">
      <c r="A36" s="40" t="s">
        <v>190</v>
      </c>
      <c r="B36" s="40"/>
      <c r="C36" s="40"/>
      <c r="D36" s="40"/>
    </row>
    <row r="37" spans="1:10">
      <c r="A37" s="40" t="s">
        <v>322</v>
      </c>
      <c r="B37" s="40"/>
      <c r="C37" s="40"/>
      <c r="D37" s="40"/>
    </row>
  </sheetData>
  <phoneticPr fontId="6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I11:J1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N58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5" customWidth="1"/>
    <col min="5" max="5" width="6.42578125" style="75" customWidth="1"/>
    <col min="6" max="7" width="11" style="75" bestFit="1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2" width="11.42578125" style="4"/>
    <col min="13" max="13" width="11.5703125" customWidth="1"/>
    <col min="14" max="16384" width="11.42578125" style="4"/>
  </cols>
  <sheetData>
    <row r="1" spans="1:14" ht="14.1" customHeight="1" thickBot="1">
      <c r="A1" s="1" t="s">
        <v>223</v>
      </c>
      <c r="B1" s="1"/>
      <c r="C1" s="1"/>
      <c r="D1" s="87"/>
      <c r="E1" s="87"/>
      <c r="F1" s="87"/>
      <c r="G1" s="87"/>
    </row>
    <row r="2" spans="1:14" ht="14.1" customHeight="1">
      <c r="A2" s="3"/>
      <c r="B2" s="3"/>
      <c r="C2" s="3"/>
      <c r="I2" s="218" t="s">
        <v>254</v>
      </c>
    </row>
    <row r="3" spans="1:14" ht="14.1" customHeight="1">
      <c r="A3" s="79" t="s">
        <v>292</v>
      </c>
      <c r="B3" s="3"/>
      <c r="C3" s="3"/>
      <c r="L3" s="218"/>
    </row>
    <row r="4" spans="1:14" ht="14.1" customHeight="1">
      <c r="A4" s="3"/>
      <c r="B4" s="3"/>
      <c r="C4" s="3"/>
      <c r="L4" s="218"/>
    </row>
    <row r="5" spans="1:14" ht="14.1" customHeight="1">
      <c r="A5" s="79" t="s">
        <v>364</v>
      </c>
      <c r="B5" s="3"/>
      <c r="C5" s="3"/>
    </row>
    <row r="6" spans="1:14" ht="14.1" customHeight="1">
      <c r="A6" s="3"/>
      <c r="B6" s="3"/>
      <c r="C6" s="3"/>
    </row>
    <row r="7" spans="1:14" ht="14.1" customHeight="1">
      <c r="A7" s="6" t="s">
        <v>61</v>
      </c>
      <c r="B7" s="6"/>
      <c r="C7" s="6"/>
      <c r="H7" s="122"/>
      <c r="I7" s="123"/>
      <c r="J7" s="123"/>
      <c r="K7" s="123"/>
      <c r="L7" s="123"/>
    </row>
    <row r="8" spans="1:14" ht="9.9499999999999993" customHeight="1">
      <c r="A8" s="33"/>
      <c r="B8" s="33"/>
      <c r="C8" s="33"/>
      <c r="D8" s="88"/>
    </row>
    <row r="9" spans="1:14" ht="14.1" customHeight="1">
      <c r="A9" s="72"/>
      <c r="B9" s="80" t="s">
        <v>131</v>
      </c>
      <c r="C9" s="80" t="s">
        <v>132</v>
      </c>
      <c r="D9" s="80" t="s">
        <v>134</v>
      </c>
      <c r="E9" s="34"/>
      <c r="F9" s="337" t="s">
        <v>365</v>
      </c>
      <c r="G9" s="337"/>
      <c r="I9" s="164"/>
    </row>
    <row r="10" spans="1:14" ht="14.1" customHeight="1">
      <c r="A10" s="15"/>
      <c r="B10" s="17"/>
      <c r="C10" s="17"/>
      <c r="D10" s="17" t="s">
        <v>133</v>
      </c>
      <c r="E10" s="15"/>
      <c r="F10" s="16" t="s">
        <v>131</v>
      </c>
      <c r="G10" s="16" t="s">
        <v>132</v>
      </c>
    </row>
    <row r="11" spans="1:14" ht="12" customHeight="1">
      <c r="A11" s="19"/>
      <c r="B11" s="19"/>
      <c r="C11" s="19"/>
      <c r="D11" s="18"/>
      <c r="E11" s="18"/>
      <c r="F11" s="18"/>
      <c r="G11" s="18"/>
    </row>
    <row r="12" spans="1:14" ht="12.2" customHeight="1">
      <c r="A12" s="46" t="s">
        <v>0</v>
      </c>
      <c r="B12" s="127">
        <v>261175457.70999998</v>
      </c>
      <c r="C12" s="127">
        <v>274597539.34999996</v>
      </c>
      <c r="D12" s="304">
        <v>95.112089616035377</v>
      </c>
      <c r="E12" s="271"/>
      <c r="F12" s="267">
        <v>-10.215910777814834</v>
      </c>
      <c r="G12" s="267">
        <v>-14.836811120856492</v>
      </c>
      <c r="I12"/>
      <c r="J12"/>
      <c r="K12" s="68"/>
      <c r="L12" s="68"/>
      <c r="N12" s="168"/>
    </row>
    <row r="13" spans="1:14" ht="12.2" customHeight="1">
      <c r="A13" s="8" t="s">
        <v>7</v>
      </c>
      <c r="B13" s="127">
        <v>27846183.769999996</v>
      </c>
      <c r="C13" s="127">
        <v>24852661.25</v>
      </c>
      <c r="D13" s="304">
        <v>112.04507835151858</v>
      </c>
      <c r="E13" s="271"/>
      <c r="F13" s="267">
        <v>-12.412867966770362</v>
      </c>
      <c r="G13" s="267">
        <v>-19.402154679233433</v>
      </c>
      <c r="I13"/>
      <c r="J13"/>
      <c r="K13" s="68"/>
      <c r="L13" s="68"/>
      <c r="N13" s="168"/>
    </row>
    <row r="14" spans="1:14" ht="12.2" customHeight="1">
      <c r="A14" s="22" t="s">
        <v>8</v>
      </c>
      <c r="B14" s="127">
        <v>13390693.43</v>
      </c>
      <c r="C14" s="127">
        <v>10468746.629999999</v>
      </c>
      <c r="D14" s="304">
        <v>127.91114259682873</v>
      </c>
      <c r="E14" s="271"/>
      <c r="F14" s="267">
        <v>0.13758251164699231</v>
      </c>
      <c r="G14" s="267">
        <v>-9.5610717996486692</v>
      </c>
      <c r="I14"/>
      <c r="J14"/>
      <c r="K14" s="68"/>
      <c r="L14" s="68"/>
      <c r="N14" s="168"/>
    </row>
    <row r="15" spans="1:14" ht="12.2" customHeight="1">
      <c r="A15" s="23" t="s">
        <v>170</v>
      </c>
      <c r="B15" s="127">
        <v>3912748.29</v>
      </c>
      <c r="C15" s="127">
        <v>3082009.83</v>
      </c>
      <c r="D15" s="304">
        <v>126.95443901293461</v>
      </c>
      <c r="E15" s="271"/>
      <c r="F15" s="267">
        <v>-18.883528002170923</v>
      </c>
      <c r="G15" s="267">
        <v>-25.272353760887373</v>
      </c>
      <c r="I15"/>
      <c r="J15"/>
      <c r="K15" s="68"/>
      <c r="L15" s="68"/>
      <c r="N15" s="168"/>
    </row>
    <row r="16" spans="1:14" ht="12.2" customHeight="1">
      <c r="A16" s="24" t="s">
        <v>202</v>
      </c>
      <c r="B16" s="127">
        <v>1604152.47</v>
      </c>
      <c r="C16" s="127">
        <v>994554.78999999992</v>
      </c>
      <c r="D16" s="304">
        <v>161.29352411042132</v>
      </c>
      <c r="E16" s="271"/>
      <c r="F16" s="267">
        <v>-12.928094148047425</v>
      </c>
      <c r="G16" s="267">
        <v>-36.845388667500451</v>
      </c>
      <c r="I16"/>
      <c r="J16"/>
      <c r="K16" s="68"/>
      <c r="L16" s="68"/>
      <c r="N16" s="168"/>
    </row>
    <row r="17" spans="1:14" ht="12.2" customHeight="1">
      <c r="A17" s="22" t="s">
        <v>9</v>
      </c>
      <c r="B17" s="127">
        <v>1781360.7000000002</v>
      </c>
      <c r="C17" s="127">
        <v>2378038.8100000005</v>
      </c>
      <c r="D17" s="304">
        <v>74.908815302303651</v>
      </c>
      <c r="E17" s="271"/>
      <c r="F17" s="267">
        <v>-33.405347415114569</v>
      </c>
      <c r="G17" s="267">
        <v>-32.989028521731591</v>
      </c>
      <c r="I17"/>
      <c r="J17"/>
      <c r="K17" s="68"/>
      <c r="L17" s="68"/>
      <c r="N17" s="168"/>
    </row>
    <row r="18" spans="1:14" ht="12.2" customHeight="1">
      <c r="A18" s="23" t="s">
        <v>10</v>
      </c>
      <c r="B18" s="127">
        <v>2465289.1799999997</v>
      </c>
      <c r="C18" s="127">
        <v>1780616.4499999997</v>
      </c>
      <c r="D18" s="304">
        <v>138.4514435997713</v>
      </c>
      <c r="E18" s="271"/>
      <c r="F18" s="267">
        <v>-5.9777118335301456</v>
      </c>
      <c r="G18" s="267">
        <v>-17.673879715455357</v>
      </c>
      <c r="I18"/>
      <c r="J18"/>
      <c r="K18" s="68"/>
      <c r="L18" s="68"/>
      <c r="N18" s="168"/>
    </row>
    <row r="19" spans="1:14" ht="12.2" customHeight="1">
      <c r="A19" s="26" t="s">
        <v>11</v>
      </c>
      <c r="B19" s="127">
        <v>7188487.0099999998</v>
      </c>
      <c r="C19" s="127">
        <v>9345544.1399999987</v>
      </c>
      <c r="D19" s="304">
        <v>76.918870665138186</v>
      </c>
      <c r="E19" s="271"/>
      <c r="F19" s="267">
        <v>-4.6734761157368219</v>
      </c>
      <c r="G19" s="267">
        <v>-0.28696051288610391</v>
      </c>
      <c r="I19"/>
      <c r="J19"/>
      <c r="K19" s="68"/>
      <c r="L19" s="68"/>
      <c r="N19" s="168"/>
    </row>
    <row r="20" spans="1:14" ht="12.2" customHeight="1">
      <c r="A20" s="26" t="s">
        <v>12</v>
      </c>
      <c r="B20" s="127">
        <v>13442844.350000001</v>
      </c>
      <c r="C20" s="127">
        <v>10020870.23</v>
      </c>
      <c r="D20" s="304">
        <v>134.14847255236836</v>
      </c>
      <c r="E20" s="271"/>
      <c r="F20" s="267">
        <v>-14.942127061712688</v>
      </c>
      <c r="G20" s="267">
        <v>-18.376783532222266</v>
      </c>
      <c r="I20"/>
      <c r="J20"/>
      <c r="K20" s="68"/>
      <c r="L20" s="68"/>
      <c r="N20" s="168"/>
    </row>
    <row r="21" spans="1:14" ht="12.2" customHeight="1">
      <c r="A21" s="21" t="s">
        <v>13</v>
      </c>
      <c r="B21" s="127">
        <v>66290212.260000005</v>
      </c>
      <c r="C21" s="127">
        <v>76144137.74000001</v>
      </c>
      <c r="D21" s="304">
        <v>87.058852102775148</v>
      </c>
      <c r="E21" s="271"/>
      <c r="F21" s="267">
        <v>-10.343460124662785</v>
      </c>
      <c r="G21" s="267">
        <v>-17.809179353803543</v>
      </c>
      <c r="I21"/>
      <c r="J21"/>
      <c r="K21" s="68"/>
      <c r="L21" s="68"/>
      <c r="N21" s="168"/>
    </row>
    <row r="22" spans="1:14" ht="12.2" customHeight="1">
      <c r="A22" s="21" t="s">
        <v>21</v>
      </c>
      <c r="B22" s="127">
        <v>28625751.200000003</v>
      </c>
      <c r="C22" s="127">
        <v>25032381.02</v>
      </c>
      <c r="D22" s="304">
        <v>114.35488768379254</v>
      </c>
      <c r="E22" s="271"/>
      <c r="F22" s="267">
        <v>-8.6863307127954847</v>
      </c>
      <c r="G22" s="267">
        <v>-13.043344738334007</v>
      </c>
      <c r="I22"/>
      <c r="J22"/>
      <c r="K22" s="68"/>
      <c r="L22" s="68"/>
      <c r="N22" s="168"/>
    </row>
    <row r="23" spans="1:14" ht="12.2" customHeight="1">
      <c r="A23" s="21" t="s">
        <v>14</v>
      </c>
      <c r="B23" s="127">
        <v>2156604.9500000002</v>
      </c>
      <c r="C23" s="127">
        <v>1415024.1400000001</v>
      </c>
      <c r="D23" s="304">
        <v>152.40764373108152</v>
      </c>
      <c r="E23" s="271"/>
      <c r="F23" s="267">
        <v>1.6809497127894548</v>
      </c>
      <c r="G23" s="267">
        <v>0.97792202142621465</v>
      </c>
      <c r="I23"/>
      <c r="J23"/>
      <c r="K23" s="68"/>
      <c r="L23" s="68"/>
      <c r="N23" s="168"/>
    </row>
    <row r="24" spans="1:14" ht="12.2" customHeight="1">
      <c r="A24" s="21" t="s">
        <v>15</v>
      </c>
      <c r="B24" s="127">
        <v>20875117.210000001</v>
      </c>
      <c r="C24" s="127">
        <v>16626817.129999999</v>
      </c>
      <c r="D24" s="304">
        <v>125.55089195234328</v>
      </c>
      <c r="E24" s="271"/>
      <c r="F24" s="267">
        <v>-6.2297429981147285</v>
      </c>
      <c r="G24" s="267">
        <v>-16.686764191118833</v>
      </c>
      <c r="I24"/>
      <c r="J24"/>
      <c r="K24" s="68"/>
      <c r="L24" s="68"/>
      <c r="N24" s="168"/>
    </row>
    <row r="25" spans="1:14" ht="12.2" customHeight="1">
      <c r="A25" s="21" t="s">
        <v>22</v>
      </c>
      <c r="B25" s="127">
        <v>30214808.799999997</v>
      </c>
      <c r="C25" s="127">
        <v>62645265.950000003</v>
      </c>
      <c r="D25" s="304">
        <v>48.23159155252975</v>
      </c>
      <c r="E25" s="271"/>
      <c r="F25" s="267">
        <v>-6.5223382194446664</v>
      </c>
      <c r="G25" s="267">
        <v>-4.7731690692729911</v>
      </c>
      <c r="I25"/>
      <c r="J25"/>
      <c r="K25" s="68"/>
      <c r="L25" s="68"/>
      <c r="N25" s="168"/>
    </row>
    <row r="26" spans="1:14" ht="12.2" customHeight="1">
      <c r="A26" s="21" t="s">
        <v>23</v>
      </c>
      <c r="B26" s="127">
        <v>9929724.9300000016</v>
      </c>
      <c r="C26" s="127">
        <v>8110582.54</v>
      </c>
      <c r="D26" s="304">
        <v>122.42924452131896</v>
      </c>
      <c r="E26" s="271"/>
      <c r="F26" s="267">
        <v>-7.8872922769592373</v>
      </c>
      <c r="G26" s="267">
        <v>-26.437617091156561</v>
      </c>
      <c r="I26"/>
      <c r="J26"/>
      <c r="K26" s="68"/>
      <c r="L26" s="68"/>
      <c r="N26" s="168"/>
    </row>
    <row r="27" spans="1:14" ht="12.2" customHeight="1">
      <c r="A27" s="21" t="s">
        <v>171</v>
      </c>
      <c r="B27" s="127">
        <v>8833860.5999999978</v>
      </c>
      <c r="C27" s="127">
        <v>4610028.1099999994</v>
      </c>
      <c r="D27" s="304">
        <v>191.62270574528014</v>
      </c>
      <c r="E27" s="271"/>
      <c r="F27" s="267">
        <v>-13.458614275172778</v>
      </c>
      <c r="G27" s="267">
        <v>-15.646124078495799</v>
      </c>
      <c r="I27"/>
      <c r="J27"/>
      <c r="K27" s="68"/>
      <c r="L27" s="68"/>
      <c r="N27" s="168"/>
    </row>
    <row r="28" spans="1:14" ht="12.2" customHeight="1">
      <c r="A28" s="21" t="s">
        <v>16</v>
      </c>
      <c r="B28" s="127">
        <v>20864527.98</v>
      </c>
      <c r="C28" s="127">
        <v>15704913.34</v>
      </c>
      <c r="D28" s="304">
        <v>132.85350595891921</v>
      </c>
      <c r="E28" s="271"/>
      <c r="F28" s="267">
        <v>-18.132710040921381</v>
      </c>
      <c r="G28" s="267">
        <v>-22.093424599494231</v>
      </c>
      <c r="I28"/>
      <c r="J28"/>
      <c r="K28" s="68"/>
      <c r="L28" s="68"/>
      <c r="N28" s="168"/>
    </row>
    <row r="29" spans="1:14" ht="12.2" customHeight="1">
      <c r="A29" s="21" t="s">
        <v>1</v>
      </c>
      <c r="B29" s="127">
        <v>1692155.2700000003</v>
      </c>
      <c r="C29" s="127">
        <v>1245828.58</v>
      </c>
      <c r="D29" s="304">
        <v>135.8256904011626</v>
      </c>
      <c r="E29" s="271"/>
      <c r="F29" s="267">
        <v>-10.933573880447991</v>
      </c>
      <c r="G29" s="267">
        <v>-13.230567427381082</v>
      </c>
      <c r="I29"/>
      <c r="J29"/>
      <c r="K29" s="68"/>
      <c r="L29" s="68"/>
      <c r="N29" s="168"/>
    </row>
    <row r="30" spans="1:14" ht="12.2" customHeight="1">
      <c r="A30" s="21" t="s">
        <v>124</v>
      </c>
      <c r="B30" s="127">
        <v>59244.270000000011</v>
      </c>
      <c r="C30" s="127">
        <v>139248.44</v>
      </c>
      <c r="D30" s="304">
        <v>42.54573336692318</v>
      </c>
      <c r="E30" s="271"/>
      <c r="F30" s="267">
        <v>12.738901137545659</v>
      </c>
      <c r="G30" s="267">
        <v>-54.608372624288073</v>
      </c>
      <c r="I30"/>
      <c r="J30"/>
      <c r="K30" s="68"/>
      <c r="L30" s="68"/>
      <c r="N30" s="168"/>
    </row>
    <row r="31" spans="1:14" ht="12.2" customHeight="1">
      <c r="A31" s="21" t="s">
        <v>169</v>
      </c>
      <c r="B31" s="127">
        <v>1691</v>
      </c>
      <c r="C31" s="127">
        <v>270.18</v>
      </c>
      <c r="D31" s="304">
        <v>625.87904360056257</v>
      </c>
      <c r="E31" s="271"/>
      <c r="F31" s="267">
        <v>40.935458061074847</v>
      </c>
      <c r="G31" s="267">
        <v>70.010067958721393</v>
      </c>
      <c r="I31"/>
      <c r="J31"/>
      <c r="K31" s="68"/>
      <c r="L31" s="68"/>
      <c r="N31" s="168"/>
    </row>
    <row r="32" spans="1:14" ht="12" customHeight="1">
      <c r="A32" s="39"/>
      <c r="B32" s="86"/>
      <c r="C32" s="86"/>
      <c r="D32" s="103"/>
      <c r="E32" s="89"/>
      <c r="F32" s="103"/>
      <c r="G32" s="103"/>
      <c r="J32" s="68"/>
      <c r="K32" s="68"/>
      <c r="L32" s="68"/>
      <c r="N32" s="168"/>
    </row>
    <row r="33" spans="1:14" ht="12.2" customHeight="1">
      <c r="A33" s="104" t="s">
        <v>372</v>
      </c>
      <c r="B33" s="40"/>
      <c r="C33" s="40"/>
      <c r="J33" s="82"/>
      <c r="K33" s="82" t="s">
        <v>252</v>
      </c>
      <c r="L33" s="68"/>
      <c r="N33" s="55"/>
    </row>
    <row r="34" spans="1:14" ht="12.2" customHeight="1">
      <c r="A34" s="104" t="s">
        <v>373</v>
      </c>
      <c r="B34" s="40"/>
      <c r="C34" s="40"/>
      <c r="J34" s="82"/>
      <c r="K34" s="82"/>
      <c r="L34" s="68"/>
      <c r="N34" s="55"/>
    </row>
    <row r="35" spans="1:14" ht="12.2" customHeight="1">
      <c r="A35" s="104" t="s">
        <v>322</v>
      </c>
      <c r="B35" s="40"/>
      <c r="C35" s="40"/>
    </row>
    <row r="36" spans="1:14" ht="14.1" customHeight="1">
      <c r="A36" s="104"/>
      <c r="B36" s="40"/>
      <c r="C36" s="40"/>
    </row>
    <row r="37" spans="1:14" ht="15">
      <c r="A37" s="105" t="s">
        <v>366</v>
      </c>
      <c r="B37" s="65"/>
      <c r="C37" s="65"/>
      <c r="D37" s="106"/>
      <c r="E37" s="106"/>
      <c r="F37" s="106"/>
      <c r="G37" s="106"/>
      <c r="I37" s="302" t="s">
        <v>44</v>
      </c>
      <c r="J37" s="165"/>
      <c r="L37" s="21"/>
      <c r="N37"/>
    </row>
    <row r="38" spans="1:14" ht="12.6" customHeight="1">
      <c r="I38" s="162"/>
      <c r="J38" s="76"/>
      <c r="L38" s="21"/>
      <c r="M38" s="21"/>
      <c r="N38" s="304"/>
    </row>
    <row r="39" spans="1:14" ht="12.6" customHeight="1">
      <c r="I39" s="129" t="s">
        <v>124</v>
      </c>
      <c r="J39" s="305">
        <v>42.54573336692318</v>
      </c>
      <c r="L39" s="26"/>
      <c r="M39" s="21"/>
      <c r="N39" s="304"/>
    </row>
    <row r="40" spans="1:14" ht="12.6" customHeight="1">
      <c r="I40" s="129" t="s">
        <v>22</v>
      </c>
      <c r="J40" s="305">
        <v>48.23159155252975</v>
      </c>
      <c r="L40" s="46"/>
      <c r="M40" s="22"/>
      <c r="N40" s="304"/>
    </row>
    <row r="41" spans="1:14" ht="12.6" customHeight="1">
      <c r="I41" s="275" t="s">
        <v>9</v>
      </c>
      <c r="J41" s="305">
        <v>74.908815302303651</v>
      </c>
      <c r="L41" s="21"/>
      <c r="M41" s="26"/>
      <c r="N41" s="304"/>
    </row>
    <row r="42" spans="1:14" ht="12.6" customHeight="1">
      <c r="I42" s="278" t="s">
        <v>11</v>
      </c>
      <c r="J42" s="305">
        <v>76.918870665138186</v>
      </c>
      <c r="L42" s="24"/>
      <c r="M42" s="21"/>
      <c r="N42" s="304"/>
    </row>
    <row r="43" spans="1:14" ht="12.6" customHeight="1">
      <c r="I43" s="129" t="s">
        <v>13</v>
      </c>
      <c r="J43" s="305">
        <v>87.058852102775148</v>
      </c>
      <c r="L43" s="21"/>
      <c r="M43" s="46"/>
      <c r="N43" s="304"/>
    </row>
    <row r="44" spans="1:14" ht="12.6" customHeight="1">
      <c r="I44" s="277" t="s">
        <v>0</v>
      </c>
      <c r="J44" s="305">
        <v>95.112089616035377</v>
      </c>
      <c r="L44" s="22"/>
      <c r="M44" s="8"/>
      <c r="N44" s="304"/>
    </row>
    <row r="45" spans="1:14" ht="12.6" customHeight="1">
      <c r="I45" s="276" t="s">
        <v>7</v>
      </c>
      <c r="J45" s="305">
        <v>112.04507835151858</v>
      </c>
      <c r="L45" s="21"/>
      <c r="M45" s="21"/>
      <c r="N45" s="304"/>
    </row>
    <row r="46" spans="1:14" ht="12.6" customHeight="1">
      <c r="I46" s="129" t="s">
        <v>21</v>
      </c>
      <c r="J46" s="305">
        <v>114.35488768379254</v>
      </c>
      <c r="L46" s="22"/>
      <c r="M46" s="21"/>
      <c r="N46" s="304"/>
    </row>
    <row r="47" spans="1:14" ht="12.6" customHeight="1">
      <c r="I47" s="129" t="s">
        <v>23</v>
      </c>
      <c r="J47" s="305">
        <v>122.42924452131896</v>
      </c>
      <c r="L47" s="21"/>
      <c r="M47" s="21"/>
      <c r="N47" s="304"/>
    </row>
    <row r="48" spans="1:14" ht="12.6" customHeight="1">
      <c r="I48" s="129" t="s">
        <v>15</v>
      </c>
      <c r="J48" s="305">
        <v>125.55089195234328</v>
      </c>
      <c r="L48" s="8"/>
      <c r="M48" s="23"/>
      <c r="N48" s="304"/>
    </row>
    <row r="49" spans="9:14" ht="12.6" customHeight="1">
      <c r="I49" s="275" t="s">
        <v>170</v>
      </c>
      <c r="J49" s="305">
        <v>126.95443901293461</v>
      </c>
      <c r="L49" s="26"/>
      <c r="M49" s="22"/>
      <c r="N49" s="304"/>
    </row>
    <row r="50" spans="9:14" ht="12.6" customHeight="1">
      <c r="I50" s="275" t="s">
        <v>8</v>
      </c>
      <c r="J50" s="305">
        <v>127.91114259682873</v>
      </c>
      <c r="L50" s="21"/>
      <c r="M50" s="21"/>
      <c r="N50" s="304"/>
    </row>
    <row r="51" spans="9:14" ht="12.6" customHeight="1">
      <c r="I51" s="129" t="s">
        <v>16</v>
      </c>
      <c r="J51" s="305">
        <v>132.85350595891921</v>
      </c>
      <c r="L51" s="21"/>
      <c r="M51" s="26"/>
      <c r="N51" s="304"/>
    </row>
    <row r="52" spans="9:14" ht="12.6" customHeight="1">
      <c r="I52" s="278" t="s">
        <v>12</v>
      </c>
      <c r="J52" s="305">
        <v>134.14847255236836</v>
      </c>
      <c r="L52" s="23"/>
      <c r="M52" s="21"/>
      <c r="N52" s="304"/>
    </row>
    <row r="53" spans="9:14" ht="12.6" customHeight="1">
      <c r="I53" s="129" t="s">
        <v>1</v>
      </c>
      <c r="J53" s="305">
        <v>135.8256904011626</v>
      </c>
      <c r="L53" s="23"/>
      <c r="M53" s="23"/>
      <c r="N53" s="304"/>
    </row>
    <row r="54" spans="9:14" ht="12.75" customHeight="1">
      <c r="I54" s="275" t="s">
        <v>10</v>
      </c>
      <c r="J54" s="305">
        <v>138.4514435997713</v>
      </c>
      <c r="L54" s="21"/>
      <c r="M54" s="21"/>
      <c r="N54" s="304"/>
    </row>
    <row r="55" spans="9:14" ht="12" customHeight="1">
      <c r="I55" s="129" t="s">
        <v>14</v>
      </c>
      <c r="J55" s="305">
        <v>152.40764373108152</v>
      </c>
      <c r="M55" s="24"/>
      <c r="N55" s="304"/>
    </row>
    <row r="56" spans="9:14" ht="8.25" customHeight="1">
      <c r="I56" s="130" t="s">
        <v>202</v>
      </c>
      <c r="J56" s="305">
        <v>161.29352411042132</v>
      </c>
      <c r="M56" s="21"/>
      <c r="N56" s="304"/>
    </row>
    <row r="57" spans="9:14">
      <c r="I57" s="131" t="s">
        <v>171</v>
      </c>
      <c r="J57" s="306">
        <v>191.62270574528014</v>
      </c>
    </row>
    <row r="58" spans="9:14">
      <c r="I58" s="21"/>
      <c r="J58" s="304"/>
    </row>
  </sheetData>
  <sortState ref="M37:N55">
    <sortCondition ref="N37:N55"/>
  </sortState>
  <mergeCells count="1">
    <mergeCell ref="F9:G9"/>
  </mergeCells>
  <phoneticPr fontId="6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Q33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8.85546875" style="4" customWidth="1"/>
    <col min="2" max="2" width="5.140625" style="4" customWidth="1"/>
    <col min="3" max="4" width="7.7109375" style="75" customWidth="1"/>
    <col min="5" max="6" width="5.140625" style="75" customWidth="1"/>
    <col min="7" max="7" width="4.7109375" style="75" customWidth="1"/>
    <col min="8" max="8" width="7.7109375" style="75" customWidth="1"/>
    <col min="9" max="9" width="5.140625" style="75" customWidth="1"/>
    <col min="10" max="10" width="5.5703125" style="75" customWidth="1"/>
    <col min="11" max="11" width="7.7109375" style="75" customWidth="1"/>
    <col min="12" max="12" width="8.5703125" style="75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>
      <c r="A1" s="1" t="s">
        <v>223</v>
      </c>
      <c r="B1" s="1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4.1" customHeight="1">
      <c r="A2" s="3"/>
      <c r="B2" s="3"/>
      <c r="N2" s="218" t="s">
        <v>254</v>
      </c>
    </row>
    <row r="3" spans="1:17" ht="14.1" customHeight="1">
      <c r="A3" s="79" t="s">
        <v>293</v>
      </c>
      <c r="B3" s="3"/>
    </row>
    <row r="4" spans="1:17" ht="14.1" customHeight="1">
      <c r="A4" s="3"/>
      <c r="B4" s="3"/>
    </row>
    <row r="5" spans="1:17" ht="14.1" customHeight="1">
      <c r="A5" s="5" t="s">
        <v>294</v>
      </c>
      <c r="B5" s="5"/>
    </row>
    <row r="6" spans="1:17" ht="14.1" customHeight="1">
      <c r="A6" s="5" t="s">
        <v>260</v>
      </c>
      <c r="B6" s="5"/>
    </row>
    <row r="7" spans="1:17" ht="14.1" customHeight="1">
      <c r="A7" s="5"/>
      <c r="B7" s="5"/>
    </row>
    <row r="8" spans="1:17" ht="14.1" customHeight="1">
      <c r="A8" s="74"/>
      <c r="B8" s="34" t="s">
        <v>174</v>
      </c>
      <c r="C8" s="34"/>
      <c r="D8" s="34"/>
      <c r="E8" s="34"/>
      <c r="F8" s="34" t="s">
        <v>130</v>
      </c>
      <c r="G8" s="34"/>
      <c r="H8" s="34"/>
      <c r="I8" s="34"/>
      <c r="J8" s="107" t="s">
        <v>188</v>
      </c>
      <c r="K8" s="107"/>
      <c r="L8" s="107"/>
    </row>
    <row r="9" spans="1:17" ht="14.1" customHeight="1">
      <c r="A9" s="15"/>
      <c r="B9" s="36">
        <v>2018</v>
      </c>
      <c r="C9" s="36">
        <v>2019</v>
      </c>
      <c r="D9" s="36">
        <v>2020</v>
      </c>
      <c r="E9" s="15"/>
      <c r="F9" s="36">
        <v>2018</v>
      </c>
      <c r="G9" s="36">
        <v>2019</v>
      </c>
      <c r="H9" s="36">
        <v>2020</v>
      </c>
      <c r="I9" s="15"/>
      <c r="J9" s="36">
        <v>2018</v>
      </c>
      <c r="K9" s="36">
        <v>2019</v>
      </c>
      <c r="L9" s="36">
        <v>2020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6" t="s">
        <v>0</v>
      </c>
      <c r="B11" s="304">
        <v>0.74649010848755193</v>
      </c>
      <c r="C11" s="304">
        <v>0.66423428174178234</v>
      </c>
      <c r="D11" s="304">
        <v>-9.1657116428481071</v>
      </c>
      <c r="E11" s="304"/>
      <c r="F11" s="304">
        <v>6.1308550275450902</v>
      </c>
      <c r="G11" s="304">
        <v>3.9388486911655862</v>
      </c>
      <c r="H11" s="304">
        <v>-15.565993622933949</v>
      </c>
      <c r="I11" s="304"/>
      <c r="J11" s="304">
        <v>0.77568017325806426</v>
      </c>
      <c r="K11" s="304">
        <v>2.3882174844667592</v>
      </c>
      <c r="L11" s="304">
        <v>-6.8</v>
      </c>
      <c r="N11"/>
      <c r="O11"/>
      <c r="P11"/>
      <c r="Q11"/>
    </row>
    <row r="12" spans="1:17" ht="14.1" customHeight="1">
      <c r="A12" s="8" t="s">
        <v>7</v>
      </c>
      <c r="B12" s="304">
        <v>-2.9191524492232279</v>
      </c>
      <c r="C12" s="304">
        <v>0.91240965612389147</v>
      </c>
      <c r="D12" s="304">
        <v>-11.843140374962157</v>
      </c>
      <c r="E12" s="304"/>
      <c r="F12" s="304">
        <v>3.6863133003098847</v>
      </c>
      <c r="G12" s="304">
        <v>5.9804044324798022</v>
      </c>
      <c r="H12" s="304">
        <v>-13.541044731510388</v>
      </c>
      <c r="I12" s="304"/>
      <c r="J12" s="304">
        <v>1.0132259937996713</v>
      </c>
      <c r="K12" s="304">
        <v>3.6901335771177823</v>
      </c>
      <c r="L12" s="304">
        <v>-8.3000000000000007</v>
      </c>
      <c r="N12"/>
      <c r="O12"/>
      <c r="P12"/>
      <c r="Q12"/>
    </row>
    <row r="13" spans="1:17" ht="14.1" customHeight="1">
      <c r="A13" s="22" t="s">
        <v>8</v>
      </c>
      <c r="B13" s="304">
        <v>1.0360088115008992</v>
      </c>
      <c r="C13" s="304">
        <v>0.742677496236821</v>
      </c>
      <c r="D13" s="304">
        <v>-8.3137417869202359</v>
      </c>
      <c r="E13" s="304"/>
      <c r="F13" s="304">
        <v>7.3124872709644739</v>
      </c>
      <c r="G13" s="304">
        <v>3.1884846525536803</v>
      </c>
      <c r="H13" s="304">
        <v>-11.082881745064366</v>
      </c>
      <c r="I13" s="304"/>
      <c r="J13" s="304">
        <v>2.226572434270313</v>
      </c>
      <c r="K13" s="304">
        <v>1.3411833122188854</v>
      </c>
      <c r="L13" s="304">
        <v>-6.2</v>
      </c>
      <c r="N13"/>
      <c r="O13"/>
      <c r="P13"/>
      <c r="Q13"/>
    </row>
    <row r="14" spans="1:17" ht="14.1" customHeight="1">
      <c r="A14" s="23" t="s">
        <v>170</v>
      </c>
      <c r="B14" s="304">
        <v>2.3455237294121023</v>
      </c>
      <c r="C14" s="304">
        <v>-4.2135314979739658</v>
      </c>
      <c r="D14" s="304">
        <v>-13.904772697837064</v>
      </c>
      <c r="E14" s="304"/>
      <c r="F14" s="304">
        <v>6.162861834691058</v>
      </c>
      <c r="G14" s="304">
        <v>4.7354992672792307</v>
      </c>
      <c r="H14" s="304">
        <v>-12.259345428039881</v>
      </c>
      <c r="I14" s="304"/>
      <c r="J14" s="304">
        <v>0.6073947382967626</v>
      </c>
      <c r="K14" s="304">
        <v>6.4800540381559912E-2</v>
      </c>
      <c r="L14" s="304">
        <v>-4.0999999999999996</v>
      </c>
      <c r="N14"/>
      <c r="O14"/>
      <c r="P14"/>
      <c r="Q14"/>
    </row>
    <row r="15" spans="1:17" ht="14.1" customHeight="1">
      <c r="A15" s="24" t="s">
        <v>202</v>
      </c>
      <c r="B15" s="304">
        <v>-4.0713917171585789</v>
      </c>
      <c r="C15" s="304">
        <v>-6.3311129888010909</v>
      </c>
      <c r="D15" s="304">
        <v>-20.926139105859242</v>
      </c>
      <c r="E15" s="304"/>
      <c r="F15" s="304">
        <v>4.8677879411518354</v>
      </c>
      <c r="G15" s="304">
        <v>1.226963892264421</v>
      </c>
      <c r="H15" s="304">
        <v>-37.770079797810183</v>
      </c>
      <c r="I15" s="304"/>
      <c r="J15" s="304">
        <v>1.4923095703124778</v>
      </c>
      <c r="K15" s="304">
        <v>2.2935772919986608</v>
      </c>
      <c r="L15" s="304">
        <v>-14.6</v>
      </c>
      <c r="N15"/>
      <c r="O15"/>
      <c r="P15"/>
      <c r="Q15"/>
    </row>
    <row r="16" spans="1:17" ht="14.1" customHeight="1">
      <c r="A16" s="22" t="s">
        <v>9</v>
      </c>
      <c r="B16" s="304">
        <v>-0.37117362169083457</v>
      </c>
      <c r="C16" s="304">
        <v>-1.7144566863810717</v>
      </c>
      <c r="D16" s="304">
        <v>-10.425185246684254</v>
      </c>
      <c r="E16" s="304"/>
      <c r="F16" s="304">
        <v>6.1216557184658349</v>
      </c>
      <c r="G16" s="304">
        <v>1.1662955683450216</v>
      </c>
      <c r="H16" s="304">
        <v>-29.91919726039437</v>
      </c>
      <c r="I16" s="304"/>
      <c r="J16" s="304">
        <v>0.39897406668569779</v>
      </c>
      <c r="K16" s="304">
        <v>1.103703344725715</v>
      </c>
      <c r="L16" s="304">
        <v>-15</v>
      </c>
      <c r="N16"/>
      <c r="O16"/>
      <c r="P16"/>
      <c r="Q16"/>
    </row>
    <row r="17" spans="1:17" ht="14.1" customHeight="1">
      <c r="A17" s="23" t="s">
        <v>10</v>
      </c>
      <c r="B17" s="304">
        <v>7.1411821248714036</v>
      </c>
      <c r="C17" s="304">
        <v>-2.2809686441755406</v>
      </c>
      <c r="D17" s="304">
        <v>-9.292935863706953</v>
      </c>
      <c r="E17" s="304"/>
      <c r="F17" s="304">
        <v>8.1418517245041464</v>
      </c>
      <c r="G17" s="304">
        <v>5.6890006565050166</v>
      </c>
      <c r="H17" s="304">
        <v>-11.317971799285154</v>
      </c>
      <c r="I17" s="304"/>
      <c r="J17" s="304">
        <v>2.9117645128873271E-2</v>
      </c>
      <c r="K17" s="304">
        <v>0.59628698196956265</v>
      </c>
      <c r="L17" s="304">
        <v>-4.5</v>
      </c>
      <c r="N17"/>
      <c r="O17"/>
      <c r="P17"/>
      <c r="Q17"/>
    </row>
    <row r="18" spans="1:17" ht="14.1" customHeight="1">
      <c r="A18" s="8" t="s">
        <v>12</v>
      </c>
      <c r="B18" s="304">
        <v>1.0400545635979253</v>
      </c>
      <c r="C18" s="304">
        <v>-0.91935106419827051</v>
      </c>
      <c r="D18" s="304">
        <v>-9.1444338617932441</v>
      </c>
      <c r="E18" s="304"/>
      <c r="F18" s="304">
        <v>4.0276017127395036</v>
      </c>
      <c r="G18" s="304">
        <v>2.0420310111311402</v>
      </c>
      <c r="H18" s="304">
        <v>-10.501213993751913</v>
      </c>
      <c r="I18" s="304"/>
      <c r="J18" s="304">
        <v>-0.26279344321846754</v>
      </c>
      <c r="K18" s="304">
        <v>0.85842248304333069</v>
      </c>
      <c r="L18" s="304">
        <v>-6.6</v>
      </c>
      <c r="N18"/>
      <c r="O18"/>
      <c r="P18"/>
      <c r="Q18"/>
    </row>
    <row r="19" spans="1:17" ht="14.1" customHeight="1">
      <c r="A19" s="26" t="s">
        <v>11</v>
      </c>
      <c r="B19" s="304">
        <v>-8.171460204411396E-2</v>
      </c>
      <c r="C19" s="304">
        <v>3.3078066121402072</v>
      </c>
      <c r="D19" s="304">
        <v>-8.3522835967960276</v>
      </c>
      <c r="E19" s="304"/>
      <c r="F19" s="304">
        <v>6.9633267184644687</v>
      </c>
      <c r="G19" s="304">
        <v>3.2820495619671375</v>
      </c>
      <c r="H19" s="304">
        <v>-9.680418125539159</v>
      </c>
      <c r="I19" s="304"/>
      <c r="J19" s="304">
        <v>1.3208764177286669</v>
      </c>
      <c r="K19" s="304">
        <v>2.3985385759023092</v>
      </c>
      <c r="L19" s="304">
        <v>-3.2</v>
      </c>
      <c r="N19"/>
      <c r="O19"/>
      <c r="P19"/>
      <c r="Q19"/>
    </row>
    <row r="20" spans="1:17" ht="14.1" customHeight="1">
      <c r="A20" s="21" t="s">
        <v>13</v>
      </c>
      <c r="B20" s="304">
        <v>0.78737026595476767</v>
      </c>
      <c r="C20" s="304">
        <v>-1.2066003312387386</v>
      </c>
      <c r="D20" s="304">
        <v>-9.3303317999413053</v>
      </c>
      <c r="E20" s="304"/>
      <c r="F20" s="304">
        <v>5.2644641963883965</v>
      </c>
      <c r="G20" s="304">
        <v>3.1489605104589424</v>
      </c>
      <c r="H20" s="304">
        <v>-15.570827574578095</v>
      </c>
      <c r="I20" s="304"/>
      <c r="J20" s="304">
        <v>-0.23676321298758962</v>
      </c>
      <c r="K20" s="304">
        <v>2.0485640391171289</v>
      </c>
      <c r="L20" s="304">
        <v>-9.1</v>
      </c>
      <c r="N20"/>
      <c r="O20"/>
      <c r="P20"/>
      <c r="Q20"/>
    </row>
    <row r="21" spans="1:17" ht="14.1" customHeight="1">
      <c r="A21" s="21" t="s">
        <v>21</v>
      </c>
      <c r="B21" s="304">
        <v>1.0029821854082854</v>
      </c>
      <c r="C21" s="304">
        <v>1.3316716854567145</v>
      </c>
      <c r="D21" s="304">
        <v>-5.8206505018463472</v>
      </c>
      <c r="E21" s="304"/>
      <c r="F21" s="304">
        <v>3.8387839580989347</v>
      </c>
      <c r="G21" s="304">
        <v>4.5424902611455709</v>
      </c>
      <c r="H21" s="304">
        <v>-11.028949024543733</v>
      </c>
      <c r="I21" s="304"/>
      <c r="J21" s="304">
        <v>0.17804084696464439</v>
      </c>
      <c r="K21" s="304">
        <v>2.1346443989487929</v>
      </c>
      <c r="L21" s="304">
        <v>-5.0999999999999996</v>
      </c>
      <c r="N21"/>
      <c r="O21"/>
      <c r="P21"/>
      <c r="Q21"/>
    </row>
    <row r="22" spans="1:17" ht="14.1" customHeight="1">
      <c r="A22" s="21" t="s">
        <v>14</v>
      </c>
      <c r="B22" s="304">
        <v>0.94827193661490838</v>
      </c>
      <c r="C22" s="304">
        <v>-2.1675776775746169</v>
      </c>
      <c r="D22" s="304">
        <v>-2.3207428484860793</v>
      </c>
      <c r="E22" s="304"/>
      <c r="F22" s="304">
        <v>5.276729109543199</v>
      </c>
      <c r="G22" s="304">
        <v>6.2159749188128499</v>
      </c>
      <c r="H22" s="304">
        <v>-5.4722850973906052</v>
      </c>
      <c r="I22" s="304"/>
      <c r="J22" s="304">
        <v>0.70717168351290827</v>
      </c>
      <c r="K22" s="304">
        <v>0.11764705882351123</v>
      </c>
      <c r="L22" s="304">
        <v>-6.4</v>
      </c>
      <c r="N22"/>
      <c r="O22"/>
      <c r="P22"/>
      <c r="Q22"/>
    </row>
    <row r="23" spans="1:17" ht="14.1" customHeight="1">
      <c r="A23" s="21" t="s">
        <v>15</v>
      </c>
      <c r="B23" s="304">
        <v>4.8997031234867316</v>
      </c>
      <c r="C23" s="304">
        <v>-3.8076997913097932</v>
      </c>
      <c r="D23" s="304">
        <v>-8.5323241209119267</v>
      </c>
      <c r="E23" s="304"/>
      <c r="F23" s="304">
        <v>5.0124165199990189</v>
      </c>
      <c r="G23" s="304">
        <v>4.2210703732314725</v>
      </c>
      <c r="H23" s="304">
        <v>-13.637883289901476</v>
      </c>
      <c r="I23" s="304"/>
      <c r="J23" s="304">
        <v>0.60292576655658348</v>
      </c>
      <c r="K23" s="304">
        <v>1.9137313130417777</v>
      </c>
      <c r="L23" s="304">
        <v>-2.5</v>
      </c>
      <c r="N23"/>
      <c r="O23"/>
      <c r="P23"/>
      <c r="Q23"/>
    </row>
    <row r="24" spans="1:17" ht="14.1" customHeight="1">
      <c r="A24" s="21" t="s">
        <v>22</v>
      </c>
      <c r="B24" s="304">
        <v>1.9459651799006661</v>
      </c>
      <c r="C24" s="304">
        <v>2.2986292900716521</v>
      </c>
      <c r="D24" s="304">
        <v>-6.6137179586237993</v>
      </c>
      <c r="E24" s="304"/>
      <c r="F24" s="304">
        <v>8.7225146046298505</v>
      </c>
      <c r="G24" s="304">
        <v>4.0211304821463623</v>
      </c>
      <c r="H24" s="304">
        <v>-18.278186740260416</v>
      </c>
      <c r="I24" s="304"/>
      <c r="J24" s="304">
        <v>1.648625028287265</v>
      </c>
      <c r="K24" s="304">
        <v>4.2769312416795602</v>
      </c>
      <c r="L24" s="304">
        <v>-3.4</v>
      </c>
      <c r="N24"/>
      <c r="O24"/>
      <c r="P24"/>
      <c r="Q24"/>
    </row>
    <row r="25" spans="1:17" ht="14.1" customHeight="1">
      <c r="A25" s="21" t="s">
        <v>23</v>
      </c>
      <c r="B25" s="304">
        <v>-0.70523092180477809</v>
      </c>
      <c r="C25" s="304">
        <v>7.5462973666566624</v>
      </c>
      <c r="D25" s="304">
        <v>-2.3433726737895344</v>
      </c>
      <c r="E25" s="304"/>
      <c r="F25" s="304">
        <v>4.3407495318315892</v>
      </c>
      <c r="G25" s="304">
        <v>6.3081268243107669</v>
      </c>
      <c r="H25" s="304">
        <v>-2.3548922286819596</v>
      </c>
      <c r="I25" s="304"/>
      <c r="J25" s="304">
        <v>1.532467118119496</v>
      </c>
      <c r="K25" s="304">
        <v>2.8386188541042356</v>
      </c>
      <c r="L25" s="304">
        <v>-7.3</v>
      </c>
      <c r="N25"/>
      <c r="O25"/>
      <c r="P25"/>
      <c r="Q25"/>
    </row>
    <row r="26" spans="1:17" ht="14.1" customHeight="1">
      <c r="A26" s="21" t="s">
        <v>171</v>
      </c>
      <c r="B26" s="304">
        <v>0.37288212332600157</v>
      </c>
      <c r="C26" s="304">
        <v>9.8280739513993076</v>
      </c>
      <c r="D26" s="304">
        <v>-11.352895100463812</v>
      </c>
      <c r="E26" s="304"/>
      <c r="F26" s="304">
        <v>4.397679920651365</v>
      </c>
      <c r="G26" s="304">
        <v>4.1895075399568382</v>
      </c>
      <c r="H26" s="304">
        <v>-10.197349270027045</v>
      </c>
      <c r="I26" s="304"/>
      <c r="J26" s="304">
        <v>1.8099912668500862</v>
      </c>
      <c r="K26" s="304">
        <v>0.63561151022675233</v>
      </c>
      <c r="L26" s="304">
        <v>-6.1</v>
      </c>
      <c r="N26"/>
      <c r="O26"/>
      <c r="P26"/>
      <c r="Q26"/>
    </row>
    <row r="27" spans="1:17" ht="14.1" customHeight="1">
      <c r="A27" s="21" t="s">
        <v>16</v>
      </c>
      <c r="B27" s="304">
        <v>0.35347487589303395</v>
      </c>
      <c r="C27" s="304">
        <v>2.3536787094450062</v>
      </c>
      <c r="D27" s="304">
        <v>-14.122168496186738</v>
      </c>
      <c r="E27" s="304"/>
      <c r="F27" s="304">
        <v>7.4280642275709408</v>
      </c>
      <c r="G27" s="304">
        <v>4.2187837021505414</v>
      </c>
      <c r="H27" s="304">
        <v>-12.446695132600361</v>
      </c>
      <c r="I27" s="304"/>
      <c r="J27" s="304">
        <v>1.2701842759467841</v>
      </c>
      <c r="K27" s="304">
        <v>1.362234994407352</v>
      </c>
      <c r="L27" s="304">
        <v>-3.5</v>
      </c>
      <c r="N27"/>
      <c r="O27"/>
      <c r="P27"/>
      <c r="Q27"/>
    </row>
    <row r="28" spans="1:17" ht="14.1" customHeight="1">
      <c r="A28" s="21" t="s">
        <v>1</v>
      </c>
      <c r="B28" s="304">
        <v>-5.5028428147758213</v>
      </c>
      <c r="C28" s="304">
        <v>1.7959460947774453</v>
      </c>
      <c r="D28" s="304">
        <v>-12.039069219397492</v>
      </c>
      <c r="E28" s="304"/>
      <c r="F28" s="304">
        <v>6.7074585570450207</v>
      </c>
      <c r="G28" s="304">
        <v>3.7145812159075531</v>
      </c>
      <c r="H28" s="304">
        <v>-9.5690684713375713</v>
      </c>
      <c r="I28" s="304"/>
      <c r="J28" s="304">
        <v>1.7601331398087394</v>
      </c>
      <c r="K28" s="304">
        <v>0.76838484096548587</v>
      </c>
      <c r="L28" s="304">
        <v>-4.4000000000000004</v>
      </c>
      <c r="N28"/>
      <c r="O28"/>
      <c r="P28"/>
      <c r="Q28"/>
    </row>
    <row r="29" spans="1:17" ht="14.1" customHeight="1">
      <c r="A29" s="39"/>
      <c r="B29" s="108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N29"/>
      <c r="O29"/>
      <c r="P29"/>
      <c r="Q29"/>
    </row>
    <row r="30" spans="1:17" ht="14.1" customHeight="1">
      <c r="A30" s="40" t="s">
        <v>207</v>
      </c>
      <c r="B30" s="40"/>
      <c r="N30"/>
      <c r="O30"/>
      <c r="P30"/>
      <c r="Q30"/>
    </row>
    <row r="31" spans="1:17" ht="14.1" customHeight="1">
      <c r="A31" s="40" t="s">
        <v>203</v>
      </c>
      <c r="B31" s="40"/>
      <c r="N31"/>
      <c r="O31"/>
      <c r="P31"/>
      <c r="Q31"/>
    </row>
    <row r="32" spans="1:17" ht="14.1" customHeight="1">
      <c r="A32" s="40"/>
      <c r="B32" s="40"/>
    </row>
    <row r="33" spans="1:2" s="4" customFormat="1" ht="12.95" customHeight="1">
      <c r="A33" s="40"/>
      <c r="B33" s="40"/>
    </row>
  </sheetData>
  <sortState ref="O10:P26">
    <sortCondition ref="P12:P28"/>
  </sortState>
  <phoneticPr fontId="6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9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7.85546875" style="4" customWidth="1"/>
    <col min="2" max="6" width="10.7109375" style="4" customWidth="1"/>
    <col min="7" max="7" width="4.7109375" style="4" customWidth="1"/>
    <col min="8" max="8" width="5.5703125" style="4" customWidth="1"/>
    <col min="9" max="16384" width="11.42578125" style="4"/>
  </cols>
  <sheetData>
    <row r="1" spans="1:9" ht="14.1" customHeight="1" thickBot="1">
      <c r="A1" s="1" t="s">
        <v>223</v>
      </c>
      <c r="B1" s="1"/>
      <c r="C1" s="87"/>
      <c r="D1" s="87"/>
      <c r="E1" s="87"/>
      <c r="F1" s="87"/>
      <c r="G1" s="87"/>
    </row>
    <row r="2" spans="1:9" ht="14.25">
      <c r="I2" s="218" t="s">
        <v>254</v>
      </c>
    </row>
    <row r="9" spans="1:9">
      <c r="I9" s="164"/>
    </row>
  </sheetData>
  <phoneticPr fontId="6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74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8.7109375" style="4" customWidth="1"/>
    <col min="2" max="3" width="7.85546875" style="4" customWidth="1"/>
    <col min="4" max="4" width="2.5703125" style="4" customWidth="1"/>
    <col min="5" max="6" width="7.85546875" style="4" customWidth="1"/>
    <col min="7" max="7" width="4.710937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5.57031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>
      <c r="A1" s="1" t="s">
        <v>223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218" t="s">
        <v>254</v>
      </c>
    </row>
    <row r="3" spans="1:30" ht="12.75" customHeight="1">
      <c r="A3" s="5" t="s">
        <v>348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>
      <c r="A5" s="6" t="s">
        <v>17</v>
      </c>
      <c r="B5" s="6"/>
      <c r="C5" s="6"/>
      <c r="D5" s="6"/>
      <c r="E5" s="6"/>
      <c r="F5" s="6"/>
      <c r="G5" s="6"/>
      <c r="H5" s="6"/>
      <c r="I5" s="6"/>
      <c r="J5" s="6"/>
      <c r="K5" s="169"/>
      <c r="L5" s="3"/>
      <c r="O5" s="220"/>
    </row>
    <row r="6" spans="1:30" ht="9.9499999999999993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>
      <c r="A7" s="176"/>
      <c r="B7" s="177" t="s">
        <v>225</v>
      </c>
      <c r="C7" s="177"/>
      <c r="D7" s="177"/>
      <c r="E7" s="177"/>
      <c r="F7" s="177"/>
      <c r="G7" s="177"/>
      <c r="H7" s="177" t="s">
        <v>224</v>
      </c>
      <c r="I7" s="177"/>
      <c r="J7" s="177"/>
      <c r="K7" s="177"/>
      <c r="L7" s="177"/>
      <c r="N7"/>
      <c r="O7"/>
      <c r="P7"/>
      <c r="Q7"/>
      <c r="R7"/>
      <c r="S7"/>
      <c r="T7"/>
      <c r="U7"/>
    </row>
    <row r="8" spans="1:30" s="18" customFormat="1" ht="14.1" customHeight="1">
      <c r="A8" s="179"/>
      <c r="B8" s="184" t="s">
        <v>3</v>
      </c>
      <c r="C8" s="178"/>
      <c r="D8" s="178"/>
      <c r="E8" s="184" t="s">
        <v>2</v>
      </c>
      <c r="F8" s="178"/>
      <c r="G8" s="179"/>
      <c r="H8" s="184" t="s">
        <v>3</v>
      </c>
      <c r="I8" s="178"/>
      <c r="J8" s="178"/>
      <c r="K8" s="184" t="s">
        <v>2</v>
      </c>
      <c r="L8" s="178"/>
      <c r="N8"/>
      <c r="O8"/>
      <c r="P8"/>
      <c r="Q8"/>
      <c r="R8"/>
      <c r="S8"/>
      <c r="T8"/>
      <c r="U8"/>
    </row>
    <row r="9" spans="1:30" s="18" customFormat="1" ht="14.1" customHeight="1">
      <c r="A9" s="180"/>
      <c r="B9" s="181" t="s">
        <v>25</v>
      </c>
      <c r="C9" s="182" t="s">
        <v>319</v>
      </c>
      <c r="D9" s="180"/>
      <c r="E9" s="181" t="s">
        <v>25</v>
      </c>
      <c r="F9" s="182" t="s">
        <v>319</v>
      </c>
      <c r="G9" s="183"/>
      <c r="H9" s="181" t="s">
        <v>25</v>
      </c>
      <c r="I9" s="182" t="s">
        <v>319</v>
      </c>
      <c r="J9" s="180"/>
      <c r="K9" s="181" t="s">
        <v>25</v>
      </c>
      <c r="L9" s="182" t="s">
        <v>319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>
      <c r="A11" s="20" t="s">
        <v>0</v>
      </c>
      <c r="B11" s="109">
        <v>255255</v>
      </c>
      <c r="C11" s="109">
        <v>62030</v>
      </c>
      <c r="D11" s="255"/>
      <c r="E11" s="109">
        <v>255255</v>
      </c>
      <c r="F11" s="109">
        <v>62030</v>
      </c>
      <c r="G11" s="255"/>
      <c r="H11" s="109">
        <v>52511</v>
      </c>
      <c r="I11" s="109">
        <v>413210</v>
      </c>
      <c r="J11" s="109"/>
      <c r="K11" s="109">
        <v>66293</v>
      </c>
      <c r="L11" s="109">
        <v>183184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>
      <c r="A12" s="8" t="s">
        <v>7</v>
      </c>
      <c r="B12" s="109">
        <v>34762</v>
      </c>
      <c r="C12" s="109">
        <v>7078</v>
      </c>
      <c r="D12" s="205"/>
      <c r="E12" s="109">
        <v>29146</v>
      </c>
      <c r="F12" s="109">
        <v>8690</v>
      </c>
      <c r="G12" s="205"/>
      <c r="H12" s="109">
        <v>5772</v>
      </c>
      <c r="I12" s="109">
        <v>60278</v>
      </c>
      <c r="J12" s="109"/>
      <c r="K12" s="109">
        <v>8362</v>
      </c>
      <c r="L12" s="109">
        <v>24877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>
      <c r="A13" s="22" t="s">
        <v>8</v>
      </c>
      <c r="B13" s="109">
        <v>8682</v>
      </c>
      <c r="C13" s="109">
        <v>3116</v>
      </c>
      <c r="D13" s="256"/>
      <c r="E13" s="109">
        <v>7137</v>
      </c>
      <c r="F13" s="109">
        <v>2405</v>
      </c>
      <c r="G13" s="256"/>
      <c r="H13" s="109">
        <v>1071</v>
      </c>
      <c r="I13" s="109">
        <v>9826</v>
      </c>
      <c r="J13" s="109"/>
      <c r="K13" s="109">
        <v>911</v>
      </c>
      <c r="L13" s="109">
        <v>3601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>
      <c r="A14" s="23" t="s">
        <v>170</v>
      </c>
      <c r="B14" s="109">
        <v>6455</v>
      </c>
      <c r="C14" s="109">
        <v>924</v>
      </c>
      <c r="D14" s="24"/>
      <c r="E14" s="109">
        <v>5362</v>
      </c>
      <c r="F14" s="109">
        <v>692</v>
      </c>
      <c r="G14" s="24"/>
      <c r="H14" s="109">
        <v>1036</v>
      </c>
      <c r="I14" s="109">
        <v>3518</v>
      </c>
      <c r="J14" s="204"/>
      <c r="K14" s="109">
        <v>1124</v>
      </c>
      <c r="L14" s="109">
        <v>825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>
      <c r="A15" s="24" t="s">
        <v>300</v>
      </c>
      <c r="B15" s="109">
        <v>9794</v>
      </c>
      <c r="C15" s="109">
        <v>2325</v>
      </c>
      <c r="D15" s="24"/>
      <c r="E15" s="109">
        <v>11850</v>
      </c>
      <c r="F15" s="109">
        <v>2375</v>
      </c>
      <c r="G15" s="24"/>
      <c r="H15" s="109">
        <v>1374</v>
      </c>
      <c r="I15" s="109">
        <v>15613</v>
      </c>
      <c r="J15" s="109"/>
      <c r="K15" s="109">
        <v>1948</v>
      </c>
      <c r="L15" s="109">
        <v>4989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>
      <c r="A16" s="22" t="s">
        <v>9</v>
      </c>
      <c r="B16" s="109">
        <v>11315</v>
      </c>
      <c r="C16" s="109">
        <v>1775</v>
      </c>
      <c r="D16" s="256"/>
      <c r="E16" s="109">
        <v>11322</v>
      </c>
      <c r="F16" s="109">
        <v>2203</v>
      </c>
      <c r="G16" s="256"/>
      <c r="H16" s="109">
        <v>2937</v>
      </c>
      <c r="I16" s="109">
        <v>23063</v>
      </c>
      <c r="J16" s="109"/>
      <c r="K16" s="109">
        <v>3395</v>
      </c>
      <c r="L16" s="109">
        <v>11355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>
      <c r="A17" s="23" t="s">
        <v>10</v>
      </c>
      <c r="B17" s="109">
        <v>6408</v>
      </c>
      <c r="C17" s="109">
        <v>767</v>
      </c>
      <c r="D17" s="24"/>
      <c r="E17" s="109">
        <v>3940</v>
      </c>
      <c r="F17" s="109">
        <v>613</v>
      </c>
      <c r="G17" s="24"/>
      <c r="H17" s="109">
        <v>556</v>
      </c>
      <c r="I17" s="109">
        <v>2818</v>
      </c>
      <c r="J17" s="109"/>
      <c r="K17" s="109">
        <v>587</v>
      </c>
      <c r="L17" s="109">
        <v>801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>
      <c r="A18" s="8" t="s">
        <v>12</v>
      </c>
      <c r="B18" s="109">
        <v>20186</v>
      </c>
      <c r="C18" s="109">
        <v>3269</v>
      </c>
      <c r="D18" s="205"/>
      <c r="E18" s="109">
        <v>17179</v>
      </c>
      <c r="F18" s="109">
        <v>2873</v>
      </c>
      <c r="G18" s="205"/>
      <c r="H18" s="109">
        <v>1794</v>
      </c>
      <c r="I18" s="109">
        <v>10826</v>
      </c>
      <c r="J18" s="204"/>
      <c r="K18" s="109">
        <v>2276</v>
      </c>
      <c r="L18" s="109">
        <v>5024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>
      <c r="A19" s="26" t="s">
        <v>11</v>
      </c>
      <c r="B19" s="109">
        <v>27512</v>
      </c>
      <c r="C19" s="109">
        <v>5777</v>
      </c>
      <c r="D19" s="24"/>
      <c r="E19" s="109">
        <v>19769</v>
      </c>
      <c r="F19" s="109">
        <v>4768</v>
      </c>
      <c r="G19" s="24"/>
      <c r="H19" s="109">
        <v>1250</v>
      </c>
      <c r="I19" s="109">
        <v>12827</v>
      </c>
      <c r="J19" s="204"/>
      <c r="K19" s="109">
        <v>2021</v>
      </c>
      <c r="L19" s="109">
        <v>5659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>
      <c r="A20" s="21" t="s">
        <v>13</v>
      </c>
      <c r="B20" s="109">
        <v>19248</v>
      </c>
      <c r="C20" s="109">
        <v>9055</v>
      </c>
      <c r="D20" s="73"/>
      <c r="E20" s="109">
        <v>26920</v>
      </c>
      <c r="F20" s="109">
        <v>8084</v>
      </c>
      <c r="G20" s="73"/>
      <c r="H20" s="109">
        <v>9422</v>
      </c>
      <c r="I20" s="109">
        <v>91012</v>
      </c>
      <c r="J20" s="116"/>
      <c r="K20" s="109">
        <v>13170</v>
      </c>
      <c r="L20" s="109">
        <v>41023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>
      <c r="A21" s="21" t="s">
        <v>301</v>
      </c>
      <c r="B21" s="109">
        <v>22741</v>
      </c>
      <c r="C21" s="109">
        <v>8163</v>
      </c>
      <c r="D21" s="73"/>
      <c r="E21" s="109">
        <v>19174</v>
      </c>
      <c r="F21" s="109">
        <v>6687</v>
      </c>
      <c r="G21" s="73"/>
      <c r="H21" s="109">
        <v>5204</v>
      </c>
      <c r="I21" s="109">
        <v>57633</v>
      </c>
      <c r="J21" s="116"/>
      <c r="K21" s="109">
        <v>6740</v>
      </c>
      <c r="L21" s="109">
        <v>31441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>
      <c r="A22" s="21" t="s">
        <v>14</v>
      </c>
      <c r="B22" s="109">
        <v>7371</v>
      </c>
      <c r="C22" s="109">
        <v>863</v>
      </c>
      <c r="D22" s="73"/>
      <c r="E22" s="109">
        <v>7105</v>
      </c>
      <c r="F22" s="109">
        <v>847</v>
      </c>
      <c r="G22" s="73"/>
      <c r="H22" s="109">
        <v>445</v>
      </c>
      <c r="I22" s="109">
        <v>2784</v>
      </c>
      <c r="J22" s="116"/>
      <c r="K22" s="109">
        <v>671</v>
      </c>
      <c r="L22" s="109">
        <v>1095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>
      <c r="A23" s="21" t="s">
        <v>15</v>
      </c>
      <c r="B23" s="109">
        <v>12671</v>
      </c>
      <c r="C23" s="109">
        <v>1945</v>
      </c>
      <c r="D23" s="73"/>
      <c r="E23" s="109">
        <v>8555</v>
      </c>
      <c r="F23" s="109">
        <v>1468</v>
      </c>
      <c r="G23" s="73"/>
      <c r="H23" s="109">
        <v>3835</v>
      </c>
      <c r="I23" s="109">
        <v>10596</v>
      </c>
      <c r="J23" s="116"/>
      <c r="K23" s="109">
        <v>3276</v>
      </c>
      <c r="L23" s="109">
        <v>3615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>
      <c r="A24" s="21" t="s">
        <v>22</v>
      </c>
      <c r="B24" s="109">
        <v>42193</v>
      </c>
      <c r="C24" s="109">
        <v>8321</v>
      </c>
      <c r="D24" s="73"/>
      <c r="E24" s="109">
        <v>59966</v>
      </c>
      <c r="F24" s="109">
        <v>11384</v>
      </c>
      <c r="G24" s="73"/>
      <c r="H24" s="109">
        <v>13554</v>
      </c>
      <c r="I24" s="109">
        <v>74458</v>
      </c>
      <c r="J24" s="116"/>
      <c r="K24" s="109">
        <v>15697</v>
      </c>
      <c r="L24" s="109">
        <v>30886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>
      <c r="A25" s="21" t="s">
        <v>23</v>
      </c>
      <c r="B25" s="109">
        <v>7677</v>
      </c>
      <c r="C25" s="109">
        <v>3525</v>
      </c>
      <c r="D25" s="73"/>
      <c r="E25" s="109">
        <v>7294</v>
      </c>
      <c r="F25" s="109">
        <v>3574</v>
      </c>
      <c r="G25" s="73"/>
      <c r="H25" s="109">
        <v>1154</v>
      </c>
      <c r="I25" s="109">
        <v>15639</v>
      </c>
      <c r="J25" s="116"/>
      <c r="K25" s="109">
        <v>1858</v>
      </c>
      <c r="L25" s="109">
        <v>8387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>
      <c r="A26" s="21" t="s">
        <v>171</v>
      </c>
      <c r="B26" s="109">
        <v>4311</v>
      </c>
      <c r="C26" s="109">
        <v>1436</v>
      </c>
      <c r="D26" s="73"/>
      <c r="E26" s="109">
        <v>3912</v>
      </c>
      <c r="F26" s="109">
        <v>1036</v>
      </c>
      <c r="G26" s="73"/>
      <c r="H26" s="109">
        <v>796</v>
      </c>
      <c r="I26" s="109">
        <v>5045</v>
      </c>
      <c r="J26" s="116"/>
      <c r="K26" s="109">
        <v>962</v>
      </c>
      <c r="L26" s="109">
        <v>2766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>
      <c r="A27" s="21" t="s">
        <v>16</v>
      </c>
      <c r="B27" s="109">
        <v>9088</v>
      </c>
      <c r="C27" s="109">
        <v>2647</v>
      </c>
      <c r="D27" s="73"/>
      <c r="E27" s="109">
        <v>10810</v>
      </c>
      <c r="F27" s="109">
        <v>2406</v>
      </c>
      <c r="G27" s="73"/>
      <c r="H27" s="109">
        <v>1894</v>
      </c>
      <c r="I27" s="109">
        <v>13767</v>
      </c>
      <c r="J27" s="116"/>
      <c r="K27" s="109">
        <v>2408</v>
      </c>
      <c r="L27" s="109">
        <v>5761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>
      <c r="A28" s="21" t="s">
        <v>1</v>
      </c>
      <c r="B28" s="109">
        <v>2577</v>
      </c>
      <c r="C28" s="109">
        <v>789</v>
      </c>
      <c r="D28" s="73"/>
      <c r="E28" s="109">
        <v>2348</v>
      </c>
      <c r="F28" s="109">
        <v>691</v>
      </c>
      <c r="G28" s="73"/>
      <c r="H28" s="109">
        <v>246</v>
      </c>
      <c r="I28" s="109">
        <v>2342</v>
      </c>
      <c r="J28" s="116"/>
      <c r="K28" s="109">
        <v>445</v>
      </c>
      <c r="L28" s="109">
        <v>810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>
      <c r="A29" s="12" t="s">
        <v>32</v>
      </c>
      <c r="B29" s="109">
        <v>1103</v>
      </c>
      <c r="C29" s="109">
        <v>86</v>
      </c>
      <c r="D29" s="70"/>
      <c r="E29" s="109">
        <v>1821</v>
      </c>
      <c r="F29" s="109">
        <v>484</v>
      </c>
      <c r="G29" s="70"/>
      <c r="H29" s="109">
        <v>102</v>
      </c>
      <c r="I29" s="109">
        <v>445</v>
      </c>
      <c r="J29" s="116"/>
      <c r="K29" s="109">
        <v>166</v>
      </c>
      <c r="L29" s="109">
        <v>33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>
      <c r="A30" s="12" t="s">
        <v>30</v>
      </c>
      <c r="B30" s="109">
        <v>1161</v>
      </c>
      <c r="C30" s="109">
        <v>169</v>
      </c>
      <c r="D30" s="70"/>
      <c r="E30" s="109">
        <v>1645</v>
      </c>
      <c r="F30" s="109">
        <v>750</v>
      </c>
      <c r="G30" s="70"/>
      <c r="H30" s="109">
        <v>69</v>
      </c>
      <c r="I30" s="109">
        <v>720</v>
      </c>
      <c r="J30" s="116"/>
      <c r="K30" s="109">
        <v>276</v>
      </c>
      <c r="L30" s="109">
        <v>236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>
      <c r="A32" s="40" t="s">
        <v>320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>
      <c r="A33" s="40" t="s">
        <v>322</v>
      </c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>
      <c r="N36"/>
      <c r="O36"/>
      <c r="P36"/>
      <c r="Q36"/>
      <c r="R36"/>
    </row>
    <row r="37" spans="1:30" s="12" customFormat="1" ht="14.1" customHeight="1">
      <c r="N37"/>
      <c r="O37"/>
      <c r="P37"/>
      <c r="Q37"/>
      <c r="R37"/>
    </row>
    <row r="38" spans="1:30" ht="14.1" customHeight="1">
      <c r="N38"/>
      <c r="O38"/>
      <c r="P38"/>
      <c r="Q38"/>
      <c r="R38"/>
    </row>
    <row r="39" spans="1:30" ht="14.1" customHeight="1">
      <c r="N39"/>
      <c r="O39"/>
      <c r="P39"/>
      <c r="Q39"/>
      <c r="R39"/>
    </row>
    <row r="40" spans="1:30" ht="14.1" customHeight="1">
      <c r="N40"/>
      <c r="O40"/>
      <c r="P40"/>
      <c r="Q40"/>
      <c r="R40"/>
    </row>
    <row r="41" spans="1:30" ht="14.1" customHeight="1"/>
    <row r="42" spans="1:30" ht="14.1" customHeight="1"/>
    <row r="43" spans="1:30" ht="14.1" customHeight="1"/>
    <row r="44" spans="1:30" ht="14.1" customHeight="1"/>
    <row r="45" spans="1:30" ht="14.1" customHeight="1"/>
    <row r="46" spans="1:30" ht="14.1" customHeight="1"/>
    <row r="47" spans="1:30" ht="14.1" customHeight="1"/>
    <row r="48" spans="1:3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phoneticPr fontId="6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topLeftCell="A11" zoomScaleNormal="100" workbookViewId="0">
      <selection activeCell="N17" sqref="N17"/>
    </sheetView>
  </sheetViews>
  <sheetFormatPr baseColWidth="10" defaultColWidth="11.42578125" defaultRowHeight="12.75"/>
  <cols>
    <col min="1" max="1" width="19.140625" style="4" customWidth="1"/>
    <col min="2" max="2" width="10.28515625" style="4" customWidth="1"/>
    <col min="3" max="3" width="13" style="75" customWidth="1"/>
    <col min="4" max="4" width="12.42578125" style="75" customWidth="1"/>
    <col min="5" max="5" width="11.28515625" style="75" customWidth="1"/>
    <col min="6" max="6" width="13.5703125" style="75" customWidth="1"/>
    <col min="7" max="7" width="11.140625" style="75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>
      <c r="A1" s="1" t="s">
        <v>223</v>
      </c>
      <c r="B1" s="1"/>
      <c r="C1" s="87"/>
      <c r="D1" s="87"/>
      <c r="E1" s="87"/>
      <c r="F1" s="87"/>
      <c r="G1" s="87"/>
    </row>
    <row r="2" spans="1:28" ht="14.1" customHeight="1">
      <c r="A2" s="3"/>
      <c r="B2" s="3"/>
      <c r="I2" s="218" t="s">
        <v>254</v>
      </c>
    </row>
    <row r="3" spans="1:28" ht="14.1" customHeight="1">
      <c r="A3" s="244" t="s">
        <v>295</v>
      </c>
      <c r="B3" s="3"/>
      <c r="E3"/>
      <c r="F3"/>
      <c r="G3"/>
    </row>
    <row r="4" spans="1:28" ht="14.1" customHeight="1">
      <c r="A4" s="245"/>
      <c r="B4" s="3"/>
    </row>
    <row r="5" spans="1:28" ht="14.1" customHeight="1">
      <c r="A5" s="246" t="s">
        <v>386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>
      <c r="A7" s="242"/>
      <c r="B7" s="338" t="s">
        <v>275</v>
      </c>
      <c r="C7" s="334" t="s">
        <v>273</v>
      </c>
      <c r="D7" s="334" t="s">
        <v>276</v>
      </c>
      <c r="E7" s="334" t="s">
        <v>274</v>
      </c>
      <c r="F7" s="334" t="s">
        <v>280</v>
      </c>
      <c r="G7" s="334" t="s">
        <v>281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>
      <c r="A8" s="243"/>
      <c r="B8" s="339"/>
      <c r="C8" s="336"/>
      <c r="D8" s="336" t="s">
        <v>277</v>
      </c>
      <c r="E8" s="336" t="s">
        <v>278</v>
      </c>
      <c r="F8" s="336"/>
      <c r="G8" s="336" t="s">
        <v>279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>
      <c r="A10" s="46" t="s">
        <v>0</v>
      </c>
      <c r="B10" s="267">
        <v>56.23</v>
      </c>
      <c r="C10" s="267">
        <v>48.8</v>
      </c>
      <c r="D10" s="267">
        <v>60.18</v>
      </c>
      <c r="E10" s="267">
        <v>58.33</v>
      </c>
      <c r="F10" s="267">
        <v>47.63</v>
      </c>
      <c r="G10" s="267">
        <v>71.37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8" t="s">
        <v>7</v>
      </c>
      <c r="B11" s="267">
        <v>52.03</v>
      </c>
      <c r="C11" s="267">
        <v>44.12</v>
      </c>
      <c r="D11" s="267">
        <v>54.2</v>
      </c>
      <c r="E11" s="267">
        <v>55.34</v>
      </c>
      <c r="F11" s="267">
        <v>45.01</v>
      </c>
      <c r="G11" s="267">
        <v>67.67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8</v>
      </c>
      <c r="B12" s="267">
        <v>55.5</v>
      </c>
      <c r="C12" s="267">
        <v>49.82</v>
      </c>
      <c r="D12" s="267">
        <v>57.45</v>
      </c>
      <c r="E12" s="267">
        <v>58.6</v>
      </c>
      <c r="F12" s="267">
        <v>47.15</v>
      </c>
      <c r="G12" s="267">
        <v>69.78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170</v>
      </c>
      <c r="B13" s="267">
        <v>51.69</v>
      </c>
      <c r="C13" s="267">
        <v>48.11</v>
      </c>
      <c r="D13" s="267">
        <v>54.58</v>
      </c>
      <c r="E13" s="267">
        <v>56.28</v>
      </c>
      <c r="F13" s="267">
        <v>46.66</v>
      </c>
      <c r="G13" s="267">
        <v>54.94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202</v>
      </c>
      <c r="B14" s="267">
        <v>49.92</v>
      </c>
      <c r="C14" s="267">
        <v>44.05</v>
      </c>
      <c r="D14" s="267">
        <v>53.12</v>
      </c>
      <c r="E14" s="267">
        <v>59.78</v>
      </c>
      <c r="F14" s="267">
        <v>41.26</v>
      </c>
      <c r="G14" s="267">
        <v>56.04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9</v>
      </c>
      <c r="B15" s="267">
        <v>52.51</v>
      </c>
      <c r="C15" s="267">
        <v>49.07</v>
      </c>
      <c r="D15" s="267">
        <v>50.84</v>
      </c>
      <c r="E15" s="267">
        <v>53.07</v>
      </c>
      <c r="F15" s="267">
        <v>44.92</v>
      </c>
      <c r="G15" s="267">
        <v>70.62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10</v>
      </c>
      <c r="B16" s="267">
        <v>51.32</v>
      </c>
      <c r="C16" s="267">
        <v>44.45</v>
      </c>
      <c r="D16" s="267">
        <v>54.35</v>
      </c>
      <c r="E16" s="267">
        <v>52.53</v>
      </c>
      <c r="F16" s="267">
        <v>42.82</v>
      </c>
      <c r="G16" s="267">
        <v>67.84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2" t="s">
        <v>12</v>
      </c>
      <c r="B17" s="267">
        <v>51.79</v>
      </c>
      <c r="C17" s="267">
        <v>42.97</v>
      </c>
      <c r="D17" s="267">
        <v>51.67</v>
      </c>
      <c r="E17" s="267">
        <v>56.35</v>
      </c>
      <c r="F17" s="267">
        <v>45.55</v>
      </c>
      <c r="G17" s="267">
        <v>70.430000000000007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2" t="s">
        <v>11</v>
      </c>
      <c r="B18" s="267">
        <v>50.79</v>
      </c>
      <c r="C18" s="267">
        <v>41.84</v>
      </c>
      <c r="D18" s="267">
        <v>55.15</v>
      </c>
      <c r="E18" s="267">
        <v>52.87</v>
      </c>
      <c r="F18" s="267">
        <v>40.97</v>
      </c>
      <c r="G18" s="267">
        <v>69.42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2" t="s">
        <v>13</v>
      </c>
      <c r="B19" s="267">
        <v>59.26</v>
      </c>
      <c r="C19" s="267">
        <v>50.54</v>
      </c>
      <c r="D19" s="267">
        <v>64.17</v>
      </c>
      <c r="E19" s="267">
        <v>64.790000000000006</v>
      </c>
      <c r="F19" s="267">
        <v>49.88</v>
      </c>
      <c r="G19" s="267">
        <v>72.58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21</v>
      </c>
      <c r="B20" s="267">
        <v>57.48</v>
      </c>
      <c r="C20" s="267">
        <v>55.63</v>
      </c>
      <c r="D20" s="267">
        <v>56.13</v>
      </c>
      <c r="E20" s="267">
        <v>60.23</v>
      </c>
      <c r="F20" s="267">
        <v>48.62</v>
      </c>
      <c r="G20" s="267">
        <v>71.88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14</v>
      </c>
      <c r="B21" s="267">
        <v>50.09</v>
      </c>
      <c r="C21" s="267">
        <v>38.81</v>
      </c>
      <c r="D21" s="267">
        <v>53.29</v>
      </c>
      <c r="E21" s="267">
        <v>54.8</v>
      </c>
      <c r="F21" s="267">
        <v>41.42</v>
      </c>
      <c r="G21" s="267">
        <v>70.42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15</v>
      </c>
      <c r="B22" s="267">
        <v>52.26</v>
      </c>
      <c r="C22" s="267">
        <v>43.84</v>
      </c>
      <c r="D22" s="267">
        <v>54.74</v>
      </c>
      <c r="E22" s="267">
        <v>51.83</v>
      </c>
      <c r="F22" s="267">
        <v>45.83</v>
      </c>
      <c r="G22" s="267">
        <v>71.17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22</v>
      </c>
      <c r="B23" s="267">
        <v>61.4</v>
      </c>
      <c r="C23" s="267">
        <v>57.13</v>
      </c>
      <c r="D23" s="267">
        <v>72.02</v>
      </c>
      <c r="E23" s="267">
        <v>61.83</v>
      </c>
      <c r="F23" s="267">
        <v>52.68</v>
      </c>
      <c r="G23" s="267">
        <v>62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23</v>
      </c>
      <c r="B24" s="267">
        <v>52.67</v>
      </c>
      <c r="C24" s="267">
        <v>50.16</v>
      </c>
      <c r="D24" s="267">
        <v>50.94</v>
      </c>
      <c r="E24" s="267">
        <v>54.35</v>
      </c>
      <c r="F24" s="267">
        <v>44.5</v>
      </c>
      <c r="G24" s="267">
        <v>68.959999999999994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171</v>
      </c>
      <c r="B25" s="267">
        <v>54.12</v>
      </c>
      <c r="C25" s="267">
        <v>45.53</v>
      </c>
      <c r="D25" s="267">
        <v>57.51</v>
      </c>
      <c r="E25" s="267">
        <v>57.78</v>
      </c>
      <c r="F25" s="267">
        <v>46.19</v>
      </c>
      <c r="G25" s="267">
        <v>69.680000000000007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16</v>
      </c>
      <c r="B26" s="267">
        <v>58.16</v>
      </c>
      <c r="C26" s="267">
        <v>59.76</v>
      </c>
      <c r="D26" s="267">
        <v>59.88</v>
      </c>
      <c r="E26" s="267">
        <v>57.45</v>
      </c>
      <c r="F26" s="267">
        <v>47.02</v>
      </c>
      <c r="G26" s="267">
        <v>68.17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267">
        <v>54.05</v>
      </c>
      <c r="C27" s="267">
        <v>52.5</v>
      </c>
      <c r="D27" s="267">
        <v>54.2</v>
      </c>
      <c r="E27" s="267">
        <v>52.86</v>
      </c>
      <c r="F27" s="267">
        <v>43.45</v>
      </c>
      <c r="G27" s="267">
        <v>71.73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32</v>
      </c>
      <c r="B28" s="267">
        <v>51.25</v>
      </c>
      <c r="C28" s="267">
        <v>47.01</v>
      </c>
      <c r="D28" s="267">
        <v>57.85</v>
      </c>
      <c r="E28" s="267">
        <v>49.59</v>
      </c>
      <c r="F28" s="267">
        <v>41.49</v>
      </c>
      <c r="G28" s="267">
        <v>61.97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30</v>
      </c>
      <c r="B29" s="267">
        <v>52.86</v>
      </c>
      <c r="C29" s="267">
        <v>52.34</v>
      </c>
      <c r="D29" s="267">
        <v>55.65</v>
      </c>
      <c r="E29" s="267">
        <v>61.56</v>
      </c>
      <c r="F29" s="267">
        <v>38.119999999999997</v>
      </c>
      <c r="G29" s="267">
        <v>60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108"/>
      <c r="C30" s="103"/>
      <c r="D30" s="103"/>
      <c r="E30" s="103"/>
      <c r="F30" s="103"/>
      <c r="G30" s="10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40" t="s">
        <v>283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 s="241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24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24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24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24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24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24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2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24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7" workbookViewId="0">
      <selection activeCell="D56" sqref="D56"/>
    </sheetView>
  </sheetViews>
  <sheetFormatPr baseColWidth="10" defaultRowHeight="12.75"/>
  <cols>
    <col min="1" max="1" width="16.28515625" customWidth="1"/>
    <col min="2" max="2" width="9.140625" customWidth="1"/>
    <col min="3" max="3" width="13.85546875" customWidth="1"/>
    <col min="4" max="4" width="16.5703125" customWidth="1"/>
    <col min="5" max="5" width="18.42578125" customWidth="1"/>
    <col min="6" max="6" width="13.5703125" customWidth="1"/>
    <col min="7" max="7" width="5.5703125" customWidth="1"/>
  </cols>
  <sheetData>
    <row r="1" spans="1:10" s="4" customFormat="1" ht="14.1" customHeight="1" thickBot="1">
      <c r="A1" s="1" t="s">
        <v>223</v>
      </c>
      <c r="B1" s="1"/>
      <c r="C1" s="87"/>
      <c r="D1" s="87"/>
      <c r="E1" s="87"/>
      <c r="F1" s="87"/>
    </row>
    <row r="2" spans="1:10" s="4" customFormat="1" ht="14.1" customHeight="1">
      <c r="A2" s="245"/>
      <c r="B2" s="3"/>
      <c r="C2" s="75"/>
      <c r="D2" s="75"/>
      <c r="E2" s="75"/>
      <c r="F2" s="75"/>
      <c r="H2" s="218" t="s">
        <v>254</v>
      </c>
    </row>
    <row r="3" spans="1:10" s="4" customFormat="1" ht="14.1" customHeight="1">
      <c r="A3" s="246" t="s">
        <v>406</v>
      </c>
      <c r="B3" s="5"/>
      <c r="C3" s="75"/>
      <c r="D3" s="75"/>
      <c r="E3" s="75"/>
      <c r="F3" s="75"/>
      <c r="J3"/>
    </row>
    <row r="4" spans="1:10" s="4" customFormat="1" ht="14.1" customHeight="1">
      <c r="A4" s="5"/>
      <c r="B4" s="5"/>
      <c r="C4" s="5"/>
      <c r="D4" s="5"/>
      <c r="E4" s="75"/>
      <c r="F4" s="75"/>
      <c r="G4" s="75"/>
      <c r="H4" s="75"/>
      <c r="I4" s="75"/>
    </row>
    <row r="5" spans="1:10" s="4" customFormat="1" ht="14.1" customHeight="1">
      <c r="A5" s="6" t="s">
        <v>405</v>
      </c>
      <c r="B5" s="6"/>
      <c r="C5" s="6"/>
      <c r="D5" s="6"/>
      <c r="E5" s="75"/>
      <c r="F5" s="75"/>
      <c r="G5" s="75"/>
      <c r="H5" s="75"/>
      <c r="I5" s="75"/>
    </row>
    <row r="6" spans="1:10" s="4" customFormat="1" ht="9.9499999999999993" customHeight="1">
      <c r="A6" s="33"/>
      <c r="B6" s="33"/>
      <c r="C6" s="33"/>
      <c r="D6" s="33"/>
      <c r="E6" s="88"/>
      <c r="F6" s="75"/>
      <c r="G6" s="75"/>
      <c r="H6" s="75"/>
      <c r="I6" s="75"/>
    </row>
    <row r="7" spans="1:10" s="4" customFormat="1" ht="30" customHeight="1">
      <c r="A7" s="210"/>
      <c r="B7" s="340" t="s">
        <v>324</v>
      </c>
      <c r="C7" s="342" t="s">
        <v>401</v>
      </c>
      <c r="D7" s="342" t="s">
        <v>402</v>
      </c>
      <c r="E7" s="342" t="s">
        <v>403</v>
      </c>
      <c r="F7" s="342" t="s">
        <v>404</v>
      </c>
      <c r="H7"/>
      <c r="I7"/>
      <c r="J7"/>
    </row>
    <row r="8" spans="1:10" s="4" customFormat="1" ht="30" customHeight="1">
      <c r="A8" s="115" t="s">
        <v>296</v>
      </c>
      <c r="B8" s="341"/>
      <c r="C8" s="343"/>
      <c r="D8" s="343"/>
      <c r="E8" s="343"/>
      <c r="F8" s="343"/>
      <c r="I8"/>
      <c r="J8"/>
    </row>
    <row r="9" spans="1:10">
      <c r="A9" s="315" t="s">
        <v>252</v>
      </c>
      <c r="B9" s="315"/>
      <c r="C9" s="315"/>
      <c r="D9" s="315"/>
      <c r="E9" s="315"/>
      <c r="F9" s="315"/>
    </row>
    <row r="10" spans="1:10">
      <c r="A10" s="46" t="s">
        <v>0</v>
      </c>
      <c r="B10" s="314">
        <v>35236585</v>
      </c>
      <c r="C10" s="267">
        <v>9.3000000000000007</v>
      </c>
      <c r="D10" s="267">
        <v>9.3000000000000007</v>
      </c>
      <c r="E10" s="267">
        <v>34.5</v>
      </c>
      <c r="F10" s="267">
        <v>46.9</v>
      </c>
    </row>
    <row r="11" spans="1:10">
      <c r="A11" s="8" t="s">
        <v>7</v>
      </c>
      <c r="B11" s="314">
        <v>6367970</v>
      </c>
      <c r="C11" s="267">
        <v>6.2</v>
      </c>
      <c r="D11" s="267">
        <v>8.6999999999999993</v>
      </c>
      <c r="E11" s="267">
        <v>33.700000000000003</v>
      </c>
      <c r="F11" s="267">
        <v>51.3</v>
      </c>
    </row>
    <row r="12" spans="1:10">
      <c r="A12" s="22" t="s">
        <v>8</v>
      </c>
      <c r="B12" s="314">
        <v>958307</v>
      </c>
      <c r="C12" s="267">
        <v>7.3</v>
      </c>
      <c r="D12" s="267">
        <v>10.1</v>
      </c>
      <c r="E12" s="267">
        <v>41.2</v>
      </c>
      <c r="F12" s="267">
        <v>41.3</v>
      </c>
    </row>
    <row r="13" spans="1:10">
      <c r="A13" s="23" t="s">
        <v>170</v>
      </c>
      <c r="B13" s="314">
        <v>756307</v>
      </c>
      <c r="C13" s="267">
        <v>5.7</v>
      </c>
      <c r="D13" s="267">
        <v>9.3000000000000007</v>
      </c>
      <c r="E13" s="267">
        <v>34.799999999999997</v>
      </c>
      <c r="F13" s="267">
        <v>50.2</v>
      </c>
    </row>
    <row r="14" spans="1:10">
      <c r="A14" s="24" t="s">
        <v>202</v>
      </c>
      <c r="B14" s="314">
        <v>933756</v>
      </c>
      <c r="C14" s="267">
        <v>4.5</v>
      </c>
      <c r="D14" s="267">
        <v>9.8000000000000007</v>
      </c>
      <c r="E14" s="267">
        <v>42.4</v>
      </c>
      <c r="F14" s="267">
        <v>43.3</v>
      </c>
    </row>
    <row r="15" spans="1:10">
      <c r="A15" s="22" t="s">
        <v>9</v>
      </c>
      <c r="B15" s="314">
        <v>1761669</v>
      </c>
      <c r="C15" s="267">
        <v>7</v>
      </c>
      <c r="D15" s="267">
        <v>6.6</v>
      </c>
      <c r="E15" s="267">
        <v>31.6</v>
      </c>
      <c r="F15" s="267">
        <v>54.8</v>
      </c>
    </row>
    <row r="16" spans="1:10">
      <c r="A16" s="22" t="s">
        <v>10</v>
      </c>
      <c r="B16" s="314">
        <v>438109</v>
      </c>
      <c r="C16" s="267">
        <v>3.5</v>
      </c>
      <c r="D16" s="267">
        <v>10.8</v>
      </c>
      <c r="E16" s="267">
        <v>38.200000000000003</v>
      </c>
      <c r="F16" s="267">
        <v>47.5</v>
      </c>
    </row>
    <row r="17" spans="1:10">
      <c r="A17" s="22" t="s">
        <v>12</v>
      </c>
      <c r="B17" s="314">
        <v>1733373</v>
      </c>
      <c r="C17" s="267">
        <v>5.6</v>
      </c>
      <c r="D17" s="267">
        <v>7.8</v>
      </c>
      <c r="E17" s="267">
        <v>40.9</v>
      </c>
      <c r="F17" s="267">
        <v>45.7</v>
      </c>
    </row>
    <row r="18" spans="1:10">
      <c r="A18" s="22" t="s">
        <v>11</v>
      </c>
      <c r="B18" s="314">
        <v>1515409</v>
      </c>
      <c r="C18" s="267">
        <v>4.5</v>
      </c>
      <c r="D18" s="267">
        <v>8.9</v>
      </c>
      <c r="E18" s="267">
        <v>43.9</v>
      </c>
      <c r="F18" s="267">
        <v>42.8</v>
      </c>
    </row>
    <row r="19" spans="1:10">
      <c r="A19" s="22" t="s">
        <v>13</v>
      </c>
      <c r="B19" s="314">
        <v>5664787</v>
      </c>
      <c r="C19" s="267">
        <v>13.4</v>
      </c>
      <c r="D19" s="267">
        <v>8.5</v>
      </c>
      <c r="E19" s="267">
        <v>35.4</v>
      </c>
      <c r="F19" s="267">
        <v>42.6</v>
      </c>
    </row>
    <row r="20" spans="1:10">
      <c r="A20" s="21" t="s">
        <v>21</v>
      </c>
      <c r="B20" s="314">
        <v>3772180</v>
      </c>
      <c r="C20" s="267">
        <v>7.7</v>
      </c>
      <c r="D20" s="267">
        <v>9</v>
      </c>
      <c r="E20" s="267">
        <v>33</v>
      </c>
      <c r="F20" s="267">
        <v>50.4</v>
      </c>
    </row>
    <row r="21" spans="1:10">
      <c r="A21" s="21" t="s">
        <v>14</v>
      </c>
      <c r="B21" s="314">
        <v>784284</v>
      </c>
      <c r="C21" s="267">
        <v>5.6</v>
      </c>
      <c r="D21" s="267">
        <v>10.4</v>
      </c>
      <c r="E21" s="267">
        <v>34.6</v>
      </c>
      <c r="F21" s="267">
        <v>49.4</v>
      </c>
    </row>
    <row r="22" spans="1:10">
      <c r="A22" s="21" t="s">
        <v>15</v>
      </c>
      <c r="B22" s="314">
        <v>1978271</v>
      </c>
      <c r="C22" s="267">
        <v>5.4</v>
      </c>
      <c r="D22" s="267">
        <v>10</v>
      </c>
      <c r="E22" s="267">
        <v>34.700000000000003</v>
      </c>
      <c r="F22" s="267">
        <v>49.8</v>
      </c>
    </row>
    <row r="23" spans="1:10">
      <c r="A23" s="21" t="s">
        <v>22</v>
      </c>
      <c r="B23" s="314">
        <v>5021326</v>
      </c>
      <c r="C23" s="267">
        <v>19.899999999999999</v>
      </c>
      <c r="D23" s="267">
        <v>9.5</v>
      </c>
      <c r="E23" s="267">
        <v>28.4</v>
      </c>
      <c r="F23" s="267">
        <v>42.2</v>
      </c>
    </row>
    <row r="24" spans="1:10">
      <c r="A24" s="21" t="s">
        <v>23</v>
      </c>
      <c r="B24" s="314">
        <v>1125484</v>
      </c>
      <c r="C24" s="267">
        <v>5.5</v>
      </c>
      <c r="D24" s="267">
        <v>11.9</v>
      </c>
      <c r="E24" s="267">
        <v>35.799999999999997</v>
      </c>
      <c r="F24" s="267">
        <v>46.8</v>
      </c>
    </row>
    <row r="25" spans="1:10">
      <c r="A25" s="21" t="s">
        <v>171</v>
      </c>
      <c r="B25" s="314">
        <v>480526</v>
      </c>
      <c r="C25" s="267">
        <v>6.1</v>
      </c>
      <c r="D25" s="267">
        <v>11.8</v>
      </c>
      <c r="E25" s="267">
        <v>33.9</v>
      </c>
      <c r="F25" s="267">
        <v>48.2</v>
      </c>
    </row>
    <row r="26" spans="1:10">
      <c r="A26" s="21" t="s">
        <v>16</v>
      </c>
      <c r="B26" s="314">
        <v>1593729</v>
      </c>
      <c r="C26" s="267">
        <v>7.2</v>
      </c>
      <c r="D26" s="267">
        <v>13</v>
      </c>
      <c r="E26" s="267">
        <v>33.1</v>
      </c>
      <c r="F26" s="267">
        <v>46.7</v>
      </c>
    </row>
    <row r="27" spans="1:10">
      <c r="A27" s="21" t="s">
        <v>1</v>
      </c>
      <c r="B27" s="314">
        <v>231821</v>
      </c>
      <c r="C27" s="267">
        <v>6.4</v>
      </c>
      <c r="D27" s="267">
        <v>10.4</v>
      </c>
      <c r="E27" s="267">
        <v>41.7</v>
      </c>
      <c r="F27" s="267">
        <v>41.5</v>
      </c>
    </row>
    <row r="28" spans="1:10">
      <c r="A28" s="21" t="s">
        <v>32</v>
      </c>
      <c r="B28" s="314">
        <v>58829</v>
      </c>
      <c r="C28" s="267">
        <v>2.2999999999999998</v>
      </c>
      <c r="D28" s="267">
        <v>16.5</v>
      </c>
      <c r="E28" s="267">
        <v>14.8</v>
      </c>
      <c r="F28" s="267">
        <v>66.3</v>
      </c>
    </row>
    <row r="29" spans="1:10">
      <c r="A29" s="21" t="s">
        <v>30</v>
      </c>
      <c r="B29" s="314">
        <v>60448</v>
      </c>
      <c r="C29" s="267">
        <v>3.5</v>
      </c>
      <c r="D29" s="267">
        <v>5.2</v>
      </c>
      <c r="E29" s="267">
        <v>43</v>
      </c>
      <c r="F29" s="267">
        <v>48.3</v>
      </c>
    </row>
    <row r="30" spans="1:10" s="4" customFormat="1" ht="14.1" customHeight="1">
      <c r="A30" s="39"/>
      <c r="B30" s="108"/>
      <c r="C30" s="103"/>
      <c r="D30" s="103"/>
      <c r="E30" s="103"/>
      <c r="F30" s="103"/>
      <c r="H30"/>
      <c r="I30"/>
      <c r="J30"/>
    </row>
    <row r="31" spans="1:10" s="4" customFormat="1" ht="13.5" customHeight="1">
      <c r="A31" s="316" t="s">
        <v>399</v>
      </c>
      <c r="B31" s="40"/>
      <c r="C31" s="75"/>
      <c r="D31" s="75"/>
      <c r="E31" s="75"/>
      <c r="F31" s="75"/>
      <c r="H31"/>
      <c r="I31"/>
      <c r="J31"/>
    </row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D56" sqref="D56"/>
    </sheetView>
  </sheetViews>
  <sheetFormatPr baseColWidth="10" defaultRowHeight="12.75"/>
  <cols>
    <col min="1" max="1" width="14" customWidth="1"/>
    <col min="2" max="2" width="7.7109375" customWidth="1"/>
    <col min="3" max="3" width="16.42578125" customWidth="1"/>
    <col min="4" max="4" width="1.5703125" customWidth="1"/>
    <col min="5" max="5" width="15.85546875" customWidth="1"/>
    <col min="6" max="6" width="1.7109375" customWidth="1"/>
    <col min="7" max="7" width="15.140625" customWidth="1"/>
    <col min="8" max="8" width="1.7109375" customWidth="1"/>
    <col min="9" max="9" width="8.28515625" customWidth="1"/>
    <col min="10" max="10" width="1.28515625" customWidth="1"/>
    <col min="11" max="11" width="4.7109375" customWidth="1"/>
    <col min="12" max="12" width="8.28515625" customWidth="1"/>
  </cols>
  <sheetData>
    <row r="1" spans="1:15" s="4" customFormat="1" ht="14.1" customHeight="1" thickBot="1">
      <c r="A1" s="1" t="s">
        <v>223</v>
      </c>
      <c r="B1" s="1"/>
      <c r="C1" s="87"/>
      <c r="D1" s="87"/>
      <c r="E1" s="87"/>
      <c r="F1" s="87"/>
      <c r="G1" s="87"/>
      <c r="H1" s="87"/>
      <c r="I1" s="87"/>
      <c r="J1" s="87"/>
      <c r="K1" s="87"/>
    </row>
    <row r="2" spans="1:15" s="4" customFormat="1" ht="14.1" customHeight="1">
      <c r="A2" s="245"/>
      <c r="B2" s="3"/>
      <c r="C2" s="75"/>
      <c r="D2" s="75"/>
      <c r="E2" s="75"/>
      <c r="F2" s="75"/>
      <c r="G2" s="75"/>
      <c r="H2" s="75"/>
      <c r="I2" s="75"/>
      <c r="J2" s="75"/>
      <c r="K2" s="75"/>
      <c r="M2" s="218" t="s">
        <v>254</v>
      </c>
    </row>
    <row r="3" spans="1:15" s="4" customFormat="1" ht="14.1" customHeight="1">
      <c r="A3" s="246" t="s">
        <v>398</v>
      </c>
      <c r="B3" s="5"/>
      <c r="C3" s="75"/>
      <c r="D3" s="75"/>
      <c r="E3" s="75"/>
      <c r="F3" s="75"/>
      <c r="G3" s="75"/>
      <c r="H3" s="75"/>
      <c r="I3" s="75"/>
      <c r="J3" s="75"/>
      <c r="K3" s="75"/>
      <c r="O3"/>
    </row>
    <row r="4" spans="1:15" s="4" customFormat="1" ht="14.1" customHeight="1">
      <c r="A4" s="5"/>
      <c r="B4" s="5"/>
      <c r="C4" s="5"/>
      <c r="D4" s="5"/>
      <c r="E4" s="5"/>
      <c r="F4" s="5"/>
      <c r="G4" s="75"/>
      <c r="H4" s="75"/>
      <c r="I4" s="75"/>
      <c r="J4" s="75"/>
      <c r="K4" s="75"/>
      <c r="L4" s="75"/>
      <c r="M4" s="75"/>
      <c r="N4" s="75"/>
    </row>
    <row r="5" spans="1:15" s="4" customFormat="1" ht="14.1" customHeight="1">
      <c r="A5" s="6" t="s">
        <v>393</v>
      </c>
      <c r="B5" s="6"/>
      <c r="C5" s="6"/>
      <c r="D5" s="6"/>
      <c r="E5" s="6"/>
      <c r="F5" s="6"/>
      <c r="G5" s="75"/>
      <c r="H5" s="75"/>
      <c r="I5" s="75"/>
      <c r="J5" s="75"/>
      <c r="K5" s="75"/>
      <c r="L5" s="75"/>
      <c r="M5" s="75"/>
      <c r="N5" s="75"/>
    </row>
    <row r="6" spans="1:15" s="4" customFormat="1" ht="9.9499999999999993" customHeight="1">
      <c r="A6" s="33"/>
      <c r="B6" s="33"/>
      <c r="C6" s="33"/>
      <c r="D6" s="33"/>
      <c r="E6" s="33"/>
      <c r="F6" s="33"/>
      <c r="G6" s="88"/>
      <c r="H6" s="88"/>
      <c r="I6" s="75"/>
      <c r="J6" s="75"/>
      <c r="K6" s="75"/>
      <c r="L6" s="75"/>
      <c r="M6" s="75"/>
      <c r="N6" s="75"/>
    </row>
    <row r="7" spans="1:15" s="4" customFormat="1" ht="30" customHeight="1">
      <c r="A7" s="210"/>
      <c r="B7" s="340" t="s">
        <v>324</v>
      </c>
      <c r="C7" s="342" t="s">
        <v>394</v>
      </c>
      <c r="D7" s="317"/>
      <c r="E7" s="342" t="s">
        <v>395</v>
      </c>
      <c r="F7" s="317"/>
      <c r="G7" s="342" t="s">
        <v>396</v>
      </c>
      <c r="H7" s="317"/>
      <c r="I7" s="342" t="s">
        <v>397</v>
      </c>
      <c r="J7" s="317"/>
      <c r="K7" s="342" t="s">
        <v>400</v>
      </c>
      <c r="M7"/>
      <c r="N7"/>
      <c r="O7"/>
    </row>
    <row r="8" spans="1:15" s="4" customFormat="1" ht="56.25" customHeight="1">
      <c r="A8" s="115" t="s">
        <v>296</v>
      </c>
      <c r="B8" s="341"/>
      <c r="C8" s="343"/>
      <c r="D8" s="318"/>
      <c r="E8" s="343"/>
      <c r="F8" s="318"/>
      <c r="G8" s="343"/>
      <c r="H8" s="318"/>
      <c r="I8" s="343"/>
      <c r="J8" s="318"/>
      <c r="K8" s="343"/>
      <c r="N8"/>
      <c r="O8"/>
    </row>
    <row r="9" spans="1:15">
      <c r="A9" s="315" t="s">
        <v>252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5">
      <c r="A10" s="46" t="s">
        <v>0</v>
      </c>
      <c r="B10" s="314">
        <v>5292116</v>
      </c>
      <c r="C10" s="267">
        <v>95.2</v>
      </c>
      <c r="D10" s="267"/>
      <c r="E10" s="267">
        <v>52.7</v>
      </c>
      <c r="F10" s="267"/>
      <c r="G10" s="267">
        <v>41</v>
      </c>
      <c r="H10" s="267"/>
      <c r="I10" s="267">
        <v>4.5</v>
      </c>
      <c r="J10" s="267"/>
      <c r="K10" s="267">
        <v>1.8</v>
      </c>
    </row>
    <row r="11" spans="1:15">
      <c r="A11" s="8" t="s">
        <v>7</v>
      </c>
      <c r="B11" s="314">
        <v>1017777</v>
      </c>
      <c r="C11" s="267">
        <v>93.8</v>
      </c>
      <c r="D11" s="267"/>
      <c r="E11" s="267">
        <v>48</v>
      </c>
      <c r="F11" s="267"/>
      <c r="G11" s="267">
        <v>44.9</v>
      </c>
      <c r="H11" s="267"/>
      <c r="I11" s="267">
        <v>5.8</v>
      </c>
      <c r="J11" s="267"/>
      <c r="K11" s="267">
        <v>1.3</v>
      </c>
    </row>
    <row r="12" spans="1:15">
      <c r="A12" s="22" t="s">
        <v>8</v>
      </c>
      <c r="B12" s="314">
        <v>142430</v>
      </c>
      <c r="C12" s="267">
        <v>95.5</v>
      </c>
      <c r="D12" s="267"/>
      <c r="E12" s="267">
        <v>53.4</v>
      </c>
      <c r="F12" s="267"/>
      <c r="G12" s="267">
        <v>39</v>
      </c>
      <c r="H12" s="267"/>
      <c r="I12" s="267">
        <v>3.7</v>
      </c>
      <c r="J12" s="267"/>
      <c r="K12" s="267">
        <v>3.9</v>
      </c>
    </row>
    <row r="13" spans="1:15">
      <c r="A13" s="23" t="s">
        <v>170</v>
      </c>
      <c r="B13" s="314">
        <v>86196</v>
      </c>
      <c r="C13" s="267">
        <v>95.7</v>
      </c>
      <c r="D13" s="267"/>
      <c r="E13" s="267">
        <v>54.2</v>
      </c>
      <c r="F13" s="267"/>
      <c r="G13" s="267">
        <v>37.4</v>
      </c>
      <c r="H13" s="267"/>
      <c r="I13" s="267">
        <v>4.3</v>
      </c>
      <c r="J13" s="267"/>
      <c r="K13" s="267">
        <v>4</v>
      </c>
    </row>
    <row r="14" spans="1:15">
      <c r="A14" s="24" t="s">
        <v>202</v>
      </c>
      <c r="B14" s="314">
        <v>134991</v>
      </c>
      <c r="C14" s="267">
        <v>96.4</v>
      </c>
      <c r="D14" s="267"/>
      <c r="E14" s="267">
        <v>43.5</v>
      </c>
      <c r="F14" s="267"/>
      <c r="G14" s="267">
        <v>51.7</v>
      </c>
      <c r="H14" s="267"/>
      <c r="I14" s="267">
        <v>2.8</v>
      </c>
      <c r="J14" s="267"/>
      <c r="K14" s="267">
        <v>2</v>
      </c>
    </row>
    <row r="15" spans="1:15">
      <c r="A15" s="22" t="s">
        <v>9</v>
      </c>
      <c r="B15" s="314">
        <v>222313</v>
      </c>
      <c r="C15" s="267">
        <v>90</v>
      </c>
      <c r="D15" s="267"/>
      <c r="E15" s="267">
        <v>45.6</v>
      </c>
      <c r="F15" s="267"/>
      <c r="G15" s="267">
        <v>43.3</v>
      </c>
      <c r="H15" s="267"/>
      <c r="I15" s="267">
        <v>10</v>
      </c>
      <c r="J15" s="267"/>
      <c r="K15" s="267">
        <v>1.1000000000000001</v>
      </c>
    </row>
    <row r="16" spans="1:15">
      <c r="A16" s="22" t="s">
        <v>10</v>
      </c>
      <c r="B16" s="314">
        <v>59682</v>
      </c>
      <c r="C16" s="267">
        <v>93.3</v>
      </c>
      <c r="D16" s="267"/>
      <c r="E16" s="267">
        <v>49</v>
      </c>
      <c r="F16" s="267"/>
      <c r="G16" s="267">
        <v>42.2</v>
      </c>
      <c r="H16" s="267"/>
      <c r="I16" s="267">
        <v>5</v>
      </c>
      <c r="J16" s="267"/>
      <c r="K16" s="267">
        <v>3.8</v>
      </c>
    </row>
    <row r="17" spans="1:15">
      <c r="A17" s="22" t="s">
        <v>12</v>
      </c>
      <c r="B17" s="314">
        <v>220414</v>
      </c>
      <c r="C17" s="267">
        <v>92.8</v>
      </c>
      <c r="D17" s="267"/>
      <c r="E17" s="267">
        <v>47.6</v>
      </c>
      <c r="F17" s="267"/>
      <c r="G17" s="267">
        <v>44.1</v>
      </c>
      <c r="H17" s="267"/>
      <c r="I17" s="267">
        <v>7.2</v>
      </c>
      <c r="J17" s="267"/>
      <c r="K17" s="267">
        <v>1</v>
      </c>
    </row>
    <row r="18" spans="1:15">
      <c r="A18" s="22" t="s">
        <v>11</v>
      </c>
      <c r="B18" s="314">
        <v>238131</v>
      </c>
      <c r="C18" s="267">
        <v>95.4</v>
      </c>
      <c r="D18" s="267"/>
      <c r="E18" s="267">
        <v>47.3</v>
      </c>
      <c r="F18" s="267"/>
      <c r="G18" s="267">
        <v>46.8</v>
      </c>
      <c r="H18" s="267"/>
      <c r="I18" s="267">
        <v>2.6</v>
      </c>
      <c r="J18" s="267"/>
      <c r="K18" s="267">
        <v>3.3</v>
      </c>
    </row>
    <row r="19" spans="1:15">
      <c r="A19" s="22" t="s">
        <v>13</v>
      </c>
      <c r="B19" s="314">
        <v>897545</v>
      </c>
      <c r="C19" s="267">
        <v>97.8</v>
      </c>
      <c r="D19" s="267"/>
      <c r="E19" s="267">
        <v>59.7</v>
      </c>
      <c r="F19" s="267"/>
      <c r="G19" s="267">
        <v>37</v>
      </c>
      <c r="H19" s="267"/>
      <c r="I19" s="267">
        <v>2.2000000000000002</v>
      </c>
      <c r="J19" s="267"/>
      <c r="K19" s="267">
        <v>1</v>
      </c>
    </row>
    <row r="20" spans="1:15">
      <c r="A20" s="21" t="s">
        <v>21</v>
      </c>
      <c r="B20" s="314">
        <v>572891</v>
      </c>
      <c r="C20" s="267">
        <v>94.7</v>
      </c>
      <c r="D20" s="267"/>
      <c r="E20" s="267">
        <v>49.8</v>
      </c>
      <c r="F20" s="267"/>
      <c r="G20" s="267">
        <v>43.5</v>
      </c>
      <c r="H20" s="267"/>
      <c r="I20" s="267">
        <v>5.3</v>
      </c>
      <c r="J20" s="267"/>
      <c r="K20" s="267">
        <v>1.4</v>
      </c>
    </row>
    <row r="21" spans="1:15">
      <c r="A21" s="21" t="s">
        <v>14</v>
      </c>
      <c r="B21" s="314">
        <v>109703</v>
      </c>
      <c r="C21" s="267">
        <v>93.9</v>
      </c>
      <c r="D21" s="267"/>
      <c r="E21" s="267">
        <v>50.2</v>
      </c>
      <c r="F21" s="267"/>
      <c r="G21" s="267">
        <v>41.6</v>
      </c>
      <c r="H21" s="267"/>
      <c r="I21" s="267">
        <v>6.1</v>
      </c>
      <c r="J21" s="267"/>
      <c r="K21" s="267">
        <v>2.1</v>
      </c>
    </row>
    <row r="22" spans="1:15">
      <c r="A22" s="21" t="s">
        <v>15</v>
      </c>
      <c r="B22" s="314">
        <v>245682</v>
      </c>
      <c r="C22" s="267">
        <v>92.6</v>
      </c>
      <c r="D22" s="267"/>
      <c r="E22" s="267">
        <v>44.8</v>
      </c>
      <c r="F22" s="267"/>
      <c r="G22" s="267">
        <v>46.9</v>
      </c>
      <c r="H22" s="267"/>
      <c r="I22" s="267">
        <v>6.5</v>
      </c>
      <c r="J22" s="267"/>
      <c r="K22" s="267">
        <v>1.9</v>
      </c>
    </row>
    <row r="23" spans="1:15">
      <c r="A23" s="21" t="s">
        <v>22</v>
      </c>
      <c r="B23" s="314">
        <v>776873</v>
      </c>
      <c r="C23" s="267">
        <v>98.2</v>
      </c>
      <c r="D23" s="267"/>
      <c r="E23" s="267">
        <v>62.3</v>
      </c>
      <c r="F23" s="267"/>
      <c r="G23" s="267">
        <v>32.6</v>
      </c>
      <c r="H23" s="267"/>
      <c r="I23" s="267">
        <v>1.8</v>
      </c>
      <c r="J23" s="267"/>
      <c r="K23" s="267">
        <v>3.2</v>
      </c>
    </row>
    <row r="24" spans="1:15">
      <c r="A24" s="21" t="s">
        <v>23</v>
      </c>
      <c r="B24" s="314">
        <v>194221</v>
      </c>
      <c r="C24" s="267">
        <v>91.7</v>
      </c>
      <c r="D24" s="267"/>
      <c r="E24" s="267">
        <v>59.7</v>
      </c>
      <c r="F24" s="267"/>
      <c r="G24" s="267">
        <v>31.4</v>
      </c>
      <c r="H24" s="267"/>
      <c r="I24" s="267">
        <v>8.3000000000000007</v>
      </c>
      <c r="J24" s="267"/>
      <c r="K24" s="267">
        <v>0.7</v>
      </c>
    </row>
    <row r="25" spans="1:15">
      <c r="A25" s="21" t="s">
        <v>171</v>
      </c>
      <c r="B25" s="314">
        <v>77563</v>
      </c>
      <c r="C25" s="267">
        <v>96.8</v>
      </c>
      <c r="D25" s="267"/>
      <c r="E25" s="267">
        <v>59.7</v>
      </c>
      <c r="F25" s="267"/>
      <c r="G25" s="267">
        <v>36.5</v>
      </c>
      <c r="H25" s="267"/>
      <c r="I25" s="267">
        <v>3.2</v>
      </c>
      <c r="J25" s="267"/>
      <c r="K25" s="267">
        <v>0.5</v>
      </c>
    </row>
    <row r="26" spans="1:15">
      <c r="A26" s="21" t="s">
        <v>16</v>
      </c>
      <c r="B26" s="314">
        <v>233627</v>
      </c>
      <c r="C26" s="267">
        <v>94.9</v>
      </c>
      <c r="D26" s="267"/>
      <c r="E26" s="267">
        <v>46</v>
      </c>
      <c r="F26" s="267"/>
      <c r="G26" s="267">
        <v>48.4</v>
      </c>
      <c r="H26" s="267"/>
      <c r="I26" s="267">
        <v>4.5</v>
      </c>
      <c r="J26" s="267"/>
      <c r="K26" s="267">
        <v>1.1000000000000001</v>
      </c>
    </row>
    <row r="27" spans="1:15">
      <c r="A27" s="21" t="s">
        <v>1</v>
      </c>
      <c r="B27" s="314">
        <v>35017</v>
      </c>
      <c r="C27" s="267">
        <v>92.1</v>
      </c>
      <c r="D27" s="267"/>
      <c r="E27" s="267">
        <v>50.9</v>
      </c>
      <c r="F27" s="267"/>
      <c r="G27" s="267">
        <v>40.799999999999997</v>
      </c>
      <c r="H27" s="267"/>
      <c r="I27" s="267">
        <v>6.1</v>
      </c>
      <c r="J27" s="267"/>
      <c r="K27" s="267">
        <v>2.2999999999999998</v>
      </c>
    </row>
    <row r="28" spans="1:15">
      <c r="A28" s="21" t="s">
        <v>32</v>
      </c>
      <c r="B28" s="314">
        <v>7291</v>
      </c>
      <c r="C28" s="267">
        <v>94</v>
      </c>
      <c r="D28" s="267"/>
      <c r="E28" s="267">
        <v>42.6</v>
      </c>
      <c r="F28" s="267"/>
      <c r="G28" s="267">
        <v>51.4</v>
      </c>
      <c r="H28" s="267"/>
      <c r="I28" s="267">
        <v>6</v>
      </c>
      <c r="J28" s="267"/>
      <c r="K28" s="267" t="s">
        <v>48</v>
      </c>
    </row>
    <row r="29" spans="1:15">
      <c r="A29" s="21" t="s">
        <v>30</v>
      </c>
      <c r="B29" s="314">
        <v>19769</v>
      </c>
      <c r="C29" s="267">
        <v>88.7</v>
      </c>
      <c r="D29" s="267"/>
      <c r="E29" s="267">
        <v>39.1</v>
      </c>
      <c r="F29" s="267"/>
      <c r="G29" s="267">
        <v>49.7</v>
      </c>
      <c r="H29" s="267"/>
      <c r="I29" s="267">
        <v>11.3</v>
      </c>
      <c r="J29" s="267"/>
      <c r="K29" s="267" t="s">
        <v>48</v>
      </c>
    </row>
    <row r="30" spans="1:15" s="4" customFormat="1" ht="14.1" customHeight="1">
      <c r="A30" s="39"/>
      <c r="B30" s="108"/>
      <c r="C30" s="103"/>
      <c r="D30" s="103"/>
      <c r="E30" s="103"/>
      <c r="F30" s="103"/>
      <c r="G30" s="103"/>
      <c r="H30" s="103"/>
      <c r="I30" s="103"/>
      <c r="J30" s="103"/>
      <c r="K30" s="103"/>
      <c r="M30"/>
      <c r="N30"/>
      <c r="O30"/>
    </row>
    <row r="31" spans="1:15" s="4" customFormat="1" ht="13.5" customHeight="1">
      <c r="A31" s="316" t="s">
        <v>399</v>
      </c>
      <c r="B31" s="40"/>
      <c r="C31" s="75"/>
      <c r="D31" s="75"/>
      <c r="E31" s="75"/>
      <c r="F31" s="75"/>
      <c r="G31" s="75"/>
      <c r="H31" s="75"/>
      <c r="I31" s="75"/>
      <c r="J31" s="75"/>
      <c r="K31" s="75"/>
      <c r="M31"/>
      <c r="N31"/>
      <c r="O31"/>
    </row>
  </sheetData>
  <mergeCells count="6">
    <mergeCell ref="K7:K8"/>
    <mergeCell ref="B7:B8"/>
    <mergeCell ref="C7:C8"/>
    <mergeCell ref="E7:E8"/>
    <mergeCell ref="G7:G8"/>
    <mergeCell ref="I7:I8"/>
  </mergeCells>
  <hyperlinks>
    <hyperlink ref="M2" location="'Índice Cap_17'!B8" display="Volver al índice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66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7" width="4.7109375" style="4" customWidth="1"/>
    <col min="8" max="16384" width="11.42578125" style="4"/>
  </cols>
  <sheetData>
    <row r="1" spans="1:13" ht="14.1" customHeight="1" thickBot="1">
      <c r="A1" s="1" t="s">
        <v>223</v>
      </c>
      <c r="B1" s="2"/>
      <c r="C1" s="2"/>
      <c r="D1" s="2"/>
      <c r="E1" s="2"/>
    </row>
    <row r="2" spans="1:13" ht="14.1" customHeight="1">
      <c r="A2" s="3"/>
      <c r="B2" s="3"/>
      <c r="C2" s="3"/>
      <c r="E2" s="3"/>
      <c r="G2" s="218" t="s">
        <v>254</v>
      </c>
      <c r="H2" s="218"/>
    </row>
    <row r="3" spans="1:13" ht="14.1" customHeight="1">
      <c r="A3" s="5" t="s">
        <v>377</v>
      </c>
      <c r="B3" s="3"/>
      <c r="C3" s="3"/>
      <c r="E3" s="3"/>
    </row>
    <row r="4" spans="1:13" ht="14.1" customHeight="1">
      <c r="A4" s="5"/>
      <c r="B4" s="3"/>
      <c r="C4" s="3"/>
      <c r="E4" s="3"/>
    </row>
    <row r="5" spans="1:13" ht="14.1" customHeight="1">
      <c r="A5" s="6" t="s">
        <v>230</v>
      </c>
      <c r="B5" s="3"/>
      <c r="C5" s="3"/>
      <c r="E5" s="3"/>
    </row>
    <row r="6" spans="1:13" ht="9.9499999999999993" customHeight="1">
      <c r="A6" s="3"/>
      <c r="B6" s="175"/>
      <c r="C6" s="175"/>
      <c r="D6" s="175"/>
      <c r="E6" s="41"/>
    </row>
    <row r="7" spans="1:13" s="18" customFormat="1" ht="12" customHeight="1">
      <c r="A7" s="42"/>
      <c r="B7" s="43"/>
      <c r="C7" s="43"/>
      <c r="D7" s="43"/>
      <c r="E7" s="43" t="s">
        <v>221</v>
      </c>
    </row>
    <row r="8" spans="1:13" s="18" customFormat="1" ht="12" customHeight="1">
      <c r="A8" s="15"/>
      <c r="B8" s="17" t="s">
        <v>26</v>
      </c>
      <c r="C8" s="17" t="s">
        <v>27</v>
      </c>
      <c r="D8" s="17" t="s">
        <v>28</v>
      </c>
      <c r="E8" s="17" t="s">
        <v>321</v>
      </c>
    </row>
    <row r="9" spans="1:13" s="12" customFormat="1" ht="14.1" customHeight="1">
      <c r="A9" s="44"/>
      <c r="B9" s="45"/>
      <c r="C9" s="45"/>
      <c r="D9" s="45"/>
      <c r="E9" s="45"/>
      <c r="F9"/>
      <c r="G9"/>
      <c r="H9"/>
      <c r="I9"/>
    </row>
    <row r="10" spans="1:13" s="12" customFormat="1" ht="14.1" customHeight="1">
      <c r="A10" s="46" t="s">
        <v>0</v>
      </c>
      <c r="B10" s="154">
        <v>90416</v>
      </c>
      <c r="C10" s="154">
        <v>339206</v>
      </c>
      <c r="D10" s="154">
        <v>492930</v>
      </c>
      <c r="E10" s="112">
        <f>((C10-D10)*1000/'17.1.1_G.17.1'!B12)</f>
        <v>-3.2462929089435999</v>
      </c>
      <c r="F10" s="221"/>
      <c r="G10" s="268"/>
      <c r="H10" s="307"/>
      <c r="I10"/>
    </row>
    <row r="11" spans="1:13" s="12" customFormat="1" ht="14.1" customHeight="1">
      <c r="A11" s="8" t="s">
        <v>7</v>
      </c>
      <c r="B11" s="154">
        <v>15609</v>
      </c>
      <c r="C11" s="154">
        <v>64906</v>
      </c>
      <c r="D11" s="154">
        <v>78160</v>
      </c>
      <c r="E11" s="112">
        <f>((C11-D11)*1000/'17.1.1_G.17.1'!B13)</f>
        <v>-1.5622824883503634</v>
      </c>
      <c r="F11" s="193"/>
      <c r="G11" s="268"/>
      <c r="H11" s="308"/>
      <c r="I11"/>
    </row>
    <row r="12" spans="1:13" s="12" customFormat="1" ht="14.1" customHeight="1">
      <c r="A12" s="22" t="s">
        <v>8</v>
      </c>
      <c r="B12" s="154">
        <v>2264</v>
      </c>
      <c r="C12" s="154">
        <v>9042</v>
      </c>
      <c r="D12" s="154">
        <v>16680</v>
      </c>
      <c r="E12" s="112">
        <f>((C12-D12)*1000/'17.1.1_G.17.1'!B14)</f>
        <v>-5.7381027148933743</v>
      </c>
      <c r="F12" s="222"/>
      <c r="G12" s="268"/>
      <c r="H12" s="308"/>
      <c r="I12" s="228"/>
      <c r="J12" s="38"/>
      <c r="K12" s="38"/>
    </row>
    <row r="13" spans="1:13" s="12" customFormat="1" ht="14.1" customHeight="1">
      <c r="A13" s="23" t="s">
        <v>170</v>
      </c>
      <c r="B13" s="154">
        <v>1950</v>
      </c>
      <c r="C13" s="154">
        <v>4773</v>
      </c>
      <c r="D13" s="154">
        <v>14550</v>
      </c>
      <c r="E13" s="112">
        <f>((C13-D13)*1000/'17.1.1_G.17.1'!B15)</f>
        <v>-9.6284996498995987</v>
      </c>
      <c r="F13" s="193"/>
      <c r="G13" s="268"/>
      <c r="H13" s="308"/>
      <c r="I13" s="228"/>
      <c r="J13" s="38"/>
      <c r="K13" s="38"/>
      <c r="M13" s="38"/>
    </row>
    <row r="14" spans="1:13" s="12" customFormat="1" ht="14.1" customHeight="1">
      <c r="A14" s="24" t="s">
        <v>202</v>
      </c>
      <c r="B14" s="154">
        <v>2943</v>
      </c>
      <c r="C14" s="154">
        <v>9377</v>
      </c>
      <c r="D14" s="154">
        <v>8562</v>
      </c>
      <c r="E14" s="112">
        <f>((C14-D14)*1000/'17.1.1_G.17.1'!B16)</f>
        <v>0.67077195564180947</v>
      </c>
      <c r="F14" s="221"/>
      <c r="G14" s="38"/>
      <c r="H14" s="38"/>
      <c r="I14" s="38"/>
      <c r="J14" s="38"/>
      <c r="K14" s="38"/>
      <c r="M14" s="38"/>
    </row>
    <row r="15" spans="1:13" s="12" customFormat="1" ht="14.1" customHeight="1">
      <c r="A15" s="22" t="s">
        <v>9</v>
      </c>
      <c r="B15" s="154">
        <v>4808</v>
      </c>
      <c r="C15" s="154">
        <v>13142</v>
      </c>
      <c r="D15" s="154">
        <v>16416</v>
      </c>
      <c r="E15" s="112">
        <f>((C15-D15)*1000/'17.1.1_G.17.1'!B17)</f>
        <v>-1.4586949625568952</v>
      </c>
      <c r="F15" s="38"/>
      <c r="G15" s="38"/>
      <c r="H15" s="38"/>
      <c r="I15" s="38"/>
      <c r="J15" s="38"/>
      <c r="K15" s="38"/>
      <c r="M15" s="38"/>
    </row>
    <row r="16" spans="1:13" s="12" customFormat="1" ht="14.1" customHeight="1">
      <c r="A16" s="23" t="s">
        <v>10</v>
      </c>
      <c r="B16" s="154">
        <v>1137</v>
      </c>
      <c r="C16" s="154">
        <v>3386</v>
      </c>
      <c r="D16" s="154">
        <v>6459</v>
      </c>
      <c r="E16" s="112">
        <f>((C16-D16)*1000/'17.1.1_G.17.1'!B18)</f>
        <v>-5.2771762556262116</v>
      </c>
      <c r="F16" s="38"/>
      <c r="G16" s="38"/>
      <c r="H16" s="38"/>
      <c r="I16" s="38"/>
      <c r="J16" s="38"/>
      <c r="K16" s="38"/>
      <c r="M16" s="38"/>
    </row>
    <row r="17" spans="1:13" s="12" customFormat="1" ht="14.1" customHeight="1">
      <c r="A17" s="8" t="s">
        <v>12</v>
      </c>
      <c r="B17" s="154">
        <v>3700</v>
      </c>
      <c r="C17" s="154">
        <v>13634</v>
      </c>
      <c r="D17" s="154">
        <v>36177</v>
      </c>
      <c r="E17" s="112">
        <f>((C17-D17)*1000/'17.1.1_G.17.1'!B19)</f>
        <v>-9.4266207636553858</v>
      </c>
      <c r="F17" s="38"/>
      <c r="G17" s="38"/>
      <c r="H17" s="38"/>
      <c r="I17" s="38"/>
      <c r="J17" s="38"/>
      <c r="K17" s="38"/>
      <c r="M17" s="38"/>
    </row>
    <row r="18" spans="1:13" s="12" customFormat="1" ht="14.1" customHeight="1">
      <c r="A18" s="26" t="s">
        <v>11</v>
      </c>
      <c r="B18" s="154">
        <v>3421</v>
      </c>
      <c r="C18" s="154">
        <v>14564</v>
      </c>
      <c r="D18" s="154">
        <v>25761</v>
      </c>
      <c r="E18" s="112">
        <f>((C18-D18)*1000/'17.1.1_G.17.1'!B20)</f>
        <v>-5.4804671783792465</v>
      </c>
      <c r="F18" s="38"/>
      <c r="G18" s="38"/>
      <c r="H18" s="38"/>
      <c r="I18" s="38"/>
      <c r="J18" s="38"/>
      <c r="K18" s="38"/>
      <c r="M18" s="38"/>
    </row>
    <row r="19" spans="1:13" s="12" customFormat="1" ht="14.1" customHeight="1">
      <c r="A19" s="21" t="s">
        <v>13</v>
      </c>
      <c r="B19" s="154">
        <v>15516</v>
      </c>
      <c r="C19" s="154">
        <v>58026</v>
      </c>
      <c r="D19" s="154">
        <v>79685</v>
      </c>
      <c r="E19" s="112">
        <f>((C19-D19)*1000/'17.1.1_G.17.1'!B21)</f>
        <v>-2.8289546294923649</v>
      </c>
      <c r="F19" s="38"/>
      <c r="G19" s="38"/>
      <c r="H19" s="38"/>
      <c r="I19" s="38"/>
      <c r="J19" s="38"/>
      <c r="K19" s="38"/>
      <c r="M19" s="38"/>
    </row>
    <row r="20" spans="1:13" s="12" customFormat="1" ht="14.1" customHeight="1">
      <c r="A20" s="21" t="s">
        <v>21</v>
      </c>
      <c r="B20" s="154">
        <v>10727</v>
      </c>
      <c r="C20" s="154">
        <v>35585</v>
      </c>
      <c r="D20" s="154">
        <v>48600</v>
      </c>
      <c r="E20" s="112">
        <f>((C20-D20)*1000/'17.1.1_G.17.1'!B22)</f>
        <v>-2.5839834323281243</v>
      </c>
      <c r="F20" s="38"/>
      <c r="G20" s="38"/>
      <c r="H20" s="38"/>
      <c r="I20" s="38"/>
      <c r="J20" s="38"/>
      <c r="K20" s="38"/>
      <c r="M20" s="38"/>
    </row>
    <row r="21" spans="1:13" s="12" customFormat="1" ht="14.1" customHeight="1">
      <c r="A21" s="21" t="s">
        <v>14</v>
      </c>
      <c r="B21" s="154">
        <v>1665</v>
      </c>
      <c r="C21" s="154">
        <v>7352</v>
      </c>
      <c r="D21" s="154">
        <v>13060</v>
      </c>
      <c r="E21" s="112">
        <f>((C21-D21)*1000/'17.1.1_G.17.1'!B23)</f>
        <v>-5.3885759923268495</v>
      </c>
      <c r="F21" s="38"/>
      <c r="G21" s="38"/>
      <c r="H21" s="38"/>
      <c r="I21" s="38"/>
      <c r="J21" s="38"/>
      <c r="K21" s="38"/>
      <c r="M21" s="38"/>
    </row>
    <row r="22" spans="1:13" s="12" customFormat="1" ht="14.1" customHeight="1">
      <c r="A22" s="21" t="s">
        <v>15</v>
      </c>
      <c r="B22" s="154">
        <v>5796</v>
      </c>
      <c r="C22" s="154">
        <v>15212</v>
      </c>
      <c r="D22" s="154">
        <v>32822</v>
      </c>
      <c r="E22" s="112">
        <f>((C22-D22)*1000/'17.1.1_G.17.1'!B24)</f>
        <v>-6.5259057334584414</v>
      </c>
      <c r="F22" s="193"/>
      <c r="G22" s="38"/>
      <c r="H22" s="38"/>
      <c r="I22" s="38"/>
      <c r="J22" s="38"/>
      <c r="K22" s="38"/>
      <c r="M22" s="38"/>
    </row>
    <row r="23" spans="1:13" s="12" customFormat="1" ht="14.1" customHeight="1">
      <c r="A23" s="21" t="s">
        <v>22</v>
      </c>
      <c r="B23" s="154">
        <v>11933</v>
      </c>
      <c r="C23" s="154">
        <v>51887</v>
      </c>
      <c r="D23" s="154">
        <v>66583</v>
      </c>
      <c r="E23" s="112">
        <f>((C23-D23)*1000/'17.1.1_G.17.1'!B25)</f>
        <v>-2.1751579379869814</v>
      </c>
      <c r="F23" s="193"/>
      <c r="G23" s="38"/>
      <c r="H23" s="38"/>
      <c r="I23" s="38"/>
      <c r="J23" s="38"/>
      <c r="K23" s="38"/>
      <c r="M23" s="38"/>
    </row>
    <row r="24" spans="1:13" s="12" customFormat="1" ht="14.1" customHeight="1">
      <c r="A24" s="21" t="s">
        <v>23</v>
      </c>
      <c r="B24" s="154">
        <v>2661</v>
      </c>
      <c r="C24" s="154">
        <v>13669</v>
      </c>
      <c r="D24" s="154">
        <v>12237</v>
      </c>
      <c r="E24" s="112">
        <f>((C24-D24)*1000/'17.1.1_G.17.1'!B26)</f>
        <v>0.9488288390959887</v>
      </c>
      <c r="F24" s="222"/>
      <c r="G24" s="38"/>
      <c r="H24" s="38"/>
      <c r="I24" s="38"/>
      <c r="J24" s="38"/>
      <c r="K24" s="38"/>
      <c r="M24" s="38"/>
    </row>
    <row r="25" spans="1:13" s="12" customFormat="1" ht="14.1" customHeight="1">
      <c r="A25" s="21" t="s">
        <v>171</v>
      </c>
      <c r="B25" s="154">
        <v>1316</v>
      </c>
      <c r="C25" s="154">
        <v>5040</v>
      </c>
      <c r="D25" s="154">
        <v>6663</v>
      </c>
      <c r="E25" s="112">
        <f>((C25-D25)*1000/'17.1.1_G.17.1'!B27)</f>
        <v>-2.4696091991801445</v>
      </c>
      <c r="F25" s="223"/>
      <c r="G25" s="38"/>
      <c r="H25" s="38"/>
      <c r="I25" s="38"/>
      <c r="J25" s="38"/>
      <c r="K25" s="38"/>
      <c r="M25" s="38"/>
    </row>
    <row r="26" spans="1:13" s="12" customFormat="1" ht="14.1" customHeight="1">
      <c r="A26" s="21" t="s">
        <v>16</v>
      </c>
      <c r="B26" s="154">
        <v>3891</v>
      </c>
      <c r="C26" s="154">
        <v>14747</v>
      </c>
      <c r="D26" s="154">
        <v>24238</v>
      </c>
      <c r="E26" s="112">
        <f>((C26-D26)*1000/'17.1.1_G.17.1'!B28)</f>
        <v>-4.3351182028831667</v>
      </c>
      <c r="F26" s="193"/>
      <c r="G26" s="38"/>
      <c r="H26" s="38"/>
      <c r="I26" s="38"/>
      <c r="J26" s="38"/>
      <c r="K26" s="38"/>
      <c r="M26" s="38"/>
    </row>
    <row r="27" spans="1:13" s="12" customFormat="1" ht="14.1" customHeight="1">
      <c r="A27" s="21" t="s">
        <v>1</v>
      </c>
      <c r="B27" s="154">
        <v>628</v>
      </c>
      <c r="C27" s="154">
        <v>2317</v>
      </c>
      <c r="D27" s="154">
        <v>3699</v>
      </c>
      <c r="E27" s="112">
        <f>((C27-D27)*1000/'17.1.1_G.17.1'!B29)</f>
        <v>-4.3716330991462344</v>
      </c>
      <c r="F27" s="193"/>
      <c r="G27" s="38"/>
      <c r="H27" s="38"/>
      <c r="I27" s="38"/>
      <c r="J27" s="38"/>
      <c r="K27" s="38"/>
      <c r="M27" s="38"/>
    </row>
    <row r="28" spans="1:13" s="12" customFormat="1" ht="14.1" customHeight="1">
      <c r="A28" s="12" t="s">
        <v>32</v>
      </c>
      <c r="B28" s="270">
        <v>256</v>
      </c>
      <c r="C28" s="270">
        <v>837</v>
      </c>
      <c r="D28" s="270">
        <v>649</v>
      </c>
      <c r="E28" s="112">
        <f>((C28-D28)*1000/'17.1.1_G.17.1'!B30)</f>
        <v>2.239214845517997</v>
      </c>
      <c r="F28" s="224"/>
      <c r="G28" s="38"/>
      <c r="H28" s="38"/>
      <c r="I28" s="38"/>
      <c r="J28" s="38"/>
      <c r="K28" s="38"/>
      <c r="M28" s="38"/>
    </row>
    <row r="29" spans="1:13" s="12" customFormat="1" ht="14.1" customHeight="1">
      <c r="A29" s="12" t="s">
        <v>30</v>
      </c>
      <c r="B29" s="270">
        <v>147</v>
      </c>
      <c r="C29" s="154">
        <v>939</v>
      </c>
      <c r="D29" s="270">
        <v>601</v>
      </c>
      <c r="E29" s="112">
        <f>((C29-D29)*1000/'17.1.1_G.17.1'!B31)</f>
        <v>4.01058414514043</v>
      </c>
      <c r="F29" s="224"/>
      <c r="G29" s="38"/>
      <c r="H29" s="38"/>
      <c r="I29" s="38"/>
      <c r="J29" s="38"/>
      <c r="K29" s="38"/>
      <c r="M29" s="38"/>
    </row>
    <row r="30" spans="1:13" s="12" customFormat="1" ht="14.1" customHeight="1">
      <c r="A30" s="12" t="s">
        <v>31</v>
      </c>
      <c r="B30" s="154">
        <v>48</v>
      </c>
      <c r="C30" s="154">
        <v>771</v>
      </c>
      <c r="D30" s="154">
        <v>1328</v>
      </c>
      <c r="E30" s="216" t="s">
        <v>48</v>
      </c>
      <c r="F30"/>
      <c r="G30" s="38"/>
      <c r="H30" s="38"/>
      <c r="I30" s="38"/>
      <c r="M30" s="38"/>
    </row>
    <row r="31" spans="1:13" s="12" customFormat="1" ht="14.1" customHeight="1">
      <c r="A31" s="39"/>
      <c r="B31" s="39"/>
      <c r="C31" s="39"/>
      <c r="D31" s="39"/>
      <c r="E31" s="39"/>
      <c r="F31"/>
      <c r="G31" s="38"/>
      <c r="H31" s="38"/>
      <c r="I31" s="38"/>
    </row>
    <row r="32" spans="1:13" s="12" customFormat="1" ht="14.1" customHeight="1">
      <c r="A32" s="40" t="s">
        <v>29</v>
      </c>
      <c r="B32" s="38"/>
      <c r="C32" s="38"/>
      <c r="D32" s="38"/>
      <c r="G32" s="38"/>
      <c r="H32" s="38"/>
      <c r="I32" s="38"/>
      <c r="K32" s="38"/>
    </row>
    <row r="33" spans="1:9" s="12" customFormat="1" ht="14.1" customHeight="1">
      <c r="A33" s="40" t="s">
        <v>322</v>
      </c>
      <c r="G33" s="38"/>
      <c r="H33" s="38"/>
      <c r="I33" s="38"/>
    </row>
    <row r="34" spans="1:9" s="12" customFormat="1" ht="14.1" customHeight="1">
      <c r="G34" s="38"/>
      <c r="H34" s="38"/>
      <c r="I34" s="38"/>
    </row>
    <row r="35" spans="1:9" s="12" customFormat="1" ht="14.1" customHeight="1">
      <c r="G35" s="38"/>
      <c r="H35" s="38"/>
      <c r="I35" s="38"/>
    </row>
    <row r="36" spans="1:9" s="12" customFormat="1" ht="14.1" customHeight="1"/>
    <row r="37" spans="1:9" s="12" customFormat="1" ht="14.1" customHeight="1"/>
    <row r="38" spans="1:9" s="12" customFormat="1" ht="14.1" customHeight="1"/>
    <row r="39" spans="1:9" s="12" customFormat="1" ht="14.1" customHeight="1"/>
    <row r="40" spans="1:9" s="12" customFormat="1" ht="10.5"/>
    <row r="41" spans="1:9" s="12" customFormat="1" ht="10.5"/>
    <row r="42" spans="1:9" s="12" customFormat="1" ht="10.5"/>
    <row r="43" spans="1:9" s="12" customFormat="1" ht="10.5"/>
    <row r="44" spans="1:9" s="12" customFormat="1" ht="10.5"/>
    <row r="45" spans="1:9" s="12" customFormat="1" ht="10.5"/>
    <row r="46" spans="1:9" s="12" customFormat="1" ht="10.5"/>
    <row r="47" spans="1:9" s="12" customFormat="1" ht="10.5"/>
    <row r="48" spans="1:9" s="12" customFormat="1" ht="10.5"/>
    <row r="49" spans="1:1" s="12" customFormat="1" ht="10.5"/>
    <row r="50" spans="1:1" s="12" customFormat="1" ht="10.5"/>
    <row r="51" spans="1:1" s="12" customFormat="1" ht="10.5"/>
    <row r="52" spans="1:1" s="12" customFormat="1" ht="10.5"/>
    <row r="53" spans="1:1" s="12" customFormat="1" ht="10.5"/>
    <row r="54" spans="1:1" s="12" customFormat="1" ht="10.5"/>
    <row r="55" spans="1:1" s="12" customFormat="1" ht="10.5"/>
    <row r="56" spans="1:1" s="12" customFormat="1" ht="10.5"/>
    <row r="57" spans="1:1" s="12" customFormat="1" ht="10.5"/>
    <row r="58" spans="1:1" s="12" customFormat="1" ht="10.5"/>
    <row r="59" spans="1:1" s="12" customFormat="1" ht="10.5"/>
    <row r="60" spans="1:1" s="12" customFormat="1" ht="10.5"/>
    <row r="61" spans="1:1" s="12" customFormat="1" ht="10.5"/>
    <row r="62" spans="1:1" s="12" customFormat="1" ht="10.5"/>
    <row r="63" spans="1:1" s="12" customFormat="1" ht="10.5"/>
    <row r="64" spans="1:1">
      <c r="A64" s="12"/>
    </row>
    <row r="65" spans="1:1">
      <c r="A65" s="12"/>
    </row>
    <row r="66" spans="1:1">
      <c r="A66" s="12"/>
    </row>
  </sheetData>
  <sortState ref="G9:H28">
    <sortCondition ref="H10:H29"/>
  </sortState>
  <phoneticPr fontId="6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96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23.7109375" style="4" customWidth="1"/>
    <col min="2" max="6" width="11.28515625" style="48" customWidth="1"/>
    <col min="7" max="7" width="4.7109375" style="48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4" ht="14.1" customHeight="1" thickBot="1">
      <c r="A1" s="1" t="s">
        <v>223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4" ht="14.1" customHeight="1">
      <c r="A2" s="3"/>
      <c r="H2" s="3"/>
      <c r="I2" s="218" t="s">
        <v>254</v>
      </c>
      <c r="J2" s="218"/>
      <c r="K2" s="3"/>
    </row>
    <row r="3" spans="1:14" ht="14.1" customHeight="1">
      <c r="A3" s="79" t="s">
        <v>226</v>
      </c>
      <c r="H3" s="3"/>
      <c r="I3" s="3"/>
      <c r="J3" s="3"/>
      <c r="K3" s="3"/>
    </row>
    <row r="4" spans="1:14" ht="14.1" customHeight="1">
      <c r="A4" s="3"/>
      <c r="H4" s="3"/>
      <c r="I4" s="3"/>
      <c r="J4" s="3"/>
      <c r="K4" s="3"/>
    </row>
    <row r="5" spans="1:14" ht="14.1" customHeight="1">
      <c r="A5" s="5" t="s">
        <v>378</v>
      </c>
      <c r="H5" s="3"/>
      <c r="I5" s="3"/>
      <c r="J5" s="3"/>
      <c r="K5" s="3"/>
    </row>
    <row r="6" spans="1:14" ht="14.1" customHeight="1">
      <c r="A6" s="5"/>
      <c r="H6" s="3"/>
      <c r="I6" s="3"/>
      <c r="J6" s="3"/>
      <c r="K6" s="3"/>
    </row>
    <row r="7" spans="1:14" ht="14.1" customHeight="1">
      <c r="A7" s="6" t="s">
        <v>42</v>
      </c>
      <c r="H7" s="3"/>
      <c r="I7" s="3"/>
      <c r="J7" s="3"/>
      <c r="K7" s="3"/>
    </row>
    <row r="8" spans="1:14" ht="9.9499999999999993" customHeight="1">
      <c r="A8" s="3"/>
      <c r="H8" s="3"/>
      <c r="I8" s="3"/>
      <c r="J8" s="3"/>
      <c r="K8" s="3"/>
    </row>
    <row r="9" spans="1:14" ht="12" customHeight="1">
      <c r="A9" s="49"/>
      <c r="B9" s="50" t="s">
        <v>33</v>
      </c>
      <c r="C9" s="50" t="s">
        <v>34</v>
      </c>
      <c r="D9" s="50" t="s">
        <v>34</v>
      </c>
      <c r="E9" s="50" t="s">
        <v>34</v>
      </c>
      <c r="F9" s="50" t="s">
        <v>35</v>
      </c>
      <c r="G9" s="50" t="s">
        <v>35</v>
      </c>
      <c r="H9" s="3"/>
      <c r="I9" s="3"/>
      <c r="J9" s="3"/>
      <c r="K9" s="3"/>
    </row>
    <row r="10" spans="1:14" ht="12" customHeight="1">
      <c r="A10" s="51"/>
      <c r="B10" s="52" t="s">
        <v>36</v>
      </c>
      <c r="C10" s="52" t="s">
        <v>37</v>
      </c>
      <c r="D10" s="52" t="s">
        <v>38</v>
      </c>
      <c r="E10" s="52" t="s">
        <v>39</v>
      </c>
      <c r="F10" s="52" t="s">
        <v>40</v>
      </c>
      <c r="G10" s="52" t="s">
        <v>41</v>
      </c>
      <c r="H10" s="3"/>
      <c r="I10"/>
      <c r="J10"/>
      <c r="K10"/>
      <c r="L10"/>
    </row>
    <row r="11" spans="1:14" ht="12" customHeight="1">
      <c r="A11" s="44"/>
      <c r="B11" s="53"/>
      <c r="C11" s="53"/>
      <c r="D11" s="53"/>
      <c r="E11" s="53"/>
      <c r="F11" s="53"/>
      <c r="G11" s="53"/>
      <c r="H11" s="3"/>
      <c r="J11" s="307"/>
    </row>
    <row r="12" spans="1:14" s="12" customFormat="1" ht="12" customHeight="1">
      <c r="A12" s="46" t="s">
        <v>0</v>
      </c>
      <c r="B12" s="112">
        <v>39635.5</v>
      </c>
      <c r="C12" s="112">
        <v>23064.1</v>
      </c>
      <c r="D12" s="112">
        <v>19344.3</v>
      </c>
      <c r="E12" s="112">
        <v>3719.8</v>
      </c>
      <c r="F12" s="112">
        <v>58.19</v>
      </c>
      <c r="G12" s="112">
        <v>16.13</v>
      </c>
      <c r="H12" s="11"/>
      <c r="I12"/>
      <c r="J12" s="308"/>
      <c r="K12"/>
      <c r="L12"/>
    </row>
    <row r="13" spans="1:14" s="12" customFormat="1" ht="12" customHeight="1">
      <c r="A13" s="8" t="s">
        <v>7</v>
      </c>
      <c r="B13" s="112">
        <v>7039.4</v>
      </c>
      <c r="C13" s="112">
        <v>3990.3</v>
      </c>
      <c r="D13" s="112">
        <v>3083</v>
      </c>
      <c r="E13" s="112">
        <v>907.2</v>
      </c>
      <c r="F13" s="112">
        <v>56.69</v>
      </c>
      <c r="G13" s="112">
        <v>22.74</v>
      </c>
      <c r="H13" s="11"/>
      <c r="I13"/>
      <c r="J13" s="308"/>
      <c r="K13" s="254"/>
      <c r="L13" s="254"/>
      <c r="M13" s="56"/>
      <c r="N13" s="56"/>
    </row>
    <row r="14" spans="1:14" s="12" customFormat="1" ht="12" customHeight="1">
      <c r="A14" s="22" t="s">
        <v>8</v>
      </c>
      <c r="B14" s="112">
        <v>1111.5</v>
      </c>
      <c r="C14" s="112">
        <v>649.20000000000005</v>
      </c>
      <c r="D14" s="112">
        <v>568.1</v>
      </c>
      <c r="E14" s="112">
        <v>81.099999999999994</v>
      </c>
      <c r="F14" s="112">
        <v>58.41</v>
      </c>
      <c r="G14" s="112">
        <v>12.49</v>
      </c>
      <c r="H14" s="11"/>
      <c r="I14"/>
      <c r="J14" s="308"/>
      <c r="K14" s="254"/>
      <c r="L14" s="254"/>
      <c r="M14" s="56"/>
    </row>
    <row r="15" spans="1:14" s="12" customFormat="1" ht="12" customHeight="1">
      <c r="A15" s="23" t="s">
        <v>170</v>
      </c>
      <c r="B15" s="112">
        <v>886.3</v>
      </c>
      <c r="C15" s="112">
        <v>444.8</v>
      </c>
      <c r="D15" s="112">
        <v>384.7</v>
      </c>
      <c r="E15" s="112">
        <v>60</v>
      </c>
      <c r="F15" s="112">
        <v>50.18</v>
      </c>
      <c r="G15" s="112">
        <v>13.5</v>
      </c>
      <c r="H15" s="11"/>
      <c r="I15"/>
      <c r="J15" s="308"/>
      <c r="K15" s="254"/>
      <c r="L15"/>
    </row>
    <row r="16" spans="1:14" s="12" customFormat="1" ht="12" customHeight="1">
      <c r="A16" s="24" t="s">
        <v>202</v>
      </c>
      <c r="B16" s="112">
        <v>1025.5</v>
      </c>
      <c r="C16" s="112">
        <v>633.70000000000005</v>
      </c>
      <c r="D16" s="112">
        <v>523.79999999999995</v>
      </c>
      <c r="E16" s="112">
        <v>109.9</v>
      </c>
      <c r="F16" s="112">
        <v>61.79</v>
      </c>
      <c r="G16" s="112">
        <v>17.34</v>
      </c>
      <c r="H16" s="11"/>
      <c r="I16"/>
      <c r="J16" s="308"/>
      <c r="K16"/>
      <c r="L16"/>
    </row>
    <row r="17" spans="1:13" s="12" customFormat="1" ht="12" customHeight="1">
      <c r="A17" s="22" t="s">
        <v>9</v>
      </c>
      <c r="B17" s="112">
        <v>1926.7</v>
      </c>
      <c r="C17" s="112">
        <v>1106.5</v>
      </c>
      <c r="D17" s="112">
        <v>827.4</v>
      </c>
      <c r="E17" s="112">
        <v>279</v>
      </c>
      <c r="F17" s="112">
        <v>57.43</v>
      </c>
      <c r="G17" s="112">
        <v>25.22</v>
      </c>
      <c r="H17" s="11"/>
      <c r="I17"/>
      <c r="J17" s="308"/>
      <c r="K17" s="254"/>
      <c r="L17"/>
    </row>
    <row r="18" spans="1:13" s="12" customFormat="1" ht="12" customHeight="1">
      <c r="A18" s="23" t="s">
        <v>10</v>
      </c>
      <c r="B18" s="112">
        <v>497.2</v>
      </c>
      <c r="C18" s="112">
        <v>269.10000000000002</v>
      </c>
      <c r="D18" s="112">
        <v>237.3</v>
      </c>
      <c r="E18" s="112">
        <v>31.7</v>
      </c>
      <c r="F18" s="112">
        <v>54.12</v>
      </c>
      <c r="G18" s="112">
        <v>11.79</v>
      </c>
      <c r="H18" s="11"/>
      <c r="I18"/>
      <c r="J18" s="308"/>
      <c r="K18" s="254"/>
      <c r="L18" s="254"/>
    </row>
    <row r="19" spans="1:13" s="12" customFormat="1" ht="12" customHeight="1">
      <c r="A19" s="8" t="s">
        <v>12</v>
      </c>
      <c r="B19" s="112">
        <v>2038.4</v>
      </c>
      <c r="C19" s="112">
        <v>1104.9000000000001</v>
      </c>
      <c r="D19" s="112">
        <v>976.6</v>
      </c>
      <c r="E19" s="112">
        <v>128.30000000000001</v>
      </c>
      <c r="F19" s="112">
        <v>54.21</v>
      </c>
      <c r="G19" s="112">
        <v>11.61</v>
      </c>
      <c r="H19" s="11"/>
      <c r="I19"/>
      <c r="J19" s="308"/>
      <c r="K19"/>
      <c r="L19"/>
    </row>
    <row r="20" spans="1:13" s="12" customFormat="1" ht="12" customHeight="1">
      <c r="A20" s="26" t="s">
        <v>11</v>
      </c>
      <c r="B20" s="112">
        <v>1698</v>
      </c>
      <c r="C20" s="112">
        <v>994.9</v>
      </c>
      <c r="D20" s="112">
        <v>821.9</v>
      </c>
      <c r="E20" s="112">
        <v>173</v>
      </c>
      <c r="F20" s="112">
        <v>58.59</v>
      </c>
      <c r="G20" s="112">
        <v>17.39</v>
      </c>
      <c r="H20" s="11"/>
      <c r="I20"/>
      <c r="J20" s="308"/>
      <c r="K20" s="254"/>
      <c r="L20" s="254"/>
    </row>
    <row r="21" spans="1:13" s="12" customFormat="1" ht="12" customHeight="1">
      <c r="A21" s="21" t="s">
        <v>13</v>
      </c>
      <c r="B21" s="112">
        <v>6341.1</v>
      </c>
      <c r="C21" s="112">
        <v>3878.5</v>
      </c>
      <c r="D21" s="112">
        <v>3340.6</v>
      </c>
      <c r="E21" s="112">
        <v>537.9</v>
      </c>
      <c r="F21" s="112">
        <v>61.16</v>
      </c>
      <c r="G21" s="112">
        <v>13.87</v>
      </c>
      <c r="I21"/>
      <c r="J21" s="308"/>
      <c r="K21" s="254"/>
      <c r="L21"/>
    </row>
    <row r="22" spans="1:13" s="12" customFormat="1" ht="12" customHeight="1">
      <c r="A22" s="21" t="s">
        <v>21</v>
      </c>
      <c r="B22" s="112">
        <v>4224.8</v>
      </c>
      <c r="C22" s="112">
        <v>2431.9</v>
      </c>
      <c r="D22" s="112">
        <v>2033.9</v>
      </c>
      <c r="E22" s="112">
        <v>398</v>
      </c>
      <c r="F22" s="112">
        <v>57.56</v>
      </c>
      <c r="G22" s="112">
        <v>16.37</v>
      </c>
      <c r="I22"/>
      <c r="J22" s="308"/>
      <c r="K22" s="254"/>
      <c r="L22" s="254"/>
      <c r="M22" s="56"/>
    </row>
    <row r="23" spans="1:13" s="12" customFormat="1" ht="12" customHeight="1">
      <c r="A23" s="21" t="s">
        <v>14</v>
      </c>
      <c r="B23" s="112">
        <v>894.1</v>
      </c>
      <c r="C23" s="112">
        <v>491.1</v>
      </c>
      <c r="D23" s="112">
        <v>386.4</v>
      </c>
      <c r="E23" s="112">
        <v>104.7</v>
      </c>
      <c r="F23" s="112">
        <v>54.92</v>
      </c>
      <c r="G23" s="112">
        <v>21.32</v>
      </c>
      <c r="I23"/>
      <c r="J23" s="308"/>
      <c r="K23" s="254"/>
      <c r="L23" s="254"/>
      <c r="M23" s="56"/>
    </row>
    <row r="24" spans="1:13" s="12" customFormat="1" ht="12" customHeight="1">
      <c r="A24" s="21" t="s">
        <v>15</v>
      </c>
      <c r="B24" s="112">
        <v>2339.6</v>
      </c>
      <c r="C24" s="112">
        <v>1223.5</v>
      </c>
      <c r="D24" s="112">
        <v>1080.9000000000001</v>
      </c>
      <c r="E24" s="112">
        <v>142.6</v>
      </c>
      <c r="F24" s="112">
        <v>52.3</v>
      </c>
      <c r="G24" s="112">
        <v>11.66</v>
      </c>
      <c r="I24"/>
      <c r="J24" s="308"/>
      <c r="K24"/>
      <c r="L24"/>
    </row>
    <row r="25" spans="1:13" s="12" customFormat="1" ht="12" customHeight="1">
      <c r="A25" s="21" t="s">
        <v>22</v>
      </c>
      <c r="B25" s="112">
        <v>5601.3</v>
      </c>
      <c r="C25" s="112">
        <v>3547.5</v>
      </c>
      <c r="D25" s="112">
        <v>3067.5</v>
      </c>
      <c r="E25" s="112">
        <v>480</v>
      </c>
      <c r="F25" s="112">
        <v>63.33</v>
      </c>
      <c r="G25" s="112">
        <v>13.53</v>
      </c>
      <c r="I25"/>
      <c r="J25" s="308"/>
      <c r="K25" s="254"/>
      <c r="L25" s="254"/>
      <c r="M25" s="56"/>
    </row>
    <row r="26" spans="1:13" s="12" customFormat="1" ht="12" customHeight="1">
      <c r="A26" s="21" t="s">
        <v>23</v>
      </c>
      <c r="B26" s="112">
        <v>1234.2</v>
      </c>
      <c r="C26" s="112">
        <v>725.8</v>
      </c>
      <c r="D26" s="112">
        <v>614.1</v>
      </c>
      <c r="E26" s="112">
        <v>111.7</v>
      </c>
      <c r="F26" s="112">
        <v>58.81</v>
      </c>
      <c r="G26" s="112">
        <v>15.39</v>
      </c>
      <c r="I26"/>
      <c r="J26" s="308"/>
      <c r="K26" s="254"/>
      <c r="L26" s="254"/>
      <c r="M26" s="56"/>
    </row>
    <row r="27" spans="1:13" s="12" customFormat="1" ht="12" customHeight="1">
      <c r="A27" s="21" t="s">
        <v>171</v>
      </c>
      <c r="B27" s="112">
        <v>542.6</v>
      </c>
      <c r="C27" s="112">
        <v>315.10000000000002</v>
      </c>
      <c r="D27" s="112">
        <v>278.39999999999998</v>
      </c>
      <c r="E27" s="112">
        <v>36.700000000000003</v>
      </c>
      <c r="F27" s="112">
        <v>58.07</v>
      </c>
      <c r="G27" s="112">
        <v>11.65</v>
      </c>
      <c r="I27"/>
      <c r="J27" s="308"/>
      <c r="K27" s="254"/>
      <c r="L27"/>
    </row>
    <row r="28" spans="1:13" s="12" customFormat="1" ht="12" customHeight="1">
      <c r="A28" s="21" t="s">
        <v>16</v>
      </c>
      <c r="B28" s="112">
        <v>1841.2</v>
      </c>
      <c r="C28" s="112">
        <v>1021.9</v>
      </c>
      <c r="D28" s="112">
        <v>920.1</v>
      </c>
      <c r="E28" s="112">
        <v>101.8</v>
      </c>
      <c r="F28" s="112">
        <v>55.5</v>
      </c>
      <c r="G28" s="112">
        <v>9.9600000000000009</v>
      </c>
      <c r="I28"/>
      <c r="J28" s="308"/>
      <c r="K28"/>
      <c r="L28"/>
    </row>
    <row r="29" spans="1:13" s="12" customFormat="1" ht="12" customHeight="1">
      <c r="A29" s="21" t="s">
        <v>1</v>
      </c>
      <c r="B29" s="112">
        <v>264.8</v>
      </c>
      <c r="C29" s="112">
        <v>157.30000000000001</v>
      </c>
      <c r="D29" s="112">
        <v>141</v>
      </c>
      <c r="E29" s="112">
        <v>16.3</v>
      </c>
      <c r="F29" s="112">
        <v>59.41</v>
      </c>
      <c r="G29" s="112">
        <v>10.36</v>
      </c>
      <c r="H29" s="56"/>
      <c r="I29"/>
      <c r="J29" s="308"/>
      <c r="K29" s="254"/>
      <c r="L29" s="254"/>
    </row>
    <row r="30" spans="1:13" s="12" customFormat="1" ht="12" customHeight="1">
      <c r="A30" s="21" t="s">
        <v>32</v>
      </c>
      <c r="B30" s="112">
        <v>65.900000000000006</v>
      </c>
      <c r="C30" s="112">
        <v>36.9</v>
      </c>
      <c r="D30" s="112">
        <v>27.1</v>
      </c>
      <c r="E30" s="112">
        <v>9.9</v>
      </c>
      <c r="F30" s="112">
        <v>56.05</v>
      </c>
      <c r="G30" s="112">
        <v>26.74</v>
      </c>
      <c r="I30"/>
      <c r="J30" s="308"/>
      <c r="K30"/>
      <c r="L30"/>
    </row>
    <row r="31" spans="1:13" s="12" customFormat="1" ht="12" customHeight="1">
      <c r="A31" s="21" t="s">
        <v>30</v>
      </c>
      <c r="B31" s="112">
        <v>62.7</v>
      </c>
      <c r="C31" s="112">
        <v>41.1</v>
      </c>
      <c r="D31" s="112">
        <v>31.3</v>
      </c>
      <c r="E31" s="112">
        <v>9.8000000000000007</v>
      </c>
      <c r="F31" s="112">
        <v>65.540000000000006</v>
      </c>
      <c r="G31" s="112">
        <v>23.83</v>
      </c>
      <c r="I31"/>
      <c r="J31" s="308"/>
      <c r="K31"/>
      <c r="L31"/>
    </row>
    <row r="32" spans="1:13" s="12" customFormat="1" ht="12" customHeight="1">
      <c r="A32" s="39"/>
      <c r="B32" s="57"/>
      <c r="C32" s="57"/>
      <c r="D32" s="57"/>
      <c r="E32" s="57"/>
      <c r="F32" s="58"/>
      <c r="G32" s="58"/>
      <c r="I32"/>
      <c r="J32" s="309"/>
      <c r="K32"/>
    </row>
    <row r="33" spans="1:11" s="12" customFormat="1" ht="14.1" customHeight="1">
      <c r="A33" s="40" t="s">
        <v>231</v>
      </c>
      <c r="B33" s="59"/>
      <c r="C33" s="59"/>
      <c r="D33" s="59"/>
      <c r="E33" s="59"/>
      <c r="F33" s="59"/>
      <c r="G33" s="59"/>
    </row>
    <row r="34" spans="1:11" s="12" customFormat="1" ht="12" customHeight="1">
      <c r="A34" s="40" t="s">
        <v>390</v>
      </c>
      <c r="B34" s="59"/>
      <c r="C34" s="59"/>
      <c r="D34" s="59"/>
      <c r="E34" s="59"/>
      <c r="F34" s="59"/>
      <c r="G34" s="59"/>
      <c r="J34" s="54"/>
      <c r="K34" s="54"/>
    </row>
    <row r="35" spans="1:11" s="12" customFormat="1" ht="12" customHeight="1">
      <c r="A35" s="40" t="s">
        <v>391</v>
      </c>
      <c r="B35" s="59"/>
      <c r="C35" s="59"/>
      <c r="D35" s="59"/>
      <c r="E35" s="59"/>
      <c r="F35" s="59"/>
      <c r="G35" s="59"/>
      <c r="J35" s="54"/>
      <c r="K35" s="54"/>
    </row>
    <row r="36" spans="1:11" s="12" customFormat="1" ht="12.75" customHeight="1">
      <c r="A36" s="40"/>
      <c r="B36" s="59"/>
      <c r="C36" s="59"/>
      <c r="D36" s="59"/>
      <c r="E36" s="59"/>
      <c r="F36" s="59"/>
      <c r="G36" s="59"/>
      <c r="I36" s="187" t="s">
        <v>44</v>
      </c>
      <c r="J36" s="188"/>
      <c r="K36" s="189"/>
    </row>
    <row r="37" spans="1:11" s="12" customFormat="1" ht="15.75" customHeight="1">
      <c r="A37" s="323" t="s">
        <v>379</v>
      </c>
      <c r="B37" s="324"/>
      <c r="C37" s="324"/>
      <c r="D37" s="324"/>
      <c r="E37" s="324"/>
      <c r="F37" s="324"/>
      <c r="G37" s="324"/>
      <c r="I37" s="132"/>
      <c r="J37" s="8" t="s">
        <v>205</v>
      </c>
      <c r="K37" s="133"/>
    </row>
    <row r="38" spans="1:11" s="12" customFormat="1" ht="12.95" customHeight="1">
      <c r="I38" s="132"/>
      <c r="J38" s="8" t="s">
        <v>206</v>
      </c>
      <c r="K38" s="133"/>
    </row>
    <row r="39" spans="1:11" s="12" customFormat="1" ht="12.95" customHeight="1">
      <c r="I39" s="132"/>
      <c r="J39" s="8" t="s">
        <v>45</v>
      </c>
      <c r="K39" s="133" t="s">
        <v>43</v>
      </c>
    </row>
    <row r="40" spans="1:11" s="12" customFormat="1" ht="12.95" customHeight="1">
      <c r="B40" s="59"/>
      <c r="C40" s="59"/>
      <c r="D40" s="59"/>
      <c r="E40" s="59"/>
      <c r="F40" s="59"/>
      <c r="G40" s="59"/>
      <c r="I40" s="132"/>
      <c r="J40" s="54"/>
      <c r="K40" s="134"/>
    </row>
    <row r="41" spans="1:11" s="12" customFormat="1" ht="12.95" customHeight="1">
      <c r="B41" s="59"/>
      <c r="C41" s="59"/>
      <c r="D41" s="59"/>
      <c r="E41" s="59"/>
      <c r="F41" s="59"/>
      <c r="G41" s="59"/>
      <c r="I41" s="92" t="s">
        <v>7</v>
      </c>
      <c r="J41" s="54">
        <f>$F$12</f>
        <v>58.19</v>
      </c>
      <c r="K41" s="134">
        <f>$G$12</f>
        <v>16.13</v>
      </c>
    </row>
    <row r="42" spans="1:11" ht="12.95" customHeight="1">
      <c r="A42" s="12"/>
      <c r="B42" s="59"/>
      <c r="C42" s="59"/>
      <c r="D42" s="59"/>
      <c r="E42" s="59"/>
      <c r="F42" s="59"/>
      <c r="G42" s="59"/>
      <c r="I42" s="92" t="s">
        <v>8</v>
      </c>
      <c r="J42" s="54">
        <f>$J$41</f>
        <v>58.19</v>
      </c>
      <c r="K42" s="134">
        <f>K41</f>
        <v>16.13</v>
      </c>
    </row>
    <row r="43" spans="1:11" ht="12.95" customHeight="1">
      <c r="A43" s="12"/>
      <c r="B43" s="59"/>
      <c r="C43" s="59"/>
      <c r="D43" s="59"/>
      <c r="E43" s="59"/>
      <c r="F43" s="59"/>
      <c r="G43" s="59"/>
      <c r="I43" s="92" t="s">
        <v>18</v>
      </c>
      <c r="J43" s="54">
        <f t="shared" ref="J43:J59" si="0">$J$41</f>
        <v>58.19</v>
      </c>
      <c r="K43" s="134">
        <f t="shared" ref="K43:K59" si="1">K42</f>
        <v>16.13</v>
      </c>
    </row>
    <row r="44" spans="1:11" ht="12.95" customHeight="1">
      <c r="I44" s="92" t="s">
        <v>19</v>
      </c>
      <c r="J44" s="54">
        <f t="shared" si="0"/>
        <v>58.19</v>
      </c>
      <c r="K44" s="134">
        <f t="shared" si="1"/>
        <v>16.13</v>
      </c>
    </row>
    <row r="45" spans="1:11" ht="12.95" customHeight="1">
      <c r="I45" s="92" t="s">
        <v>9</v>
      </c>
      <c r="J45" s="54">
        <f t="shared" si="0"/>
        <v>58.19</v>
      </c>
      <c r="K45" s="134">
        <f t="shared" si="1"/>
        <v>16.13</v>
      </c>
    </row>
    <row r="46" spans="1:11" ht="12.95" customHeight="1">
      <c r="I46" s="92" t="s">
        <v>10</v>
      </c>
      <c r="J46" s="54">
        <f t="shared" si="0"/>
        <v>58.19</v>
      </c>
      <c r="K46" s="134">
        <f t="shared" si="1"/>
        <v>16.13</v>
      </c>
    </row>
    <row r="47" spans="1:11" ht="12.95" customHeight="1">
      <c r="I47" s="92" t="s">
        <v>168</v>
      </c>
      <c r="J47" s="54">
        <f t="shared" si="0"/>
        <v>58.19</v>
      </c>
      <c r="K47" s="134">
        <f t="shared" si="1"/>
        <v>16.13</v>
      </c>
    </row>
    <row r="48" spans="1:11" ht="12.95" customHeight="1">
      <c r="I48" s="92" t="s">
        <v>261</v>
      </c>
      <c r="J48" s="54">
        <f t="shared" si="0"/>
        <v>58.19</v>
      </c>
      <c r="K48" s="134">
        <f t="shared" si="1"/>
        <v>16.13</v>
      </c>
    </row>
    <row r="49" spans="9:11" ht="12.95" customHeight="1">
      <c r="I49" s="92" t="s">
        <v>13</v>
      </c>
      <c r="J49" s="54">
        <f t="shared" si="0"/>
        <v>58.19</v>
      </c>
      <c r="K49" s="134">
        <f t="shared" si="1"/>
        <v>16.13</v>
      </c>
    </row>
    <row r="50" spans="9:11" ht="12.95" customHeight="1">
      <c r="I50" s="92" t="s">
        <v>21</v>
      </c>
      <c r="J50" s="54">
        <f t="shared" si="0"/>
        <v>58.19</v>
      </c>
      <c r="K50" s="134">
        <f t="shared" si="1"/>
        <v>16.13</v>
      </c>
    </row>
    <row r="51" spans="9:11" ht="12.95" customHeight="1">
      <c r="I51" s="92" t="s">
        <v>14</v>
      </c>
      <c r="J51" s="54">
        <f t="shared" si="0"/>
        <v>58.19</v>
      </c>
      <c r="K51" s="134">
        <f t="shared" si="1"/>
        <v>16.13</v>
      </c>
    </row>
    <row r="52" spans="9:11" ht="12.95" customHeight="1">
      <c r="I52" s="92" t="s">
        <v>15</v>
      </c>
      <c r="J52" s="54">
        <f t="shared" si="0"/>
        <v>58.19</v>
      </c>
      <c r="K52" s="134">
        <f t="shared" si="1"/>
        <v>16.13</v>
      </c>
    </row>
    <row r="53" spans="9:11" ht="12.95" customHeight="1">
      <c r="I53" s="92" t="s">
        <v>22</v>
      </c>
      <c r="J53" s="54">
        <f t="shared" si="0"/>
        <v>58.19</v>
      </c>
      <c r="K53" s="134">
        <f>K52</f>
        <v>16.13</v>
      </c>
    </row>
    <row r="54" spans="9:11" ht="12.95" customHeight="1">
      <c r="I54" s="92" t="s">
        <v>23</v>
      </c>
      <c r="J54" s="54">
        <f t="shared" si="0"/>
        <v>58.19</v>
      </c>
      <c r="K54" s="134">
        <f t="shared" si="1"/>
        <v>16.13</v>
      </c>
    </row>
    <row r="55" spans="9:11" ht="12.95" customHeight="1">
      <c r="I55" s="92" t="s">
        <v>24</v>
      </c>
      <c r="J55" s="54">
        <f t="shared" si="0"/>
        <v>58.19</v>
      </c>
      <c r="K55" s="134">
        <f>K54</f>
        <v>16.13</v>
      </c>
    </row>
    <row r="56" spans="9:11" ht="12.75" customHeight="1">
      <c r="I56" s="92" t="s">
        <v>16</v>
      </c>
      <c r="J56" s="54">
        <f t="shared" si="0"/>
        <v>58.19</v>
      </c>
      <c r="K56" s="134">
        <f t="shared" si="1"/>
        <v>16.13</v>
      </c>
    </row>
    <row r="57" spans="9:11" ht="13.5" customHeight="1">
      <c r="I57" s="186" t="s">
        <v>214</v>
      </c>
      <c r="J57" s="54">
        <f t="shared" si="0"/>
        <v>58.19</v>
      </c>
      <c r="K57" s="134">
        <f t="shared" si="1"/>
        <v>16.13</v>
      </c>
    </row>
    <row r="58" spans="9:11" ht="14.1" customHeight="1">
      <c r="I58" s="129" t="s">
        <v>32</v>
      </c>
      <c r="J58" s="54">
        <f t="shared" si="0"/>
        <v>58.19</v>
      </c>
      <c r="K58" s="134">
        <f t="shared" si="1"/>
        <v>16.13</v>
      </c>
    </row>
    <row r="59" spans="9:11" ht="14.1" customHeight="1">
      <c r="I59" s="131" t="s">
        <v>30</v>
      </c>
      <c r="J59" s="135">
        <f t="shared" si="0"/>
        <v>58.19</v>
      </c>
      <c r="K59" s="136">
        <f t="shared" si="1"/>
        <v>16.13</v>
      </c>
    </row>
    <row r="60" spans="9:11" ht="14.1" customHeight="1"/>
    <row r="61" spans="9:11" ht="14.1" customHeight="1"/>
    <row r="62" spans="9:11" ht="14.1" customHeight="1"/>
    <row r="63" spans="9:11" ht="14.1" customHeight="1"/>
    <row r="64" spans="9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</sheetData>
  <sortState ref="I13:J31">
    <sortCondition ref="J13:J31"/>
  </sortState>
  <mergeCells count="1">
    <mergeCell ref="A37:G37"/>
  </mergeCells>
  <phoneticPr fontId="6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115"/>
  <sheetViews>
    <sheetView zoomScaleNormal="100" zoomScaleSheetLayoutView="100" workbookViewId="0">
      <selection activeCell="N17" sqref="N17"/>
    </sheetView>
  </sheetViews>
  <sheetFormatPr baseColWidth="10" defaultColWidth="11.42578125" defaultRowHeight="12.75"/>
  <cols>
    <col min="1" max="1" width="14.8554687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2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>
      <c r="A1" s="1" t="s">
        <v>223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218" t="s">
        <v>254</v>
      </c>
    </row>
    <row r="3" spans="1:34" ht="14.1" customHeight="1">
      <c r="A3" s="5" t="s">
        <v>340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0"/>
      <c r="B7" s="61" t="s">
        <v>37</v>
      </c>
      <c r="C7" s="61"/>
      <c r="D7" s="61"/>
      <c r="E7" s="61"/>
      <c r="F7" s="61"/>
      <c r="G7" s="61"/>
      <c r="H7" s="61" t="s">
        <v>38</v>
      </c>
      <c r="I7" s="61"/>
      <c r="J7" s="61"/>
      <c r="K7" s="61"/>
      <c r="L7" s="61"/>
      <c r="M7" s="61" t="s">
        <v>39</v>
      </c>
      <c r="N7" s="61"/>
      <c r="O7" s="61"/>
      <c r="P7" s="61"/>
      <c r="Q7" s="61"/>
      <c r="R7" s="11"/>
    </row>
    <row r="8" spans="1:34" s="12" customFormat="1" ht="14.1" customHeight="1">
      <c r="A8" s="62"/>
      <c r="B8" s="63" t="s">
        <v>51</v>
      </c>
      <c r="C8" s="63" t="s">
        <v>46</v>
      </c>
      <c r="D8" s="63" t="s">
        <v>52</v>
      </c>
      <c r="E8" s="63" t="s">
        <v>47</v>
      </c>
      <c r="F8" s="63" t="s">
        <v>204</v>
      </c>
      <c r="G8" s="64"/>
      <c r="H8" s="63" t="s">
        <v>51</v>
      </c>
      <c r="I8" s="63" t="s">
        <v>46</v>
      </c>
      <c r="J8" s="63" t="s">
        <v>52</v>
      </c>
      <c r="K8" s="63" t="s">
        <v>47</v>
      </c>
      <c r="L8" s="64"/>
      <c r="M8" s="63" t="s">
        <v>51</v>
      </c>
      <c r="N8" s="63" t="s">
        <v>46</v>
      </c>
      <c r="O8" s="63" t="s">
        <v>52</v>
      </c>
      <c r="P8" s="63" t="s">
        <v>47</v>
      </c>
      <c r="Q8" s="63" t="s">
        <v>204</v>
      </c>
      <c r="R8" s="11"/>
      <c r="U8" s="11"/>
    </row>
    <row r="9" spans="1:34" s="12" customFormat="1" ht="14.1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6" t="s">
        <v>0</v>
      </c>
      <c r="B10" s="112">
        <v>10</v>
      </c>
      <c r="C10" s="112">
        <v>8.1</v>
      </c>
      <c r="D10" s="112">
        <v>6</v>
      </c>
      <c r="E10" s="112">
        <v>65.7</v>
      </c>
      <c r="F10" s="112">
        <v>10.199999999999999</v>
      </c>
      <c r="G10" s="112" t="s">
        <v>296</v>
      </c>
      <c r="H10" s="112">
        <v>9.4</v>
      </c>
      <c r="I10" s="112">
        <v>9.6999999999999993</v>
      </c>
      <c r="J10" s="112">
        <v>6.7</v>
      </c>
      <c r="K10" s="112">
        <v>74.2</v>
      </c>
      <c r="L10" s="112" t="s">
        <v>296</v>
      </c>
      <c r="M10" s="112">
        <v>4.96</v>
      </c>
      <c r="N10" s="112">
        <v>5.2</v>
      </c>
      <c r="O10" s="112">
        <v>4.12</v>
      </c>
      <c r="P10" s="112">
        <v>38.93</v>
      </c>
      <c r="Q10" s="112">
        <v>46.79</v>
      </c>
      <c r="R10" s="54"/>
      <c r="S10" s="159"/>
      <c r="T10" s="307"/>
      <c r="U10" s="159"/>
      <c r="V10" s="159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7</v>
      </c>
      <c r="B11" s="112">
        <v>6.3</v>
      </c>
      <c r="C11" s="112">
        <v>19.5</v>
      </c>
      <c r="D11" s="112">
        <v>6.2</v>
      </c>
      <c r="E11" s="112">
        <v>62.6</v>
      </c>
      <c r="F11" s="112">
        <v>5.4</v>
      </c>
      <c r="G11" s="112" t="s">
        <v>296</v>
      </c>
      <c r="H11" s="112">
        <v>6.3</v>
      </c>
      <c r="I11" s="112">
        <v>21.2</v>
      </c>
      <c r="J11" s="112">
        <v>6.5</v>
      </c>
      <c r="K11" s="112">
        <v>66.099999999999994</v>
      </c>
      <c r="L11" s="112" t="s">
        <v>296</v>
      </c>
      <c r="M11" s="112">
        <v>11.71</v>
      </c>
      <c r="N11" s="112">
        <v>2.61</v>
      </c>
      <c r="O11" s="112">
        <v>3.75</v>
      </c>
      <c r="P11" s="112">
        <v>37.200000000000003</v>
      </c>
      <c r="Q11" s="112">
        <v>44.74</v>
      </c>
      <c r="R11" s="159"/>
      <c r="S11"/>
      <c r="T11" s="308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2" t="s">
        <v>8</v>
      </c>
      <c r="B12" s="112">
        <v>3.6</v>
      </c>
      <c r="C12" s="112">
        <v>12.8</v>
      </c>
      <c r="D12" s="112">
        <v>6</v>
      </c>
      <c r="E12" s="112">
        <v>70.8</v>
      </c>
      <c r="F12" s="112">
        <v>6.7</v>
      </c>
      <c r="G12" s="112" t="s">
        <v>296</v>
      </c>
      <c r="H12" s="112">
        <v>4.0999999999999996</v>
      </c>
      <c r="I12" s="112">
        <v>13.2</v>
      </c>
      <c r="J12" s="112">
        <v>6.6</v>
      </c>
      <c r="K12" s="112">
        <v>76.099999999999994</v>
      </c>
      <c r="L12" s="112" t="s">
        <v>296</v>
      </c>
      <c r="M12" s="112">
        <v>6.66</v>
      </c>
      <c r="N12" s="112">
        <v>7.52</v>
      </c>
      <c r="O12" s="112">
        <v>4.1900000000000004</v>
      </c>
      <c r="P12" s="112">
        <v>38.47</v>
      </c>
      <c r="Q12" s="112">
        <v>43.16</v>
      </c>
      <c r="R12" s="159"/>
      <c r="S12"/>
      <c r="T12" s="308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3" t="s">
        <v>170</v>
      </c>
      <c r="B13" s="112">
        <v>1</v>
      </c>
      <c r="C13" s="112">
        <v>5.8</v>
      </c>
      <c r="D13" s="112">
        <v>9.6</v>
      </c>
      <c r="E13" s="112">
        <v>76.7</v>
      </c>
      <c r="F13" s="112">
        <v>6.8</v>
      </c>
      <c r="G13" s="112" t="s">
        <v>296</v>
      </c>
      <c r="H13" s="112">
        <v>0.9</v>
      </c>
      <c r="I13" s="112">
        <v>7</v>
      </c>
      <c r="J13" s="112">
        <v>10.1</v>
      </c>
      <c r="K13" s="112">
        <v>82</v>
      </c>
      <c r="L13" s="112" t="s">
        <v>296</v>
      </c>
      <c r="M13" s="112">
        <v>0.67</v>
      </c>
      <c r="N13" s="112">
        <v>10.17</v>
      </c>
      <c r="O13" s="112">
        <v>2.33</v>
      </c>
      <c r="P13" s="112">
        <v>37.33</v>
      </c>
      <c r="Q13" s="112">
        <v>49.5</v>
      </c>
      <c r="R13" s="159"/>
      <c r="S13"/>
      <c r="T13" s="308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4" t="s">
        <v>202</v>
      </c>
      <c r="B14" s="112">
        <v>2.8</v>
      </c>
      <c r="C14" s="112">
        <v>4.0999999999999996</v>
      </c>
      <c r="D14" s="112">
        <v>6.3</v>
      </c>
      <c r="E14" s="112">
        <v>74.8</v>
      </c>
      <c r="F14" s="112">
        <v>12</v>
      </c>
      <c r="G14" s="112" t="s">
        <v>296</v>
      </c>
      <c r="H14" s="112">
        <v>3.3</v>
      </c>
      <c r="I14" s="112">
        <v>5.0999999999999996</v>
      </c>
      <c r="J14" s="112">
        <v>6.5</v>
      </c>
      <c r="K14" s="112">
        <v>85.1</v>
      </c>
      <c r="L14" s="112" t="s">
        <v>296</v>
      </c>
      <c r="M14" s="112">
        <v>1.46</v>
      </c>
      <c r="N14" s="112">
        <v>0.45</v>
      </c>
      <c r="O14" s="112">
        <v>7.46</v>
      </c>
      <c r="P14" s="112">
        <v>51.41</v>
      </c>
      <c r="Q14" s="112">
        <v>39.130000000000003</v>
      </c>
      <c r="R14" s="159"/>
      <c r="S14"/>
      <c r="T14" s="308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2" t="s">
        <v>9</v>
      </c>
      <c r="B15" s="112">
        <v>2.5</v>
      </c>
      <c r="C15" s="112">
        <v>15.4</v>
      </c>
      <c r="D15" s="112">
        <v>8.1</v>
      </c>
      <c r="E15" s="112">
        <v>69.099999999999994</v>
      </c>
      <c r="F15" s="112">
        <v>4.9000000000000004</v>
      </c>
      <c r="G15" s="112" t="s">
        <v>296</v>
      </c>
      <c r="H15" s="112">
        <v>2.5</v>
      </c>
      <c r="I15" s="112">
        <v>16.5</v>
      </c>
      <c r="J15" s="112">
        <v>8.8000000000000007</v>
      </c>
      <c r="K15" s="112">
        <v>72.2</v>
      </c>
      <c r="L15" s="112" t="s">
        <v>296</v>
      </c>
      <c r="M15" s="112">
        <v>1.22</v>
      </c>
      <c r="N15" s="112">
        <v>0.97</v>
      </c>
      <c r="O15" s="112">
        <v>5.73</v>
      </c>
      <c r="P15" s="112">
        <v>44.41</v>
      </c>
      <c r="Q15" s="112">
        <v>47.71</v>
      </c>
      <c r="R15" s="159"/>
      <c r="S15"/>
      <c r="T15" s="308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3" t="s">
        <v>10</v>
      </c>
      <c r="B16" s="112">
        <v>5.8</v>
      </c>
      <c r="C16" s="112">
        <v>15.4</v>
      </c>
      <c r="D16" s="112">
        <v>7.1</v>
      </c>
      <c r="E16" s="112">
        <v>65.8</v>
      </c>
      <c r="F16" s="112">
        <v>5.8</v>
      </c>
      <c r="G16" s="112" t="s">
        <v>296</v>
      </c>
      <c r="H16" s="112">
        <v>6.1</v>
      </c>
      <c r="I16" s="112">
        <v>16.600000000000001</v>
      </c>
      <c r="J16" s="112">
        <v>7.7</v>
      </c>
      <c r="K16" s="112">
        <v>69.599999999999994</v>
      </c>
      <c r="L16" s="112" t="s">
        <v>296</v>
      </c>
      <c r="M16" s="112">
        <v>2.21</v>
      </c>
      <c r="N16" s="112">
        <v>7.89</v>
      </c>
      <c r="O16" s="112">
        <v>3.47</v>
      </c>
      <c r="P16" s="112">
        <v>45.43</v>
      </c>
      <c r="Q16" s="112">
        <v>41.32</v>
      </c>
      <c r="R16" s="159"/>
      <c r="S16"/>
      <c r="T16" s="308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12</v>
      </c>
      <c r="B17" s="112">
        <v>6.4</v>
      </c>
      <c r="C17" s="112">
        <v>13.9</v>
      </c>
      <c r="D17" s="112">
        <v>6.8</v>
      </c>
      <c r="E17" s="112">
        <v>63.6</v>
      </c>
      <c r="F17" s="112">
        <v>9.3000000000000007</v>
      </c>
      <c r="G17" s="112" t="s">
        <v>296</v>
      </c>
      <c r="H17" s="112">
        <v>6.2</v>
      </c>
      <c r="I17" s="112">
        <v>15.9</v>
      </c>
      <c r="J17" s="112">
        <v>7.6</v>
      </c>
      <c r="K17" s="112">
        <v>70.3</v>
      </c>
      <c r="L17" s="112" t="s">
        <v>296</v>
      </c>
      <c r="M17" s="112">
        <v>3.74</v>
      </c>
      <c r="N17" s="112">
        <v>6.47</v>
      </c>
      <c r="O17" s="112">
        <v>2.65</v>
      </c>
      <c r="P17" s="112">
        <v>36.869999999999997</v>
      </c>
      <c r="Q17" s="112">
        <v>50.27</v>
      </c>
      <c r="R17" s="159"/>
      <c r="S17"/>
      <c r="T17" s="308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6" t="s">
        <v>11</v>
      </c>
      <c r="B18" s="112">
        <v>1.3</v>
      </c>
      <c r="C18" s="112">
        <v>16</v>
      </c>
      <c r="D18" s="112">
        <v>6</v>
      </c>
      <c r="E18" s="112">
        <v>70.5</v>
      </c>
      <c r="F18" s="112">
        <v>6.3</v>
      </c>
      <c r="G18" s="112" t="s">
        <v>296</v>
      </c>
      <c r="H18" s="112">
        <v>1.3</v>
      </c>
      <c r="I18" s="112">
        <v>17.399999999999999</v>
      </c>
      <c r="J18" s="112">
        <v>6.1</v>
      </c>
      <c r="K18" s="112">
        <v>75.2</v>
      </c>
      <c r="L18" s="112" t="s">
        <v>296</v>
      </c>
      <c r="M18" s="112">
        <v>7.11</v>
      </c>
      <c r="N18" s="112">
        <v>4.74</v>
      </c>
      <c r="O18" s="112">
        <v>2.77</v>
      </c>
      <c r="P18" s="112">
        <v>31.62</v>
      </c>
      <c r="Q18" s="112">
        <v>53.76</v>
      </c>
      <c r="R18" s="159"/>
      <c r="S18"/>
      <c r="T18" s="30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1" t="s">
        <v>13</v>
      </c>
      <c r="B19" s="112">
        <v>2.2999999999999998</v>
      </c>
      <c r="C19" s="112">
        <v>15.6</v>
      </c>
      <c r="D19" s="112">
        <v>6.2</v>
      </c>
      <c r="E19" s="112">
        <v>67.900000000000006</v>
      </c>
      <c r="F19" s="112">
        <v>8.1</v>
      </c>
      <c r="G19" s="112" t="s">
        <v>296</v>
      </c>
      <c r="H19" s="112">
        <v>2.1</v>
      </c>
      <c r="I19" s="112">
        <v>17</v>
      </c>
      <c r="J19" s="112">
        <v>6.5</v>
      </c>
      <c r="K19" s="112">
        <v>74.3</v>
      </c>
      <c r="L19" s="112" t="s">
        <v>296</v>
      </c>
      <c r="M19" s="112">
        <v>1.04</v>
      </c>
      <c r="N19" s="112">
        <v>7.75</v>
      </c>
      <c r="O19" s="112">
        <v>5.09</v>
      </c>
      <c r="P19" s="112">
        <v>41.03</v>
      </c>
      <c r="Q19" s="112">
        <v>45.06</v>
      </c>
      <c r="R19" s="159"/>
      <c r="S19"/>
      <c r="T19" s="308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1" t="s">
        <v>21</v>
      </c>
      <c r="B20" s="112">
        <v>10.5</v>
      </c>
      <c r="C20" s="112">
        <v>8.8000000000000007</v>
      </c>
      <c r="D20" s="112">
        <v>7.2</v>
      </c>
      <c r="E20" s="112">
        <v>63.8</v>
      </c>
      <c r="F20" s="112">
        <v>9.8000000000000007</v>
      </c>
      <c r="G20" s="112" t="s">
        <v>296</v>
      </c>
      <c r="H20" s="112">
        <v>9.9</v>
      </c>
      <c r="I20" s="112">
        <v>9.6999999999999993</v>
      </c>
      <c r="J20" s="112">
        <v>8.3000000000000007</v>
      </c>
      <c r="K20" s="112">
        <v>72</v>
      </c>
      <c r="L20" s="112" t="s">
        <v>296</v>
      </c>
      <c r="M20" s="112">
        <v>2.89</v>
      </c>
      <c r="N20" s="112">
        <v>7.99</v>
      </c>
      <c r="O20" s="112">
        <v>4.5</v>
      </c>
      <c r="P20" s="112">
        <v>34.85</v>
      </c>
      <c r="Q20" s="112">
        <v>49.75</v>
      </c>
      <c r="R20" s="159"/>
      <c r="S20"/>
      <c r="T20" s="308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1" t="s">
        <v>14</v>
      </c>
      <c r="B21" s="112">
        <v>6.1</v>
      </c>
      <c r="C21" s="112">
        <v>15.1</v>
      </c>
      <c r="D21" s="112">
        <v>6.5</v>
      </c>
      <c r="E21" s="112">
        <v>66.8</v>
      </c>
      <c r="F21" s="112">
        <v>5.5</v>
      </c>
      <c r="G21" s="112" t="s">
        <v>296</v>
      </c>
      <c r="H21" s="112">
        <v>6.5</v>
      </c>
      <c r="I21" s="112">
        <v>16.100000000000001</v>
      </c>
      <c r="J21" s="112">
        <v>7</v>
      </c>
      <c r="K21" s="112">
        <v>70.3</v>
      </c>
      <c r="L21" s="112" t="s">
        <v>296</v>
      </c>
      <c r="M21" s="112">
        <v>12.61</v>
      </c>
      <c r="N21" s="112">
        <v>5.35</v>
      </c>
      <c r="O21" s="112">
        <v>2.96</v>
      </c>
      <c r="P21" s="112">
        <v>33.24</v>
      </c>
      <c r="Q21" s="112">
        <v>45.75</v>
      </c>
      <c r="R21" s="159"/>
      <c r="S21"/>
      <c r="T21" s="308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1" t="s">
        <v>15</v>
      </c>
      <c r="B22" s="112">
        <v>0.2</v>
      </c>
      <c r="C22" s="112">
        <v>8.1</v>
      </c>
      <c r="D22" s="112">
        <v>5.9</v>
      </c>
      <c r="E22" s="112">
        <v>79.3</v>
      </c>
      <c r="F22" s="112">
        <v>6.5</v>
      </c>
      <c r="G22" s="112" t="s">
        <v>296</v>
      </c>
      <c r="H22" s="112">
        <v>0.1</v>
      </c>
      <c r="I22" s="112">
        <v>8.8000000000000007</v>
      </c>
      <c r="J22" s="112">
        <v>6.2</v>
      </c>
      <c r="K22" s="112">
        <v>84.9</v>
      </c>
      <c r="L22" s="112" t="s">
        <v>296</v>
      </c>
      <c r="M22" s="112">
        <v>2.52</v>
      </c>
      <c r="N22" s="112">
        <v>7.71</v>
      </c>
      <c r="O22" s="112">
        <v>2.73</v>
      </c>
      <c r="P22" s="112">
        <v>39.97</v>
      </c>
      <c r="Q22" s="112">
        <v>47.05</v>
      </c>
      <c r="R22" s="159"/>
      <c r="S22"/>
      <c r="T22" s="308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1" t="s">
        <v>22</v>
      </c>
      <c r="B23" s="112">
        <v>10.6</v>
      </c>
      <c r="C23" s="112">
        <v>13.9</v>
      </c>
      <c r="D23" s="112">
        <v>5.6</v>
      </c>
      <c r="E23" s="112">
        <v>62.9</v>
      </c>
      <c r="F23" s="112">
        <v>7.1</v>
      </c>
      <c r="G23" s="112" t="s">
        <v>296</v>
      </c>
      <c r="H23" s="112">
        <v>10.7</v>
      </c>
      <c r="I23" s="112">
        <v>14.6</v>
      </c>
      <c r="J23" s="112">
        <v>6.3</v>
      </c>
      <c r="K23" s="112">
        <v>68.400000000000006</v>
      </c>
      <c r="L23" s="112" t="s">
        <v>296</v>
      </c>
      <c r="M23" s="112">
        <v>0.38</v>
      </c>
      <c r="N23" s="112">
        <v>3.83</v>
      </c>
      <c r="O23" s="112">
        <v>4.5199999999999996</v>
      </c>
      <c r="P23" s="112">
        <v>43.12</v>
      </c>
      <c r="Q23" s="112">
        <v>48.17</v>
      </c>
      <c r="R23" s="159"/>
      <c r="S23"/>
      <c r="T23" s="308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1" t="s">
        <v>23</v>
      </c>
      <c r="B24" s="112">
        <v>2.8</v>
      </c>
      <c r="C24" s="112">
        <v>25.9</v>
      </c>
      <c r="D24" s="112">
        <v>6</v>
      </c>
      <c r="E24" s="112">
        <v>60.8</v>
      </c>
      <c r="F24" s="112">
        <v>4.4000000000000004</v>
      </c>
      <c r="G24" s="112" t="s">
        <v>296</v>
      </c>
      <c r="H24" s="112">
        <v>2.9</v>
      </c>
      <c r="I24" s="112">
        <v>27.3</v>
      </c>
      <c r="J24" s="112">
        <v>6.4</v>
      </c>
      <c r="K24" s="112">
        <v>63.4</v>
      </c>
      <c r="L24" s="112" t="s">
        <v>296</v>
      </c>
      <c r="M24" s="112">
        <v>10.210000000000001</v>
      </c>
      <c r="N24" s="112">
        <v>9.49</v>
      </c>
      <c r="O24" s="112">
        <v>1.79</v>
      </c>
      <c r="P24" s="112">
        <v>32.5</v>
      </c>
      <c r="Q24" s="112">
        <v>46.11</v>
      </c>
      <c r="R24" s="159"/>
      <c r="S24"/>
      <c r="T24" s="308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1" t="s">
        <v>171</v>
      </c>
      <c r="B25" s="112">
        <v>0.8</v>
      </c>
      <c r="C25" s="112">
        <v>20.3</v>
      </c>
      <c r="D25" s="112">
        <v>5.0999999999999996</v>
      </c>
      <c r="E25" s="112">
        <v>68.900000000000006</v>
      </c>
      <c r="F25" s="112">
        <v>4.9000000000000004</v>
      </c>
      <c r="G25" s="112" t="s">
        <v>296</v>
      </c>
      <c r="H25" s="112">
        <v>0.9</v>
      </c>
      <c r="I25" s="112">
        <v>21.7</v>
      </c>
      <c r="J25" s="112">
        <v>5.2</v>
      </c>
      <c r="K25" s="112">
        <v>72.2</v>
      </c>
      <c r="L25" s="112" t="s">
        <v>296</v>
      </c>
      <c r="M25" s="112">
        <v>2.4500000000000002</v>
      </c>
      <c r="N25" s="112">
        <v>14.99</v>
      </c>
      <c r="O25" s="112">
        <v>3.27</v>
      </c>
      <c r="P25" s="112">
        <v>41.14</v>
      </c>
      <c r="Q25" s="112">
        <v>38.15</v>
      </c>
      <c r="R25" s="159"/>
      <c r="S25"/>
      <c r="T25" s="308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1" t="s">
        <v>16</v>
      </c>
      <c r="B26" s="112">
        <v>6.6</v>
      </c>
      <c r="C26" s="112">
        <v>24.7</v>
      </c>
      <c r="D26" s="112">
        <v>4.9000000000000004</v>
      </c>
      <c r="E26" s="112">
        <v>59.7</v>
      </c>
      <c r="F26" s="112">
        <v>4.0999999999999996</v>
      </c>
      <c r="G26" s="112" t="s">
        <v>296</v>
      </c>
      <c r="H26" s="112">
        <v>6.7</v>
      </c>
      <c r="I26" s="112">
        <v>26</v>
      </c>
      <c r="J26" s="112">
        <v>5.3</v>
      </c>
      <c r="K26" s="112">
        <v>62</v>
      </c>
      <c r="L26" s="112" t="s">
        <v>296</v>
      </c>
      <c r="M26" s="112">
        <v>0.69</v>
      </c>
      <c r="N26" s="112">
        <v>8.35</v>
      </c>
      <c r="O26" s="112">
        <v>3.54</v>
      </c>
      <c r="P26" s="112">
        <v>38.31</v>
      </c>
      <c r="Q26" s="112">
        <v>49.12</v>
      </c>
      <c r="R26" s="159"/>
      <c r="S26"/>
      <c r="T26" s="308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1" t="s">
        <v>1</v>
      </c>
      <c r="B27" s="112" t="s">
        <v>48</v>
      </c>
      <c r="C27" s="112">
        <v>3.9</v>
      </c>
      <c r="D27" s="112">
        <v>1.9</v>
      </c>
      <c r="E27" s="112">
        <v>73.400000000000006</v>
      </c>
      <c r="F27" s="112">
        <v>20.8</v>
      </c>
      <c r="G27" s="112" t="s">
        <v>296</v>
      </c>
      <c r="H27" s="112" t="s">
        <v>48</v>
      </c>
      <c r="I27" s="112">
        <v>4.9000000000000004</v>
      </c>
      <c r="J27" s="112">
        <v>2.6</v>
      </c>
      <c r="K27" s="112">
        <v>92.5</v>
      </c>
      <c r="L27" s="112" t="s">
        <v>296</v>
      </c>
      <c r="M27" s="112">
        <v>5.52</v>
      </c>
      <c r="N27" s="112">
        <v>12.88</v>
      </c>
      <c r="O27" s="112">
        <v>0.61</v>
      </c>
      <c r="P27" s="112">
        <v>40.49</v>
      </c>
      <c r="Q27" s="112">
        <v>39.880000000000003</v>
      </c>
      <c r="R27" s="159"/>
      <c r="S27"/>
      <c r="T27" s="308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1" t="s">
        <v>32</v>
      </c>
      <c r="B28" s="112">
        <v>0.5</v>
      </c>
      <c r="C28" s="112">
        <v>1.1000000000000001</v>
      </c>
      <c r="D28" s="112">
        <v>3.1</v>
      </c>
      <c r="E28" s="112">
        <v>79.099999999999994</v>
      </c>
      <c r="F28" s="112">
        <v>16.2</v>
      </c>
      <c r="G28" s="112" t="s">
        <v>296</v>
      </c>
      <c r="H28" s="112">
        <v>0.2</v>
      </c>
      <c r="I28" s="112">
        <v>1.4</v>
      </c>
      <c r="J28" s="112">
        <v>3.7</v>
      </c>
      <c r="K28" s="112">
        <v>94.7</v>
      </c>
      <c r="L28" s="112" t="s">
        <v>296</v>
      </c>
      <c r="M28" s="112">
        <v>0</v>
      </c>
      <c r="N28" s="112">
        <v>1.01</v>
      </c>
      <c r="O28" s="112">
        <v>0</v>
      </c>
      <c r="P28" s="112">
        <v>21.21</v>
      </c>
      <c r="Q28" s="112">
        <v>77.78</v>
      </c>
      <c r="R28" s="159"/>
      <c r="S28"/>
      <c r="T28" s="30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1" t="s">
        <v>30</v>
      </c>
      <c r="B29" s="112">
        <v>4.2</v>
      </c>
      <c r="C29" s="112">
        <v>12.5</v>
      </c>
      <c r="D29" s="112">
        <v>6.2</v>
      </c>
      <c r="E29" s="112">
        <v>69.5</v>
      </c>
      <c r="F29" s="112">
        <v>7.5</v>
      </c>
      <c r="G29" s="112" t="s">
        <v>296</v>
      </c>
      <c r="H29" s="112">
        <v>4</v>
      </c>
      <c r="I29" s="112">
        <v>13.9</v>
      </c>
      <c r="J29" s="112">
        <v>6.6</v>
      </c>
      <c r="K29" s="112">
        <v>75.400000000000006</v>
      </c>
      <c r="L29" s="112" t="s">
        <v>296</v>
      </c>
      <c r="M29" s="112">
        <v>2.04</v>
      </c>
      <c r="N29" s="112">
        <v>0</v>
      </c>
      <c r="O29" s="112">
        <v>1.02</v>
      </c>
      <c r="P29" s="112">
        <v>28.57</v>
      </c>
      <c r="Q29" s="112">
        <v>68.37</v>
      </c>
      <c r="R29" s="159"/>
      <c r="S29"/>
      <c r="T29" s="308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 s="308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>
      <c r="A31" s="40" t="s">
        <v>231</v>
      </c>
      <c r="R31"/>
      <c r="S31"/>
      <c r="T31" s="308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0" customFormat="1" ht="14.1" customHeight="1">
      <c r="A32" s="40" t="s">
        <v>49</v>
      </c>
      <c r="S32" s="12"/>
      <c r="T32" s="308"/>
      <c r="U32" s="12"/>
      <c r="V32" s="12"/>
      <c r="W32" s="12"/>
      <c r="X32" s="12"/>
      <c r="Y32"/>
      <c r="Z32"/>
      <c r="AA32"/>
      <c r="AB32"/>
      <c r="AC32"/>
      <c r="AD32" s="12"/>
    </row>
    <row r="33" spans="1:29" ht="14.1" customHeight="1">
      <c r="A33" s="40" t="s">
        <v>259</v>
      </c>
      <c r="B33" s="40"/>
      <c r="C33" s="40"/>
      <c r="D33" s="40"/>
      <c r="E33" s="40"/>
      <c r="F33" s="40"/>
      <c r="G33" s="40"/>
      <c r="S33" s="12"/>
      <c r="T33" s="308"/>
      <c r="Y33"/>
      <c r="Z33"/>
      <c r="AA33"/>
      <c r="AB33"/>
      <c r="AC33"/>
    </row>
    <row r="34" spans="1:29" ht="9.9499999999999993" customHeight="1">
      <c r="A34" s="40" t="s">
        <v>50</v>
      </c>
      <c r="B34" s="40"/>
      <c r="C34" s="40"/>
      <c r="D34" s="40"/>
      <c r="E34" s="40"/>
      <c r="F34" s="40"/>
      <c r="G34" s="40"/>
      <c r="S34" s="40"/>
      <c r="T34" s="308"/>
      <c r="Y34"/>
      <c r="Z34"/>
      <c r="AA34"/>
      <c r="AB34"/>
      <c r="AC34"/>
    </row>
    <row r="35" spans="1:29" ht="9.9499999999999993" customHeight="1">
      <c r="A35" s="40"/>
      <c r="B35" s="40"/>
      <c r="C35" s="40"/>
      <c r="D35" s="40"/>
      <c r="E35" s="40"/>
      <c r="F35" s="40"/>
      <c r="G35" s="40"/>
      <c r="S35" s="12"/>
      <c r="T35" s="308"/>
      <c r="Y35"/>
      <c r="Z35"/>
      <c r="AA35"/>
      <c r="AB35"/>
      <c r="AC35"/>
    </row>
    <row r="36" spans="1:29">
      <c r="T36" s="308"/>
      <c r="Y36"/>
      <c r="Z36"/>
      <c r="AA36"/>
      <c r="AB36"/>
      <c r="AC36"/>
    </row>
    <row r="37" spans="1:29">
      <c r="T37" s="308"/>
      <c r="Y37"/>
      <c r="Z37"/>
      <c r="AA37"/>
      <c r="AB37"/>
      <c r="AC37"/>
    </row>
    <row r="38" spans="1:29">
      <c r="T38" s="308"/>
      <c r="Y38"/>
      <c r="Z38"/>
      <c r="AA38"/>
      <c r="AB38"/>
      <c r="AC38"/>
    </row>
    <row r="39" spans="1:29">
      <c r="T39" s="308"/>
      <c r="Y39"/>
      <c r="Z39"/>
      <c r="AA39"/>
      <c r="AB39"/>
      <c r="AC39"/>
    </row>
    <row r="40" spans="1:29">
      <c r="T40" s="308"/>
      <c r="Y40"/>
      <c r="Z40"/>
      <c r="AA40"/>
      <c r="AB40"/>
      <c r="AC40"/>
    </row>
    <row r="41" spans="1:29">
      <c r="T41" s="308"/>
      <c r="Y41"/>
      <c r="Z41"/>
      <c r="AA41"/>
      <c r="AB41"/>
      <c r="AC41"/>
    </row>
    <row r="42" spans="1:29">
      <c r="T42" s="308"/>
      <c r="Y42"/>
      <c r="Z42"/>
      <c r="AA42"/>
      <c r="AB42"/>
      <c r="AC42"/>
    </row>
    <row r="43" spans="1:29">
      <c r="T43" s="308"/>
      <c r="Y43"/>
      <c r="Z43"/>
      <c r="AA43"/>
      <c r="AB43"/>
      <c r="AC43"/>
    </row>
    <row r="44" spans="1:29">
      <c r="T44" s="308"/>
      <c r="Y44"/>
      <c r="Z44"/>
      <c r="AA44"/>
      <c r="AB44"/>
      <c r="AC44"/>
    </row>
    <row r="45" spans="1:29">
      <c r="T45" s="308"/>
      <c r="Y45"/>
      <c r="Z45"/>
      <c r="AA45"/>
      <c r="AB45"/>
      <c r="AC45"/>
    </row>
    <row r="46" spans="1:29">
      <c r="T46" s="308"/>
      <c r="Y46"/>
      <c r="Z46"/>
      <c r="AA46"/>
      <c r="AB46"/>
      <c r="AC46"/>
    </row>
    <row r="47" spans="1:29">
      <c r="T47" s="308"/>
      <c r="Y47"/>
      <c r="Z47"/>
      <c r="AA47"/>
      <c r="AB47"/>
      <c r="AC47"/>
    </row>
    <row r="48" spans="1:29">
      <c r="T48" s="308"/>
      <c r="Y48"/>
      <c r="Z48"/>
      <c r="AA48"/>
      <c r="AB48"/>
      <c r="AC48"/>
    </row>
    <row r="49" spans="20:29">
      <c r="T49" s="308"/>
      <c r="Y49"/>
      <c r="Z49"/>
      <c r="AA49"/>
      <c r="AB49"/>
      <c r="AC49"/>
    </row>
    <row r="50" spans="20:29">
      <c r="T50" s="308"/>
      <c r="Y50"/>
      <c r="Z50"/>
      <c r="AA50"/>
      <c r="AB50"/>
      <c r="AC50"/>
    </row>
    <row r="51" spans="20:29">
      <c r="T51" s="308"/>
    </row>
    <row r="52" spans="20:29">
      <c r="T52" s="308"/>
    </row>
    <row r="53" spans="20:29">
      <c r="T53" s="308"/>
    </row>
    <row r="54" spans="20:29">
      <c r="T54" s="308"/>
    </row>
    <row r="55" spans="20:29">
      <c r="T55" s="308"/>
    </row>
    <row r="56" spans="20:29">
      <c r="T56" s="308"/>
    </row>
    <row r="57" spans="20:29">
      <c r="T57" s="308"/>
    </row>
    <row r="58" spans="20:29">
      <c r="T58" s="308"/>
    </row>
    <row r="59" spans="20:29">
      <c r="T59" s="308"/>
    </row>
    <row r="60" spans="20:29">
      <c r="T60" s="308"/>
    </row>
    <row r="61" spans="20:29">
      <c r="T61" s="308"/>
    </row>
    <row r="62" spans="20:29">
      <c r="T62" s="308"/>
    </row>
    <row r="63" spans="20:29">
      <c r="T63" s="308"/>
    </row>
    <row r="64" spans="20:29">
      <c r="T64" s="308"/>
    </row>
    <row r="65" spans="20:20">
      <c r="T65" s="308"/>
    </row>
    <row r="66" spans="20:20">
      <c r="T66" s="308"/>
    </row>
    <row r="67" spans="20:20">
      <c r="T67" s="308"/>
    </row>
    <row r="68" spans="20:20">
      <c r="T68" s="308"/>
    </row>
    <row r="69" spans="20:20">
      <c r="T69" s="308"/>
    </row>
    <row r="70" spans="20:20">
      <c r="T70" s="308"/>
    </row>
    <row r="71" spans="20:20">
      <c r="T71" s="308"/>
    </row>
    <row r="72" spans="20:20">
      <c r="T72" s="308"/>
    </row>
    <row r="73" spans="20:20">
      <c r="T73" s="308"/>
    </row>
    <row r="74" spans="20:20">
      <c r="T74" s="308"/>
    </row>
    <row r="75" spans="20:20">
      <c r="T75" s="308"/>
    </row>
    <row r="76" spans="20:20">
      <c r="T76" s="308"/>
    </row>
    <row r="77" spans="20:20">
      <c r="T77" s="308"/>
    </row>
    <row r="78" spans="20:20">
      <c r="T78" s="308"/>
    </row>
    <row r="79" spans="20:20">
      <c r="T79" s="308"/>
    </row>
    <row r="80" spans="20:20">
      <c r="T80" s="308"/>
    </row>
    <row r="81" spans="20:20">
      <c r="T81" s="308"/>
    </row>
    <row r="82" spans="20:20">
      <c r="T82" s="308"/>
    </row>
    <row r="83" spans="20:20">
      <c r="T83" s="308"/>
    </row>
    <row r="84" spans="20:20">
      <c r="T84" s="308"/>
    </row>
    <row r="85" spans="20:20">
      <c r="T85" s="308"/>
    </row>
    <row r="86" spans="20:20">
      <c r="T86" s="308"/>
    </row>
    <row r="87" spans="20:20">
      <c r="T87" s="308"/>
    </row>
    <row r="88" spans="20:20">
      <c r="T88" s="308"/>
    </row>
    <row r="89" spans="20:20">
      <c r="T89" s="308"/>
    </row>
    <row r="90" spans="20:20">
      <c r="T90" s="308"/>
    </row>
    <row r="91" spans="20:20">
      <c r="T91" s="308"/>
    </row>
    <row r="92" spans="20:20">
      <c r="T92" s="308"/>
    </row>
    <row r="93" spans="20:20">
      <c r="T93" s="308"/>
    </row>
    <row r="94" spans="20:20">
      <c r="T94" s="308"/>
    </row>
    <row r="95" spans="20:20">
      <c r="T95" s="308"/>
    </row>
    <row r="96" spans="20:20">
      <c r="T96" s="308"/>
    </row>
    <row r="97" spans="20:20">
      <c r="T97" s="308"/>
    </row>
    <row r="98" spans="20:20">
      <c r="T98" s="308"/>
    </row>
    <row r="99" spans="20:20">
      <c r="T99" s="308"/>
    </row>
    <row r="100" spans="20:20">
      <c r="T100" s="308"/>
    </row>
    <row r="101" spans="20:20">
      <c r="T101" s="308"/>
    </row>
    <row r="102" spans="20:20">
      <c r="T102" s="308"/>
    </row>
    <row r="103" spans="20:20">
      <c r="T103" s="308"/>
    </row>
    <row r="104" spans="20:20">
      <c r="T104" s="308"/>
    </row>
    <row r="105" spans="20:20">
      <c r="T105" s="308"/>
    </row>
    <row r="106" spans="20:20">
      <c r="T106" s="308"/>
    </row>
    <row r="107" spans="20:20">
      <c r="T107" s="308"/>
    </row>
    <row r="108" spans="20:20">
      <c r="T108" s="308"/>
    </row>
    <row r="109" spans="20:20">
      <c r="T109" s="308"/>
    </row>
    <row r="110" spans="20:20">
      <c r="T110" s="308"/>
    </row>
    <row r="111" spans="20:20">
      <c r="T111" s="308"/>
    </row>
    <row r="112" spans="20:20">
      <c r="T112" s="308"/>
    </row>
    <row r="113" spans="20:20">
      <c r="T113" s="308"/>
    </row>
    <row r="114" spans="20:20">
      <c r="T114" s="308"/>
    </row>
    <row r="115" spans="20:20">
      <c r="T115" s="309"/>
    </row>
  </sheetData>
  <phoneticPr fontId="6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31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3" width="13.140625" style="4" customWidth="1"/>
    <col min="4" max="4" width="13.28515625" style="4" customWidth="1"/>
    <col min="5" max="6" width="13.140625" style="4" customWidth="1"/>
    <col min="7" max="7" width="4.710937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9" ht="14.1" customHeight="1" thickBot="1">
      <c r="A1" s="1" t="s">
        <v>223</v>
      </c>
      <c r="B1" s="1"/>
      <c r="C1" s="1"/>
      <c r="D1" s="1"/>
      <c r="E1" s="1"/>
      <c r="F1" s="1"/>
      <c r="G1" s="1"/>
    </row>
    <row r="2" spans="1:9" ht="14.25">
      <c r="I2" s="218" t="s">
        <v>254</v>
      </c>
    </row>
    <row r="5" spans="1:9" ht="15">
      <c r="A5" s="32" t="s">
        <v>381</v>
      </c>
      <c r="B5" s="65"/>
      <c r="C5" s="65"/>
      <c r="D5" s="65"/>
      <c r="E5" s="65"/>
      <c r="F5" s="65"/>
      <c r="G5" s="65"/>
      <c r="I5" s="143" t="s">
        <v>208</v>
      </c>
    </row>
    <row r="6" spans="1:9">
      <c r="I6" s="144" t="s">
        <v>209</v>
      </c>
    </row>
    <row r="7" spans="1:9">
      <c r="I7" s="83" t="s">
        <v>0</v>
      </c>
    </row>
    <row r="8" spans="1:9">
      <c r="I8" s="83" t="s">
        <v>7</v>
      </c>
    </row>
    <row r="9" spans="1:9">
      <c r="I9" s="83" t="s">
        <v>8</v>
      </c>
    </row>
    <row r="10" spans="1:9">
      <c r="I10" s="83" t="s">
        <v>18</v>
      </c>
    </row>
    <row r="11" spans="1:9">
      <c r="I11" s="83" t="s">
        <v>19</v>
      </c>
    </row>
    <row r="12" spans="1:9">
      <c r="I12" s="83" t="s">
        <v>9</v>
      </c>
    </row>
    <row r="13" spans="1:9">
      <c r="I13" s="83" t="s">
        <v>10</v>
      </c>
    </row>
    <row r="14" spans="1:9">
      <c r="I14" s="83" t="s">
        <v>168</v>
      </c>
    </row>
    <row r="15" spans="1:9">
      <c r="I15" s="83" t="s">
        <v>261</v>
      </c>
    </row>
    <row r="16" spans="1:9">
      <c r="I16" s="83" t="s">
        <v>13</v>
      </c>
    </row>
    <row r="17" spans="1:9">
      <c r="I17" s="83" t="s">
        <v>21</v>
      </c>
    </row>
    <row r="18" spans="1:9">
      <c r="I18" s="83" t="s">
        <v>14</v>
      </c>
    </row>
    <row r="19" spans="1:9">
      <c r="I19" s="83" t="s">
        <v>15</v>
      </c>
    </row>
    <row r="20" spans="1:9">
      <c r="I20" s="83" t="s">
        <v>22</v>
      </c>
    </row>
    <row r="21" spans="1:9">
      <c r="I21" s="83" t="s">
        <v>23</v>
      </c>
    </row>
    <row r="22" spans="1:9">
      <c r="I22" s="83" t="s">
        <v>24</v>
      </c>
    </row>
    <row r="23" spans="1:9">
      <c r="I23" s="83" t="s">
        <v>16</v>
      </c>
    </row>
    <row r="24" spans="1:9">
      <c r="I24" s="83" t="s">
        <v>214</v>
      </c>
    </row>
    <row r="25" spans="1:9">
      <c r="I25" s="84" t="s">
        <v>32</v>
      </c>
    </row>
    <row r="26" spans="1:9">
      <c r="I26" s="85" t="s">
        <v>30</v>
      </c>
    </row>
    <row r="31" spans="1:9" ht="15">
      <c r="A31" s="32" t="s">
        <v>382</v>
      </c>
      <c r="B31" s="65"/>
      <c r="C31" s="65"/>
      <c r="D31" s="65"/>
      <c r="E31" s="65"/>
      <c r="F31" s="65"/>
      <c r="G31" s="65"/>
    </row>
  </sheetData>
  <phoneticPr fontId="6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AH52"/>
  <sheetViews>
    <sheetView zoomScaleNormal="100" workbookViewId="0">
      <selection activeCell="N17" sqref="N17"/>
    </sheetView>
  </sheetViews>
  <sheetFormatPr baseColWidth="10" defaultColWidth="11.42578125" defaultRowHeight="14.1" customHeight="1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4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>
      <c r="A1" s="1" t="s">
        <v>223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K2" s="218" t="s">
        <v>254</v>
      </c>
    </row>
    <row r="3" spans="1:34" ht="14.1" customHeight="1">
      <c r="A3" s="5" t="s">
        <v>349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17</v>
      </c>
      <c r="B5" s="3"/>
      <c r="H5" s="3"/>
      <c r="I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>
      <c r="A7" s="50"/>
      <c r="B7" s="66" t="s">
        <v>53</v>
      </c>
      <c r="C7" s="43"/>
      <c r="D7" s="43"/>
      <c r="E7" s="66" t="s">
        <v>56</v>
      </c>
      <c r="F7" s="43"/>
      <c r="G7" s="43"/>
      <c r="H7" s="325" t="s">
        <v>59</v>
      </c>
      <c r="I7" s="43" t="s">
        <v>58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>
      <c r="A8" s="52"/>
      <c r="B8" s="16" t="s">
        <v>54</v>
      </c>
      <c r="C8" s="16" t="s">
        <v>55</v>
      </c>
      <c r="D8" s="17"/>
      <c r="E8" s="16" t="s">
        <v>54</v>
      </c>
      <c r="F8" s="16" t="s">
        <v>57</v>
      </c>
      <c r="G8" s="17"/>
      <c r="H8" s="326"/>
      <c r="I8" s="17" t="s">
        <v>176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67"/>
      <c r="B9" s="67"/>
      <c r="C9" s="67"/>
      <c r="D9" s="67"/>
      <c r="E9" s="158"/>
      <c r="F9" s="67"/>
      <c r="G9" s="67"/>
      <c r="H9" s="67"/>
      <c r="I9" s="158"/>
      <c r="K9"/>
      <c r="L9" s="287"/>
      <c r="M9" s="287"/>
      <c r="N9" s="28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6" t="s">
        <v>0</v>
      </c>
      <c r="B10" s="116">
        <v>114346</v>
      </c>
      <c r="C10" s="116">
        <v>451949</v>
      </c>
      <c r="D10" s="204"/>
      <c r="E10" s="116">
        <v>3232983.1799999997</v>
      </c>
      <c r="F10" s="116">
        <v>11923314</v>
      </c>
      <c r="G10" s="170"/>
      <c r="H10" s="116">
        <v>15943061</v>
      </c>
      <c r="I10" s="116">
        <v>3709824.9166666679</v>
      </c>
      <c r="K10" s="226"/>
      <c r="L10" s="284"/>
      <c r="M10" s="287"/>
      <c r="N10" s="284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7</v>
      </c>
      <c r="B11" s="116">
        <v>18561</v>
      </c>
      <c r="C11" s="116">
        <v>134147</v>
      </c>
      <c r="D11" s="109"/>
      <c r="E11" s="116">
        <v>739906.49000000011</v>
      </c>
      <c r="F11" s="116">
        <v>2744118</v>
      </c>
      <c r="G11" s="109"/>
      <c r="H11" s="116">
        <v>3956750</v>
      </c>
      <c r="I11" s="116">
        <v>938236.50000000093</v>
      </c>
      <c r="K11" s="226"/>
      <c r="L11" s="284"/>
      <c r="M11" s="287"/>
      <c r="N11" s="284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2" t="s">
        <v>8</v>
      </c>
      <c r="B12" s="116">
        <v>2035</v>
      </c>
      <c r="C12" s="116">
        <v>16763</v>
      </c>
      <c r="D12" s="109"/>
      <c r="E12" s="116">
        <v>62200.759999999995</v>
      </c>
      <c r="F12" s="116">
        <v>289906</v>
      </c>
      <c r="G12" s="109"/>
      <c r="H12" s="116">
        <v>457933</v>
      </c>
      <c r="I12" s="116">
        <v>75924.666666666672</v>
      </c>
      <c r="K12" s="226"/>
      <c r="L12" s="284"/>
      <c r="M12" s="287"/>
      <c r="N12" s="28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3" t="s">
        <v>170</v>
      </c>
      <c r="B13" s="116">
        <v>709</v>
      </c>
      <c r="C13" s="116">
        <v>6746</v>
      </c>
      <c r="D13" s="109"/>
      <c r="E13" s="116">
        <v>46629.33</v>
      </c>
      <c r="F13" s="116">
        <v>202632</v>
      </c>
      <c r="G13" s="109"/>
      <c r="H13" s="116">
        <v>246224</v>
      </c>
      <c r="I13" s="116">
        <v>79018.833333333299</v>
      </c>
      <c r="K13"/>
      <c r="L13" s="285"/>
      <c r="M13" s="287"/>
      <c r="N13" s="285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4" t="s">
        <v>202</v>
      </c>
      <c r="B14" s="116">
        <v>1860</v>
      </c>
      <c r="C14" s="116">
        <v>9633</v>
      </c>
      <c r="D14" s="109"/>
      <c r="E14" s="116">
        <v>114234.67</v>
      </c>
      <c r="F14" s="116">
        <v>391662</v>
      </c>
      <c r="G14" s="109"/>
      <c r="H14" s="116">
        <v>251170</v>
      </c>
      <c r="I14" s="116">
        <v>73042.25</v>
      </c>
      <c r="K14"/>
      <c r="L14" s="285"/>
      <c r="M14" s="287"/>
      <c r="N14" s="285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2" t="s">
        <v>9</v>
      </c>
      <c r="B15" s="116">
        <v>3431</v>
      </c>
      <c r="C15" s="116">
        <v>18784</v>
      </c>
      <c r="D15" s="109"/>
      <c r="E15" s="116">
        <v>182397.08000000002</v>
      </c>
      <c r="F15" s="116">
        <v>606545</v>
      </c>
      <c r="G15" s="109"/>
      <c r="H15" s="116">
        <v>477929</v>
      </c>
      <c r="I15" s="116">
        <v>249498.5</v>
      </c>
      <c r="K15"/>
      <c r="L15" s="285"/>
      <c r="M15" s="287"/>
      <c r="N15" s="28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3" t="s">
        <v>10</v>
      </c>
      <c r="B16" s="116">
        <v>1027</v>
      </c>
      <c r="C16" s="116">
        <v>5500</v>
      </c>
      <c r="D16" s="204"/>
      <c r="E16" s="116">
        <v>23975.42</v>
      </c>
      <c r="F16" s="116">
        <v>123096</v>
      </c>
      <c r="G16" s="170"/>
      <c r="H16" s="116">
        <v>185883</v>
      </c>
      <c r="I16" s="116">
        <v>40988</v>
      </c>
      <c r="K16" s="226"/>
      <c r="L16" s="285"/>
      <c r="M16" s="288"/>
      <c r="N16" s="285"/>
      <c r="O16" s="226"/>
      <c r="P16" s="22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12</v>
      </c>
      <c r="B17" s="116">
        <v>3257</v>
      </c>
      <c r="C17" s="116">
        <v>19430</v>
      </c>
      <c r="D17" s="109"/>
      <c r="E17" s="116">
        <v>80168.59</v>
      </c>
      <c r="F17" s="116">
        <v>435180</v>
      </c>
      <c r="G17" s="123"/>
      <c r="H17" s="116">
        <v>756181</v>
      </c>
      <c r="I17" s="116">
        <v>185437</v>
      </c>
      <c r="K17" s="116"/>
      <c r="L17" s="285"/>
      <c r="M17" s="288"/>
      <c r="N17" s="285"/>
      <c r="O17" s="226"/>
      <c r="P17" s="226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6" t="s">
        <v>11</v>
      </c>
      <c r="B18" s="116">
        <v>11430</v>
      </c>
      <c r="C18" s="116">
        <v>26401</v>
      </c>
      <c r="D18" s="109"/>
      <c r="E18" s="116">
        <v>95156</v>
      </c>
      <c r="F18" s="116">
        <v>566567</v>
      </c>
      <c r="G18" s="171"/>
      <c r="H18" s="116">
        <v>691871</v>
      </c>
      <c r="I18" s="116">
        <v>158152.75000000006</v>
      </c>
      <c r="K18" s="226"/>
      <c r="L18" s="285"/>
      <c r="M18" s="288"/>
      <c r="N18" s="285"/>
      <c r="O18" s="226"/>
      <c r="P18" s="226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1" t="s">
        <v>13</v>
      </c>
      <c r="B19" s="116">
        <v>25280</v>
      </c>
      <c r="C19" s="116">
        <v>30638</v>
      </c>
      <c r="D19" s="109"/>
      <c r="E19" s="116">
        <v>564390.17999999993</v>
      </c>
      <c r="F19" s="116">
        <v>1772736</v>
      </c>
      <c r="G19" s="171"/>
      <c r="H19" s="116">
        <v>2239613</v>
      </c>
      <c r="I19" s="116">
        <v>461419.25000000029</v>
      </c>
      <c r="K19" s="226"/>
      <c r="L19" s="285"/>
      <c r="M19" s="287"/>
      <c r="N19" s="28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1" t="s">
        <v>21</v>
      </c>
      <c r="B20" s="116">
        <v>17224</v>
      </c>
      <c r="C20" s="116">
        <v>33404</v>
      </c>
      <c r="D20" s="109"/>
      <c r="E20" s="116">
        <v>404035.25</v>
      </c>
      <c r="F20" s="116">
        <v>1217906</v>
      </c>
      <c r="G20" s="171"/>
      <c r="H20" s="116">
        <v>1557224</v>
      </c>
      <c r="I20" s="116">
        <v>424157.91666666698</v>
      </c>
      <c r="K20" s="226"/>
      <c r="L20" s="284"/>
      <c r="M20" s="287"/>
      <c r="N20" s="284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1" t="s">
        <v>14</v>
      </c>
      <c r="B21" s="116">
        <v>4955</v>
      </c>
      <c r="C21" s="116">
        <v>56216</v>
      </c>
      <c r="D21" s="109"/>
      <c r="E21" s="116">
        <v>67074.25</v>
      </c>
      <c r="F21" s="116">
        <v>354404</v>
      </c>
      <c r="G21" s="171"/>
      <c r="H21" s="116">
        <v>513164</v>
      </c>
      <c r="I21" s="116">
        <v>109055.0833333333</v>
      </c>
      <c r="L21" s="284"/>
      <c r="M21" s="123"/>
      <c r="N21" s="285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1" t="s">
        <v>15</v>
      </c>
      <c r="B22" s="116">
        <v>8462</v>
      </c>
      <c r="C22" s="116">
        <v>20468</v>
      </c>
      <c r="D22" s="109"/>
      <c r="E22" s="116">
        <v>121527.33</v>
      </c>
      <c r="F22" s="116">
        <v>579855</v>
      </c>
      <c r="G22" s="171"/>
      <c r="H22" s="116">
        <v>749217</v>
      </c>
      <c r="I22" s="116">
        <v>180252.66666666669</v>
      </c>
      <c r="L22" s="285"/>
      <c r="M22" s="123"/>
      <c r="N22" s="285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1" t="s">
        <v>22</v>
      </c>
      <c r="B23" s="116">
        <v>3356</v>
      </c>
      <c r="C23" s="116">
        <v>23888</v>
      </c>
      <c r="D23" s="109"/>
      <c r="E23" s="116">
        <v>333332</v>
      </c>
      <c r="F23" s="116">
        <v>1238881</v>
      </c>
      <c r="G23" s="171"/>
      <c r="H23" s="116">
        <v>1826010</v>
      </c>
      <c r="I23" s="116">
        <v>406621.08333333302</v>
      </c>
      <c r="L23" s="285"/>
      <c r="M23" s="123"/>
      <c r="N23" s="284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1" t="s">
        <v>23</v>
      </c>
      <c r="B24" s="116">
        <v>1791</v>
      </c>
      <c r="C24" s="116">
        <v>15748</v>
      </c>
      <c r="D24" s="109"/>
      <c r="E24" s="116">
        <v>74772.42</v>
      </c>
      <c r="F24" s="116">
        <v>336817</v>
      </c>
      <c r="G24" s="205"/>
      <c r="H24" s="116">
        <v>858165</v>
      </c>
      <c r="I24" s="116">
        <v>114156.5</v>
      </c>
      <c r="K24" s="225"/>
      <c r="L24" s="284"/>
      <c r="M24" s="287"/>
      <c r="N24" s="285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1" t="s">
        <v>171</v>
      </c>
      <c r="B25" s="116">
        <v>661</v>
      </c>
      <c r="C25" s="116">
        <v>5859</v>
      </c>
      <c r="D25" s="109"/>
      <c r="E25" s="116">
        <v>27605.67</v>
      </c>
      <c r="F25" s="116">
        <v>145738</v>
      </c>
      <c r="G25" s="205"/>
      <c r="H25" s="116">
        <v>305030</v>
      </c>
      <c r="I25" s="116">
        <v>38624.166666666701</v>
      </c>
      <c r="K25" s="225"/>
      <c r="L25" s="285"/>
      <c r="M25" s="287"/>
      <c r="N25" s="28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1" t="s">
        <v>16</v>
      </c>
      <c r="B26" s="116">
        <v>8761</v>
      </c>
      <c r="C26" s="116">
        <v>22058</v>
      </c>
      <c r="D26" s="109"/>
      <c r="E26" s="116">
        <v>276661.24</v>
      </c>
      <c r="F26" s="116">
        <v>822213</v>
      </c>
      <c r="G26" s="205"/>
      <c r="H26" s="116">
        <v>703355</v>
      </c>
      <c r="I26" s="116">
        <v>135218.50000000012</v>
      </c>
      <c r="K26" s="225"/>
      <c r="L26" s="285"/>
      <c r="M26" s="287"/>
      <c r="N26" s="285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1" t="s">
        <v>1</v>
      </c>
      <c r="B27" s="116">
        <v>391</v>
      </c>
      <c r="C27" s="116">
        <v>2477</v>
      </c>
      <c r="D27" s="206"/>
      <c r="E27" s="116">
        <v>12304.58</v>
      </c>
      <c r="F27" s="116">
        <v>66835</v>
      </c>
      <c r="G27" s="73"/>
      <c r="H27" s="116">
        <v>129004</v>
      </c>
      <c r="I27" s="116">
        <v>18248</v>
      </c>
      <c r="K27" s="225"/>
      <c r="L27" s="285"/>
      <c r="M27" s="287"/>
      <c r="N27" s="285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1" t="s">
        <v>32</v>
      </c>
      <c r="B28" s="116">
        <v>133</v>
      </c>
      <c r="C28" s="116">
        <v>1709</v>
      </c>
      <c r="D28" s="116"/>
      <c r="E28" s="116">
        <v>2958.5</v>
      </c>
      <c r="F28" s="116">
        <v>13397</v>
      </c>
      <c r="G28" s="207"/>
      <c r="H28" s="116">
        <v>14603</v>
      </c>
      <c r="I28" s="116">
        <v>12283.75</v>
      </c>
      <c r="K28" s="227"/>
      <c r="L28" s="285"/>
      <c r="M28" s="287"/>
      <c r="N28" s="286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1" t="s">
        <v>30</v>
      </c>
      <c r="B29" s="116">
        <v>1017</v>
      </c>
      <c r="C29" s="116">
        <v>2050</v>
      </c>
      <c r="D29" s="116"/>
      <c r="E29" s="116">
        <v>3653.42</v>
      </c>
      <c r="F29" s="116">
        <v>14826</v>
      </c>
      <c r="G29" s="207"/>
      <c r="H29" s="116">
        <v>17480</v>
      </c>
      <c r="I29" s="116">
        <v>9489.5</v>
      </c>
      <c r="K29" s="227"/>
      <c r="L29" s="286"/>
      <c r="M29" s="287"/>
      <c r="N29" s="286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1" t="s">
        <v>234</v>
      </c>
      <c r="B30" s="116">
        <v>5</v>
      </c>
      <c r="C30" s="116">
        <v>30</v>
      </c>
      <c r="D30" s="116"/>
      <c r="E30" s="154" t="s">
        <v>48</v>
      </c>
      <c r="F30" s="154" t="s">
        <v>48</v>
      </c>
      <c r="G30" s="207"/>
      <c r="H30" s="116">
        <v>6255</v>
      </c>
      <c r="I30" s="154" t="s">
        <v>48</v>
      </c>
      <c r="K30" s="227"/>
      <c r="L30" s="286"/>
      <c r="M30" s="287"/>
      <c r="N30" s="287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39"/>
      <c r="B31" s="39"/>
      <c r="C31" s="39"/>
      <c r="D31" s="39"/>
      <c r="E31" s="39"/>
      <c r="F31" s="39"/>
      <c r="G31" s="39"/>
      <c r="H31" s="39"/>
      <c r="I31" s="39"/>
      <c r="K31"/>
      <c r="L31" s="286"/>
      <c r="M31" s="287"/>
      <c r="N31" s="28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69" t="s">
        <v>339</v>
      </c>
      <c r="B32" s="70"/>
      <c r="C32" s="70"/>
      <c r="D32" s="70"/>
      <c r="E32" s="70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0" t="s">
        <v>262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0" t="s">
        <v>344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40" t="s">
        <v>345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40" t="s">
        <v>343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197"/>
      <c r="B37" s="201"/>
      <c r="K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>
      <c r="A38" s="197"/>
    </row>
    <row r="39" spans="1:34" ht="14.1" customHeight="1">
      <c r="A39" s="197"/>
      <c r="B39" s="202"/>
    </row>
    <row r="40" spans="1:34" ht="14.1" customHeight="1">
      <c r="A40" s="197"/>
      <c r="B40" s="202"/>
    </row>
    <row r="41" spans="1:34" ht="14.1" customHeight="1">
      <c r="A41" s="197"/>
      <c r="B41" s="202"/>
    </row>
    <row r="42" spans="1:34" ht="14.1" customHeight="1">
      <c r="A42" s="197"/>
      <c r="B42" s="202"/>
    </row>
    <row r="43" spans="1:34" ht="14.1" customHeight="1">
      <c r="A43" s="197"/>
      <c r="B43" s="202"/>
    </row>
    <row r="44" spans="1:34" ht="14.1" customHeight="1">
      <c r="A44" s="197"/>
      <c r="B44" s="202"/>
    </row>
    <row r="45" spans="1:34" ht="14.1" customHeight="1">
      <c r="A45" s="198"/>
      <c r="B45" s="202"/>
    </row>
    <row r="46" spans="1:34" ht="14.1" customHeight="1">
      <c r="A46" s="198"/>
      <c r="B46" s="202"/>
    </row>
    <row r="47" spans="1:34" ht="14.1" customHeight="1">
      <c r="A47" s="198"/>
      <c r="B47" s="202"/>
    </row>
    <row r="48" spans="1:34" ht="14.1" customHeight="1">
      <c r="A48" s="198"/>
      <c r="B48" s="202"/>
    </row>
    <row r="49" spans="1:2" ht="14.1" customHeight="1">
      <c r="A49" s="197"/>
      <c r="B49" s="202"/>
    </row>
    <row r="50" spans="1:2" ht="14.1" customHeight="1">
      <c r="A50" s="198"/>
      <c r="B50" s="202"/>
    </row>
    <row r="51" spans="1:2" ht="14.1" customHeight="1">
      <c r="A51" s="199"/>
      <c r="B51" s="203"/>
    </row>
    <row r="52" spans="1:2" ht="14.1" customHeight="1">
      <c r="A52" s="200"/>
      <c r="B52" s="203"/>
    </row>
  </sheetData>
  <mergeCells count="1">
    <mergeCell ref="H7:H8"/>
  </mergeCells>
  <phoneticPr fontId="6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A64"/>
  <sheetViews>
    <sheetView zoomScaleNormal="100" workbookViewId="0">
      <selection activeCell="N17" sqref="N17"/>
    </sheetView>
  </sheetViews>
  <sheetFormatPr baseColWidth="10" defaultColWidth="11.42578125" defaultRowHeight="12.75"/>
  <cols>
    <col min="1" max="1" width="18.85546875" style="4" customWidth="1"/>
    <col min="2" max="5" width="12" style="4" customWidth="1"/>
    <col min="6" max="6" width="2" style="4" customWidth="1"/>
    <col min="7" max="7" width="4.7109375" style="4" customWidth="1"/>
    <col min="8" max="9" width="7.7109375" style="4" customWidth="1"/>
    <col min="10" max="10" width="5.5703125" style="4" customWidth="1"/>
    <col min="11" max="13" width="13.28515625" style="4" customWidth="1"/>
    <col min="14" max="14" width="13.5703125" style="4" customWidth="1"/>
    <col min="15" max="17" width="7.5703125" style="4" customWidth="1"/>
    <col min="18" max="16384" width="11.42578125" style="4"/>
  </cols>
  <sheetData>
    <row r="1" spans="1:27" ht="14.1" customHeight="1" thickBot="1">
      <c r="A1" s="1" t="s">
        <v>223</v>
      </c>
      <c r="B1" s="2"/>
      <c r="C1" s="2"/>
      <c r="D1" s="2"/>
      <c r="E1" s="2"/>
      <c r="F1" s="2"/>
      <c r="G1" s="2"/>
      <c r="H1" s="2"/>
      <c r="I1" s="2"/>
    </row>
    <row r="2" spans="1:27" ht="14.1" customHeight="1">
      <c r="A2" s="3"/>
      <c r="B2" s="3"/>
      <c r="K2" s="218" t="s">
        <v>254</v>
      </c>
    </row>
    <row r="3" spans="1:27" ht="14.1" customHeight="1">
      <c r="A3" s="79" t="s">
        <v>227</v>
      </c>
      <c r="B3" s="3"/>
    </row>
    <row r="4" spans="1:27" ht="14.1" customHeight="1">
      <c r="A4" s="3"/>
      <c r="B4" s="3"/>
    </row>
    <row r="5" spans="1:27" ht="14.1" customHeight="1">
      <c r="A5" s="5" t="s">
        <v>250</v>
      </c>
      <c r="B5" s="3"/>
    </row>
    <row r="6" spans="1:27" ht="14.1" customHeight="1">
      <c r="A6" s="5"/>
      <c r="B6" s="3"/>
    </row>
    <row r="7" spans="1:27" ht="14.1" customHeight="1">
      <c r="A7" s="6" t="s">
        <v>61</v>
      </c>
      <c r="B7" s="3"/>
    </row>
    <row r="8" spans="1:27" ht="9.9499999999999993" customHeight="1">
      <c r="A8" s="33"/>
      <c r="B8" s="8"/>
      <c r="C8" s="8"/>
      <c r="D8" s="8"/>
      <c r="E8" s="8"/>
    </row>
    <row r="9" spans="1:27" ht="15.95" customHeight="1">
      <c r="A9" s="72"/>
      <c r="B9" s="34" t="s">
        <v>173</v>
      </c>
      <c r="C9" s="34"/>
      <c r="D9" s="34"/>
      <c r="E9" s="34"/>
      <c r="F9" s="34"/>
      <c r="G9" s="34" t="s">
        <v>191</v>
      </c>
      <c r="H9" s="34"/>
      <c r="I9" s="34"/>
      <c r="J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7.25" customHeight="1">
      <c r="A10" s="15"/>
      <c r="B10" s="16">
        <v>2016</v>
      </c>
      <c r="C10" s="16">
        <v>2017</v>
      </c>
      <c r="D10" s="16" t="s">
        <v>350</v>
      </c>
      <c r="E10" s="16" t="s">
        <v>351</v>
      </c>
      <c r="F10" s="17"/>
      <c r="G10" s="16">
        <v>2017</v>
      </c>
      <c r="H10" s="16" t="s">
        <v>350</v>
      </c>
      <c r="I10" s="16" t="s">
        <v>351</v>
      </c>
      <c r="J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>
      <c r="A11" s="19"/>
      <c r="B11" s="19"/>
      <c r="C11" s="19"/>
      <c r="D11" s="19"/>
      <c r="E11" s="19"/>
      <c r="F11" s="19"/>
      <c r="J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>
      <c r="A12" s="46" t="s">
        <v>0</v>
      </c>
      <c r="B12" s="116">
        <v>1113840000</v>
      </c>
      <c r="C12" s="116">
        <v>1161867000</v>
      </c>
      <c r="D12" s="116">
        <v>1204241000</v>
      </c>
      <c r="E12" s="116">
        <v>1244772000</v>
      </c>
      <c r="F12" s="116"/>
      <c r="G12" s="112">
        <v>2.9736769999999999</v>
      </c>
      <c r="H12" s="112">
        <v>2.4300540000000002</v>
      </c>
      <c r="I12" s="112">
        <v>1.950108</v>
      </c>
      <c r="J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>
      <c r="A13" s="8" t="s">
        <v>7</v>
      </c>
      <c r="B13" s="116">
        <v>148405362</v>
      </c>
      <c r="C13" s="116">
        <v>155371755</v>
      </c>
      <c r="D13" s="116">
        <v>160711363</v>
      </c>
      <c r="E13" s="116">
        <v>165865509</v>
      </c>
      <c r="F13" s="116"/>
      <c r="G13" s="112">
        <v>2.622566</v>
      </c>
      <c r="H13" s="112">
        <v>2.7633160000000001</v>
      </c>
      <c r="I13" s="112">
        <v>2.1436289999999998</v>
      </c>
      <c r="J13"/>
      <c r="L13" s="228"/>
      <c r="M13" s="228"/>
      <c r="N13" s="228"/>
      <c r="O13" s="228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>
      <c r="A14" s="22" t="s">
        <v>8</v>
      </c>
      <c r="B14" s="116">
        <v>34214691</v>
      </c>
      <c r="C14" s="116">
        <v>35638352</v>
      </c>
      <c r="D14" s="116">
        <v>36850296</v>
      </c>
      <c r="E14" s="116">
        <v>38043571</v>
      </c>
      <c r="F14" s="116"/>
      <c r="G14" s="112">
        <v>2.3973879999999999</v>
      </c>
      <c r="H14" s="112">
        <v>2.6445810000000001</v>
      </c>
      <c r="I14" s="112">
        <v>1.4253750000000001</v>
      </c>
      <c r="J14"/>
      <c r="L14" s="228"/>
      <c r="M14" s="228"/>
      <c r="N14" s="228"/>
      <c r="O14" s="228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3" t="s">
        <v>170</v>
      </c>
      <c r="B15" s="116">
        <v>21694246</v>
      </c>
      <c r="C15" s="116">
        <v>22592548</v>
      </c>
      <c r="D15" s="116">
        <v>23258673</v>
      </c>
      <c r="E15" s="116">
        <v>23765248</v>
      </c>
      <c r="F15" s="116"/>
      <c r="G15" s="112">
        <v>2.1181519999999998</v>
      </c>
      <c r="H15" s="112">
        <v>1.4944569999999999</v>
      </c>
      <c r="I15" s="112">
        <v>1.185953</v>
      </c>
      <c r="J15"/>
      <c r="L15" s="228"/>
      <c r="M15" s="228"/>
      <c r="N15" s="228"/>
      <c r="O15" s="228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>
      <c r="A16" s="24" t="s">
        <v>202</v>
      </c>
      <c r="B16" s="116">
        <v>29831313</v>
      </c>
      <c r="C16" s="116">
        <v>31383376</v>
      </c>
      <c r="D16" s="116">
        <v>32767619</v>
      </c>
      <c r="E16" s="116">
        <v>33799767</v>
      </c>
      <c r="F16" s="116"/>
      <c r="G16" s="112">
        <v>3.1504509999999999</v>
      </c>
      <c r="H16" s="112">
        <v>2.9824769999999998</v>
      </c>
      <c r="I16" s="112">
        <v>1.654585</v>
      </c>
      <c r="J16"/>
      <c r="L16" s="228"/>
      <c r="M16" s="228"/>
      <c r="N16" s="228"/>
      <c r="O16" s="228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>
      <c r="A17" s="22" t="s">
        <v>9</v>
      </c>
      <c r="B17" s="116">
        <v>42013704</v>
      </c>
      <c r="C17" s="116">
        <v>44205400</v>
      </c>
      <c r="D17" s="116">
        <v>45823321</v>
      </c>
      <c r="E17" s="116">
        <v>47164165</v>
      </c>
      <c r="F17" s="116"/>
      <c r="G17" s="112">
        <v>3.8389259999999998</v>
      </c>
      <c r="H17" s="112">
        <v>2.2661210000000001</v>
      </c>
      <c r="I17" s="112">
        <v>1.657368</v>
      </c>
      <c r="J17"/>
      <c r="L17" s="228"/>
      <c r="M17" s="228"/>
      <c r="N17" s="228"/>
      <c r="O17" s="228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>
      <c r="A18" s="23" t="s">
        <v>10</v>
      </c>
      <c r="B18" s="116">
        <v>12736089</v>
      </c>
      <c r="C18" s="116">
        <v>13226038</v>
      </c>
      <c r="D18" s="116">
        <v>13737756</v>
      </c>
      <c r="E18" s="116">
        <v>14187412</v>
      </c>
      <c r="F18" s="116"/>
      <c r="G18" s="112">
        <v>3.0512589999999999</v>
      </c>
      <c r="H18" s="112">
        <v>2.0695009999999998</v>
      </c>
      <c r="I18" s="112">
        <v>1.41866</v>
      </c>
      <c r="J18"/>
      <c r="L18" s="228"/>
      <c r="M18" s="228"/>
      <c r="N18" s="228"/>
      <c r="O18" s="228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>
      <c r="A19" s="8" t="s">
        <v>12</v>
      </c>
      <c r="B19" s="116">
        <v>54767172</v>
      </c>
      <c r="C19" s="116">
        <v>56051831</v>
      </c>
      <c r="D19" s="116">
        <v>58477225</v>
      </c>
      <c r="E19" s="116">
        <v>59794929</v>
      </c>
      <c r="F19" s="116"/>
      <c r="G19" s="112">
        <v>1.2254769999999999</v>
      </c>
      <c r="H19" s="112">
        <v>3.033919</v>
      </c>
      <c r="I19" s="112">
        <v>0.89200199999999996</v>
      </c>
      <c r="J19"/>
      <c r="L19" s="228"/>
      <c r="M19" s="228"/>
      <c r="N19" s="228"/>
      <c r="O19" s="228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>
      <c r="A20" s="26" t="s">
        <v>11</v>
      </c>
      <c r="B20" s="116">
        <v>38315029</v>
      </c>
      <c r="C20" s="116">
        <v>39891219</v>
      </c>
      <c r="D20" s="116">
        <v>41521223</v>
      </c>
      <c r="E20" s="116">
        <v>42820105</v>
      </c>
      <c r="F20" s="116"/>
      <c r="G20" s="112">
        <v>1.8698380000000001</v>
      </c>
      <c r="H20" s="112">
        <v>3.308106</v>
      </c>
      <c r="I20" s="112">
        <v>1.463435</v>
      </c>
      <c r="J20"/>
      <c r="L20" s="228"/>
      <c r="M20" s="228"/>
      <c r="N20" s="228"/>
      <c r="O20" s="228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>
      <c r="A21" s="21" t="s">
        <v>13</v>
      </c>
      <c r="B21" s="116">
        <v>212703912</v>
      </c>
      <c r="C21" s="116">
        <v>221476488</v>
      </c>
      <c r="D21" s="116">
        <v>229345722</v>
      </c>
      <c r="E21" s="116">
        <v>236813926</v>
      </c>
      <c r="F21" s="116"/>
      <c r="G21" s="112">
        <v>2.8165529999999999</v>
      </c>
      <c r="H21" s="112">
        <v>2.1643219999999999</v>
      </c>
      <c r="I21" s="112">
        <v>1.774062</v>
      </c>
      <c r="J21"/>
      <c r="L21" s="228"/>
      <c r="M21" s="228"/>
      <c r="N21" s="228"/>
      <c r="O21" s="228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>
      <c r="A22" s="21" t="s">
        <v>21</v>
      </c>
      <c r="B22" s="116">
        <v>103228580</v>
      </c>
      <c r="C22" s="116">
        <v>107785815</v>
      </c>
      <c r="D22" s="116">
        <v>111793978</v>
      </c>
      <c r="E22" s="116">
        <v>116015335</v>
      </c>
      <c r="F22" s="116"/>
      <c r="G22" s="112">
        <v>3.4973299999999998</v>
      </c>
      <c r="H22" s="112">
        <v>2.129251</v>
      </c>
      <c r="I22" s="112">
        <v>2.0869249999999999</v>
      </c>
      <c r="J22"/>
      <c r="L22" s="228"/>
      <c r="M22" s="228"/>
      <c r="N22" s="228"/>
      <c r="O22" s="228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>
      <c r="A23" s="21" t="s">
        <v>14</v>
      </c>
      <c r="B23" s="116">
        <v>18504343</v>
      </c>
      <c r="C23" s="116">
        <v>19534814</v>
      </c>
      <c r="D23" s="116">
        <v>20088238</v>
      </c>
      <c r="E23" s="116">
        <v>20677010</v>
      </c>
      <c r="F23" s="116"/>
      <c r="G23" s="112">
        <v>3.5528040000000001</v>
      </c>
      <c r="H23" s="112">
        <v>1.8099229999999999</v>
      </c>
      <c r="I23" s="112">
        <v>1.3594820000000001</v>
      </c>
      <c r="J23"/>
      <c r="L23" s="228"/>
      <c r="M23" s="228"/>
      <c r="N23" s="228"/>
      <c r="O23" s="228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>
      <c r="A24" s="21" t="s">
        <v>15</v>
      </c>
      <c r="B24" s="116">
        <v>58279948</v>
      </c>
      <c r="C24" s="116">
        <v>60394810</v>
      </c>
      <c r="D24" s="116">
        <v>62436133</v>
      </c>
      <c r="E24" s="116">
        <v>64429878</v>
      </c>
      <c r="F24" s="116"/>
      <c r="G24" s="112">
        <v>2.543777</v>
      </c>
      <c r="H24" s="112">
        <v>1.989962</v>
      </c>
      <c r="I24" s="112">
        <v>1.8298779999999999</v>
      </c>
      <c r="J24"/>
      <c r="L24" s="228"/>
      <c r="M24" s="228"/>
      <c r="N24" s="228"/>
      <c r="O24" s="228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>
      <c r="A25" s="21" t="s">
        <v>22</v>
      </c>
      <c r="B25" s="116">
        <v>211672686</v>
      </c>
      <c r="C25" s="116">
        <v>222027547</v>
      </c>
      <c r="D25" s="116">
        <v>231133592</v>
      </c>
      <c r="E25" s="116">
        <v>240129959</v>
      </c>
      <c r="F25" s="116"/>
      <c r="G25" s="112">
        <v>4.0334589999999997</v>
      </c>
      <c r="H25" s="112">
        <v>3.0266649999999999</v>
      </c>
      <c r="I25" s="112">
        <v>2.6309040000000001</v>
      </c>
      <c r="J25"/>
      <c r="L25" s="228"/>
      <c r="M25" s="228"/>
      <c r="N25" s="228"/>
      <c r="O25" s="228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>
      <c r="A26" s="21" t="s">
        <v>23</v>
      </c>
      <c r="B26" s="116">
        <v>29369879</v>
      </c>
      <c r="C26" s="116">
        <v>30538493</v>
      </c>
      <c r="D26" s="116">
        <v>31198376</v>
      </c>
      <c r="E26" s="116">
        <v>32356061</v>
      </c>
      <c r="F26" s="116"/>
      <c r="G26" s="112">
        <v>3.1578309999999998</v>
      </c>
      <c r="H26" s="112">
        <v>0.24336199999999999</v>
      </c>
      <c r="I26" s="112">
        <v>2.3222879999999999</v>
      </c>
      <c r="J26"/>
      <c r="L26" s="228"/>
      <c r="M26" s="228"/>
      <c r="N26" s="228"/>
      <c r="O26" s="228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>
      <c r="A27" s="21" t="s">
        <v>171</v>
      </c>
      <c r="B27" s="116">
        <v>18747249</v>
      </c>
      <c r="C27" s="116">
        <v>19528873</v>
      </c>
      <c r="D27" s="116">
        <v>20047454</v>
      </c>
      <c r="E27" s="116">
        <v>20973354</v>
      </c>
      <c r="F27" s="116"/>
      <c r="G27" s="112">
        <v>3.532689</v>
      </c>
      <c r="H27" s="112">
        <v>1.773282</v>
      </c>
      <c r="I27" s="112">
        <v>2.5497800000000002</v>
      </c>
      <c r="J27"/>
      <c r="L27" s="228"/>
      <c r="M27" s="228"/>
      <c r="N27" s="228"/>
      <c r="O27" s="228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>
      <c r="A28" s="21" t="s">
        <v>16</v>
      </c>
      <c r="B28" s="116">
        <v>67126912</v>
      </c>
      <c r="C28" s="116">
        <v>69657915</v>
      </c>
      <c r="D28" s="116">
        <v>72029560</v>
      </c>
      <c r="E28" s="116">
        <v>74495916</v>
      </c>
      <c r="F28" s="116"/>
      <c r="G28" s="112">
        <v>2.4205420000000002</v>
      </c>
      <c r="H28" s="112">
        <v>1.9946889999999999</v>
      </c>
      <c r="I28" s="112">
        <v>1.817841</v>
      </c>
      <c r="J28"/>
      <c r="L28" s="228"/>
      <c r="M28" s="228"/>
      <c r="N28" s="228"/>
      <c r="O28" s="2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>
      <c r="A29" s="21" t="s">
        <v>1</v>
      </c>
      <c r="B29" s="116">
        <v>8014694</v>
      </c>
      <c r="C29" s="116">
        <v>8295191</v>
      </c>
      <c r="D29" s="116">
        <v>8593185</v>
      </c>
      <c r="E29" s="116">
        <v>8867069</v>
      </c>
      <c r="F29" s="116"/>
      <c r="G29" s="112">
        <v>0.78987399999999997</v>
      </c>
      <c r="H29" s="112">
        <v>1.855388</v>
      </c>
      <c r="I29" s="112">
        <v>1.4364870000000001</v>
      </c>
      <c r="J29"/>
      <c r="L29" s="228"/>
      <c r="M29" s="228"/>
      <c r="N29" s="228"/>
      <c r="O29" s="228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>
      <c r="A30" s="21" t="s">
        <v>32</v>
      </c>
      <c r="B30" s="116">
        <v>1636511</v>
      </c>
      <c r="C30" s="116">
        <v>1659859</v>
      </c>
      <c r="D30" s="116">
        <v>1720295</v>
      </c>
      <c r="E30" s="116">
        <v>1765617</v>
      </c>
      <c r="F30" s="116"/>
      <c r="G30" s="112">
        <v>2.279239</v>
      </c>
      <c r="H30" s="112">
        <v>1.9270309999999999</v>
      </c>
      <c r="I30" s="112">
        <v>0.647505</v>
      </c>
      <c r="J30"/>
      <c r="L30" s="228"/>
      <c r="M30" s="228"/>
      <c r="N30" s="228"/>
      <c r="O30" s="228"/>
      <c r="P30"/>
      <c r="Q30"/>
      <c r="R30"/>
      <c r="S30"/>
      <c r="T30"/>
      <c r="U30"/>
      <c r="V30"/>
      <c r="W30"/>
      <c r="X30"/>
      <c r="Y30"/>
      <c r="Z30"/>
      <c r="AA30"/>
    </row>
    <row r="31" spans="1:27" ht="14.1" customHeight="1">
      <c r="A31" s="21" t="s">
        <v>30</v>
      </c>
      <c r="B31" s="116">
        <v>1506101</v>
      </c>
      <c r="C31" s="116">
        <v>1519867</v>
      </c>
      <c r="D31" s="116">
        <v>1582540</v>
      </c>
      <c r="E31" s="116">
        <v>1621435</v>
      </c>
      <c r="F31" s="116"/>
      <c r="G31" s="112">
        <v>2.3228849999999999</v>
      </c>
      <c r="H31" s="112">
        <v>2.16486</v>
      </c>
      <c r="I31" s="112">
        <v>0.96174499999999996</v>
      </c>
      <c r="J31"/>
      <c r="L31" s="228"/>
      <c r="M31" s="228"/>
      <c r="N31" s="228"/>
      <c r="O31" s="228"/>
      <c r="P31"/>
      <c r="Q31"/>
      <c r="R31"/>
      <c r="S31"/>
      <c r="T31"/>
      <c r="U31"/>
      <c r="V31"/>
      <c r="W31"/>
      <c r="X31"/>
      <c r="Y31"/>
      <c r="Z31"/>
      <c r="AA31"/>
    </row>
    <row r="32" spans="1:27" ht="14.1" customHeight="1">
      <c r="A32" s="73" t="s">
        <v>60</v>
      </c>
      <c r="B32" s="116">
        <v>1071579</v>
      </c>
      <c r="C32" s="116">
        <v>1076830</v>
      </c>
      <c r="D32" s="116">
        <v>1103199</v>
      </c>
      <c r="E32" s="116">
        <v>1149762</v>
      </c>
      <c r="F32" s="116"/>
      <c r="G32" s="112"/>
      <c r="H32" s="112"/>
      <c r="I32" s="112"/>
      <c r="L32" s="82"/>
      <c r="M32" s="82"/>
      <c r="N32" s="228"/>
      <c r="O32" s="228"/>
      <c r="P32"/>
      <c r="Q32"/>
      <c r="R32"/>
      <c r="S32"/>
      <c r="T32"/>
      <c r="U32"/>
      <c r="V32"/>
      <c r="W32"/>
      <c r="X32"/>
      <c r="Y32"/>
      <c r="Z32"/>
      <c r="AA32"/>
    </row>
    <row r="33" spans="1:27" ht="14.1" customHeight="1">
      <c r="A33" s="39"/>
      <c r="B33" s="259"/>
      <c r="C33" s="259"/>
      <c r="D33" s="259"/>
      <c r="E33" s="259"/>
      <c r="F33" s="259"/>
      <c r="G33" s="259"/>
      <c r="H33" s="259"/>
      <c r="I33" s="259"/>
      <c r="J33"/>
      <c r="L33" s="228"/>
      <c r="M33" s="228"/>
      <c r="N33" s="228"/>
      <c r="O33" s="228"/>
      <c r="P33"/>
      <c r="Q33"/>
      <c r="R33"/>
      <c r="S33"/>
      <c r="T33"/>
      <c r="U33"/>
      <c r="V33"/>
      <c r="W33"/>
      <c r="X33"/>
      <c r="Y33"/>
      <c r="Z33"/>
      <c r="AA33"/>
    </row>
    <row r="34" spans="1:27" ht="14.1" customHeight="1">
      <c r="A34" s="40" t="s">
        <v>329</v>
      </c>
      <c r="B34" s="3"/>
      <c r="C34" s="3"/>
      <c r="D34" s="3"/>
      <c r="E34" s="3"/>
      <c r="F34" s="3"/>
      <c r="G34" s="3"/>
      <c r="J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>
      <c r="A35" s="40" t="s">
        <v>327</v>
      </c>
      <c r="B35" s="3"/>
      <c r="C35" s="3"/>
      <c r="D35" s="3"/>
      <c r="E35" s="3"/>
      <c r="J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2" customHeight="1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4.1" customHeight="1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4.1" customHeight="1"/>
    <row r="39" spans="1:27" ht="14.1" customHeight="1"/>
    <row r="40" spans="1:27" ht="14.1" customHeight="1"/>
    <row r="41" spans="1:27" ht="14.1" customHeight="1"/>
    <row r="42" spans="1:27" ht="14.1" customHeight="1"/>
    <row r="43" spans="1:27" ht="14.1" customHeight="1"/>
    <row r="44" spans="1:27" ht="14.1" customHeight="1"/>
    <row r="45" spans="1:27" ht="14.1" customHeight="1"/>
    <row r="46" spans="1:27" ht="14.1" customHeight="1"/>
    <row r="47" spans="1:27" ht="14.1" customHeight="1"/>
    <row r="48" spans="1:2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</sheetData>
  <phoneticPr fontId="6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17.9.1Enc-Servicios</vt:lpstr>
      <vt:lpstr>17.9.2Enc-Comercio</vt:lpstr>
      <vt:lpstr>17.10.1_G.17.12</vt:lpstr>
      <vt:lpstr>17.11.1</vt:lpstr>
      <vt:lpstr>17.12.1-G.17.13</vt:lpstr>
      <vt:lpstr>17.13.1</vt:lpstr>
      <vt:lpstr>G.17.14-G.17.15</vt:lpstr>
      <vt:lpstr>17.14.1</vt:lpstr>
      <vt:lpstr>17.14.2</vt:lpstr>
      <vt:lpstr>17.14.3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'17.14.2'!Área_de_impresión</vt:lpstr>
      <vt:lpstr>'17.14.3'!Área_de_impresión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'17.9.1Enc-Servicios'!Área_de_impresión</vt:lpstr>
      <vt:lpstr>'17.9.2Enc-Comercio'!Área_de_impresión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Lorena Ruiz Pinillos</cp:lastModifiedBy>
  <cp:lastPrinted>2021-11-26T07:52:01Z</cp:lastPrinted>
  <dcterms:created xsi:type="dcterms:W3CDTF">2009-10-20T10:32:51Z</dcterms:created>
  <dcterms:modified xsi:type="dcterms:W3CDTF">2021-11-26T07:57:17Z</dcterms:modified>
</cp:coreProperties>
</file>