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75" yWindow="-75" windowWidth="19410" windowHeight="12060" tabRatio="879"/>
  </bookViews>
  <sheets>
    <sheet name="Índice cap. 14" sheetId="45" r:id="rId1"/>
    <sheet name="14.1.1" sheetId="17" r:id="rId2"/>
    <sheet name="14.1.2" sheetId="18" r:id="rId3"/>
    <sheet name="14.2.1" sheetId="19" r:id="rId4"/>
    <sheet name="G.1.1-G.1.2" sheetId="40" r:id="rId5"/>
    <sheet name="G.1.3" sheetId="39" r:id="rId6"/>
    <sheet name="14.2.2" sheetId="25" r:id="rId7"/>
    <sheet name="14.2.3" sheetId="26" r:id="rId8"/>
    <sheet name="14.2.4" sheetId="27" r:id="rId9"/>
    <sheet name="14.2.5" sheetId="28" r:id="rId10"/>
    <sheet name="14.2.6" sheetId="29" r:id="rId11"/>
    <sheet name="14.2.7" sheetId="46" r:id="rId12"/>
    <sheet name="14.3.1" sheetId="30" r:id="rId13"/>
    <sheet name="14.4.1" sheetId="35" r:id="rId14"/>
    <sheet name="14.4.2" sheetId="36" r:id="rId15"/>
    <sheet name="14.4.3. y 14.4.4" sheetId="37" r:id="rId16"/>
    <sheet name="14.4.5" sheetId="38" r:id="rId17"/>
    <sheet name="14.4.6" sheetId="32" r:id="rId18"/>
    <sheet name="14.5.1" sheetId="42" r:id="rId19"/>
    <sheet name="14.5.2" sheetId="33" r:id="rId20"/>
    <sheet name="14.5.3" sheetId="23" r:id="rId21"/>
    <sheet name="14.5.4" sheetId="41" r:id="rId22"/>
  </sheets>
  <definedNames>
    <definedName name="_xlnm.Print_Area" localSheetId="1">'14.1.1'!$A$1:$F$19</definedName>
    <definedName name="_xlnm.Print_Area" localSheetId="2">'14.1.2'!$A$1:$E$16</definedName>
    <definedName name="_xlnm.Print_Area" localSheetId="3">'14.2.1'!$A$1:$H$44</definedName>
    <definedName name="_xlnm.Print_Area" localSheetId="6">'14.2.2'!$A$1:$D$43</definedName>
    <definedName name="_xlnm.Print_Area" localSheetId="7">'14.2.3'!$A$1:$E$25</definedName>
    <definedName name="_xlnm.Print_Area" localSheetId="8">'14.2.4'!$A$1:$E$13</definedName>
    <definedName name="_xlnm.Print_Area" localSheetId="9">'14.2.5'!$A$1:$F$17</definedName>
    <definedName name="_xlnm.Print_Area" localSheetId="10">'14.2.6'!$A$1:$F$30</definedName>
    <definedName name="_xlnm.Print_Area" localSheetId="11">'14.2.7'!$A$1:$F$40</definedName>
    <definedName name="_xlnm.Print_Area" localSheetId="12">'14.3.1'!$A$1:$F$32</definedName>
    <definedName name="_xlnm.Print_Area" localSheetId="13">'14.4.1'!$A$1:$J$35</definedName>
    <definedName name="_xlnm.Print_Area" localSheetId="14">'14.4.2'!$A$1:$F$15</definedName>
    <definedName name="_xlnm.Print_Area" localSheetId="15">'14.4.3. y 14.4.4'!$A$1:$F$43</definedName>
    <definedName name="_xlnm.Print_Area" localSheetId="16">'14.4.5'!$A$1:$G$43</definedName>
    <definedName name="_xlnm.Print_Area" localSheetId="17">'14.4.6'!$A$1:$D$48</definedName>
    <definedName name="_xlnm.Print_Area" localSheetId="18">'14.5.1'!$A$1:$F$17</definedName>
    <definedName name="_xlnm.Print_Area" localSheetId="19">'14.5.2'!$A$1:$N$32</definedName>
    <definedName name="_xlnm.Print_Area" localSheetId="20">'14.5.3'!$A$1:$N$32</definedName>
    <definedName name="_xlnm.Print_Area" localSheetId="21">'14.5.4'!$A$1:$L$43</definedName>
    <definedName name="_xlnm.Print_Area" localSheetId="4">'G.1.1-G.1.2'!$A$1:$F$3</definedName>
    <definedName name="_xlnm.Print_Area" localSheetId="5">G.1.3!$A$1:$F$6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B12" i="46" l="1"/>
  <c r="B11" i="46"/>
  <c r="B10" i="46" s="1"/>
  <c r="E14" i="26" l="1"/>
  <c r="D14" i="26"/>
  <c r="C14" i="26"/>
  <c r="B14" i="26"/>
</calcChain>
</file>

<file path=xl/sharedStrings.xml><?xml version="1.0" encoding="utf-8"?>
<sst xmlns="http://schemas.openxmlformats.org/spreadsheetml/2006/main" count="669" uniqueCount="460">
  <si>
    <t>LA RIOJA</t>
  </si>
  <si>
    <t>ESPAÑA</t>
  </si>
  <si>
    <t>LOGROÑO</t>
  </si>
  <si>
    <t>Extremo septentrional</t>
  </si>
  <si>
    <t>Extremo meridional</t>
  </si>
  <si>
    <t>Extremo oriental</t>
  </si>
  <si>
    <t>Extremo occidental</t>
  </si>
  <si>
    <t>42 39'</t>
  </si>
  <si>
    <t>41 55'</t>
  </si>
  <si>
    <t>1 41'W</t>
  </si>
  <si>
    <t>3 08' W</t>
  </si>
  <si>
    <t>43 48'</t>
  </si>
  <si>
    <t>27 38'</t>
  </si>
  <si>
    <t>4 20'E</t>
  </si>
  <si>
    <t>18 10' W</t>
  </si>
  <si>
    <t>Nº municipios</t>
  </si>
  <si>
    <t>SUPERFICIE (Km²)</t>
  </si>
  <si>
    <t>Menos de 5</t>
  </si>
  <si>
    <t>-</t>
  </si>
  <si>
    <t>Embalse de Mansilla</t>
  </si>
  <si>
    <t>Embalse de Pajares</t>
  </si>
  <si>
    <t>Embalse González-Lacasa</t>
  </si>
  <si>
    <t>Embalse de Leiva</t>
  </si>
  <si>
    <t>Embalse de La Grajera</t>
  </si>
  <si>
    <t>Balsa de Cañas I y II</t>
  </si>
  <si>
    <t>Balsa de Villar de Torre</t>
  </si>
  <si>
    <t>Balsa de Villarta-Quintana</t>
  </si>
  <si>
    <t>Balsa de Villarejo</t>
  </si>
  <si>
    <t>Balsa de El Redal I</t>
  </si>
  <si>
    <t>Balsa de Manzanares</t>
  </si>
  <si>
    <t>Balsa de El Redal II</t>
  </si>
  <si>
    <t>Presa de Cornago</t>
  </si>
  <si>
    <t>Balsa de Santa Coloma</t>
  </si>
  <si>
    <t>Balsa de Sorzano</t>
  </si>
  <si>
    <t>Embalse de Añamaza</t>
  </si>
  <si>
    <t>Balsa de Cofín</t>
  </si>
  <si>
    <t>Balsa de Corera II</t>
  </si>
  <si>
    <t>Balsa de Sojuela</t>
  </si>
  <si>
    <t>Balsa de Medrano</t>
  </si>
  <si>
    <t>Balsa de Corera I</t>
  </si>
  <si>
    <t>Balsa de Tambarría</t>
  </si>
  <si>
    <t>Balsa de Villarta-Quintana II</t>
  </si>
  <si>
    <t>Balsa de Grañón</t>
  </si>
  <si>
    <t>Balsa La Llanada II</t>
  </si>
  <si>
    <t>Balsa de Daroca</t>
  </si>
  <si>
    <t>Balsa La Llanada I</t>
  </si>
  <si>
    <t>Balsa de Villalba</t>
  </si>
  <si>
    <t>Balsas Villa de Ocón I y II</t>
  </si>
  <si>
    <t>Balsa de Tudelilla</t>
  </si>
  <si>
    <t>Balsa de Inestral y Vallalengua</t>
  </si>
  <si>
    <t>Balsa de Tricio</t>
  </si>
  <si>
    <t>Balsa de Valverde</t>
  </si>
  <si>
    <t>Balsa Viñas Nuevas</t>
  </si>
  <si>
    <t>Balsa de Pipaona</t>
  </si>
  <si>
    <t>Estanca de Bustarrío</t>
  </si>
  <si>
    <t>Balsa Cañada</t>
  </si>
  <si>
    <t>UBICACIÓN</t>
  </si>
  <si>
    <t>Cañas</t>
  </si>
  <si>
    <t>Aldeanueva de Ebro</t>
  </si>
  <si>
    <t>El Redal</t>
  </si>
  <si>
    <t>Alfaro</t>
  </si>
  <si>
    <t>Corera</t>
  </si>
  <si>
    <t>Villarta-Quintana</t>
  </si>
  <si>
    <t>Daroca</t>
  </si>
  <si>
    <t>Ocón</t>
  </si>
  <si>
    <t>Autol</t>
  </si>
  <si>
    <t>Tricio</t>
  </si>
  <si>
    <t>Arnedo</t>
  </si>
  <si>
    <t>Captación realizada por la propia empresa</t>
  </si>
  <si>
    <t>Distribución</t>
  </si>
  <si>
    <t>3. Desalación</t>
  </si>
  <si>
    <t>2. Aguas subterráneas</t>
  </si>
  <si>
    <t>1. Aguas superficiales</t>
  </si>
  <si>
    <t>Unidades: (litros / habitante / día)</t>
  </si>
  <si>
    <t>2. Volumen de agua suministrada a la red de abastecimiento público</t>
  </si>
  <si>
    <t>2.1.1. A los Hogares</t>
  </si>
  <si>
    <t>2.1.2. Otros Usos</t>
  </si>
  <si>
    <t>2.2. Volumen de agua no registrada</t>
  </si>
  <si>
    <t>3. Porcentaje de pérdidas reales sobre el volumen de agua suministrada</t>
  </si>
  <si>
    <t>DISTRIBUCIÓN DE AGUA A LAS EXPLOTACIONES AGRÍCOLAS</t>
  </si>
  <si>
    <t>3. Otros recursos hídricos</t>
  </si>
  <si>
    <t>1. Por tipo de cultivo</t>
  </si>
  <si>
    <t xml:space="preserve">1.1. Herbáceos </t>
  </si>
  <si>
    <t>1.2. Frutales</t>
  </si>
  <si>
    <t>1.3. Olivar y Viñedo</t>
  </si>
  <si>
    <t>1.4. Patatas y hortalizas</t>
  </si>
  <si>
    <t>1.5. Otros tipos de cultivo</t>
  </si>
  <si>
    <t>2. Por las técnicas de riego y manejo</t>
  </si>
  <si>
    <t>2.1. Aspersión</t>
  </si>
  <si>
    <t>2.2. Goteo</t>
  </si>
  <si>
    <t>2.3. Gravedad</t>
  </si>
  <si>
    <t>SS eliminados (Tn/año)</t>
  </si>
  <si>
    <t>DQO eliminados (Tn/año)</t>
  </si>
  <si>
    <t>S.S agua tratada (mg/l)</t>
  </si>
  <si>
    <t>DQO agua tratada (mg/l)</t>
  </si>
  <si>
    <t>Rendimiento DQO (%)</t>
  </si>
  <si>
    <t xml:space="preserve">   Pastos</t>
  </si>
  <si>
    <t xml:space="preserve">   Zonas húmedas</t>
  </si>
  <si>
    <t>EQUIPOS E INSTALACIONES INDEPENDIENTES</t>
  </si>
  <si>
    <t>GASTOS CORRIENTES</t>
  </si>
  <si>
    <t>Humedad media en porcentaje</t>
  </si>
  <si>
    <t>Cornago</t>
  </si>
  <si>
    <t>Leiva</t>
  </si>
  <si>
    <t>Valor límite</t>
  </si>
  <si>
    <t>Zonas rurales</t>
  </si>
  <si>
    <t>Valor medio anual</t>
  </si>
  <si>
    <t>Nivel de protección a la vegetación</t>
  </si>
  <si>
    <t>Nº superaciones del umbral de protección a la salud (1)</t>
  </si>
  <si>
    <t>Nº superaciones del umbral de información a la población (2)</t>
  </si>
  <si>
    <t>CONCENTRACIONES PM10 (partículas en suspensión)</t>
  </si>
  <si>
    <t>Papel - Cartón</t>
  </si>
  <si>
    <t>Vidrio</t>
  </si>
  <si>
    <t>Envases ligeros</t>
  </si>
  <si>
    <t>Resid. de la industria textil, de cuero y de la piel</t>
  </si>
  <si>
    <t>Residuos de procesos químicos inorgánicos</t>
  </si>
  <si>
    <t>Residuos de procesos químicos orgánicos</t>
  </si>
  <si>
    <t>Resid. de la formulación, fabricación, distribución, y utilización de</t>
  </si>
  <si>
    <t>revestimientos , pegamentos, sellantes y tintas de impresión</t>
  </si>
  <si>
    <t>Residuos de la industria fotográfica</t>
  </si>
  <si>
    <t>Residuos inorgánicos de procesos térmicos</t>
  </si>
  <si>
    <t>Resid. inorgánicos que contienen metales procedentes del tratamiento</t>
  </si>
  <si>
    <t>y revestimiento de metales y de la hidrometalurgia no férrea</t>
  </si>
  <si>
    <t>Resid. de moldeado y del tratamiento físico y mecánico de superficies</t>
  </si>
  <si>
    <t>de metales y plásticos</t>
  </si>
  <si>
    <t>Residuos de sustancias orgánicas utilizadas como disolventes</t>
  </si>
  <si>
    <t>Resid. de envases; absorbentes, trapos de limpieza, materiales de</t>
  </si>
  <si>
    <t>filtración y ropas de protección no especificados en otras categ.</t>
  </si>
  <si>
    <t>Residuos no especificados en otro capítulo de la lista</t>
  </si>
  <si>
    <t>Residuos de la construcción y demolición (incluyendo la construcción</t>
  </si>
  <si>
    <t>de carreteras)</t>
  </si>
  <si>
    <t>Resid. de servicios médicos o veterinarios y/o de investigación asociada</t>
  </si>
  <si>
    <t>externas de tratamiento de aguas residuales y de la industria del agua</t>
  </si>
  <si>
    <t>comercios, industrias e instituciones</t>
  </si>
  <si>
    <t>TOTAL RESIDUOS PELIGROSOS</t>
  </si>
  <si>
    <t>Resid. de la prospección, extracción, preparación y otros tratamientos</t>
  </si>
  <si>
    <t>de minerales y canteras</t>
  </si>
  <si>
    <t>Resid. de producción primaria agraria, hortícola, de la caza, de la pesca y</t>
  </si>
  <si>
    <t>de la acuicultura: resid. de la preparación de alimentos</t>
  </si>
  <si>
    <t>pirolítico del carbón</t>
  </si>
  <si>
    <t>pasta de papel, tableros y muebles</t>
  </si>
  <si>
    <t xml:space="preserve">Resid. de la transf. de la madera y de la producción de papel, cartón, </t>
  </si>
  <si>
    <t>1. Volumen de agua suministrada a la red de abastecimiento público</t>
  </si>
  <si>
    <t>1.1. Volumen total de agua registrada y distribuida por tipo de usuario</t>
  </si>
  <si>
    <t>1.2. Volumen de agua no registrada</t>
  </si>
  <si>
    <t>1.2.1. Pérdidas reales</t>
  </si>
  <si>
    <t>1.2.2. Pérdidas aparentes</t>
  </si>
  <si>
    <t>Volumen de agua suministrada (1)</t>
  </si>
  <si>
    <t>FUENTE: Consorcio de Aguas y Residuos de La Rioja.</t>
  </si>
  <si>
    <t>Feb.</t>
  </si>
  <si>
    <t>Marzo</t>
  </si>
  <si>
    <t>Abril</t>
  </si>
  <si>
    <t>Mayo</t>
  </si>
  <si>
    <t>Junio</t>
  </si>
  <si>
    <t>Julio</t>
  </si>
  <si>
    <t>Sep.</t>
  </si>
  <si>
    <t>Oct.</t>
  </si>
  <si>
    <t>Nov.</t>
  </si>
  <si>
    <t>Dic.</t>
  </si>
  <si>
    <t>Enero</t>
  </si>
  <si>
    <t>Residuos urbanos peligrosos</t>
  </si>
  <si>
    <t>TOTAL</t>
  </si>
  <si>
    <t>Otros equipos e instalaciones</t>
  </si>
  <si>
    <t>EQUIPOS E INSTALACIONES INTEGRADOS</t>
  </si>
  <si>
    <t xml:space="preserve">TOTAL </t>
  </si>
  <si>
    <t>ACTIVIDADES</t>
  </si>
  <si>
    <t>C. Industria</t>
  </si>
  <si>
    <t xml:space="preserve"> Manufacturera</t>
  </si>
  <si>
    <t>EXTENSIÓN (Km²)</t>
  </si>
  <si>
    <t>LATITUD NORTE</t>
  </si>
  <si>
    <t>LONGITUD</t>
  </si>
  <si>
    <t>Unidades: Volumen en miles de m³ e importe en miles de euros (salvo que se indique otra unidad)</t>
  </si>
  <si>
    <t>NÚMERO DE INCENDIOS</t>
  </si>
  <si>
    <t>SUPERFICIE ARBOLADA (Ha)</t>
  </si>
  <si>
    <t>SUPERFICIE DESARBOLADA (Ha)</t>
  </si>
  <si>
    <t>SUPERFICIE TOTAL</t>
  </si>
  <si>
    <t>Unidades: Euros</t>
  </si>
  <si>
    <t xml:space="preserve">Disponibilidad total de agua no potabilizada </t>
  </si>
  <si>
    <t>2.2.1. Pérdidas reales (2)</t>
  </si>
  <si>
    <t>2.2.2. Pérdidas aparentes (3)</t>
  </si>
  <si>
    <t>2.1. Volumen total de agua registrada (1) y distribuida por tipo de usuario</t>
  </si>
  <si>
    <t>Embalse de Yalde</t>
  </si>
  <si>
    <t>Embalse de Valbornedo</t>
  </si>
  <si>
    <t xml:space="preserve">Embalse de La Laguna </t>
  </si>
  <si>
    <t>Embalse de La Molineta</t>
  </si>
  <si>
    <t>Villar de Torre</t>
  </si>
  <si>
    <t>Villarejo</t>
  </si>
  <si>
    <t>Balsa La Llanada III</t>
  </si>
  <si>
    <t>Balsa SAT Carrera Las Planas</t>
  </si>
  <si>
    <t>Santa Coloma</t>
  </si>
  <si>
    <t>Sorzano</t>
  </si>
  <si>
    <t>Embalse del Campo</t>
  </si>
  <si>
    <t>Balsa de Turrax</t>
  </si>
  <si>
    <t>Sojuela</t>
  </si>
  <si>
    <t>Medrano</t>
  </si>
  <si>
    <t>Grañón</t>
  </si>
  <si>
    <t>Balsa La Cañadilla</t>
  </si>
  <si>
    <t>Quel</t>
  </si>
  <si>
    <t>Tudelilla</t>
  </si>
  <si>
    <t>Hormilla</t>
  </si>
  <si>
    <t>Valdegón (Agoncillo)</t>
  </si>
  <si>
    <t>Santa María (Villar de Torre)</t>
  </si>
  <si>
    <t>El Naval (Casalarreina)</t>
  </si>
  <si>
    <t>El Estarijo (Alfaro)</t>
  </si>
  <si>
    <t>La Recueja (Rincón de Soto)</t>
  </si>
  <si>
    <t>La Rad (San Vicente de la Sonsierra)</t>
  </si>
  <si>
    <t>La Grajera (Logroño)</t>
  </si>
  <si>
    <t>La Fonfría (Pazuengos)</t>
  </si>
  <si>
    <t>San Juan (Leiva)</t>
  </si>
  <si>
    <t>Cabezuela (Igea)</t>
  </si>
  <si>
    <t>El Cuquero (Foncea)</t>
  </si>
  <si>
    <t>Rubiejo (Ausejo)</t>
  </si>
  <si>
    <t>Bueyo (Albelda de Iregua)</t>
  </si>
  <si>
    <t>Ago.</t>
  </si>
  <si>
    <t xml:space="preserve">  Tm</t>
  </si>
  <si>
    <t xml:space="preserve">  TM</t>
  </si>
  <si>
    <t xml:space="preserve">  T</t>
  </si>
  <si>
    <t>MAX</t>
  </si>
  <si>
    <t>MIN</t>
  </si>
  <si>
    <t>Hr</t>
  </si>
  <si>
    <t>VV</t>
  </si>
  <si>
    <t>VVmax</t>
  </si>
  <si>
    <t>P</t>
  </si>
  <si>
    <t>ºC</t>
  </si>
  <si>
    <t>%</t>
  </si>
  <si>
    <t>m.s-1</t>
  </si>
  <si>
    <t>mm</t>
  </si>
  <si>
    <t>NOTA: Las siglas significan lo siguiente:</t>
  </si>
  <si>
    <t>Mansilla</t>
  </si>
  <si>
    <t>Pajares</t>
  </si>
  <si>
    <t>Ortigosa-El Rasillo</t>
  </si>
  <si>
    <t>Castroviejo</t>
  </si>
  <si>
    <t>Calahorra</t>
  </si>
  <si>
    <t>Logroño</t>
  </si>
  <si>
    <t>Navarrete</t>
  </si>
  <si>
    <t>Igea</t>
  </si>
  <si>
    <t>Manzanares</t>
  </si>
  <si>
    <t>Cabretón</t>
  </si>
  <si>
    <t>Valverde de Rioja</t>
  </si>
  <si>
    <t>Balsa de La Mesa</t>
  </si>
  <si>
    <t>Zarratón</t>
  </si>
  <si>
    <t>Balsa de La Zaballa</t>
  </si>
  <si>
    <t>Rodezno</t>
  </si>
  <si>
    <t>Balsa de La Cantera</t>
  </si>
  <si>
    <t>Castañares de Rioja</t>
  </si>
  <si>
    <t>Santurdejo</t>
  </si>
  <si>
    <t>Villalba de Rioja</t>
  </si>
  <si>
    <t>Balsa de C.R. Arenzana de Abajo</t>
  </si>
  <si>
    <t>Arenzana de Abajo</t>
  </si>
  <si>
    <t>Emb. de la Estanca-Perdiguero</t>
  </si>
  <si>
    <t>Emb. de La Hoya de Gimileo</t>
  </si>
  <si>
    <t xml:space="preserve">   Matorral y monte bajo</t>
  </si>
  <si>
    <t>DENSIDAD (Hab/Km²)</t>
  </si>
  <si>
    <t>Otros Gases GEI</t>
  </si>
  <si>
    <t xml:space="preserve">         </t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</si>
  <si>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</si>
  <si>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 xml:space="preserve">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</si>
  <si>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>Unidades: Euros/m</t>
    </r>
    <r>
      <rPr>
        <i/>
        <vertAlign val="superscript"/>
        <sz val="10"/>
        <rFont val="HelveticaNeue LT 55 Roman"/>
      </rPr>
      <t>3</t>
    </r>
  </si>
  <si>
    <r>
      <t>Caudal tratado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 xml:space="preserve">) 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</si>
  <si>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eliminados (Tn/año)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</si>
  <si>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agua tratada (mg/l)</t>
    </r>
  </si>
  <si>
    <r>
      <t>Unidades: Miles de m</t>
    </r>
    <r>
      <rPr>
        <i/>
        <vertAlign val="superscript"/>
        <sz val="10"/>
        <rFont val="HelveticaNeue LT 55 Roman"/>
      </rPr>
      <t>3</t>
    </r>
  </si>
  <si>
    <r>
      <t>Unidades:  µg/m</t>
    </r>
    <r>
      <rPr>
        <i/>
        <vertAlign val="superscript"/>
        <sz val="10"/>
        <rFont val="HelveticaNeue LT 55 Roman"/>
      </rPr>
      <t>3</t>
    </r>
  </si>
  <si>
    <r>
      <t>CONCENTRACIONES SO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azufre)</t>
    </r>
  </si>
  <si>
    <r>
      <t>CONCENTRACIONES O</t>
    </r>
    <r>
      <rPr>
        <b/>
        <vertAlign val="subscript"/>
        <sz val="8"/>
        <rFont val="HelveticaNeue LT 55 Roman"/>
      </rPr>
      <t>3</t>
    </r>
    <r>
      <rPr>
        <b/>
        <sz val="8"/>
        <rFont val="HelveticaNeue LT 55 Roman"/>
      </rPr>
      <t xml:space="preserve"> (ozono) troposférico</t>
    </r>
  </si>
  <si>
    <r>
      <t>AOT40 (µg/m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·h) (3)</t>
    </r>
  </si>
  <si>
    <t>(1) Nº superaciones anuales del valor máximo octohorario en Ozono de 120µg/m3.</t>
  </si>
  <si>
    <t xml:space="preserve">(3) AOT40 = Exposición acumulada de ozono sobre un umbral de 40 ppb con objeto de protección de la vegetación; valor anual. </t>
  </si>
  <si>
    <t>(2) Valor límite horario de información a la población de O3 troposférico: 180 µg/m3.</t>
  </si>
  <si>
    <r>
      <t>Unidades: Toneladas equivalentes de CO</t>
    </r>
    <r>
      <rPr>
        <i/>
        <vertAlign val="subscript"/>
        <sz val="10"/>
        <rFont val="HelveticaNeue LT 55 Roman"/>
      </rPr>
      <t>2</t>
    </r>
  </si>
  <si>
    <r>
      <t>CO</t>
    </r>
    <r>
      <rPr>
        <vertAlign val="subscript"/>
        <sz val="8"/>
        <rFont val="HelveticaNeue LT 55 Roman"/>
      </rPr>
      <t xml:space="preserve">2 </t>
    </r>
    <r>
      <rPr>
        <sz val="8"/>
        <rFont val="HelveticaNeue LT 55 Roman"/>
      </rPr>
      <t>(Dióxido de carbono)</t>
    </r>
  </si>
  <si>
    <r>
      <t>CH</t>
    </r>
    <r>
      <rPr>
        <vertAlign val="subscript"/>
        <sz val="8"/>
        <rFont val="HelveticaNeue LT 55 Roman"/>
      </rPr>
      <t>4</t>
    </r>
    <r>
      <rPr>
        <sz val="8"/>
        <rFont val="HelveticaNeue LT 55 Roman"/>
      </rPr>
      <t xml:space="preserve"> (Metano)</t>
    </r>
  </si>
  <si>
    <r>
      <t>N</t>
    </r>
    <r>
      <rPr>
        <vertAlign val="subscript"/>
        <sz val="8"/>
        <rFont val="HelveticaNeue LT 55 Roman"/>
      </rPr>
      <t>2</t>
    </r>
    <r>
      <rPr>
        <sz val="8"/>
        <rFont val="HelveticaNeue LT 55 Roman"/>
      </rPr>
      <t>O (Óxido de dinitrógeno)</t>
    </r>
  </si>
  <si>
    <t>Recogida y tratamiento de las aguas residuales (m³/día)</t>
  </si>
  <si>
    <t>1. Volumen de aguas residuales tratadas</t>
  </si>
  <si>
    <t>2. Volumen total de agua reutilizada</t>
  </si>
  <si>
    <t>Fangos generados (Tn Materia Seca)</t>
  </si>
  <si>
    <t>INVERSIÓN TOTAL</t>
  </si>
  <si>
    <t>Protección del aire y el clima</t>
  </si>
  <si>
    <t>Gestión de aguas residuales</t>
  </si>
  <si>
    <t>Gestión de residuos</t>
  </si>
  <si>
    <t>Reducción de ruidos y vibraciones</t>
  </si>
  <si>
    <t>42 31'</t>
  </si>
  <si>
    <t>42 25'</t>
  </si>
  <si>
    <t>2 20' W</t>
  </si>
  <si>
    <t>2 32' W</t>
  </si>
  <si>
    <r>
      <t>Unidades: Grados centígrados (ºC</t>
    </r>
    <r>
      <rPr>
        <i/>
        <sz val="8"/>
        <rFont val="HelveticaNeue LT 55 Roman"/>
      </rPr>
      <t>)</t>
    </r>
  </si>
  <si>
    <t>14.1.1 POSICIÓN GEOGRÁFICA</t>
  </si>
  <si>
    <t>14.1.2 CLASIFICACIÓN DE LOS MUNICIPIOS DE LA RIOJA</t>
  </si>
  <si>
    <t>3. Importe total de la inversión en los servicios de suministro</t>
  </si>
  <si>
    <t>Anual</t>
  </si>
  <si>
    <t>El Herrón (Santo Domingo de la C.)</t>
  </si>
  <si>
    <t>Los Cimientos (Aldeanueva de Ebro)</t>
  </si>
  <si>
    <t>P 24</t>
  </si>
  <si>
    <t xml:space="preserve">N </t>
  </si>
  <si>
    <t>días</t>
  </si>
  <si>
    <t>14.5.1 VALORES CLIMATOLÓGICOS DE LA ESTACIÓN AGROCLIMÁTICA DE LOGROÑO (La Grajera)</t>
  </si>
  <si>
    <t>14.4.5 RESIDUOS PELIGROSOS GENERADOS</t>
  </si>
  <si>
    <t>14.4.3 RESIDUOS URBANOS RECOGIDOS</t>
  </si>
  <si>
    <t>14.4.4 SUBPRODUCTOS OBTENIDOS DE LOS RESIDUOS URBANOS</t>
  </si>
  <si>
    <t>14.4.2 CALIDAD DEL AIRE. GASES DE EFECTO INVERNADERO</t>
  </si>
  <si>
    <t>14.4.1 CALIDAD DEL AIRE. CONCENTRACIONES</t>
  </si>
  <si>
    <t>14.3.1 EVOLUCIÓN DE INCENDIOS FORESTALES</t>
  </si>
  <si>
    <t>14.1 TERRITORIO Y RECURSOS NATURALES</t>
  </si>
  <si>
    <t>14. TERRITORIO Y MEDIO AMBIENTE</t>
  </si>
  <si>
    <t>14.2 INFRAESTRUCTURAS HIDRÁULICAS Y GESTIÓN DEL AGUA</t>
  </si>
  <si>
    <t xml:space="preserve">14. TERRITORIO Y MEDIO AMBIENTE </t>
  </si>
  <si>
    <t>14.3 PROTECCIÓN AMBIENTAL</t>
  </si>
  <si>
    <t>14.4 CALIDAD AMBIENTAL</t>
  </si>
  <si>
    <t>14.5 CLIMATOLOGÍA</t>
  </si>
  <si>
    <t>De 5 a menos de 10</t>
  </si>
  <si>
    <t>De 10 a menos de 15</t>
  </si>
  <si>
    <t>De 15 a menos de 20</t>
  </si>
  <si>
    <t>De 20 a menos de 30</t>
  </si>
  <si>
    <t>De 30 a menos de 50</t>
  </si>
  <si>
    <t>De 50 a menos de 100</t>
  </si>
  <si>
    <t>De 100 a menos de 200</t>
  </si>
  <si>
    <t>De 200 o más</t>
  </si>
  <si>
    <t>Balsa de Santurdejo II</t>
  </si>
  <si>
    <t>Embalse de Santurdejo I</t>
  </si>
  <si>
    <t>Zonas urbanas (Logroño)</t>
  </si>
  <si>
    <t>NOTA: Otros gases GEI incluyen HFCs, PFCs, SF6.</t>
  </si>
  <si>
    <t>Unidades: Toneladas</t>
  </si>
  <si>
    <t>Resid. del refino del petróleo, purificación del gas natural y tratamiento</t>
  </si>
  <si>
    <t xml:space="preserve">Resid. de las instalac. para el tratamiento de residuos, de las plantas </t>
  </si>
  <si>
    <t>Residuos municipales y residuos asimilables procedentes de los</t>
  </si>
  <si>
    <t>GASTO TOTAL</t>
  </si>
  <si>
    <t>Precipitación Total (mm)</t>
  </si>
  <si>
    <t>14 TERRITORIO Y MEDIO AMBIENTE</t>
  </si>
  <si>
    <t xml:space="preserve">  Tm: temperatura mínima media en grados centígrados.</t>
  </si>
  <si>
    <t xml:space="preserve">  TM: temperatura máxima media en grados centígrados.</t>
  </si>
  <si>
    <t xml:space="preserve">  T: temperatura media en grados centígrados. </t>
  </si>
  <si>
    <t xml:space="preserve">  MAX: temperatura máxima absoluta del mes en grados centígrados.</t>
  </si>
  <si>
    <t xml:space="preserve">  MIN: temperatura mínima absoluta del mes en grados centígrados.</t>
  </si>
  <si>
    <t xml:space="preserve">  Hr: humedad relativa media en porcentaje.</t>
  </si>
  <si>
    <t xml:space="preserve">  VV: velocidad media del viento en metros/segundo.</t>
  </si>
  <si>
    <t xml:space="preserve">  VVmax: velocidad máxima registrada en metros/segundo.</t>
  </si>
  <si>
    <t xml:space="preserve">  P: lluvia acumulada en el período de tiempo en milímetros.</t>
  </si>
  <si>
    <t xml:space="preserve">  P 24: lluvia acumulada en 24 horas en milímetros.</t>
  </si>
  <si>
    <t xml:space="preserve">  N días: número de días con lluvia.</t>
  </si>
  <si>
    <t>DISPONIBILIDAD DEL AGUA</t>
  </si>
  <si>
    <t>3. Importe total de las cuotas de saneamiento y depuración</t>
  </si>
  <si>
    <t>El Espartal (Quel)</t>
  </si>
  <si>
    <t>Brick</t>
  </si>
  <si>
    <t>Acero</t>
  </si>
  <si>
    <t>Madera</t>
  </si>
  <si>
    <t>Papel - cartón</t>
  </si>
  <si>
    <t xml:space="preserve">Vidrio </t>
  </si>
  <si>
    <t xml:space="preserve">Plásticos </t>
  </si>
  <si>
    <t xml:space="preserve">Aluminio </t>
  </si>
  <si>
    <t>Aceite</t>
  </si>
  <si>
    <t>Materia orgánica tratada</t>
  </si>
  <si>
    <t>1. Volumen de agua disponible potabilizada</t>
  </si>
  <si>
    <t>Pilas</t>
  </si>
  <si>
    <t>CAPÍTULO 14: TERRITORIO Y MEDIO AMBIENTE</t>
  </si>
  <si>
    <t>14.1: Territorio y recursos naturales</t>
  </si>
  <si>
    <t>14.2: Infraestructuras hidráulicas y gestión del agua</t>
  </si>
  <si>
    <t>14.3: Protección ambiental</t>
  </si>
  <si>
    <t>14.4: Calidad ambiental</t>
  </si>
  <si>
    <t>14.5: Climatología</t>
  </si>
  <si>
    <t>Volver al índice</t>
  </si>
  <si>
    <t>Unidades: Milímetros de agua (mm)</t>
  </si>
  <si>
    <t xml:space="preserve">    1.1 Hogares</t>
  </si>
  <si>
    <t xml:space="preserve">    1.2 Sectores económicos</t>
  </si>
  <si>
    <t xml:space="preserve">    1.3 Consumos municipales</t>
  </si>
  <si>
    <t xml:space="preserve"> (3) Las 'pérdidas aparentes' son los consumos estimados más las causadas por errores de medida, fraudes u otras causas no físicas.</t>
  </si>
  <si>
    <t xml:space="preserve"> (2) Las 'pérdidas reales' son las debidas a fugas, roturas y averías. </t>
  </si>
  <si>
    <t>La Garnacha (Arenzana de Abajo)</t>
  </si>
  <si>
    <t>FUENTE: Estadísticas sobre el uso del agua. INE.</t>
  </si>
  <si>
    <r>
      <t>CONCENTRACIONES NO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nitrógeno)</t>
    </r>
  </si>
  <si>
    <t>RAEE</t>
  </si>
  <si>
    <t>Otros</t>
  </si>
  <si>
    <t>NOTA: RAEE: Residuos de aparatos eléctricos y electrónicos</t>
  </si>
  <si>
    <t>Residuos de aceite (excepto aceites industriales usados)</t>
  </si>
  <si>
    <t>Protección y descontaminación de suelos, aguas subterráneas y superficiales</t>
  </si>
  <si>
    <t>Protección de la biodiversidad y los paisajes</t>
  </si>
  <si>
    <t>Temperatura máxima absoluta (ºC)</t>
  </si>
  <si>
    <t>Temperatura mínima absoluta (ºC)</t>
  </si>
  <si>
    <t>Hoyos (Torremontalvo - Uruñuela)</t>
  </si>
  <si>
    <t>La Cruz (Sta. Engracia del Jubera)</t>
  </si>
  <si>
    <t>De 15 a menos de 30</t>
  </si>
  <si>
    <t>De 200 a menos de 350</t>
  </si>
  <si>
    <t>De 350 a menos de 500</t>
  </si>
  <si>
    <t>De 500 o más</t>
  </si>
  <si>
    <t>Unidades: Miles de euros</t>
  </si>
  <si>
    <t>Obras Hidráulicas (Programas 441A + 512A)</t>
  </si>
  <si>
    <t xml:space="preserve">   Total</t>
  </si>
  <si>
    <t xml:space="preserve">    Confederaciones Hidrográficas</t>
  </si>
  <si>
    <t>Infraestructura de regulación de recursos hidráulicos (Programa 512A)</t>
  </si>
  <si>
    <t>Infraestructura Urbana, Saneamiento y Calidad del Agua (Programa 441A)</t>
  </si>
  <si>
    <t>Infraestructuras y Recursos Hidráulicos</t>
  </si>
  <si>
    <t xml:space="preserve">     Inversión de la Comunidad Autónoma</t>
  </si>
  <si>
    <t>(P) Datos provisionales</t>
  </si>
  <si>
    <t>Temperatura media anual (ºC)</t>
  </si>
  <si>
    <t>Prado Añamaza (Cabretón-Cervera del Río Alhama)</t>
  </si>
  <si>
    <t xml:space="preserve"> </t>
  </si>
  <si>
    <t>La Dehesa (Entrena)</t>
  </si>
  <si>
    <t xml:space="preserve">    Ministerio para la Transición Ecológica. DG del Agua</t>
  </si>
  <si>
    <t>Otros residuos</t>
  </si>
  <si>
    <t>Fracción resto</t>
  </si>
  <si>
    <t>Voluminosos</t>
  </si>
  <si>
    <t>Disponibilidad total de agua para su potabilización</t>
  </si>
  <si>
    <t>FUENTE: Estadística sobre el suministro y saneamiento de agua. INE.</t>
  </si>
  <si>
    <t xml:space="preserve">NOTA: Desde 2014 es una encuenta bienal. </t>
  </si>
  <si>
    <t>FUENTE: Indicadores sobre el agua. INE.</t>
  </si>
  <si>
    <t>NOTA: Desde 2014 es una estadística bienal.</t>
  </si>
  <si>
    <t xml:space="preserve">    1. Coste unitario del agua</t>
  </si>
  <si>
    <t xml:space="preserve">    1.1 Suministro de agua</t>
  </si>
  <si>
    <t xml:space="preserve">    1.2 Alcantarillado y Depuración</t>
  </si>
  <si>
    <t>Presa del Regajo</t>
  </si>
  <si>
    <t>Balsa de San Asensio</t>
  </si>
  <si>
    <t>Embalse de la Muga</t>
  </si>
  <si>
    <t>Tirgo</t>
  </si>
  <si>
    <t>Balsa de Hormilla Valpierre</t>
  </si>
  <si>
    <t>Balsa elevada Las Planas</t>
  </si>
  <si>
    <t>Balsa de Hormilla ac. San Asensio</t>
  </si>
  <si>
    <t>Balsa regulación Los Campillos</t>
  </si>
  <si>
    <t>Cenicero</t>
  </si>
  <si>
    <t>Balsa de San Román de Cameros</t>
  </si>
  <si>
    <t>San Román de C.</t>
  </si>
  <si>
    <t>Balsa San Chisnal-Los Campillos</t>
  </si>
  <si>
    <t>Balsa Los Pezales</t>
  </si>
  <si>
    <t>Alcanadre</t>
  </si>
  <si>
    <t>Balsa Valleoscuro-Los Campillos</t>
  </si>
  <si>
    <t>Balsa Roble Alto-Los Campillos</t>
  </si>
  <si>
    <t>(1): Datos en euros</t>
  </si>
  <si>
    <t>PÉRDIDAS (1)</t>
  </si>
  <si>
    <t>La Lastra (Calahorra)</t>
  </si>
  <si>
    <t>De 5 a menos de 15</t>
  </si>
  <si>
    <t>Balsa de Regulación Tirón-Rioja Alta 1</t>
  </si>
  <si>
    <t>Balsa de regulación Tirón-Rioja Alta 2</t>
  </si>
  <si>
    <t>FUENTE: INE y Consejería de Agricultura, Ganadería, Mundo Rural, Territorio y Población.</t>
  </si>
  <si>
    <t>FUENTE: Consejería de Agricultura, Ganadería, Mundo Rural, Territorio y Población.</t>
  </si>
  <si>
    <t xml:space="preserve">     Las 'pérdidas aparentes' son los consumos estimados más las causadas por errores de medida, fraudes u otras causas no físicas.</t>
  </si>
  <si>
    <t xml:space="preserve">     Las 'pérdidas reales' son las debidas a fugas, roturas y averías.</t>
  </si>
  <si>
    <t xml:space="preserve"> (1) El 'agua registrada' es la medida por los contadores de los abonados más la controlada por  otros medidores (aforos , etc...).</t>
  </si>
  <si>
    <t xml:space="preserve"> (1) El 'agua registrada' es la medida por los contadores de los abonados más la controlada por otros medidores (aforos, etc...). </t>
  </si>
  <si>
    <t>Nivel diario para proteccion de la salud</t>
  </si>
  <si>
    <t>Nivel horario para protección de la salud</t>
  </si>
  <si>
    <t>Nivel diario para protección de la salud</t>
  </si>
  <si>
    <t>https://www.larioja.org/larioja-client/cm/medio-ambiente/images?idMmedia=1149385</t>
  </si>
  <si>
    <t>n.d.</t>
  </si>
  <si>
    <t>FUENTE: Elaboración propia a partir de datos de la Revisión del Padrón a 1 de enero de 2020. INE.</t>
  </si>
  <si>
    <t>1. Volumen total de agua registrada y distrib. para el abast. público</t>
  </si>
  <si>
    <t>2. Importe facturado por el agua suministrada</t>
  </si>
  <si>
    <t>14.4.6 ENCUESTA DE GASTO DE LA INDUSTRIA EN PROTECCIÓN AMBIENTAL. AÑO  2019</t>
  </si>
  <si>
    <t>FUENTE: Encuesta de Gasto de la Industria en Protección Ambiental. INE.</t>
  </si>
  <si>
    <t>14.5.2 TEMPERATURA MEDIA MENSUAL POR ESTACIÓN AGROCLIMÁTICA. AÑO 2020</t>
  </si>
  <si>
    <t>14.5.3 PRECIPITACIÓN MENSUAL POR ESTACIÓN AGROCLIMÁTICA. AÑO 2020</t>
  </si>
  <si>
    <t>14.5.4 VALORES CLIMÁTOLOGICOS POR ESTACIÓN AGROCLIMÁTICA. AÑO 2020</t>
  </si>
  <si>
    <t>FUENTE: Consejería de Sostenibilidad, Transición Ecológica y Portavocía del Gobierno</t>
  </si>
  <si>
    <t>2019 (P)</t>
  </si>
  <si>
    <t>14.2.1 RECURSOS HÍDRICOS: CAPACIDAD DE EMBALSAMIENTO EN LA REGIÓN. AÑO 2018</t>
  </si>
  <si>
    <t>14.2.2 ESTADÍSTICA SOBRE EL SUMINISTRO Y SANEAMIENTO DEL AGUA</t>
  </si>
  <si>
    <t>14.2.3 INDICADORES SOBRE EL AGUA</t>
  </si>
  <si>
    <t>14.2.4 INDICADORES ECONÓMICOS</t>
  </si>
  <si>
    <t>14.2.5 INDICADORES RELATIVOS A LAS AGUAS RESIDUALES</t>
  </si>
  <si>
    <t>14.2.6 ENCUESTA SOBRE EL USO DEL AGUA EN EL SECTOR AGRARIO</t>
  </si>
  <si>
    <t>14.2.7 RECURSOS HÍDRICOS: INVERSIONES. LIQUIDACIÓN PRESUPUESTARIA</t>
  </si>
  <si>
    <t>FUENTE: CORINE. Ministerio para la Transición Ecológica y el Reto Demográfico</t>
  </si>
  <si>
    <t>FUENTE: Ministerio de Transportes, Movilidad y Agenda Urbana.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</si>
</sst>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#,##0.000"/>
    <numFmt numFmtId="167" formatCode="#,##0.0000"/>
    <numFmt numFmtId="168" formatCode="#,##0.00000"/>
    <numFmt numFmtId="169" formatCode="0.000"/>
    <numFmt numFmtId="170" formatCode="0.0000"/>
    <numFmt numFmtId="171" formatCode="mm/dd/yyyy\ hh:mm:ss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vertAlign val="superscript"/>
      <sz val="8"/>
      <name val="HelveticaNeue LT 55 Roman"/>
    </font>
    <font>
      <i/>
      <sz val="10"/>
      <name val="HelveticaNeue LT 55 Roman"/>
    </font>
    <font>
      <i/>
      <vertAlign val="superscript"/>
      <sz val="10"/>
      <name val="HelveticaNeue LT 55 Roman"/>
    </font>
    <font>
      <sz val="10"/>
      <color indexed="10"/>
      <name val="HelveticaNeue LT 55 Roman"/>
    </font>
    <font>
      <vertAlign val="subscript"/>
      <sz val="8"/>
      <name val="HelveticaNeue LT 55 Roman"/>
    </font>
    <font>
      <b/>
      <vertAlign val="subscript"/>
      <sz val="8"/>
      <name val="HelveticaNeue LT 55 Roman"/>
    </font>
    <font>
      <i/>
      <vertAlign val="subscript"/>
      <sz val="10"/>
      <name val="HelveticaNeue LT 55 Roman"/>
    </font>
    <font>
      <sz val="10"/>
      <name val="Tahoma"/>
      <family val="2"/>
    </font>
    <font>
      <b/>
      <i/>
      <sz val="10"/>
      <color indexed="10"/>
      <name val="HelveticaNeue LT 55 Roman"/>
    </font>
    <font>
      <sz val="10"/>
      <name val="Arial"/>
      <family val="2"/>
    </font>
    <font>
      <sz val="10"/>
      <color rgb="FFFF0000"/>
      <name val="HelveticaNeue LT 55 Roman"/>
    </font>
    <font>
      <sz val="9"/>
      <name val="Arial"/>
      <family val="2"/>
    </font>
    <font>
      <b/>
      <sz val="9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10" fontId="2" fillId="0" borderId="0" applyNumberFormat="0">
      <alignment horizontal="right" vertical="center"/>
      <protection locked="0"/>
    </xf>
    <xf numFmtId="0" fontId="25" fillId="4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171" fontId="25" fillId="0" borderId="0">
      <alignment wrapText="1"/>
    </xf>
    <xf numFmtId="0" fontId="1" fillId="0" borderId="0"/>
  </cellStyleXfs>
  <cellXfs count="174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/>
    <xf numFmtId="0" fontId="4" fillId="0" borderId="0" xfId="0" applyFont="1" applyBorder="1" applyAlignment="1"/>
    <xf numFmtId="0" fontId="6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164" fontId="6" fillId="0" borderId="0" xfId="0" applyNumberFormat="1" applyFont="1" applyBorder="1" applyAlignment="1"/>
    <xf numFmtId="3" fontId="6" fillId="0" borderId="0" xfId="0" applyNumberFormat="1" applyFont="1" applyBorder="1" applyAlignment="1"/>
    <xf numFmtId="0" fontId="7" fillId="0" borderId="0" xfId="0" applyFont="1" applyBorder="1" applyAlignment="1"/>
    <xf numFmtId="4" fontId="6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/>
    <xf numFmtId="0" fontId="6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 applyProtection="1">
      <alignment horizontal="left"/>
      <protection locked="0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6" fillId="0" borderId="3" xfId="0" applyFont="1" applyBorder="1" applyAlignment="1" applyProtection="1">
      <protection locked="0"/>
    </xf>
    <xf numFmtId="164" fontId="6" fillId="0" borderId="3" xfId="0" applyNumberFormat="1" applyFont="1" applyBorder="1" applyAlignment="1"/>
    <xf numFmtId="49" fontId="6" fillId="0" borderId="3" xfId="0" applyNumberFormat="1" applyFont="1" applyBorder="1" applyAlignment="1"/>
    <xf numFmtId="3" fontId="6" fillId="0" borderId="3" xfId="0" applyNumberFormat="1" applyFont="1" applyBorder="1" applyAlignment="1"/>
    <xf numFmtId="0" fontId="8" fillId="3" borderId="4" xfId="0" applyFont="1" applyFill="1" applyBorder="1" applyAlignment="1" applyProtection="1">
      <protection locked="0"/>
    </xf>
    <xf numFmtId="2" fontId="5" fillId="0" borderId="0" xfId="0" applyNumberFormat="1" applyFont="1"/>
    <xf numFmtId="0" fontId="9" fillId="0" borderId="0" xfId="0" applyFont="1" applyAlignment="1"/>
    <xf numFmtId="0" fontId="4" fillId="0" borderId="0" xfId="0" applyFont="1" applyBorder="1" applyAlignment="1" applyProtection="1">
      <protection locked="0"/>
    </xf>
    <xf numFmtId="0" fontId="6" fillId="2" borderId="2" xfId="0" applyNumberFormat="1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horizontal="left"/>
    </xf>
    <xf numFmtId="0" fontId="5" fillId="0" borderId="0" xfId="0" applyFont="1" applyBorder="1" applyAlignment="1"/>
    <xf numFmtId="3" fontId="5" fillId="0" borderId="0" xfId="0" applyNumberFormat="1" applyFont="1"/>
    <xf numFmtId="0" fontId="6" fillId="2" borderId="4" xfId="0" applyNumberFormat="1" applyFont="1" applyFill="1" applyBorder="1" applyAlignment="1"/>
    <xf numFmtId="0" fontId="6" fillId="2" borderId="4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/>
    <xf numFmtId="0" fontId="6" fillId="2" borderId="3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 applyProtection="1">
      <protection locked="0"/>
    </xf>
    <xf numFmtId="2" fontId="6" fillId="0" borderId="0" xfId="0" applyNumberFormat="1" applyFont="1" applyBorder="1" applyAlignment="1">
      <alignment horizontal="right"/>
    </xf>
    <xf numFmtId="0" fontId="6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/>
    <xf numFmtId="164" fontId="5" fillId="0" borderId="0" xfId="0" applyNumberFormat="1" applyFont="1"/>
    <xf numFmtId="165" fontId="5" fillId="0" borderId="0" xfId="0" applyNumberFormat="1" applyFont="1"/>
    <xf numFmtId="0" fontId="11" fillId="0" borderId="0" xfId="0" applyFont="1" applyBorder="1" applyAlignment="1" applyProtection="1">
      <protection locked="0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6" fontId="6" fillId="0" borderId="0" xfId="0" applyNumberFormat="1" applyFont="1" applyBorder="1" applyAlignment="1">
      <alignment horizontal="right"/>
    </xf>
    <xf numFmtId="49" fontId="6" fillId="0" borderId="0" xfId="0" applyNumberFormat="1" applyFont="1"/>
    <xf numFmtId="164" fontId="6" fillId="0" borderId="3" xfId="0" applyNumberFormat="1" applyFont="1" applyBorder="1" applyAlignment="1">
      <alignment horizontal="left"/>
    </xf>
    <xf numFmtId="4" fontId="6" fillId="0" borderId="3" xfId="0" applyNumberFormat="1" applyFont="1" applyBorder="1" applyAlignment="1"/>
    <xf numFmtId="0" fontId="6" fillId="2" borderId="4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vertical="center"/>
    </xf>
    <xf numFmtId="164" fontId="6" fillId="0" borderId="4" xfId="0" applyNumberFormat="1" applyFont="1" applyBorder="1" applyAlignment="1"/>
    <xf numFmtId="3" fontId="6" fillId="0" borderId="4" xfId="0" applyNumberFormat="1" applyFont="1" applyBorder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2"/>
    </xf>
    <xf numFmtId="2" fontId="5" fillId="0" borderId="0" xfId="0" applyNumberFormat="1" applyFont="1" applyAlignment="1"/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Alignment="1"/>
    <xf numFmtId="0" fontId="13" fillId="0" borderId="0" xfId="0" applyFont="1" applyAlignment="1"/>
    <xf numFmtId="49" fontId="8" fillId="0" borderId="0" xfId="0" applyNumberFormat="1" applyFont="1" applyBorder="1" applyAlignment="1"/>
    <xf numFmtId="0" fontId="8" fillId="0" borderId="0" xfId="0" applyFont="1" applyAlignment="1"/>
    <xf numFmtId="3" fontId="6" fillId="0" borderId="0" xfId="0" applyNumberFormat="1" applyFont="1" applyAlignment="1"/>
    <xf numFmtId="3" fontId="5" fillId="0" borderId="0" xfId="0" applyNumberFormat="1" applyFont="1" applyAlignment="1"/>
    <xf numFmtId="1" fontId="6" fillId="2" borderId="2" xfId="0" applyNumberFormat="1" applyFont="1" applyFill="1" applyBorder="1" applyAlignment="1">
      <alignment vertical="center"/>
    </xf>
    <xf numFmtId="1" fontId="6" fillId="0" borderId="0" xfId="0" applyNumberFormat="1" applyFont="1" applyBorder="1" applyAlignment="1"/>
    <xf numFmtId="1" fontId="5" fillId="0" borderId="0" xfId="0" applyNumberFormat="1" applyFont="1"/>
    <xf numFmtId="3" fontId="7" fillId="0" borderId="0" xfId="0" applyNumberFormat="1" applyFont="1" applyBorder="1" applyAlignment="1"/>
    <xf numFmtId="1" fontId="6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/>
    <xf numFmtId="3" fontId="6" fillId="0" borderId="0" xfId="0" applyNumberFormat="1" applyFont="1"/>
    <xf numFmtId="0" fontId="8" fillId="0" borderId="0" xfId="0" applyFont="1"/>
    <xf numFmtId="1" fontId="9" fillId="0" borderId="0" xfId="0" applyNumberFormat="1" applyFont="1" applyAlignment="1"/>
    <xf numFmtId="0" fontId="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3" fontId="6" fillId="0" borderId="0" xfId="0" applyNumberFormat="1" applyFont="1" applyFill="1" applyBorder="1" applyAlignment="1"/>
    <xf numFmtId="3" fontId="6" fillId="0" borderId="0" xfId="0" applyNumberFormat="1" applyFont="1" applyFill="1" applyAlignment="1"/>
    <xf numFmtId="0" fontId="6" fillId="0" borderId="0" xfId="0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165" fontId="6" fillId="0" borderId="0" xfId="0" applyNumberFormat="1" applyFont="1" applyFill="1" applyBorder="1" applyAlignment="1"/>
    <xf numFmtId="0" fontId="6" fillId="0" borderId="0" xfId="0" applyFont="1"/>
    <xf numFmtId="165" fontId="6" fillId="0" borderId="0" xfId="0" applyNumberFormat="1" applyFont="1"/>
    <xf numFmtId="0" fontId="9" fillId="0" borderId="0" xfId="0" applyFont="1" applyBorder="1" applyAlignment="1" applyProtection="1">
      <protection locked="0"/>
    </xf>
    <xf numFmtId="0" fontId="4" fillId="0" borderId="0" xfId="0" applyFont="1" applyAlignment="1"/>
    <xf numFmtId="0" fontId="6" fillId="2" borderId="2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0" fillId="0" borderId="0" xfId="0" applyNumberFormat="1"/>
    <xf numFmtId="0" fontId="7" fillId="2" borderId="2" xfId="0" applyNumberFormat="1" applyFont="1" applyFill="1" applyBorder="1" applyAlignment="1">
      <alignment vertical="center"/>
    </xf>
    <xf numFmtId="0" fontId="7" fillId="2" borderId="2" xfId="0" applyNumberFormat="1" applyFont="1" applyFill="1" applyBorder="1" applyAlignment="1">
      <alignment horizontal="left" vertical="center"/>
    </xf>
    <xf numFmtId="165" fontId="5" fillId="0" borderId="0" xfId="0" applyNumberFormat="1" applyFont="1" applyAlignment="1"/>
    <xf numFmtId="165" fontId="6" fillId="0" borderId="0" xfId="0" applyNumberFormat="1" applyFont="1" applyBorder="1" applyAlignment="1"/>
    <xf numFmtId="0" fontId="17" fillId="0" borderId="0" xfId="0" applyFont="1"/>
    <xf numFmtId="0" fontId="11" fillId="0" borderId="0" xfId="0" applyFont="1" applyAlignment="1"/>
    <xf numFmtId="0" fontId="11" fillId="0" borderId="0" xfId="0" applyFont="1"/>
    <xf numFmtId="0" fontId="18" fillId="0" borderId="0" xfId="0" applyFont="1" applyAlignment="1"/>
    <xf numFmtId="0" fontId="20" fillId="0" borderId="0" xfId="0" applyFont="1" applyAlignment="1"/>
    <xf numFmtId="165" fontId="19" fillId="0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5" fillId="0" borderId="0" xfId="0" applyFont="1" applyBorder="1"/>
    <xf numFmtId="0" fontId="11" fillId="0" borderId="0" xfId="0" applyFont="1" applyBorder="1"/>
    <xf numFmtId="0" fontId="20" fillId="0" borderId="0" xfId="0" applyFont="1"/>
    <xf numFmtId="166" fontId="6" fillId="0" borderId="0" xfId="0" applyNumberFormat="1" applyFont="1" applyBorder="1" applyAlignment="1"/>
    <xf numFmtId="0" fontId="8" fillId="3" borderId="0" xfId="0" applyFont="1" applyFill="1" applyBorder="1" applyAlignment="1" applyProtection="1">
      <alignment horizontal="left"/>
      <protection locked="0"/>
    </xf>
    <xf numFmtId="3" fontId="21" fillId="0" borderId="0" xfId="0" applyNumberFormat="1" applyFont="1" applyBorder="1" applyAlignment="1"/>
    <xf numFmtId="3" fontId="22" fillId="0" borderId="0" xfId="0" applyNumberFormat="1" applyFont="1" applyBorder="1" applyAlignment="1"/>
    <xf numFmtId="165" fontId="5" fillId="0" borderId="0" xfId="0" applyNumberFormat="1" applyFont="1" applyAlignment="1">
      <alignment vertical="center"/>
    </xf>
    <xf numFmtId="2" fontId="6" fillId="0" borderId="0" xfId="0" applyNumberFormat="1" applyFont="1" applyAlignment="1"/>
    <xf numFmtId="165" fontId="6" fillId="0" borderId="0" xfId="0" applyNumberFormat="1" applyFont="1" applyFill="1" applyBorder="1" applyAlignment="1">
      <alignment horizontal="right"/>
    </xf>
    <xf numFmtId="4" fontId="5" fillId="0" borderId="0" xfId="0" applyNumberFormat="1" applyFont="1" applyAlignment="1"/>
    <xf numFmtId="0" fontId="5" fillId="0" borderId="0" xfId="0" applyFont="1" applyAlignment="1">
      <alignment wrapText="1"/>
    </xf>
    <xf numFmtId="0" fontId="19" fillId="0" borderId="0" xfId="2"/>
    <xf numFmtId="0" fontId="23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23" fillId="0" borderId="0" xfId="2" applyFont="1"/>
    <xf numFmtId="0" fontId="23" fillId="0" borderId="0" xfId="1" applyFont="1" applyAlignment="1" applyProtection="1">
      <alignment horizontal="left" vertical="center" indent="1"/>
    </xf>
    <xf numFmtId="164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168" fontId="6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/>
    <xf numFmtId="164" fontId="6" fillId="0" borderId="0" xfId="0" applyNumberFormat="1" applyFont="1"/>
    <xf numFmtId="169" fontId="5" fillId="0" borderId="0" xfId="0" applyNumberFormat="1" applyFont="1"/>
    <xf numFmtId="170" fontId="5" fillId="0" borderId="0" xfId="0" applyNumberFormat="1" applyFont="1"/>
    <xf numFmtId="0" fontId="6" fillId="0" borderId="0" xfId="0" applyFont="1" applyAlignment="1">
      <alignment wrapText="1"/>
    </xf>
    <xf numFmtId="0" fontId="13" fillId="0" borderId="0" xfId="0" applyFont="1"/>
    <xf numFmtId="0" fontId="3" fillId="0" borderId="0" xfId="1" applyAlignment="1" applyProtection="1"/>
    <xf numFmtId="3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5" fillId="0" borderId="0" xfId="0" applyFont="1" applyFill="1" applyAlignment="1"/>
    <xf numFmtId="3" fontId="5" fillId="0" borderId="0" xfId="0" applyNumberFormat="1" applyFont="1" applyFill="1"/>
    <xf numFmtId="3" fontId="0" fillId="0" borderId="0" xfId="0" applyNumberFormat="1" applyFill="1"/>
    <xf numFmtId="0" fontId="5" fillId="0" borderId="0" xfId="0" applyFont="1" applyFill="1"/>
    <xf numFmtId="164" fontId="0" fillId="0" borderId="0" xfId="0" applyNumberFormat="1" applyFill="1"/>
    <xf numFmtId="0" fontId="26" fillId="0" borderId="0" xfId="0" applyFont="1" applyAlignment="1">
      <alignment vertical="center" wrapText="1"/>
    </xf>
    <xf numFmtId="0" fontId="19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/>
    <xf numFmtId="0" fontId="19" fillId="0" borderId="0" xfId="0" applyFont="1"/>
    <xf numFmtId="0" fontId="8" fillId="0" borderId="4" xfId="0" applyFont="1" applyFill="1" applyBorder="1" applyAlignment="1" applyProtection="1">
      <protection locked="0"/>
    </xf>
    <xf numFmtId="0" fontId="5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/>
    <xf numFmtId="165" fontId="6" fillId="0" borderId="0" xfId="0" applyNumberFormat="1" applyFont="1" applyFill="1" applyAlignment="1"/>
    <xf numFmtId="165" fontId="6" fillId="0" borderId="0" xfId="0" applyNumberFormat="1" applyFont="1" applyFill="1"/>
    <xf numFmtId="1" fontId="6" fillId="0" borderId="0" xfId="0" applyNumberFormat="1" applyFont="1" applyFill="1"/>
    <xf numFmtId="0" fontId="6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Alignment="1">
      <alignment wrapText="1"/>
    </xf>
    <xf numFmtId="1" fontId="6" fillId="0" borderId="0" xfId="0" applyNumberFormat="1" applyFont="1" applyFill="1" applyAlignment="1">
      <alignment wrapText="1"/>
    </xf>
    <xf numFmtId="3" fontId="6" fillId="0" borderId="0" xfId="0" applyNumberFormat="1" applyFont="1" applyFill="1" applyAlignment="1">
      <alignment horizontal="right"/>
    </xf>
    <xf numFmtId="0" fontId="19" fillId="0" borderId="0" xfId="0" applyFont="1" applyFill="1" applyBorder="1" applyAlignment="1"/>
    <xf numFmtId="3" fontId="26" fillId="0" borderId="0" xfId="2" applyNumberFormat="1" applyFont="1" applyFill="1"/>
    <xf numFmtId="0" fontId="19" fillId="0" borderId="0" xfId="0" applyFont="1" applyFill="1" applyBorder="1"/>
    <xf numFmtId="0" fontId="26" fillId="0" borderId="0" xfId="0" applyFont="1" applyFill="1" applyBorder="1"/>
    <xf numFmtId="3" fontId="26" fillId="0" borderId="0" xfId="0" applyNumberFormat="1" applyFont="1" applyFill="1"/>
    <xf numFmtId="0" fontId="6" fillId="2" borderId="4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left" vertical="center"/>
    </xf>
  </cellXfs>
  <cellStyles count="11">
    <cellStyle name="Hipervínculo" xfId="1" builtinId="8"/>
    <cellStyle name="Normal" xfId="0" builtinId="0"/>
    <cellStyle name="Normal 2" xfId="2"/>
    <cellStyle name="Normal 2 18" xfId="10"/>
    <cellStyle name="Normal 2 2" xfId="3"/>
    <cellStyle name="porcen_sin%" xfId="4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86C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BDF-4BA0-81FA-EDE2A871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403904"/>
        <c:axId val="171405696"/>
        <c:axId val="0"/>
      </c:bar3DChart>
      <c:catAx>
        <c:axId val="1714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140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405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1403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B7-4011-BF65-83EF18294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6402432"/>
        <c:axId val="176403968"/>
      </c:barChart>
      <c:catAx>
        <c:axId val="1764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40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0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402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EC-4C38-A20E-2C6B91BF05C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EC-4C38-A20E-2C6B91BF05C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EC-4C38-A20E-2C6B91BF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440064"/>
        <c:axId val="176441600"/>
        <c:axId val="0"/>
      </c:bar3DChart>
      <c:catAx>
        <c:axId val="1764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44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4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440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EA-44B4-B928-7DA2B53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458368"/>
        <c:axId val="176484736"/>
        <c:axId val="0"/>
      </c:bar3DChart>
      <c:catAx>
        <c:axId val="1764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458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61-4104-836C-B8AEF574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3163264"/>
        <c:axId val="173164800"/>
      </c:barChart>
      <c:catAx>
        <c:axId val="1731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16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1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163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E2-4557-9733-9EB34B0BBB6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E2-4557-9733-9EB34B0BBB6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5E2-4557-9733-9EB34B0B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188608"/>
        <c:axId val="173190144"/>
        <c:axId val="0"/>
      </c:bar3DChart>
      <c:catAx>
        <c:axId val="17318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19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19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188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C2-46B3-9973-EEA54C0F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321088"/>
        <c:axId val="175322624"/>
        <c:axId val="0"/>
      </c:bar3DChart>
      <c:catAx>
        <c:axId val="17532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32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32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321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AB-4093-9603-AD6AF4C4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642688"/>
        <c:axId val="176648576"/>
        <c:axId val="0"/>
      </c:bar3DChart>
      <c:catAx>
        <c:axId val="1766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64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64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642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76-4098-A032-2B57E4462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6694016"/>
        <c:axId val="176695552"/>
      </c:barChart>
      <c:catAx>
        <c:axId val="176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69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69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694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9B-47F2-9B31-D9F5AB5D9CB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9B-47F2-9B31-D9F5AB5D9CB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D9B-47F2-9B31-D9F5AB5D9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731264"/>
        <c:axId val="176732800"/>
        <c:axId val="0"/>
      </c:bar3DChart>
      <c:catAx>
        <c:axId val="1767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73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732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731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91-4C2C-9451-A4A798CA4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819200"/>
        <c:axId val="176820992"/>
        <c:axId val="0"/>
      </c:bar3DChart>
      <c:catAx>
        <c:axId val="1768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8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8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819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64-40BB-9A8F-7DE9F79B9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00032"/>
        <c:axId val="171101568"/>
        <c:axId val="0"/>
      </c:bar3DChart>
      <c:catAx>
        <c:axId val="1711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110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10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1100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160020</xdr:colOff>
      <xdr:row>4</xdr:row>
      <xdr:rowOff>131064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16764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11</xdr:col>
      <xdr:colOff>161925</xdr:colOff>
      <xdr:row>0</xdr:row>
      <xdr:rowOff>0</xdr:rowOff>
    </xdr:to>
    <xdr:graphicFrame macro="">
      <xdr:nvGraphicFramePr>
        <xdr:cNvPr id="135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135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145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larioja.org/larioja-client/cm/medio-ambiente/images?idMmedia=114938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J32"/>
  <sheetViews>
    <sheetView showGridLines="0" showRowColHeaders="0" tabSelected="1" workbookViewId="0">
      <selection activeCell="B10" sqref="B10"/>
    </sheetView>
  </sheetViews>
  <sheetFormatPr baseColWidth="10" defaultColWidth="0" defaultRowHeight="12.75" customHeight="1" zeroHeight="1" x14ac:dyDescent="0.2"/>
  <cols>
    <col min="1" max="1" width="4.28515625" style="121" customWidth="1"/>
    <col min="2" max="2" width="51.5703125" style="121" customWidth="1"/>
    <col min="3" max="10" width="11.42578125" style="121" customWidth="1"/>
    <col min="11" max="13" width="11.42578125" style="121" hidden="1" customWidth="1"/>
    <col min="14" max="16384" width="11.42578125" style="121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22" t="s">
        <v>353</v>
      </c>
    </row>
    <row r="9" spans="2:2" ht="15.95" customHeight="1" x14ac:dyDescent="0.2">
      <c r="B9" s="123"/>
    </row>
    <row r="10" spans="2:2" ht="15.95" customHeight="1" x14ac:dyDescent="0.2">
      <c r="B10" s="124" t="s">
        <v>354</v>
      </c>
    </row>
    <row r="11" spans="2:2" ht="15.95" customHeight="1" x14ac:dyDescent="0.2">
      <c r="B11" s="124" t="s">
        <v>355</v>
      </c>
    </row>
    <row r="12" spans="2:2" ht="15.95" customHeight="1" x14ac:dyDescent="0.2">
      <c r="B12" s="124" t="s">
        <v>356</v>
      </c>
    </row>
    <row r="13" spans="2:2" ht="15.95" customHeight="1" x14ac:dyDescent="0.2">
      <c r="B13" s="124" t="s">
        <v>357</v>
      </c>
    </row>
    <row r="14" spans="2:2" ht="15.95" customHeight="1" x14ac:dyDescent="0.2">
      <c r="B14" s="124" t="s">
        <v>358</v>
      </c>
    </row>
    <row r="15" spans="2:2" ht="15.95" customHeight="1" x14ac:dyDescent="0.2"/>
    <row r="16" spans="2:2" ht="14.25" x14ac:dyDescent="0.2">
      <c r="B16" s="125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4.1.1'!A1" display="14.1: Territorio y recursos naturales"/>
    <hyperlink ref="B11" location="'14.2.1'!A1" display="14.2: Infraestructuras hidráulicas y gestión del agua"/>
    <hyperlink ref="B12" location="'14.3.1'!A1" display="14.3: Protección ambiental"/>
    <hyperlink ref="B13" location="'14.4.1'!A1" display="14.4: Calidad ambiental"/>
    <hyperlink ref="B14" location="'14.5.1'!A1" display="14.5: Climatolo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26"/>
  <sheetViews>
    <sheetView zoomScaleNormal="100" workbookViewId="0">
      <selection activeCell="H18" sqref="H18"/>
    </sheetView>
  </sheetViews>
  <sheetFormatPr baseColWidth="10" defaultColWidth="11.42578125" defaultRowHeight="12.75" x14ac:dyDescent="0.2"/>
  <cols>
    <col min="1" max="1" width="31.42578125" style="4" customWidth="1"/>
    <col min="2" max="6" width="12.140625" style="4" customWidth="1"/>
    <col min="7" max="7" width="5.28515625" style="4" customWidth="1"/>
    <col min="8" max="8" width="9.42578125" style="4" customWidth="1"/>
    <col min="9" max="16384" width="11.42578125" style="4"/>
  </cols>
  <sheetData>
    <row r="1" spans="1:12" ht="14.1" customHeight="1" x14ac:dyDescent="0.2">
      <c r="A1" s="5" t="s">
        <v>455</v>
      </c>
      <c r="B1" s="3"/>
      <c r="C1" s="3"/>
      <c r="E1" s="3"/>
      <c r="F1" s="3"/>
      <c r="G1" s="3"/>
      <c r="H1" s="3"/>
      <c r="I1" s="3"/>
      <c r="J1" s="3"/>
      <c r="K1" s="3"/>
      <c r="L1" s="3"/>
    </row>
    <row r="2" spans="1:12" ht="14.1" customHeight="1" x14ac:dyDescent="0.2">
      <c r="A2" s="3"/>
      <c r="B2" s="3"/>
      <c r="C2" s="3"/>
      <c r="D2" s="3"/>
      <c r="E2" s="3"/>
      <c r="F2" s="3"/>
      <c r="G2" s="3"/>
      <c r="H2" s="124" t="s">
        <v>359</v>
      </c>
      <c r="J2" s="3"/>
      <c r="K2" s="3"/>
      <c r="L2" s="3"/>
    </row>
    <row r="3" spans="1:12" ht="15.95" customHeight="1" x14ac:dyDescent="0.2">
      <c r="A3" s="6"/>
      <c r="B3" s="42">
        <v>2016</v>
      </c>
      <c r="C3" s="42">
        <v>2017</v>
      </c>
      <c r="D3" s="42">
        <v>2018</v>
      </c>
      <c r="E3" s="42">
        <v>2019</v>
      </c>
      <c r="F3" s="42">
        <v>2020</v>
      </c>
      <c r="G3" s="3"/>
      <c r="H3" s="3"/>
      <c r="I3" s="3"/>
      <c r="J3" s="3"/>
      <c r="K3" s="3"/>
      <c r="L3" s="3"/>
    </row>
    <row r="4" spans="1:12" ht="14.1" customHeight="1" x14ac:dyDescent="0.2">
      <c r="A4" s="8"/>
      <c r="B4" s="9"/>
      <c r="C4" s="9"/>
      <c r="D4" s="9"/>
      <c r="E4" s="9"/>
      <c r="F4" s="9"/>
      <c r="G4" s="3"/>
      <c r="H4" s="3"/>
      <c r="I4" s="3"/>
      <c r="J4" s="3"/>
      <c r="K4" s="3"/>
      <c r="L4" s="3"/>
    </row>
    <row r="5" spans="1:12" ht="14.1" customHeight="1" x14ac:dyDescent="0.2">
      <c r="A5" s="8" t="s">
        <v>257</v>
      </c>
      <c r="B5" s="17">
        <v>55472664</v>
      </c>
      <c r="C5" s="17">
        <v>48466133</v>
      </c>
      <c r="D5" s="17">
        <v>58557429</v>
      </c>
      <c r="E5" s="17">
        <v>53175530</v>
      </c>
      <c r="F5" s="17">
        <v>56913711</v>
      </c>
      <c r="G5" s="100"/>
      <c r="H5" s="100"/>
      <c r="I5" s="3"/>
      <c r="J5" s="3"/>
      <c r="K5" s="3"/>
      <c r="L5" s="3"/>
    </row>
    <row r="6" spans="1:12" ht="14.1" customHeight="1" x14ac:dyDescent="0.2">
      <c r="A6" s="8" t="s">
        <v>91</v>
      </c>
      <c r="B6" s="17">
        <v>10274.89688</v>
      </c>
      <c r="C6" s="17">
        <v>9576</v>
      </c>
      <c r="D6" s="17">
        <v>9629.26528727</v>
      </c>
      <c r="E6" s="17">
        <v>9510</v>
      </c>
      <c r="F6" s="17">
        <v>7951.1001108299988</v>
      </c>
      <c r="G6" s="100"/>
      <c r="H6" s="100"/>
      <c r="I6" s="3"/>
      <c r="J6" s="3"/>
      <c r="K6" s="3"/>
      <c r="L6" s="3"/>
    </row>
    <row r="7" spans="1:12" ht="14.1" customHeight="1" x14ac:dyDescent="0.2">
      <c r="A7" s="8" t="s">
        <v>258</v>
      </c>
      <c r="B7" s="17">
        <v>8806.4337790000009</v>
      </c>
      <c r="C7" s="17">
        <v>9720</v>
      </c>
      <c r="D7" s="17">
        <v>10027.14263488</v>
      </c>
      <c r="E7" s="17">
        <v>10026</v>
      </c>
      <c r="F7" s="17">
        <v>8287.7532300900057</v>
      </c>
      <c r="G7" s="100"/>
      <c r="H7" s="100"/>
      <c r="I7" s="3"/>
      <c r="J7" s="3"/>
      <c r="K7" s="3"/>
      <c r="L7" s="3"/>
    </row>
    <row r="8" spans="1:12" ht="14.1" customHeight="1" x14ac:dyDescent="0.2">
      <c r="A8" s="8" t="s">
        <v>92</v>
      </c>
      <c r="B8" s="17">
        <v>18271.82141</v>
      </c>
      <c r="C8" s="17">
        <v>18460</v>
      </c>
      <c r="D8" s="17">
        <v>19194.630723729995</v>
      </c>
      <c r="E8" s="17">
        <v>19324</v>
      </c>
      <c r="F8" s="17">
        <v>15895.886488830001</v>
      </c>
      <c r="G8" s="100"/>
      <c r="H8" s="100"/>
      <c r="I8" s="3"/>
      <c r="J8" s="3"/>
      <c r="K8" s="3"/>
      <c r="L8" s="3"/>
    </row>
    <row r="9" spans="1:12" ht="14.1" customHeight="1" x14ac:dyDescent="0.2">
      <c r="A9" s="8" t="s">
        <v>93</v>
      </c>
      <c r="B9" s="22">
        <v>9.1</v>
      </c>
      <c r="C9" s="22">
        <v>9.6</v>
      </c>
      <c r="D9" s="22">
        <v>9.1</v>
      </c>
      <c r="E9" s="22">
        <v>9.6</v>
      </c>
      <c r="F9" s="22">
        <v>13.4</v>
      </c>
      <c r="G9" s="100"/>
      <c r="H9" s="100"/>
      <c r="I9" s="3"/>
      <c r="J9" s="3"/>
      <c r="K9" s="3"/>
      <c r="L9" s="3"/>
    </row>
    <row r="10" spans="1:12" ht="14.1" customHeight="1" x14ac:dyDescent="0.2">
      <c r="A10" s="8" t="s">
        <v>259</v>
      </c>
      <c r="B10" s="22">
        <v>6</v>
      </c>
      <c r="C10" s="22">
        <v>6.5</v>
      </c>
      <c r="D10" s="22">
        <v>6.3</v>
      </c>
      <c r="E10" s="22">
        <v>6.6</v>
      </c>
      <c r="F10" s="22">
        <v>7.5</v>
      </c>
      <c r="G10" s="100"/>
      <c r="H10" s="100"/>
      <c r="I10" s="3"/>
      <c r="J10" s="3"/>
      <c r="K10" s="3"/>
      <c r="L10" s="3"/>
    </row>
    <row r="11" spans="1:12" ht="14.1" customHeight="1" x14ac:dyDescent="0.2">
      <c r="A11" s="8" t="s">
        <v>94</v>
      </c>
      <c r="B11" s="22">
        <v>21.4</v>
      </c>
      <c r="C11" s="22">
        <v>24</v>
      </c>
      <c r="D11" s="22">
        <v>20.6</v>
      </c>
      <c r="E11" s="22">
        <v>21.6</v>
      </c>
      <c r="F11" s="22">
        <v>27.7</v>
      </c>
      <c r="G11" s="100"/>
      <c r="H11" s="100"/>
      <c r="I11" s="3"/>
      <c r="J11" s="3"/>
      <c r="K11" s="3"/>
      <c r="L11" s="3"/>
    </row>
    <row r="12" spans="1:12" ht="14.1" customHeight="1" x14ac:dyDescent="0.2">
      <c r="A12" s="8" t="s">
        <v>95</v>
      </c>
      <c r="B12" s="22">
        <v>92.6</v>
      </c>
      <c r="C12" s="22">
        <v>92.7</v>
      </c>
      <c r="D12" s="22">
        <v>94.1</v>
      </c>
      <c r="E12" s="22">
        <v>94.4</v>
      </c>
      <c r="F12" s="22">
        <v>92.7</v>
      </c>
      <c r="G12" s="100"/>
      <c r="H12" s="100"/>
      <c r="I12" s="3"/>
      <c r="J12" s="3"/>
      <c r="K12" s="3"/>
      <c r="L12" s="3"/>
    </row>
    <row r="13" spans="1:12" ht="14.1" customHeight="1" x14ac:dyDescent="0.2">
      <c r="A13" s="8" t="s">
        <v>275</v>
      </c>
      <c r="B13" s="17">
        <v>5580</v>
      </c>
      <c r="C13" s="17">
        <v>5442</v>
      </c>
      <c r="D13" s="17">
        <v>5224</v>
      </c>
      <c r="E13" s="17">
        <v>5080</v>
      </c>
      <c r="F13" s="17">
        <v>5080</v>
      </c>
      <c r="G13" s="100"/>
      <c r="H13" s="100"/>
      <c r="I13" s="3"/>
      <c r="J13" s="3"/>
      <c r="K13" s="3"/>
      <c r="L13" s="3"/>
    </row>
    <row r="14" spans="1:12" ht="14.1" customHeight="1" x14ac:dyDescent="0.2">
      <c r="A14" s="24"/>
      <c r="B14" s="25"/>
      <c r="C14" s="26"/>
      <c r="D14" s="25"/>
      <c r="E14" s="27"/>
      <c r="F14" s="27"/>
      <c r="G14" s="3"/>
      <c r="H14" s="3"/>
      <c r="I14" s="3"/>
      <c r="J14" s="3"/>
      <c r="K14" s="3"/>
      <c r="L14" s="3"/>
    </row>
    <row r="15" spans="1:12" ht="14.1" customHeight="1" x14ac:dyDescent="0.2">
      <c r="A15" s="28" t="s">
        <v>147</v>
      </c>
      <c r="B15" s="57"/>
      <c r="C15" s="57"/>
      <c r="D15" s="57"/>
      <c r="E15" s="57"/>
      <c r="F15" s="3"/>
      <c r="G15" s="3"/>
      <c r="H15" s="3"/>
      <c r="I15" s="3"/>
      <c r="J15" s="3"/>
      <c r="K15" s="3"/>
      <c r="L15" s="3"/>
    </row>
    <row r="16" spans="1:12" ht="14.1" customHeight="1" x14ac:dyDescent="0.2">
      <c r="A16" s="3"/>
      <c r="B16" s="3"/>
      <c r="C16" s="140"/>
      <c r="D16" s="146"/>
      <c r="E16" s="146"/>
      <c r="F16" s="146"/>
      <c r="G16" s="140"/>
      <c r="H16" s="3"/>
      <c r="I16" s="3"/>
      <c r="J16" s="3"/>
      <c r="K16" s="3"/>
      <c r="L16" s="3"/>
    </row>
    <row r="17" spans="2:7" x14ac:dyDescent="0.2">
      <c r="B17" s="35"/>
      <c r="C17" s="141"/>
      <c r="D17" s="147"/>
      <c r="E17" s="147"/>
      <c r="F17" s="147"/>
      <c r="G17" s="143"/>
    </row>
    <row r="18" spans="2:7" x14ac:dyDescent="0.2">
      <c r="C18" s="143"/>
      <c r="D18" s="144"/>
      <c r="E18" s="142"/>
      <c r="F18" s="142"/>
      <c r="G18" s="143"/>
    </row>
    <row r="19" spans="2:7" x14ac:dyDescent="0.2">
      <c r="C19" s="143"/>
      <c r="D19" s="144"/>
      <c r="E19" s="142"/>
      <c r="F19" s="142"/>
      <c r="G19" s="143"/>
    </row>
    <row r="20" spans="2:7" x14ac:dyDescent="0.2">
      <c r="C20" s="143"/>
      <c r="D20" s="144"/>
      <c r="E20" s="142"/>
      <c r="F20" s="142"/>
      <c r="G20" s="143"/>
    </row>
    <row r="21" spans="2:7" x14ac:dyDescent="0.2">
      <c r="C21" s="143"/>
      <c r="D21" s="144"/>
      <c r="E21" s="144"/>
      <c r="F21" s="144"/>
      <c r="G21" s="143"/>
    </row>
    <row r="22" spans="2:7" x14ac:dyDescent="0.2">
      <c r="C22" s="143"/>
      <c r="D22" s="144"/>
      <c r="E22" s="144"/>
      <c r="F22" s="144"/>
      <c r="G22" s="143"/>
    </row>
    <row r="23" spans="2:7" x14ac:dyDescent="0.2">
      <c r="C23" s="143"/>
      <c r="D23" s="144"/>
      <c r="E23" s="144"/>
      <c r="F23" s="144"/>
      <c r="G23" s="143"/>
    </row>
    <row r="24" spans="2:7" x14ac:dyDescent="0.2">
      <c r="C24" s="143"/>
      <c r="D24" s="144"/>
      <c r="E24" s="144"/>
      <c r="F24" s="144"/>
      <c r="G24" s="143"/>
    </row>
    <row r="25" spans="2:7" x14ac:dyDescent="0.2">
      <c r="C25" s="143"/>
      <c r="D25" s="144"/>
      <c r="E25" s="142"/>
      <c r="F25" s="142"/>
      <c r="G25" s="143"/>
    </row>
    <row r="26" spans="2:7" x14ac:dyDescent="0.2">
      <c r="C26" s="143"/>
      <c r="D26" s="143"/>
      <c r="E26" s="143"/>
      <c r="F26" s="143"/>
      <c r="G26" s="143"/>
    </row>
  </sheetData>
  <phoneticPr fontId="2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R36"/>
  <sheetViews>
    <sheetView zoomScaleNormal="100" zoomScalePageLayoutView="50" workbookViewId="0">
      <selection activeCell="H14" sqref="H14"/>
    </sheetView>
  </sheetViews>
  <sheetFormatPr baseColWidth="10" defaultColWidth="11.42578125" defaultRowHeight="12.75" x14ac:dyDescent="0.2"/>
  <cols>
    <col min="1" max="1" width="33.140625" style="4" customWidth="1"/>
    <col min="2" max="6" width="11.7109375" style="4" customWidth="1"/>
    <col min="7" max="7" width="5.28515625" style="4" customWidth="1"/>
    <col min="8" max="8" width="11.42578125" style="4"/>
    <col min="9" max="9" width="10.28515625" style="4" customWidth="1"/>
    <col min="10" max="16384" width="11.42578125" style="4"/>
  </cols>
  <sheetData>
    <row r="1" spans="1:18" ht="14.1" customHeight="1" thickBot="1" x14ac:dyDescent="0.25">
      <c r="A1" s="1" t="s">
        <v>305</v>
      </c>
      <c r="B1" s="2"/>
      <c r="C1" s="2"/>
      <c r="D1" s="2"/>
      <c r="E1" s="2"/>
      <c r="F1" s="2"/>
      <c r="G1" s="3"/>
      <c r="H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F2" s="3"/>
      <c r="G2" s="3"/>
      <c r="H2" s="124" t="s">
        <v>359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5" t="s">
        <v>456</v>
      </c>
      <c r="B3" s="3"/>
      <c r="C3" s="3"/>
      <c r="D3" s="3"/>
      <c r="F3" s="3"/>
      <c r="G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47" t="s">
        <v>260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9.75" customHeight="1" x14ac:dyDescent="0.2">
      <c r="A6" s="8"/>
      <c r="B6" s="8"/>
      <c r="C6" s="8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42"/>
      <c r="B7" s="42">
        <v>2013</v>
      </c>
      <c r="C7" s="42">
        <v>2014</v>
      </c>
      <c r="D7" s="42">
        <v>2015</v>
      </c>
      <c r="E7" s="42">
        <v>2016</v>
      </c>
      <c r="F7" s="42">
        <v>2018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9"/>
      <c r="B8" s="3"/>
      <c r="C8" s="9"/>
      <c r="D8" s="9"/>
      <c r="E8" s="9"/>
      <c r="F8" s="9"/>
      <c r="G8" s="3"/>
      <c r="H8" s="3"/>
      <c r="I8" s="22"/>
      <c r="J8" s="17"/>
      <c r="K8" s="17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8" t="s">
        <v>339</v>
      </c>
      <c r="B9" s="10">
        <v>326258</v>
      </c>
      <c r="C9" s="10">
        <v>305146</v>
      </c>
      <c r="D9" s="10">
        <v>298420</v>
      </c>
      <c r="E9" s="10">
        <v>221712</v>
      </c>
      <c r="F9" s="10">
        <v>229523</v>
      </c>
      <c r="G9" s="3"/>
      <c r="H9" s="8"/>
      <c r="I9" s="22"/>
      <c r="J9" s="17"/>
      <c r="K9" s="17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8"/>
      <c r="B10" s="17"/>
      <c r="C10" s="17"/>
      <c r="D10" s="17"/>
      <c r="E10" s="17"/>
      <c r="F10" s="17"/>
      <c r="G10" s="17"/>
      <c r="H10" s="8"/>
      <c r="I10" s="22"/>
      <c r="J10" s="17"/>
      <c r="K10" s="17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8" t="s">
        <v>72</v>
      </c>
      <c r="B11" s="17">
        <v>288407</v>
      </c>
      <c r="C11" s="17">
        <v>270840</v>
      </c>
      <c r="D11" s="17">
        <v>264698</v>
      </c>
      <c r="E11" s="17">
        <v>197102</v>
      </c>
      <c r="F11" s="17">
        <v>206112</v>
      </c>
      <c r="G11" s="129"/>
      <c r="H11" s="8"/>
      <c r="I11" s="22"/>
      <c r="J11" s="17"/>
      <c r="K11" s="17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8" t="s">
        <v>71</v>
      </c>
      <c r="B12" s="17">
        <v>37851</v>
      </c>
      <c r="C12" s="17">
        <v>34306</v>
      </c>
      <c r="D12" s="17">
        <v>33722</v>
      </c>
      <c r="E12" s="17">
        <v>24610</v>
      </c>
      <c r="F12" s="17">
        <v>23411</v>
      </c>
      <c r="G12" s="22"/>
      <c r="H12" s="8"/>
      <c r="I12" s="22"/>
      <c r="J12" s="17"/>
      <c r="K12" s="17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8" t="s">
        <v>80</v>
      </c>
      <c r="B13" s="17" t="s">
        <v>18</v>
      </c>
      <c r="C13" s="17" t="s">
        <v>18</v>
      </c>
      <c r="D13" s="17" t="s">
        <v>18</v>
      </c>
      <c r="E13" s="17" t="s">
        <v>18</v>
      </c>
      <c r="F13" s="17" t="s">
        <v>18</v>
      </c>
      <c r="G13" s="22"/>
      <c r="H13" s="8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8"/>
      <c r="B14" s="17"/>
      <c r="C14" s="17"/>
      <c r="D14" s="17"/>
      <c r="E14" s="17"/>
      <c r="F14" s="17"/>
      <c r="G14" s="1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44" t="s">
        <v>79</v>
      </c>
      <c r="B15" s="68"/>
      <c r="C15" s="9"/>
      <c r="D15" s="9"/>
      <c r="E15" s="9"/>
      <c r="F15" s="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44"/>
      <c r="B16" s="68"/>
      <c r="C16" s="9"/>
      <c r="D16" s="9"/>
      <c r="E16" s="9"/>
      <c r="F16" s="9"/>
      <c r="G16" s="3"/>
      <c r="H16" s="3"/>
      <c r="I16" s="22"/>
      <c r="J16" s="17"/>
      <c r="K16" s="17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44" t="s">
        <v>81</v>
      </c>
      <c r="B17" s="17">
        <v>264971</v>
      </c>
      <c r="C17" s="17">
        <v>236462</v>
      </c>
      <c r="D17" s="17">
        <v>225123</v>
      </c>
      <c r="E17" s="17">
        <v>167446</v>
      </c>
      <c r="F17" s="17">
        <v>156855</v>
      </c>
      <c r="G17" s="128"/>
      <c r="H17" s="44"/>
      <c r="I17" s="128"/>
      <c r="J17" s="17"/>
      <c r="K17" s="17"/>
      <c r="L17" s="69"/>
      <c r="M17" s="69"/>
      <c r="N17" s="3"/>
      <c r="O17" s="3"/>
      <c r="P17" s="3"/>
      <c r="Q17" s="3"/>
      <c r="R17" s="3"/>
    </row>
    <row r="18" spans="1:18" ht="14.1" customHeight="1" x14ac:dyDescent="0.2">
      <c r="A18" s="8" t="s">
        <v>82</v>
      </c>
      <c r="B18" s="17">
        <v>40545</v>
      </c>
      <c r="C18" s="17">
        <v>29736</v>
      </c>
      <c r="D18" s="17">
        <v>18756</v>
      </c>
      <c r="E18" s="17">
        <v>13167</v>
      </c>
      <c r="F18" s="17">
        <v>7744</v>
      </c>
      <c r="G18" s="128"/>
      <c r="H18" s="130"/>
      <c r="I18" s="128"/>
      <c r="J18" s="17"/>
      <c r="K18" s="17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8" t="s">
        <v>83</v>
      </c>
      <c r="B19" s="17">
        <v>81119</v>
      </c>
      <c r="C19" s="17">
        <v>72688</v>
      </c>
      <c r="D19" s="17">
        <v>88061</v>
      </c>
      <c r="E19" s="17">
        <v>67409</v>
      </c>
      <c r="F19" s="17">
        <v>75389</v>
      </c>
      <c r="G19" s="128"/>
      <c r="H19" s="130"/>
      <c r="I19" s="128"/>
      <c r="J19" s="17"/>
      <c r="K19" s="17"/>
      <c r="L19" s="3"/>
      <c r="M19" s="3"/>
      <c r="N19" s="3"/>
      <c r="O19" s="3"/>
      <c r="P19" s="3"/>
      <c r="Q19" s="3"/>
      <c r="R19" s="3"/>
    </row>
    <row r="20" spans="1:18" ht="14.1" customHeight="1" x14ac:dyDescent="0.2">
      <c r="A20" s="8" t="s">
        <v>84</v>
      </c>
      <c r="B20" s="17">
        <v>63335</v>
      </c>
      <c r="C20" s="17">
        <v>62776</v>
      </c>
      <c r="D20" s="17">
        <v>47804</v>
      </c>
      <c r="E20" s="17">
        <v>40143</v>
      </c>
      <c r="F20" s="17">
        <v>33724</v>
      </c>
      <c r="G20" s="128"/>
      <c r="H20" s="130"/>
      <c r="I20" s="128"/>
      <c r="J20" s="17"/>
      <c r="K20" s="17"/>
      <c r="L20" s="3"/>
      <c r="M20" s="3"/>
      <c r="N20" s="3"/>
      <c r="O20" s="3"/>
      <c r="P20" s="3"/>
      <c r="Q20" s="3"/>
      <c r="R20" s="3"/>
    </row>
    <row r="21" spans="1:18" ht="14.1" customHeight="1" x14ac:dyDescent="0.2">
      <c r="A21" s="8" t="s">
        <v>85</v>
      </c>
      <c r="B21" s="17">
        <v>61480</v>
      </c>
      <c r="C21" s="17">
        <v>54506</v>
      </c>
      <c r="D21" s="17">
        <v>57868</v>
      </c>
      <c r="E21" s="17">
        <v>33560</v>
      </c>
      <c r="F21" s="17">
        <v>27018</v>
      </c>
      <c r="G21" s="128"/>
      <c r="H21" s="130"/>
      <c r="I21" s="128"/>
      <c r="J21" s="17"/>
      <c r="K21" s="17"/>
      <c r="L21" s="3"/>
      <c r="M21" s="3"/>
      <c r="N21" s="3"/>
      <c r="O21" s="3"/>
      <c r="P21" s="3"/>
      <c r="Q21" s="3"/>
      <c r="R21" s="3"/>
    </row>
    <row r="22" spans="1:18" ht="14.1" customHeight="1" x14ac:dyDescent="0.2">
      <c r="A22" s="8" t="s">
        <v>86</v>
      </c>
      <c r="B22" s="17">
        <v>18492</v>
      </c>
      <c r="C22" s="17">
        <v>16756</v>
      </c>
      <c r="D22" s="17">
        <v>12634</v>
      </c>
      <c r="E22" s="17">
        <v>13167</v>
      </c>
      <c r="F22" s="17">
        <v>12980</v>
      </c>
      <c r="G22" s="128"/>
      <c r="H22" s="130"/>
      <c r="I22" s="128"/>
      <c r="J22" s="17"/>
      <c r="K22" s="17"/>
      <c r="L22" s="3"/>
      <c r="M22" s="3"/>
      <c r="N22" s="3"/>
      <c r="O22" s="3"/>
      <c r="P22" s="3"/>
      <c r="Q22" s="3"/>
      <c r="R22" s="3"/>
    </row>
    <row r="23" spans="1:18" ht="14.1" customHeight="1" x14ac:dyDescent="0.2">
      <c r="A23" s="8"/>
      <c r="B23" s="17"/>
      <c r="C23" s="17"/>
      <c r="D23" s="17"/>
      <c r="E23" s="17"/>
      <c r="F23" s="17"/>
      <c r="G23" s="33"/>
      <c r="H23" s="130"/>
      <c r="I23" s="22"/>
      <c r="J23" s="17"/>
      <c r="K23" s="17"/>
      <c r="L23" s="3"/>
      <c r="M23" s="3"/>
      <c r="N23" s="3"/>
      <c r="O23" s="3"/>
      <c r="P23" s="3"/>
      <c r="Q23" s="3"/>
      <c r="R23" s="3"/>
    </row>
    <row r="24" spans="1:18" ht="14.1" customHeight="1" x14ac:dyDescent="0.2">
      <c r="A24" s="8" t="s">
        <v>87</v>
      </c>
      <c r="B24" s="17">
        <v>264971</v>
      </c>
      <c r="C24" s="17">
        <v>236462</v>
      </c>
      <c r="D24" s="17">
        <v>225123</v>
      </c>
      <c r="E24" s="17">
        <v>167446</v>
      </c>
      <c r="F24" s="17">
        <v>156855</v>
      </c>
      <c r="G24" s="22"/>
      <c r="H24" s="8"/>
      <c r="I24" s="22"/>
      <c r="J24" s="17"/>
      <c r="K24" s="17"/>
      <c r="L24" s="3"/>
      <c r="M24" s="3"/>
      <c r="N24" s="3"/>
      <c r="O24" s="3"/>
      <c r="P24" s="3"/>
      <c r="Q24" s="3"/>
      <c r="R24" s="3"/>
    </row>
    <row r="25" spans="1:18" ht="14.1" customHeight="1" x14ac:dyDescent="0.2">
      <c r="A25" s="8" t="s">
        <v>88</v>
      </c>
      <c r="B25" s="17">
        <v>84290</v>
      </c>
      <c r="C25" s="17">
        <v>107065</v>
      </c>
      <c r="D25" s="17">
        <v>82777</v>
      </c>
      <c r="E25" s="17">
        <v>35498</v>
      </c>
      <c r="F25" s="17">
        <v>28352</v>
      </c>
      <c r="G25" s="22"/>
      <c r="H25" s="8"/>
      <c r="I25" s="22"/>
      <c r="J25" s="17"/>
      <c r="K25" s="17"/>
      <c r="L25" s="3"/>
      <c r="M25" s="3"/>
      <c r="N25" s="3"/>
      <c r="O25" s="3"/>
      <c r="P25" s="3"/>
      <c r="Q25" s="3"/>
      <c r="R25" s="3"/>
    </row>
    <row r="26" spans="1:18" ht="14.1" customHeight="1" x14ac:dyDescent="0.2">
      <c r="A26" s="8" t="s">
        <v>89</v>
      </c>
      <c r="B26" s="17">
        <v>69761</v>
      </c>
      <c r="C26" s="17">
        <v>69153</v>
      </c>
      <c r="D26" s="17">
        <v>68228</v>
      </c>
      <c r="E26" s="17">
        <v>68988</v>
      </c>
      <c r="F26" s="17">
        <v>64435</v>
      </c>
      <c r="G26" s="22"/>
      <c r="H26" s="8"/>
      <c r="I26" s="22"/>
      <c r="J26" s="17"/>
      <c r="K26" s="17"/>
      <c r="L26" s="3"/>
      <c r="M26" s="3"/>
      <c r="N26" s="3"/>
      <c r="O26" s="3"/>
      <c r="P26" s="3"/>
      <c r="Q26" s="3"/>
      <c r="R26" s="3"/>
    </row>
    <row r="27" spans="1:18" ht="14.1" customHeight="1" x14ac:dyDescent="0.2">
      <c r="A27" s="8" t="s">
        <v>90</v>
      </c>
      <c r="B27" s="17">
        <v>110920</v>
      </c>
      <c r="C27" s="17">
        <v>60244</v>
      </c>
      <c r="D27" s="17">
        <v>74118</v>
      </c>
      <c r="E27" s="17">
        <v>62960</v>
      </c>
      <c r="F27" s="17">
        <v>64069</v>
      </c>
      <c r="G27" s="22"/>
      <c r="H27" s="8"/>
      <c r="I27" s="22"/>
      <c r="J27" s="17"/>
      <c r="K27" s="17"/>
      <c r="L27" s="3"/>
      <c r="M27" s="3"/>
      <c r="N27" s="3"/>
      <c r="O27" s="3"/>
      <c r="P27" s="3"/>
      <c r="Q27" s="3"/>
      <c r="R27" s="3"/>
    </row>
    <row r="28" spans="1:18" ht="14.1" customHeight="1" x14ac:dyDescent="0.2">
      <c r="A28" s="24"/>
      <c r="B28" s="25"/>
      <c r="C28" s="25"/>
      <c r="D28" s="26"/>
      <c r="E28" s="25"/>
      <c r="F28" s="27"/>
      <c r="G28" s="19"/>
      <c r="H28" s="8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4.1" customHeight="1" x14ac:dyDescent="0.2">
      <c r="A29" s="28" t="s">
        <v>367</v>
      </c>
      <c r="B29" s="57"/>
      <c r="C29" s="57"/>
      <c r="D29" s="57"/>
      <c r="E29" s="57"/>
      <c r="F29" s="5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4.1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5:8" x14ac:dyDescent="0.2">
      <c r="H33" s="3"/>
    </row>
    <row r="35" spans="5:8" x14ac:dyDescent="0.2">
      <c r="E35" s="30"/>
    </row>
    <row r="36" spans="5:8" x14ac:dyDescent="0.2">
      <c r="E36" s="30"/>
    </row>
  </sheetData>
  <phoneticPr fontId="2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33"/>
  <sheetViews>
    <sheetView zoomScaleNormal="100" zoomScalePageLayoutView="50" workbookViewId="0">
      <selection activeCell="H15" sqref="H15"/>
    </sheetView>
  </sheetViews>
  <sheetFormatPr baseColWidth="10" defaultRowHeight="12.75" x14ac:dyDescent="0.2"/>
  <cols>
    <col min="1" max="1" width="53.7109375" style="4" customWidth="1"/>
    <col min="2" max="2" width="11.7109375" style="4" customWidth="1"/>
    <col min="3" max="3" width="1.5703125" style="4" customWidth="1"/>
    <col min="4" max="4" width="11.7109375" style="4" customWidth="1"/>
    <col min="5" max="5" width="1.7109375" style="4" customWidth="1"/>
    <col min="6" max="6" width="11.7109375" style="4" customWidth="1"/>
    <col min="7" max="7" width="4.85546875" style="4" customWidth="1"/>
    <col min="8" max="254" width="11.42578125" style="4"/>
    <col min="255" max="255" width="53" style="4" customWidth="1"/>
    <col min="256" max="256" width="10.140625" style="4" customWidth="1"/>
    <col min="257" max="257" width="1.5703125" style="4" customWidth="1"/>
    <col min="258" max="258" width="6.7109375" style="4" customWidth="1"/>
    <col min="259" max="259" width="1.7109375" style="4" customWidth="1"/>
    <col min="260" max="260" width="6.7109375" style="4" customWidth="1"/>
    <col min="261" max="261" width="3.28515625" style="4" customWidth="1"/>
    <col min="262" max="262" width="9" style="4" customWidth="1"/>
    <col min="263" max="510" width="11.42578125" style="4"/>
    <col min="511" max="511" width="53" style="4" customWidth="1"/>
    <col min="512" max="512" width="10.140625" style="4" customWidth="1"/>
    <col min="513" max="513" width="1.5703125" style="4" customWidth="1"/>
    <col min="514" max="514" width="6.7109375" style="4" customWidth="1"/>
    <col min="515" max="515" width="1.7109375" style="4" customWidth="1"/>
    <col min="516" max="516" width="6.7109375" style="4" customWidth="1"/>
    <col min="517" max="517" width="3.28515625" style="4" customWidth="1"/>
    <col min="518" max="518" width="9" style="4" customWidth="1"/>
    <col min="519" max="766" width="11.42578125" style="4"/>
    <col min="767" max="767" width="53" style="4" customWidth="1"/>
    <col min="768" max="768" width="10.140625" style="4" customWidth="1"/>
    <col min="769" max="769" width="1.5703125" style="4" customWidth="1"/>
    <col min="770" max="770" width="6.7109375" style="4" customWidth="1"/>
    <col min="771" max="771" width="1.7109375" style="4" customWidth="1"/>
    <col min="772" max="772" width="6.7109375" style="4" customWidth="1"/>
    <col min="773" max="773" width="3.28515625" style="4" customWidth="1"/>
    <col min="774" max="774" width="9" style="4" customWidth="1"/>
    <col min="775" max="1022" width="11.42578125" style="4"/>
    <col min="1023" max="1023" width="53" style="4" customWidth="1"/>
    <col min="1024" max="1024" width="10.140625" style="4" customWidth="1"/>
    <col min="1025" max="1025" width="1.5703125" style="4" customWidth="1"/>
    <col min="1026" max="1026" width="6.7109375" style="4" customWidth="1"/>
    <col min="1027" max="1027" width="1.7109375" style="4" customWidth="1"/>
    <col min="1028" max="1028" width="6.7109375" style="4" customWidth="1"/>
    <col min="1029" max="1029" width="3.28515625" style="4" customWidth="1"/>
    <col min="1030" max="1030" width="9" style="4" customWidth="1"/>
    <col min="1031" max="1278" width="11.42578125" style="4"/>
    <col min="1279" max="1279" width="53" style="4" customWidth="1"/>
    <col min="1280" max="1280" width="10.140625" style="4" customWidth="1"/>
    <col min="1281" max="1281" width="1.5703125" style="4" customWidth="1"/>
    <col min="1282" max="1282" width="6.7109375" style="4" customWidth="1"/>
    <col min="1283" max="1283" width="1.7109375" style="4" customWidth="1"/>
    <col min="1284" max="1284" width="6.7109375" style="4" customWidth="1"/>
    <col min="1285" max="1285" width="3.28515625" style="4" customWidth="1"/>
    <col min="1286" max="1286" width="9" style="4" customWidth="1"/>
    <col min="1287" max="1534" width="11.42578125" style="4"/>
    <col min="1535" max="1535" width="53" style="4" customWidth="1"/>
    <col min="1536" max="1536" width="10.140625" style="4" customWidth="1"/>
    <col min="1537" max="1537" width="1.5703125" style="4" customWidth="1"/>
    <col min="1538" max="1538" width="6.7109375" style="4" customWidth="1"/>
    <col min="1539" max="1539" width="1.7109375" style="4" customWidth="1"/>
    <col min="1540" max="1540" width="6.7109375" style="4" customWidth="1"/>
    <col min="1541" max="1541" width="3.28515625" style="4" customWidth="1"/>
    <col min="1542" max="1542" width="9" style="4" customWidth="1"/>
    <col min="1543" max="1790" width="11.42578125" style="4"/>
    <col min="1791" max="1791" width="53" style="4" customWidth="1"/>
    <col min="1792" max="1792" width="10.140625" style="4" customWidth="1"/>
    <col min="1793" max="1793" width="1.5703125" style="4" customWidth="1"/>
    <col min="1794" max="1794" width="6.7109375" style="4" customWidth="1"/>
    <col min="1795" max="1795" width="1.7109375" style="4" customWidth="1"/>
    <col min="1796" max="1796" width="6.7109375" style="4" customWidth="1"/>
    <col min="1797" max="1797" width="3.28515625" style="4" customWidth="1"/>
    <col min="1798" max="1798" width="9" style="4" customWidth="1"/>
    <col min="1799" max="2046" width="11.42578125" style="4"/>
    <col min="2047" max="2047" width="53" style="4" customWidth="1"/>
    <col min="2048" max="2048" width="10.140625" style="4" customWidth="1"/>
    <col min="2049" max="2049" width="1.5703125" style="4" customWidth="1"/>
    <col min="2050" max="2050" width="6.7109375" style="4" customWidth="1"/>
    <col min="2051" max="2051" width="1.7109375" style="4" customWidth="1"/>
    <col min="2052" max="2052" width="6.7109375" style="4" customWidth="1"/>
    <col min="2053" max="2053" width="3.28515625" style="4" customWidth="1"/>
    <col min="2054" max="2054" width="9" style="4" customWidth="1"/>
    <col min="2055" max="2302" width="11.42578125" style="4"/>
    <col min="2303" max="2303" width="53" style="4" customWidth="1"/>
    <col min="2304" max="2304" width="10.140625" style="4" customWidth="1"/>
    <col min="2305" max="2305" width="1.5703125" style="4" customWidth="1"/>
    <col min="2306" max="2306" width="6.7109375" style="4" customWidth="1"/>
    <col min="2307" max="2307" width="1.7109375" style="4" customWidth="1"/>
    <col min="2308" max="2308" width="6.7109375" style="4" customWidth="1"/>
    <col min="2309" max="2309" width="3.28515625" style="4" customWidth="1"/>
    <col min="2310" max="2310" width="9" style="4" customWidth="1"/>
    <col min="2311" max="2558" width="11.42578125" style="4"/>
    <col min="2559" max="2559" width="53" style="4" customWidth="1"/>
    <col min="2560" max="2560" width="10.140625" style="4" customWidth="1"/>
    <col min="2561" max="2561" width="1.5703125" style="4" customWidth="1"/>
    <col min="2562" max="2562" width="6.7109375" style="4" customWidth="1"/>
    <col min="2563" max="2563" width="1.7109375" style="4" customWidth="1"/>
    <col min="2564" max="2564" width="6.7109375" style="4" customWidth="1"/>
    <col min="2565" max="2565" width="3.28515625" style="4" customWidth="1"/>
    <col min="2566" max="2566" width="9" style="4" customWidth="1"/>
    <col min="2567" max="2814" width="11.42578125" style="4"/>
    <col min="2815" max="2815" width="53" style="4" customWidth="1"/>
    <col min="2816" max="2816" width="10.140625" style="4" customWidth="1"/>
    <col min="2817" max="2817" width="1.5703125" style="4" customWidth="1"/>
    <col min="2818" max="2818" width="6.7109375" style="4" customWidth="1"/>
    <col min="2819" max="2819" width="1.7109375" style="4" customWidth="1"/>
    <col min="2820" max="2820" width="6.7109375" style="4" customWidth="1"/>
    <col min="2821" max="2821" width="3.28515625" style="4" customWidth="1"/>
    <col min="2822" max="2822" width="9" style="4" customWidth="1"/>
    <col min="2823" max="3070" width="11.42578125" style="4"/>
    <col min="3071" max="3071" width="53" style="4" customWidth="1"/>
    <col min="3072" max="3072" width="10.140625" style="4" customWidth="1"/>
    <col min="3073" max="3073" width="1.5703125" style="4" customWidth="1"/>
    <col min="3074" max="3074" width="6.7109375" style="4" customWidth="1"/>
    <col min="3075" max="3075" width="1.7109375" style="4" customWidth="1"/>
    <col min="3076" max="3076" width="6.7109375" style="4" customWidth="1"/>
    <col min="3077" max="3077" width="3.28515625" style="4" customWidth="1"/>
    <col min="3078" max="3078" width="9" style="4" customWidth="1"/>
    <col min="3079" max="3326" width="11.42578125" style="4"/>
    <col min="3327" max="3327" width="53" style="4" customWidth="1"/>
    <col min="3328" max="3328" width="10.140625" style="4" customWidth="1"/>
    <col min="3329" max="3329" width="1.5703125" style="4" customWidth="1"/>
    <col min="3330" max="3330" width="6.7109375" style="4" customWidth="1"/>
    <col min="3331" max="3331" width="1.7109375" style="4" customWidth="1"/>
    <col min="3332" max="3332" width="6.7109375" style="4" customWidth="1"/>
    <col min="3333" max="3333" width="3.28515625" style="4" customWidth="1"/>
    <col min="3334" max="3334" width="9" style="4" customWidth="1"/>
    <col min="3335" max="3582" width="11.42578125" style="4"/>
    <col min="3583" max="3583" width="53" style="4" customWidth="1"/>
    <col min="3584" max="3584" width="10.140625" style="4" customWidth="1"/>
    <col min="3585" max="3585" width="1.5703125" style="4" customWidth="1"/>
    <col min="3586" max="3586" width="6.7109375" style="4" customWidth="1"/>
    <col min="3587" max="3587" width="1.7109375" style="4" customWidth="1"/>
    <col min="3588" max="3588" width="6.7109375" style="4" customWidth="1"/>
    <col min="3589" max="3589" width="3.28515625" style="4" customWidth="1"/>
    <col min="3590" max="3590" width="9" style="4" customWidth="1"/>
    <col min="3591" max="3838" width="11.42578125" style="4"/>
    <col min="3839" max="3839" width="53" style="4" customWidth="1"/>
    <col min="3840" max="3840" width="10.140625" style="4" customWidth="1"/>
    <col min="3841" max="3841" width="1.5703125" style="4" customWidth="1"/>
    <col min="3842" max="3842" width="6.7109375" style="4" customWidth="1"/>
    <col min="3843" max="3843" width="1.7109375" style="4" customWidth="1"/>
    <col min="3844" max="3844" width="6.7109375" style="4" customWidth="1"/>
    <col min="3845" max="3845" width="3.28515625" style="4" customWidth="1"/>
    <col min="3846" max="3846" width="9" style="4" customWidth="1"/>
    <col min="3847" max="4094" width="11.42578125" style="4"/>
    <col min="4095" max="4095" width="53" style="4" customWidth="1"/>
    <col min="4096" max="4096" width="10.140625" style="4" customWidth="1"/>
    <col min="4097" max="4097" width="1.5703125" style="4" customWidth="1"/>
    <col min="4098" max="4098" width="6.7109375" style="4" customWidth="1"/>
    <col min="4099" max="4099" width="1.7109375" style="4" customWidth="1"/>
    <col min="4100" max="4100" width="6.7109375" style="4" customWidth="1"/>
    <col min="4101" max="4101" width="3.28515625" style="4" customWidth="1"/>
    <col min="4102" max="4102" width="9" style="4" customWidth="1"/>
    <col min="4103" max="4350" width="11.42578125" style="4"/>
    <col min="4351" max="4351" width="53" style="4" customWidth="1"/>
    <col min="4352" max="4352" width="10.140625" style="4" customWidth="1"/>
    <col min="4353" max="4353" width="1.5703125" style="4" customWidth="1"/>
    <col min="4354" max="4354" width="6.7109375" style="4" customWidth="1"/>
    <col min="4355" max="4355" width="1.7109375" style="4" customWidth="1"/>
    <col min="4356" max="4356" width="6.7109375" style="4" customWidth="1"/>
    <col min="4357" max="4357" width="3.28515625" style="4" customWidth="1"/>
    <col min="4358" max="4358" width="9" style="4" customWidth="1"/>
    <col min="4359" max="4606" width="11.42578125" style="4"/>
    <col min="4607" max="4607" width="53" style="4" customWidth="1"/>
    <col min="4608" max="4608" width="10.140625" style="4" customWidth="1"/>
    <col min="4609" max="4609" width="1.5703125" style="4" customWidth="1"/>
    <col min="4610" max="4610" width="6.7109375" style="4" customWidth="1"/>
    <col min="4611" max="4611" width="1.7109375" style="4" customWidth="1"/>
    <col min="4612" max="4612" width="6.7109375" style="4" customWidth="1"/>
    <col min="4613" max="4613" width="3.28515625" style="4" customWidth="1"/>
    <col min="4614" max="4614" width="9" style="4" customWidth="1"/>
    <col min="4615" max="4862" width="11.42578125" style="4"/>
    <col min="4863" max="4863" width="53" style="4" customWidth="1"/>
    <col min="4864" max="4864" width="10.140625" style="4" customWidth="1"/>
    <col min="4865" max="4865" width="1.5703125" style="4" customWidth="1"/>
    <col min="4866" max="4866" width="6.7109375" style="4" customWidth="1"/>
    <col min="4867" max="4867" width="1.7109375" style="4" customWidth="1"/>
    <col min="4868" max="4868" width="6.7109375" style="4" customWidth="1"/>
    <col min="4869" max="4869" width="3.28515625" style="4" customWidth="1"/>
    <col min="4870" max="4870" width="9" style="4" customWidth="1"/>
    <col min="4871" max="5118" width="11.42578125" style="4"/>
    <col min="5119" max="5119" width="53" style="4" customWidth="1"/>
    <col min="5120" max="5120" width="10.140625" style="4" customWidth="1"/>
    <col min="5121" max="5121" width="1.5703125" style="4" customWidth="1"/>
    <col min="5122" max="5122" width="6.7109375" style="4" customWidth="1"/>
    <col min="5123" max="5123" width="1.7109375" style="4" customWidth="1"/>
    <col min="5124" max="5124" width="6.7109375" style="4" customWidth="1"/>
    <col min="5125" max="5125" width="3.28515625" style="4" customWidth="1"/>
    <col min="5126" max="5126" width="9" style="4" customWidth="1"/>
    <col min="5127" max="5374" width="11.42578125" style="4"/>
    <col min="5375" max="5375" width="53" style="4" customWidth="1"/>
    <col min="5376" max="5376" width="10.140625" style="4" customWidth="1"/>
    <col min="5377" max="5377" width="1.5703125" style="4" customWidth="1"/>
    <col min="5378" max="5378" width="6.7109375" style="4" customWidth="1"/>
    <col min="5379" max="5379" width="1.7109375" style="4" customWidth="1"/>
    <col min="5380" max="5380" width="6.7109375" style="4" customWidth="1"/>
    <col min="5381" max="5381" width="3.28515625" style="4" customWidth="1"/>
    <col min="5382" max="5382" width="9" style="4" customWidth="1"/>
    <col min="5383" max="5630" width="11.42578125" style="4"/>
    <col min="5631" max="5631" width="53" style="4" customWidth="1"/>
    <col min="5632" max="5632" width="10.140625" style="4" customWidth="1"/>
    <col min="5633" max="5633" width="1.5703125" style="4" customWidth="1"/>
    <col min="5634" max="5634" width="6.7109375" style="4" customWidth="1"/>
    <col min="5635" max="5635" width="1.7109375" style="4" customWidth="1"/>
    <col min="5636" max="5636" width="6.7109375" style="4" customWidth="1"/>
    <col min="5637" max="5637" width="3.28515625" style="4" customWidth="1"/>
    <col min="5638" max="5638" width="9" style="4" customWidth="1"/>
    <col min="5639" max="5886" width="11.42578125" style="4"/>
    <col min="5887" max="5887" width="53" style="4" customWidth="1"/>
    <col min="5888" max="5888" width="10.140625" style="4" customWidth="1"/>
    <col min="5889" max="5889" width="1.5703125" style="4" customWidth="1"/>
    <col min="5890" max="5890" width="6.7109375" style="4" customWidth="1"/>
    <col min="5891" max="5891" width="1.7109375" style="4" customWidth="1"/>
    <col min="5892" max="5892" width="6.7109375" style="4" customWidth="1"/>
    <col min="5893" max="5893" width="3.28515625" style="4" customWidth="1"/>
    <col min="5894" max="5894" width="9" style="4" customWidth="1"/>
    <col min="5895" max="6142" width="11.42578125" style="4"/>
    <col min="6143" max="6143" width="53" style="4" customWidth="1"/>
    <col min="6144" max="6144" width="10.140625" style="4" customWidth="1"/>
    <col min="6145" max="6145" width="1.5703125" style="4" customWidth="1"/>
    <col min="6146" max="6146" width="6.7109375" style="4" customWidth="1"/>
    <col min="6147" max="6147" width="1.7109375" style="4" customWidth="1"/>
    <col min="6148" max="6148" width="6.7109375" style="4" customWidth="1"/>
    <col min="6149" max="6149" width="3.28515625" style="4" customWidth="1"/>
    <col min="6150" max="6150" width="9" style="4" customWidth="1"/>
    <col min="6151" max="6398" width="11.42578125" style="4"/>
    <col min="6399" max="6399" width="53" style="4" customWidth="1"/>
    <col min="6400" max="6400" width="10.140625" style="4" customWidth="1"/>
    <col min="6401" max="6401" width="1.5703125" style="4" customWidth="1"/>
    <col min="6402" max="6402" width="6.7109375" style="4" customWidth="1"/>
    <col min="6403" max="6403" width="1.7109375" style="4" customWidth="1"/>
    <col min="6404" max="6404" width="6.7109375" style="4" customWidth="1"/>
    <col min="6405" max="6405" width="3.28515625" style="4" customWidth="1"/>
    <col min="6406" max="6406" width="9" style="4" customWidth="1"/>
    <col min="6407" max="6654" width="11.42578125" style="4"/>
    <col min="6655" max="6655" width="53" style="4" customWidth="1"/>
    <col min="6656" max="6656" width="10.140625" style="4" customWidth="1"/>
    <col min="6657" max="6657" width="1.5703125" style="4" customWidth="1"/>
    <col min="6658" max="6658" width="6.7109375" style="4" customWidth="1"/>
    <col min="6659" max="6659" width="1.7109375" style="4" customWidth="1"/>
    <col min="6660" max="6660" width="6.7109375" style="4" customWidth="1"/>
    <col min="6661" max="6661" width="3.28515625" style="4" customWidth="1"/>
    <col min="6662" max="6662" width="9" style="4" customWidth="1"/>
    <col min="6663" max="6910" width="11.42578125" style="4"/>
    <col min="6911" max="6911" width="53" style="4" customWidth="1"/>
    <col min="6912" max="6912" width="10.140625" style="4" customWidth="1"/>
    <col min="6913" max="6913" width="1.5703125" style="4" customWidth="1"/>
    <col min="6914" max="6914" width="6.7109375" style="4" customWidth="1"/>
    <col min="6915" max="6915" width="1.7109375" style="4" customWidth="1"/>
    <col min="6916" max="6916" width="6.7109375" style="4" customWidth="1"/>
    <col min="6917" max="6917" width="3.28515625" style="4" customWidth="1"/>
    <col min="6918" max="6918" width="9" style="4" customWidth="1"/>
    <col min="6919" max="7166" width="11.42578125" style="4"/>
    <col min="7167" max="7167" width="53" style="4" customWidth="1"/>
    <col min="7168" max="7168" width="10.140625" style="4" customWidth="1"/>
    <col min="7169" max="7169" width="1.5703125" style="4" customWidth="1"/>
    <col min="7170" max="7170" width="6.7109375" style="4" customWidth="1"/>
    <col min="7171" max="7171" width="1.7109375" style="4" customWidth="1"/>
    <col min="7172" max="7172" width="6.7109375" style="4" customWidth="1"/>
    <col min="7173" max="7173" width="3.28515625" style="4" customWidth="1"/>
    <col min="7174" max="7174" width="9" style="4" customWidth="1"/>
    <col min="7175" max="7422" width="11.42578125" style="4"/>
    <col min="7423" max="7423" width="53" style="4" customWidth="1"/>
    <col min="7424" max="7424" width="10.140625" style="4" customWidth="1"/>
    <col min="7425" max="7425" width="1.5703125" style="4" customWidth="1"/>
    <col min="7426" max="7426" width="6.7109375" style="4" customWidth="1"/>
    <col min="7427" max="7427" width="1.7109375" style="4" customWidth="1"/>
    <col min="7428" max="7428" width="6.7109375" style="4" customWidth="1"/>
    <col min="7429" max="7429" width="3.28515625" style="4" customWidth="1"/>
    <col min="7430" max="7430" width="9" style="4" customWidth="1"/>
    <col min="7431" max="7678" width="11.42578125" style="4"/>
    <col min="7679" max="7679" width="53" style="4" customWidth="1"/>
    <col min="7680" max="7680" width="10.140625" style="4" customWidth="1"/>
    <col min="7681" max="7681" width="1.5703125" style="4" customWidth="1"/>
    <col min="7682" max="7682" width="6.7109375" style="4" customWidth="1"/>
    <col min="7683" max="7683" width="1.7109375" style="4" customWidth="1"/>
    <col min="7684" max="7684" width="6.7109375" style="4" customWidth="1"/>
    <col min="7685" max="7685" width="3.28515625" style="4" customWidth="1"/>
    <col min="7686" max="7686" width="9" style="4" customWidth="1"/>
    <col min="7687" max="7934" width="11.42578125" style="4"/>
    <col min="7935" max="7935" width="53" style="4" customWidth="1"/>
    <col min="7936" max="7936" width="10.140625" style="4" customWidth="1"/>
    <col min="7937" max="7937" width="1.5703125" style="4" customWidth="1"/>
    <col min="7938" max="7938" width="6.7109375" style="4" customWidth="1"/>
    <col min="7939" max="7939" width="1.7109375" style="4" customWidth="1"/>
    <col min="7940" max="7940" width="6.7109375" style="4" customWidth="1"/>
    <col min="7941" max="7941" width="3.28515625" style="4" customWidth="1"/>
    <col min="7942" max="7942" width="9" style="4" customWidth="1"/>
    <col min="7943" max="8190" width="11.42578125" style="4"/>
    <col min="8191" max="8191" width="53" style="4" customWidth="1"/>
    <col min="8192" max="8192" width="10.140625" style="4" customWidth="1"/>
    <col min="8193" max="8193" width="1.5703125" style="4" customWidth="1"/>
    <col min="8194" max="8194" width="6.7109375" style="4" customWidth="1"/>
    <col min="8195" max="8195" width="1.7109375" style="4" customWidth="1"/>
    <col min="8196" max="8196" width="6.7109375" style="4" customWidth="1"/>
    <col min="8197" max="8197" width="3.28515625" style="4" customWidth="1"/>
    <col min="8198" max="8198" width="9" style="4" customWidth="1"/>
    <col min="8199" max="8446" width="11.42578125" style="4"/>
    <col min="8447" max="8447" width="53" style="4" customWidth="1"/>
    <col min="8448" max="8448" width="10.140625" style="4" customWidth="1"/>
    <col min="8449" max="8449" width="1.5703125" style="4" customWidth="1"/>
    <col min="8450" max="8450" width="6.7109375" style="4" customWidth="1"/>
    <col min="8451" max="8451" width="1.7109375" style="4" customWidth="1"/>
    <col min="8452" max="8452" width="6.7109375" style="4" customWidth="1"/>
    <col min="8453" max="8453" width="3.28515625" style="4" customWidth="1"/>
    <col min="8454" max="8454" width="9" style="4" customWidth="1"/>
    <col min="8455" max="8702" width="11.42578125" style="4"/>
    <col min="8703" max="8703" width="53" style="4" customWidth="1"/>
    <col min="8704" max="8704" width="10.140625" style="4" customWidth="1"/>
    <col min="8705" max="8705" width="1.5703125" style="4" customWidth="1"/>
    <col min="8706" max="8706" width="6.7109375" style="4" customWidth="1"/>
    <col min="8707" max="8707" width="1.7109375" style="4" customWidth="1"/>
    <col min="8708" max="8708" width="6.7109375" style="4" customWidth="1"/>
    <col min="8709" max="8709" width="3.28515625" style="4" customWidth="1"/>
    <col min="8710" max="8710" width="9" style="4" customWidth="1"/>
    <col min="8711" max="8958" width="11.42578125" style="4"/>
    <col min="8959" max="8959" width="53" style="4" customWidth="1"/>
    <col min="8960" max="8960" width="10.140625" style="4" customWidth="1"/>
    <col min="8961" max="8961" width="1.5703125" style="4" customWidth="1"/>
    <col min="8962" max="8962" width="6.7109375" style="4" customWidth="1"/>
    <col min="8963" max="8963" width="1.7109375" style="4" customWidth="1"/>
    <col min="8964" max="8964" width="6.7109375" style="4" customWidth="1"/>
    <col min="8965" max="8965" width="3.28515625" style="4" customWidth="1"/>
    <col min="8966" max="8966" width="9" style="4" customWidth="1"/>
    <col min="8967" max="9214" width="11.42578125" style="4"/>
    <col min="9215" max="9215" width="53" style="4" customWidth="1"/>
    <col min="9216" max="9216" width="10.140625" style="4" customWidth="1"/>
    <col min="9217" max="9217" width="1.5703125" style="4" customWidth="1"/>
    <col min="9218" max="9218" width="6.7109375" style="4" customWidth="1"/>
    <col min="9219" max="9219" width="1.7109375" style="4" customWidth="1"/>
    <col min="9220" max="9220" width="6.7109375" style="4" customWidth="1"/>
    <col min="9221" max="9221" width="3.28515625" style="4" customWidth="1"/>
    <col min="9222" max="9222" width="9" style="4" customWidth="1"/>
    <col min="9223" max="9470" width="11.42578125" style="4"/>
    <col min="9471" max="9471" width="53" style="4" customWidth="1"/>
    <col min="9472" max="9472" width="10.140625" style="4" customWidth="1"/>
    <col min="9473" max="9473" width="1.5703125" style="4" customWidth="1"/>
    <col min="9474" max="9474" width="6.7109375" style="4" customWidth="1"/>
    <col min="9475" max="9475" width="1.7109375" style="4" customWidth="1"/>
    <col min="9476" max="9476" width="6.7109375" style="4" customWidth="1"/>
    <col min="9477" max="9477" width="3.28515625" style="4" customWidth="1"/>
    <col min="9478" max="9478" width="9" style="4" customWidth="1"/>
    <col min="9479" max="9726" width="11.42578125" style="4"/>
    <col min="9727" max="9727" width="53" style="4" customWidth="1"/>
    <col min="9728" max="9728" width="10.140625" style="4" customWidth="1"/>
    <col min="9729" max="9729" width="1.5703125" style="4" customWidth="1"/>
    <col min="9730" max="9730" width="6.7109375" style="4" customWidth="1"/>
    <col min="9731" max="9731" width="1.7109375" style="4" customWidth="1"/>
    <col min="9732" max="9732" width="6.7109375" style="4" customWidth="1"/>
    <col min="9733" max="9733" width="3.28515625" style="4" customWidth="1"/>
    <col min="9734" max="9734" width="9" style="4" customWidth="1"/>
    <col min="9735" max="9982" width="11.42578125" style="4"/>
    <col min="9983" max="9983" width="53" style="4" customWidth="1"/>
    <col min="9984" max="9984" width="10.140625" style="4" customWidth="1"/>
    <col min="9985" max="9985" width="1.5703125" style="4" customWidth="1"/>
    <col min="9986" max="9986" width="6.7109375" style="4" customWidth="1"/>
    <col min="9987" max="9987" width="1.7109375" style="4" customWidth="1"/>
    <col min="9988" max="9988" width="6.7109375" style="4" customWidth="1"/>
    <col min="9989" max="9989" width="3.28515625" style="4" customWidth="1"/>
    <col min="9990" max="9990" width="9" style="4" customWidth="1"/>
    <col min="9991" max="10238" width="11.42578125" style="4"/>
    <col min="10239" max="10239" width="53" style="4" customWidth="1"/>
    <col min="10240" max="10240" width="10.140625" style="4" customWidth="1"/>
    <col min="10241" max="10241" width="1.5703125" style="4" customWidth="1"/>
    <col min="10242" max="10242" width="6.7109375" style="4" customWidth="1"/>
    <col min="10243" max="10243" width="1.7109375" style="4" customWidth="1"/>
    <col min="10244" max="10244" width="6.7109375" style="4" customWidth="1"/>
    <col min="10245" max="10245" width="3.28515625" style="4" customWidth="1"/>
    <col min="10246" max="10246" width="9" style="4" customWidth="1"/>
    <col min="10247" max="10494" width="11.42578125" style="4"/>
    <col min="10495" max="10495" width="53" style="4" customWidth="1"/>
    <col min="10496" max="10496" width="10.140625" style="4" customWidth="1"/>
    <col min="10497" max="10497" width="1.5703125" style="4" customWidth="1"/>
    <col min="10498" max="10498" width="6.7109375" style="4" customWidth="1"/>
    <col min="10499" max="10499" width="1.7109375" style="4" customWidth="1"/>
    <col min="10500" max="10500" width="6.7109375" style="4" customWidth="1"/>
    <col min="10501" max="10501" width="3.28515625" style="4" customWidth="1"/>
    <col min="10502" max="10502" width="9" style="4" customWidth="1"/>
    <col min="10503" max="10750" width="11.42578125" style="4"/>
    <col min="10751" max="10751" width="53" style="4" customWidth="1"/>
    <col min="10752" max="10752" width="10.140625" style="4" customWidth="1"/>
    <col min="10753" max="10753" width="1.5703125" style="4" customWidth="1"/>
    <col min="10754" max="10754" width="6.7109375" style="4" customWidth="1"/>
    <col min="10755" max="10755" width="1.7109375" style="4" customWidth="1"/>
    <col min="10756" max="10756" width="6.7109375" style="4" customWidth="1"/>
    <col min="10757" max="10757" width="3.28515625" style="4" customWidth="1"/>
    <col min="10758" max="10758" width="9" style="4" customWidth="1"/>
    <col min="10759" max="11006" width="11.42578125" style="4"/>
    <col min="11007" max="11007" width="53" style="4" customWidth="1"/>
    <col min="11008" max="11008" width="10.140625" style="4" customWidth="1"/>
    <col min="11009" max="11009" width="1.5703125" style="4" customWidth="1"/>
    <col min="11010" max="11010" width="6.7109375" style="4" customWidth="1"/>
    <col min="11011" max="11011" width="1.7109375" style="4" customWidth="1"/>
    <col min="11012" max="11012" width="6.7109375" style="4" customWidth="1"/>
    <col min="11013" max="11013" width="3.28515625" style="4" customWidth="1"/>
    <col min="11014" max="11014" width="9" style="4" customWidth="1"/>
    <col min="11015" max="11262" width="11.42578125" style="4"/>
    <col min="11263" max="11263" width="53" style="4" customWidth="1"/>
    <col min="11264" max="11264" width="10.140625" style="4" customWidth="1"/>
    <col min="11265" max="11265" width="1.5703125" style="4" customWidth="1"/>
    <col min="11266" max="11266" width="6.7109375" style="4" customWidth="1"/>
    <col min="11267" max="11267" width="1.7109375" style="4" customWidth="1"/>
    <col min="11268" max="11268" width="6.7109375" style="4" customWidth="1"/>
    <col min="11269" max="11269" width="3.28515625" style="4" customWidth="1"/>
    <col min="11270" max="11270" width="9" style="4" customWidth="1"/>
    <col min="11271" max="11518" width="11.42578125" style="4"/>
    <col min="11519" max="11519" width="53" style="4" customWidth="1"/>
    <col min="11520" max="11520" width="10.140625" style="4" customWidth="1"/>
    <col min="11521" max="11521" width="1.5703125" style="4" customWidth="1"/>
    <col min="11522" max="11522" width="6.7109375" style="4" customWidth="1"/>
    <col min="11523" max="11523" width="1.7109375" style="4" customWidth="1"/>
    <col min="11524" max="11524" width="6.7109375" style="4" customWidth="1"/>
    <col min="11525" max="11525" width="3.28515625" style="4" customWidth="1"/>
    <col min="11526" max="11526" width="9" style="4" customWidth="1"/>
    <col min="11527" max="11774" width="11.42578125" style="4"/>
    <col min="11775" max="11775" width="53" style="4" customWidth="1"/>
    <col min="11776" max="11776" width="10.140625" style="4" customWidth="1"/>
    <col min="11777" max="11777" width="1.5703125" style="4" customWidth="1"/>
    <col min="11778" max="11778" width="6.7109375" style="4" customWidth="1"/>
    <col min="11779" max="11779" width="1.7109375" style="4" customWidth="1"/>
    <col min="11780" max="11780" width="6.7109375" style="4" customWidth="1"/>
    <col min="11781" max="11781" width="3.28515625" style="4" customWidth="1"/>
    <col min="11782" max="11782" width="9" style="4" customWidth="1"/>
    <col min="11783" max="12030" width="11.42578125" style="4"/>
    <col min="12031" max="12031" width="53" style="4" customWidth="1"/>
    <col min="12032" max="12032" width="10.140625" style="4" customWidth="1"/>
    <col min="12033" max="12033" width="1.5703125" style="4" customWidth="1"/>
    <col min="12034" max="12034" width="6.7109375" style="4" customWidth="1"/>
    <col min="12035" max="12035" width="1.7109375" style="4" customWidth="1"/>
    <col min="12036" max="12036" width="6.7109375" style="4" customWidth="1"/>
    <col min="12037" max="12037" width="3.28515625" style="4" customWidth="1"/>
    <col min="12038" max="12038" width="9" style="4" customWidth="1"/>
    <col min="12039" max="12286" width="11.42578125" style="4"/>
    <col min="12287" max="12287" width="53" style="4" customWidth="1"/>
    <col min="12288" max="12288" width="10.140625" style="4" customWidth="1"/>
    <col min="12289" max="12289" width="1.5703125" style="4" customWidth="1"/>
    <col min="12290" max="12290" width="6.7109375" style="4" customWidth="1"/>
    <col min="12291" max="12291" width="1.7109375" style="4" customWidth="1"/>
    <col min="12292" max="12292" width="6.7109375" style="4" customWidth="1"/>
    <col min="12293" max="12293" width="3.28515625" style="4" customWidth="1"/>
    <col min="12294" max="12294" width="9" style="4" customWidth="1"/>
    <col min="12295" max="12542" width="11.42578125" style="4"/>
    <col min="12543" max="12543" width="53" style="4" customWidth="1"/>
    <col min="12544" max="12544" width="10.140625" style="4" customWidth="1"/>
    <col min="12545" max="12545" width="1.5703125" style="4" customWidth="1"/>
    <col min="12546" max="12546" width="6.7109375" style="4" customWidth="1"/>
    <col min="12547" max="12547" width="1.7109375" style="4" customWidth="1"/>
    <col min="12548" max="12548" width="6.7109375" style="4" customWidth="1"/>
    <col min="12549" max="12549" width="3.28515625" style="4" customWidth="1"/>
    <col min="12550" max="12550" width="9" style="4" customWidth="1"/>
    <col min="12551" max="12798" width="11.42578125" style="4"/>
    <col min="12799" max="12799" width="53" style="4" customWidth="1"/>
    <col min="12800" max="12800" width="10.140625" style="4" customWidth="1"/>
    <col min="12801" max="12801" width="1.5703125" style="4" customWidth="1"/>
    <col min="12802" max="12802" width="6.7109375" style="4" customWidth="1"/>
    <col min="12803" max="12803" width="1.7109375" style="4" customWidth="1"/>
    <col min="12804" max="12804" width="6.7109375" style="4" customWidth="1"/>
    <col min="12805" max="12805" width="3.28515625" style="4" customWidth="1"/>
    <col min="12806" max="12806" width="9" style="4" customWidth="1"/>
    <col min="12807" max="13054" width="11.42578125" style="4"/>
    <col min="13055" max="13055" width="53" style="4" customWidth="1"/>
    <col min="13056" max="13056" width="10.140625" style="4" customWidth="1"/>
    <col min="13057" max="13057" width="1.5703125" style="4" customWidth="1"/>
    <col min="13058" max="13058" width="6.7109375" style="4" customWidth="1"/>
    <col min="13059" max="13059" width="1.7109375" style="4" customWidth="1"/>
    <col min="13060" max="13060" width="6.7109375" style="4" customWidth="1"/>
    <col min="13061" max="13061" width="3.28515625" style="4" customWidth="1"/>
    <col min="13062" max="13062" width="9" style="4" customWidth="1"/>
    <col min="13063" max="13310" width="11.42578125" style="4"/>
    <col min="13311" max="13311" width="53" style="4" customWidth="1"/>
    <col min="13312" max="13312" width="10.140625" style="4" customWidth="1"/>
    <col min="13313" max="13313" width="1.5703125" style="4" customWidth="1"/>
    <col min="13314" max="13314" width="6.7109375" style="4" customWidth="1"/>
    <col min="13315" max="13315" width="1.7109375" style="4" customWidth="1"/>
    <col min="13316" max="13316" width="6.7109375" style="4" customWidth="1"/>
    <col min="13317" max="13317" width="3.28515625" style="4" customWidth="1"/>
    <col min="13318" max="13318" width="9" style="4" customWidth="1"/>
    <col min="13319" max="13566" width="11.42578125" style="4"/>
    <col min="13567" max="13567" width="53" style="4" customWidth="1"/>
    <col min="13568" max="13568" width="10.140625" style="4" customWidth="1"/>
    <col min="13569" max="13569" width="1.5703125" style="4" customWidth="1"/>
    <col min="13570" max="13570" width="6.7109375" style="4" customWidth="1"/>
    <col min="13571" max="13571" width="1.7109375" style="4" customWidth="1"/>
    <col min="13572" max="13572" width="6.7109375" style="4" customWidth="1"/>
    <col min="13573" max="13573" width="3.28515625" style="4" customWidth="1"/>
    <col min="13574" max="13574" width="9" style="4" customWidth="1"/>
    <col min="13575" max="13822" width="11.42578125" style="4"/>
    <col min="13823" max="13823" width="53" style="4" customWidth="1"/>
    <col min="13824" max="13824" width="10.140625" style="4" customWidth="1"/>
    <col min="13825" max="13825" width="1.5703125" style="4" customWidth="1"/>
    <col min="13826" max="13826" width="6.7109375" style="4" customWidth="1"/>
    <col min="13827" max="13827" width="1.7109375" style="4" customWidth="1"/>
    <col min="13828" max="13828" width="6.7109375" style="4" customWidth="1"/>
    <col min="13829" max="13829" width="3.28515625" style="4" customWidth="1"/>
    <col min="13830" max="13830" width="9" style="4" customWidth="1"/>
    <col min="13831" max="14078" width="11.42578125" style="4"/>
    <col min="14079" max="14079" width="53" style="4" customWidth="1"/>
    <col min="14080" max="14080" width="10.140625" style="4" customWidth="1"/>
    <col min="14081" max="14081" width="1.5703125" style="4" customWidth="1"/>
    <col min="14082" max="14082" width="6.7109375" style="4" customWidth="1"/>
    <col min="14083" max="14083" width="1.7109375" style="4" customWidth="1"/>
    <col min="14084" max="14084" width="6.7109375" style="4" customWidth="1"/>
    <col min="14085" max="14085" width="3.28515625" style="4" customWidth="1"/>
    <col min="14086" max="14086" width="9" style="4" customWidth="1"/>
    <col min="14087" max="14334" width="11.42578125" style="4"/>
    <col min="14335" max="14335" width="53" style="4" customWidth="1"/>
    <col min="14336" max="14336" width="10.140625" style="4" customWidth="1"/>
    <col min="14337" max="14337" width="1.5703125" style="4" customWidth="1"/>
    <col min="14338" max="14338" width="6.7109375" style="4" customWidth="1"/>
    <col min="14339" max="14339" width="1.7109375" style="4" customWidth="1"/>
    <col min="14340" max="14340" width="6.7109375" style="4" customWidth="1"/>
    <col min="14341" max="14341" width="3.28515625" style="4" customWidth="1"/>
    <col min="14342" max="14342" width="9" style="4" customWidth="1"/>
    <col min="14343" max="14590" width="11.42578125" style="4"/>
    <col min="14591" max="14591" width="53" style="4" customWidth="1"/>
    <col min="14592" max="14592" width="10.140625" style="4" customWidth="1"/>
    <col min="14593" max="14593" width="1.5703125" style="4" customWidth="1"/>
    <col min="14594" max="14594" width="6.7109375" style="4" customWidth="1"/>
    <col min="14595" max="14595" width="1.7109375" style="4" customWidth="1"/>
    <col min="14596" max="14596" width="6.7109375" style="4" customWidth="1"/>
    <col min="14597" max="14597" width="3.28515625" style="4" customWidth="1"/>
    <col min="14598" max="14598" width="9" style="4" customWidth="1"/>
    <col min="14599" max="14846" width="11.42578125" style="4"/>
    <col min="14847" max="14847" width="53" style="4" customWidth="1"/>
    <col min="14848" max="14848" width="10.140625" style="4" customWidth="1"/>
    <col min="14849" max="14849" width="1.5703125" style="4" customWidth="1"/>
    <col min="14850" max="14850" width="6.7109375" style="4" customWidth="1"/>
    <col min="14851" max="14851" width="1.7109375" style="4" customWidth="1"/>
    <col min="14852" max="14852" width="6.7109375" style="4" customWidth="1"/>
    <col min="14853" max="14853" width="3.28515625" style="4" customWidth="1"/>
    <col min="14854" max="14854" width="9" style="4" customWidth="1"/>
    <col min="14855" max="15102" width="11.42578125" style="4"/>
    <col min="15103" max="15103" width="53" style="4" customWidth="1"/>
    <col min="15104" max="15104" width="10.140625" style="4" customWidth="1"/>
    <col min="15105" max="15105" width="1.5703125" style="4" customWidth="1"/>
    <col min="15106" max="15106" width="6.7109375" style="4" customWidth="1"/>
    <col min="15107" max="15107" width="1.7109375" style="4" customWidth="1"/>
    <col min="15108" max="15108" width="6.7109375" style="4" customWidth="1"/>
    <col min="15109" max="15109" width="3.28515625" style="4" customWidth="1"/>
    <col min="15110" max="15110" width="9" style="4" customWidth="1"/>
    <col min="15111" max="15358" width="11.42578125" style="4"/>
    <col min="15359" max="15359" width="53" style="4" customWidth="1"/>
    <col min="15360" max="15360" width="10.140625" style="4" customWidth="1"/>
    <col min="15361" max="15361" width="1.5703125" style="4" customWidth="1"/>
    <col min="15362" max="15362" width="6.7109375" style="4" customWidth="1"/>
    <col min="15363" max="15363" width="1.7109375" style="4" customWidth="1"/>
    <col min="15364" max="15364" width="6.7109375" style="4" customWidth="1"/>
    <col min="15365" max="15365" width="3.28515625" style="4" customWidth="1"/>
    <col min="15366" max="15366" width="9" style="4" customWidth="1"/>
    <col min="15367" max="15614" width="11.42578125" style="4"/>
    <col min="15615" max="15615" width="53" style="4" customWidth="1"/>
    <col min="15616" max="15616" width="10.140625" style="4" customWidth="1"/>
    <col min="15617" max="15617" width="1.5703125" style="4" customWidth="1"/>
    <col min="15618" max="15618" width="6.7109375" style="4" customWidth="1"/>
    <col min="15619" max="15619" width="1.7109375" style="4" customWidth="1"/>
    <col min="15620" max="15620" width="6.7109375" style="4" customWidth="1"/>
    <col min="15621" max="15621" width="3.28515625" style="4" customWidth="1"/>
    <col min="15622" max="15622" width="9" style="4" customWidth="1"/>
    <col min="15623" max="15870" width="11.42578125" style="4"/>
    <col min="15871" max="15871" width="53" style="4" customWidth="1"/>
    <col min="15872" max="15872" width="10.140625" style="4" customWidth="1"/>
    <col min="15873" max="15873" width="1.5703125" style="4" customWidth="1"/>
    <col min="15874" max="15874" width="6.7109375" style="4" customWidth="1"/>
    <col min="15875" max="15875" width="1.7109375" style="4" customWidth="1"/>
    <col min="15876" max="15876" width="6.7109375" style="4" customWidth="1"/>
    <col min="15877" max="15877" width="3.28515625" style="4" customWidth="1"/>
    <col min="15878" max="15878" width="9" style="4" customWidth="1"/>
    <col min="15879" max="16126" width="11.42578125" style="4"/>
    <col min="16127" max="16127" width="53" style="4" customWidth="1"/>
    <col min="16128" max="16128" width="10.140625" style="4" customWidth="1"/>
    <col min="16129" max="16129" width="1.5703125" style="4" customWidth="1"/>
    <col min="16130" max="16130" width="6.7109375" style="4" customWidth="1"/>
    <col min="16131" max="16131" width="1.7109375" style="4" customWidth="1"/>
    <col min="16132" max="16132" width="6.7109375" style="4" customWidth="1"/>
    <col min="16133" max="16133" width="3.28515625" style="4" customWidth="1"/>
    <col min="16134" max="16134" width="9" style="4" customWidth="1"/>
    <col min="16135" max="16384" width="11.42578125" style="4"/>
  </cols>
  <sheetData>
    <row r="1" spans="1:18" ht="13.5" thickBot="1" x14ac:dyDescent="0.25">
      <c r="A1" s="1" t="s">
        <v>305</v>
      </c>
      <c r="B1" s="2"/>
      <c r="C1" s="2"/>
      <c r="D1" s="2"/>
      <c r="E1" s="2"/>
      <c r="F1" s="2"/>
      <c r="G1" s="3"/>
      <c r="H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A2" s="3"/>
      <c r="B2" s="3"/>
      <c r="C2" s="3"/>
      <c r="E2" s="3"/>
      <c r="F2" s="3"/>
      <c r="G2" s="3"/>
      <c r="H2" s="124" t="s">
        <v>359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">
      <c r="A3" s="5" t="s">
        <v>457</v>
      </c>
      <c r="B3" s="3"/>
      <c r="C3" s="3"/>
      <c r="E3" s="3"/>
      <c r="F3" s="3"/>
      <c r="G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">
      <c r="A4" s="3"/>
      <c r="B4" s="3"/>
      <c r="C4" s="3"/>
      <c r="D4" s="3"/>
      <c r="E4" s="3"/>
      <c r="F4" s="3"/>
      <c r="G4" s="135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">
      <c r="A5" s="47" t="s">
        <v>383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">
      <c r="A6" s="8"/>
      <c r="B6" s="8"/>
      <c r="C6" s="8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7"/>
      <c r="B7" s="7">
        <v>2017</v>
      </c>
      <c r="C7" s="7"/>
      <c r="D7" s="7">
        <v>2018</v>
      </c>
      <c r="E7" s="7"/>
      <c r="F7" s="7" t="s">
        <v>450</v>
      </c>
      <c r="G7" s="65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">
      <c r="A8" s="9"/>
      <c r="B8" s="9"/>
      <c r="C8" s="9"/>
      <c r="D8" s="9"/>
      <c r="E8" s="9"/>
      <c r="F8" s="9"/>
      <c r="G8" s="3"/>
      <c r="H8" s="65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">
      <c r="A9" s="14" t="s">
        <v>384</v>
      </c>
      <c r="B9" s="9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">
      <c r="A10" s="14" t="s">
        <v>385</v>
      </c>
      <c r="B10" s="17">
        <f>B11+B12</f>
        <v>23117</v>
      </c>
      <c r="C10" s="17"/>
      <c r="D10" s="17">
        <v>7850</v>
      </c>
      <c r="E10" s="17"/>
      <c r="F10" s="17">
        <v>12616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">
      <c r="A11" s="14" t="s">
        <v>396</v>
      </c>
      <c r="B11" s="17">
        <f>B16+0</f>
        <v>21141</v>
      </c>
      <c r="C11" s="17"/>
      <c r="D11" s="17">
        <v>6670</v>
      </c>
      <c r="E11" s="17"/>
      <c r="F11" s="17">
        <v>11336</v>
      </c>
      <c r="G11" s="3"/>
      <c r="H11" s="100"/>
      <c r="I11" s="106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">
      <c r="A12" s="14" t="s">
        <v>386</v>
      </c>
      <c r="B12" s="17">
        <f>B17+B22</f>
        <v>1976</v>
      </c>
      <c r="C12" s="17"/>
      <c r="D12" s="17">
        <v>1181</v>
      </c>
      <c r="E12" s="17"/>
      <c r="F12" s="17">
        <v>1280</v>
      </c>
      <c r="G12" s="3"/>
      <c r="H12" s="100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">
      <c r="A13" s="14"/>
      <c r="B13" s="17"/>
      <c r="C13" s="17"/>
      <c r="D13" s="17"/>
      <c r="E13" s="17"/>
      <c r="F13" s="1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">
      <c r="A14" s="14" t="s">
        <v>387</v>
      </c>
      <c r="B14" s="17"/>
      <c r="C14" s="17"/>
      <c r="D14" s="17"/>
      <c r="E14" s="17"/>
      <c r="F14" s="17"/>
      <c r="G14" s="3"/>
      <c r="H14" s="3"/>
      <c r="I14" s="136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">
      <c r="A15" s="14" t="s">
        <v>385</v>
      </c>
      <c r="B15" s="17">
        <v>23013</v>
      </c>
      <c r="C15" s="17"/>
      <c r="D15" s="17">
        <v>7758</v>
      </c>
      <c r="E15" s="17"/>
      <c r="F15" s="17">
        <v>12524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">
      <c r="A16" s="14" t="s">
        <v>396</v>
      </c>
      <c r="B16" s="17">
        <v>21141</v>
      </c>
      <c r="C16" s="17"/>
      <c r="D16" s="17">
        <v>6670</v>
      </c>
      <c r="E16" s="17"/>
      <c r="F16" s="17">
        <v>11336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">
      <c r="A17" s="14" t="s">
        <v>386</v>
      </c>
      <c r="B17" s="17">
        <v>1872</v>
      </c>
      <c r="C17" s="17"/>
      <c r="D17" s="17">
        <v>1088</v>
      </c>
      <c r="E17" s="17"/>
      <c r="F17" s="17">
        <v>1188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">
      <c r="A18" s="14"/>
      <c r="B18" s="17"/>
      <c r="C18" s="17"/>
      <c r="D18" s="17"/>
      <c r="E18" s="17"/>
      <c r="F18" s="1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">
      <c r="A19" s="14" t="s">
        <v>388</v>
      </c>
      <c r="B19" s="17"/>
      <c r="C19" s="17"/>
      <c r="D19" s="17"/>
      <c r="E19" s="17"/>
      <c r="F19" s="1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14" t="s">
        <v>385</v>
      </c>
      <c r="B20" s="17">
        <v>104</v>
      </c>
      <c r="C20" s="17"/>
      <c r="D20" s="17">
        <v>93</v>
      </c>
      <c r="E20" s="17"/>
      <c r="F20" s="17">
        <v>92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A21" s="14" t="s">
        <v>396</v>
      </c>
      <c r="B21" s="17" t="s">
        <v>18</v>
      </c>
      <c r="C21" s="17"/>
      <c r="D21" s="17" t="s">
        <v>18</v>
      </c>
      <c r="E21" s="17"/>
      <c r="F21" s="17" t="s">
        <v>18</v>
      </c>
      <c r="G21" s="3"/>
      <c r="H21" s="17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">
      <c r="A22" s="14" t="s">
        <v>386</v>
      </c>
      <c r="B22" s="17">
        <v>104</v>
      </c>
      <c r="C22" s="17"/>
      <c r="D22" s="17">
        <v>93</v>
      </c>
      <c r="E22" s="17"/>
      <c r="F22" s="17">
        <v>92</v>
      </c>
      <c r="G22" s="3"/>
      <c r="H22" s="17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">
      <c r="A23" s="14"/>
      <c r="B23" s="17"/>
      <c r="C23" s="17"/>
      <c r="D23" s="17"/>
      <c r="E23" s="17"/>
      <c r="F23" s="17"/>
      <c r="G23" s="3"/>
      <c r="H23" s="17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">
      <c r="A24" s="14" t="s">
        <v>389</v>
      </c>
      <c r="B24" s="17"/>
      <c r="C24" s="17"/>
      <c r="D24" s="17"/>
      <c r="E24" s="17"/>
      <c r="F24" s="1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">
      <c r="A25" s="14" t="s">
        <v>390</v>
      </c>
      <c r="B25" s="17">
        <v>5263</v>
      </c>
      <c r="C25" s="17"/>
      <c r="D25" s="17">
        <v>4124</v>
      </c>
      <c r="E25" s="17"/>
      <c r="F25" s="17">
        <v>3710</v>
      </c>
      <c r="G25" s="6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">
      <c r="A26" s="24"/>
      <c r="B26" s="25"/>
      <c r="C26" s="26"/>
      <c r="D26" s="25"/>
      <c r="E26" s="27"/>
      <c r="F26" s="2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">
      <c r="A27" s="149" t="s">
        <v>459</v>
      </c>
      <c r="B27" s="57"/>
      <c r="C27" s="57"/>
      <c r="D27" s="57"/>
      <c r="E27" s="57"/>
      <c r="F27" s="5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">
      <c r="A28" s="40" t="s">
        <v>391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">
      <c r="A30" s="3"/>
      <c r="B30" s="3"/>
      <c r="C30" s="3"/>
      <c r="D30" s="3"/>
      <c r="E30" s="69"/>
      <c r="F30" s="10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H31" s="3"/>
    </row>
    <row r="32" spans="1:18" x14ac:dyDescent="0.2">
      <c r="D32" s="30"/>
    </row>
    <row r="33" spans="4:4" x14ac:dyDescent="0.2">
      <c r="D33" s="30"/>
    </row>
  </sheetData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33"/>
  <sheetViews>
    <sheetView zoomScaleNormal="100" workbookViewId="0">
      <selection activeCell="H18" sqref="H18"/>
    </sheetView>
  </sheetViews>
  <sheetFormatPr baseColWidth="10" defaultColWidth="11.42578125" defaultRowHeight="12.75" x14ac:dyDescent="0.2"/>
  <cols>
    <col min="1" max="1" width="28.28515625" style="4" customWidth="1"/>
    <col min="2" max="6" width="12.7109375" style="4" customWidth="1"/>
    <col min="7" max="7" width="4.7109375" style="4" customWidth="1"/>
    <col min="8" max="8" width="12.7109375" style="4" customWidth="1"/>
    <col min="9" max="9" width="12.28515625" style="4" customWidth="1"/>
    <col min="10" max="16384" width="11.42578125" style="4"/>
  </cols>
  <sheetData>
    <row r="1" spans="1:14" ht="14.1" customHeight="1" thickBot="1" x14ac:dyDescent="0.25">
      <c r="A1" s="1" t="s">
        <v>305</v>
      </c>
      <c r="B1" s="2"/>
      <c r="C1" s="2"/>
      <c r="D1" s="2"/>
      <c r="E1" s="2"/>
      <c r="F1" s="2"/>
      <c r="H1" s="3"/>
      <c r="J1" s="3"/>
      <c r="K1" s="3"/>
      <c r="L1" s="3"/>
      <c r="M1" s="3"/>
      <c r="N1" s="3"/>
    </row>
    <row r="2" spans="1:14" ht="14.1" customHeight="1" x14ac:dyDescent="0.2">
      <c r="A2" s="3"/>
      <c r="B2" s="3"/>
      <c r="D2" s="3"/>
      <c r="E2" s="3"/>
      <c r="F2" s="3"/>
      <c r="G2" s="3"/>
      <c r="H2" s="124" t="s">
        <v>359</v>
      </c>
      <c r="J2" s="3"/>
      <c r="K2" s="3"/>
      <c r="L2" s="3"/>
      <c r="M2" s="3"/>
      <c r="N2" s="3"/>
    </row>
    <row r="3" spans="1:14" ht="14.1" customHeight="1" x14ac:dyDescent="0.2">
      <c r="A3" s="93" t="s">
        <v>306</v>
      </c>
      <c r="B3" s="3"/>
      <c r="D3" s="3"/>
      <c r="E3" s="3"/>
      <c r="F3" s="3"/>
      <c r="G3" s="124"/>
      <c r="J3" s="3"/>
      <c r="K3" s="3"/>
      <c r="L3" s="3"/>
      <c r="M3" s="3"/>
      <c r="N3" s="3"/>
    </row>
    <row r="4" spans="1:14" ht="14.1" customHeight="1" x14ac:dyDescent="0.2">
      <c r="A4" s="3"/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1" customHeight="1" x14ac:dyDescent="0.2">
      <c r="A5" s="5" t="s">
        <v>301</v>
      </c>
      <c r="B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1" customHeight="1" x14ac:dyDescent="0.2">
      <c r="A6" s="8"/>
      <c r="B6" s="8"/>
      <c r="C6" s="8"/>
      <c r="D6" s="8"/>
      <c r="E6" s="8"/>
      <c r="F6" s="3"/>
      <c r="G6" s="3"/>
      <c r="H6" s="3"/>
      <c r="I6" s="3"/>
      <c r="J6" s="3"/>
      <c r="K6" s="3"/>
      <c r="L6" s="3"/>
      <c r="M6" s="3"/>
      <c r="N6" s="3"/>
    </row>
    <row r="7" spans="1:14" ht="15.95" customHeight="1" x14ac:dyDescent="0.2">
      <c r="A7" s="7"/>
      <c r="B7" s="7">
        <v>2016</v>
      </c>
      <c r="C7" s="7">
        <v>2017</v>
      </c>
      <c r="D7" s="7">
        <v>2018</v>
      </c>
      <c r="E7" s="7">
        <v>2019</v>
      </c>
      <c r="F7" s="7">
        <v>2020</v>
      </c>
      <c r="G7" s="3"/>
      <c r="H7" s="3"/>
      <c r="I7" s="3"/>
      <c r="J7" s="3"/>
      <c r="K7" s="3"/>
      <c r="L7" s="3"/>
      <c r="M7" s="3"/>
      <c r="N7" s="3"/>
    </row>
    <row r="8" spans="1:14" ht="14.1" customHeight="1" x14ac:dyDescent="0.2">
      <c r="A8" s="9"/>
      <c r="B8" s="9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</row>
    <row r="9" spans="1:14" ht="14.1" customHeight="1" x14ac:dyDescent="0.2">
      <c r="A9" s="11" t="s">
        <v>171</v>
      </c>
      <c r="B9" s="17">
        <v>47</v>
      </c>
      <c r="C9" s="17">
        <v>81</v>
      </c>
      <c r="D9" s="17">
        <v>35</v>
      </c>
      <c r="E9" s="17">
        <v>88</v>
      </c>
      <c r="F9" s="17">
        <v>46</v>
      </c>
      <c r="G9" s="3"/>
      <c r="H9" s="3"/>
      <c r="I9" s="3"/>
      <c r="J9" s="69"/>
      <c r="K9" s="3"/>
      <c r="L9" s="3"/>
      <c r="M9" s="3"/>
      <c r="N9" s="3"/>
    </row>
    <row r="10" spans="1:14" ht="14.1" customHeight="1" x14ac:dyDescent="0.2">
      <c r="A10" s="8"/>
      <c r="B10" s="17"/>
      <c r="C10" s="17"/>
      <c r="D10" s="17"/>
      <c r="E10" s="17"/>
      <c r="F10" s="17"/>
      <c r="G10" s="100"/>
      <c r="H10" s="100"/>
      <c r="I10" s="3"/>
      <c r="J10" s="3"/>
      <c r="K10" s="3"/>
      <c r="L10" s="3"/>
      <c r="M10" s="3"/>
      <c r="N10" s="3"/>
    </row>
    <row r="11" spans="1:14" ht="14.1" customHeight="1" x14ac:dyDescent="0.2">
      <c r="A11" s="8" t="s">
        <v>172</v>
      </c>
      <c r="B11" s="22">
        <v>53.97</v>
      </c>
      <c r="C11" s="22">
        <v>88.9</v>
      </c>
      <c r="D11" s="22">
        <v>26</v>
      </c>
      <c r="E11" s="22">
        <v>10.58</v>
      </c>
      <c r="F11" s="22">
        <v>1.53</v>
      </c>
      <c r="G11" s="100"/>
      <c r="H11" s="100"/>
      <c r="I11" s="3"/>
      <c r="J11" s="119"/>
      <c r="K11" s="3"/>
      <c r="L11" s="3"/>
      <c r="M11" s="3"/>
      <c r="N11" s="3"/>
    </row>
    <row r="12" spans="1:14" ht="14.1" customHeight="1" x14ac:dyDescent="0.2">
      <c r="A12" s="8" t="s">
        <v>173</v>
      </c>
      <c r="B12" s="22">
        <v>38.31</v>
      </c>
      <c r="C12" s="22">
        <v>160.19</v>
      </c>
      <c r="D12" s="22">
        <v>29.17</v>
      </c>
      <c r="E12" s="22">
        <v>44.51</v>
      </c>
      <c r="F12" s="22">
        <v>22.38</v>
      </c>
      <c r="G12" s="100"/>
      <c r="H12" s="100"/>
      <c r="I12" s="3"/>
      <c r="J12" s="119"/>
      <c r="K12" s="3"/>
      <c r="L12" s="3"/>
      <c r="M12" s="3"/>
      <c r="N12" s="3"/>
    </row>
    <row r="13" spans="1:14" ht="14.1" customHeight="1" x14ac:dyDescent="0.2">
      <c r="A13" s="8" t="s">
        <v>250</v>
      </c>
      <c r="B13" s="22">
        <v>31.85</v>
      </c>
      <c r="C13" s="22">
        <v>143.99</v>
      </c>
      <c r="D13" s="22">
        <v>23.64</v>
      </c>
      <c r="E13" s="22">
        <v>28.33</v>
      </c>
      <c r="F13" s="22">
        <v>9</v>
      </c>
      <c r="G13" s="100"/>
      <c r="H13" s="100"/>
      <c r="I13" s="3"/>
      <c r="J13" s="3"/>
      <c r="K13" s="3"/>
      <c r="L13" s="3"/>
      <c r="M13" s="3"/>
      <c r="N13" s="3"/>
    </row>
    <row r="14" spans="1:14" ht="14.1" customHeight="1" x14ac:dyDescent="0.2">
      <c r="A14" s="8" t="s">
        <v>96</v>
      </c>
      <c r="B14" s="22">
        <v>5.82</v>
      </c>
      <c r="C14" s="22">
        <v>14.23</v>
      </c>
      <c r="D14" s="22">
        <v>3.65</v>
      </c>
      <c r="E14" s="22">
        <v>10.91</v>
      </c>
      <c r="F14" s="22">
        <v>13.36</v>
      </c>
      <c r="G14" s="100"/>
      <c r="H14" s="100"/>
      <c r="I14" s="3"/>
      <c r="J14" s="119"/>
      <c r="K14" s="3"/>
      <c r="L14" s="3"/>
      <c r="M14" s="3"/>
      <c r="N14" s="3"/>
    </row>
    <row r="15" spans="1:14" ht="14.1" customHeight="1" x14ac:dyDescent="0.2">
      <c r="A15" s="8" t="s">
        <v>97</v>
      </c>
      <c r="B15" s="22">
        <v>0.64</v>
      </c>
      <c r="C15" s="22">
        <v>1.97</v>
      </c>
      <c r="D15" s="22">
        <v>1.88</v>
      </c>
      <c r="E15" s="22">
        <v>5.27</v>
      </c>
      <c r="F15" s="22">
        <v>0.02</v>
      </c>
      <c r="G15" s="100"/>
      <c r="H15" s="100"/>
      <c r="I15" s="3"/>
      <c r="J15" s="119"/>
      <c r="K15" s="3"/>
      <c r="L15" s="3"/>
      <c r="M15" s="3"/>
      <c r="N15" s="3"/>
    </row>
    <row r="16" spans="1:14" ht="14.1" customHeight="1" x14ac:dyDescent="0.2">
      <c r="A16" s="8"/>
      <c r="B16" s="22"/>
      <c r="C16" s="22"/>
      <c r="G16" s="100"/>
      <c r="H16" s="100"/>
      <c r="I16" s="3"/>
      <c r="J16" s="3"/>
      <c r="K16" s="3"/>
      <c r="L16" s="3"/>
      <c r="M16" s="3"/>
      <c r="N16" s="3"/>
    </row>
    <row r="17" spans="1:14" ht="14.1" customHeight="1" x14ac:dyDescent="0.2">
      <c r="A17" s="11" t="s">
        <v>174</v>
      </c>
      <c r="B17" s="22">
        <v>92.28</v>
      </c>
      <c r="C17" s="22">
        <v>249.09</v>
      </c>
      <c r="D17" s="22">
        <v>55.17</v>
      </c>
      <c r="E17" s="22">
        <v>55.089999999999996</v>
      </c>
      <c r="F17" s="22">
        <v>23.9</v>
      </c>
      <c r="G17" s="100"/>
      <c r="H17" s="100"/>
      <c r="I17" s="3"/>
      <c r="J17" s="3"/>
      <c r="K17" s="3"/>
      <c r="L17" s="3"/>
      <c r="M17" s="3"/>
      <c r="N17" s="3"/>
    </row>
    <row r="18" spans="1:14" ht="14.1" customHeight="1" x14ac:dyDescent="0.2">
      <c r="A18" s="8"/>
      <c r="B18" s="22"/>
      <c r="C18" s="22"/>
      <c r="D18" s="22"/>
      <c r="E18" s="22"/>
      <c r="F18" s="22"/>
      <c r="G18" s="100"/>
      <c r="H18" s="100"/>
      <c r="I18" s="3"/>
      <c r="J18" s="3"/>
      <c r="K18" s="3"/>
      <c r="L18" s="3"/>
      <c r="M18" s="3"/>
      <c r="N18" s="3"/>
    </row>
    <row r="19" spans="1:14" ht="14.1" customHeight="1" x14ac:dyDescent="0.2">
      <c r="A19" s="11" t="s">
        <v>425</v>
      </c>
      <c r="B19" s="17">
        <v>232956</v>
      </c>
      <c r="C19" s="17">
        <v>1148224</v>
      </c>
      <c r="D19" s="17">
        <v>160373</v>
      </c>
      <c r="E19" s="17" t="s">
        <v>440</v>
      </c>
      <c r="F19" s="17" t="s">
        <v>440</v>
      </c>
      <c r="G19" s="100"/>
      <c r="H19" s="100"/>
      <c r="I19" s="3"/>
      <c r="J19" s="119"/>
      <c r="K19" s="3"/>
      <c r="L19" s="3"/>
      <c r="M19" s="3"/>
      <c r="N19" s="3"/>
    </row>
    <row r="20" spans="1:14" ht="14.1" customHeight="1" x14ac:dyDescent="0.2">
      <c r="A20" s="24"/>
      <c r="B20" s="26"/>
      <c r="C20" s="25"/>
      <c r="D20" s="27"/>
      <c r="G20" s="100"/>
      <c r="H20" s="100"/>
      <c r="I20" s="3"/>
      <c r="J20" s="3"/>
      <c r="K20" s="3"/>
      <c r="L20" s="3"/>
      <c r="M20" s="3"/>
      <c r="N20" s="3"/>
    </row>
    <row r="21" spans="1:14" ht="14.1" customHeight="1" x14ac:dyDescent="0.2">
      <c r="A21" s="28" t="s">
        <v>449</v>
      </c>
      <c r="B21" s="57"/>
      <c r="C21" s="57"/>
      <c r="D21" s="57"/>
      <c r="E21" s="57"/>
      <c r="F21" s="57"/>
      <c r="G21" s="100"/>
      <c r="H21" s="100"/>
      <c r="I21" s="3"/>
      <c r="J21" s="120"/>
      <c r="K21" s="3"/>
      <c r="L21" s="3"/>
      <c r="M21" s="3"/>
      <c r="N21" s="3"/>
    </row>
    <row r="22" spans="1:14" ht="9.9499999999999993" customHeight="1" x14ac:dyDescent="0.2">
      <c r="A22" s="40" t="s">
        <v>424</v>
      </c>
      <c r="B22" s="3"/>
      <c r="C22" s="3"/>
      <c r="D22" s="3"/>
      <c r="E22" s="3"/>
      <c r="F22" s="3"/>
      <c r="G22" s="100"/>
      <c r="H22" s="100"/>
      <c r="K22" s="3"/>
      <c r="L22" s="3"/>
      <c r="M22" s="3"/>
      <c r="N22" s="3"/>
    </row>
    <row r="23" spans="1:14" ht="14.1" customHeight="1" x14ac:dyDescent="0.2">
      <c r="G23" s="3"/>
      <c r="I23" s="3"/>
      <c r="J23" s="3"/>
      <c r="K23" s="3"/>
      <c r="L23" s="3"/>
      <c r="M23" s="3"/>
      <c r="N23" s="3"/>
    </row>
    <row r="24" spans="1:14" ht="14.1" customHeight="1" x14ac:dyDescent="0.2">
      <c r="H24" s="3"/>
    </row>
    <row r="27" spans="1:14" x14ac:dyDescent="0.2">
      <c r="J27" s="46"/>
      <c r="K27" s="46"/>
    </row>
    <row r="28" spans="1:14" x14ac:dyDescent="0.2">
      <c r="J28" s="46"/>
      <c r="K28" s="46"/>
    </row>
    <row r="29" spans="1:14" x14ac:dyDescent="0.2">
      <c r="J29" s="46"/>
      <c r="K29" s="46"/>
    </row>
    <row r="30" spans="1:14" x14ac:dyDescent="0.2">
      <c r="J30" s="46"/>
      <c r="K30" s="46"/>
    </row>
    <row r="31" spans="1:14" x14ac:dyDescent="0.2">
      <c r="J31" s="46"/>
      <c r="K31" s="46"/>
    </row>
    <row r="32" spans="1:14" x14ac:dyDescent="0.2">
      <c r="J32" s="46"/>
      <c r="K32" s="46"/>
    </row>
    <row r="33" spans="10:11" x14ac:dyDescent="0.2">
      <c r="J33" s="46"/>
      <c r="K33" s="46"/>
    </row>
  </sheetData>
  <phoneticPr fontId="2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O34"/>
  <sheetViews>
    <sheetView zoomScaleNormal="100" workbookViewId="0">
      <selection activeCell="L20" sqref="L20"/>
    </sheetView>
  </sheetViews>
  <sheetFormatPr baseColWidth="10" defaultColWidth="11.42578125" defaultRowHeight="12.75" x14ac:dyDescent="0.2"/>
  <cols>
    <col min="1" max="1" width="40.5703125" style="4" customWidth="1"/>
    <col min="2" max="4" width="6.85546875" style="4" customWidth="1"/>
    <col min="5" max="5" width="1.42578125" style="4" customWidth="1"/>
    <col min="6" max="8" width="6.85546875" style="4" customWidth="1"/>
    <col min="9" max="9" width="1.42578125" style="4" customWidth="1"/>
    <col min="10" max="10" width="7.28515625" style="4" bestFit="1" customWidth="1"/>
    <col min="11" max="11" width="5" style="4" customWidth="1"/>
    <col min="12" max="12" width="11.42578125" style="4"/>
    <col min="13" max="13" width="9.28515625" style="4" customWidth="1"/>
    <col min="14" max="16384" width="11.42578125" style="4"/>
  </cols>
  <sheetData>
    <row r="1" spans="1:15" ht="14.1" customHeight="1" thickBot="1" x14ac:dyDescent="0.25">
      <c r="A1" s="1" t="s">
        <v>303</v>
      </c>
      <c r="B1" s="2"/>
      <c r="C1" s="2"/>
      <c r="D1" s="2"/>
      <c r="E1" s="2"/>
      <c r="F1" s="2"/>
      <c r="G1" s="2"/>
      <c r="H1" s="2"/>
      <c r="I1" s="2"/>
      <c r="J1" s="2"/>
    </row>
    <row r="2" spans="1:15" ht="14.1" customHeight="1" x14ac:dyDescent="0.2">
      <c r="A2" s="3"/>
      <c r="B2" s="3"/>
      <c r="F2" s="3"/>
      <c r="G2" s="3"/>
      <c r="H2" s="3"/>
      <c r="I2" s="3"/>
      <c r="J2" s="3"/>
      <c r="L2" s="124" t="s">
        <v>359</v>
      </c>
    </row>
    <row r="3" spans="1:15" ht="14.1" customHeight="1" x14ac:dyDescent="0.2">
      <c r="A3" s="93" t="s">
        <v>307</v>
      </c>
      <c r="B3" s="3"/>
      <c r="F3" s="3"/>
      <c r="G3" s="3"/>
      <c r="H3" s="3"/>
      <c r="I3" s="3"/>
      <c r="J3" s="3"/>
    </row>
    <row r="4" spans="1:15" ht="14.1" customHeight="1" x14ac:dyDescent="0.2">
      <c r="A4" s="3"/>
      <c r="B4" s="3"/>
      <c r="F4" s="3"/>
      <c r="G4" s="3"/>
      <c r="H4" s="3"/>
      <c r="I4" s="3"/>
      <c r="J4" s="3"/>
    </row>
    <row r="5" spans="1:15" ht="14.1" customHeight="1" x14ac:dyDescent="0.2">
      <c r="A5" s="31" t="s">
        <v>300</v>
      </c>
      <c r="B5" s="3"/>
      <c r="F5" s="3"/>
      <c r="G5" s="3"/>
      <c r="H5" s="3"/>
      <c r="I5" s="3"/>
      <c r="J5" s="3"/>
    </row>
    <row r="6" spans="1:15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5" ht="13.9" customHeight="1" x14ac:dyDescent="0.2">
      <c r="A7" s="47" t="s">
        <v>261</v>
      </c>
      <c r="B7" s="3"/>
      <c r="C7" s="3"/>
      <c r="D7" s="3"/>
      <c r="E7" s="3"/>
      <c r="F7" s="3"/>
      <c r="G7" s="3"/>
      <c r="H7" s="3"/>
      <c r="I7" s="3"/>
      <c r="J7" s="3"/>
    </row>
    <row r="8" spans="1:15" ht="9.9499999999999993" customHeight="1" x14ac:dyDescent="0.2">
      <c r="A8" s="34"/>
      <c r="B8" s="8"/>
      <c r="C8" s="8"/>
      <c r="D8" s="8"/>
      <c r="E8" s="8"/>
      <c r="F8" s="8"/>
      <c r="G8" s="8"/>
      <c r="H8" s="8"/>
      <c r="I8" s="34"/>
      <c r="J8" s="34"/>
    </row>
    <row r="9" spans="1:15" ht="14.1" customHeight="1" x14ac:dyDescent="0.2">
      <c r="A9" s="36"/>
      <c r="B9" s="55" t="s">
        <v>319</v>
      </c>
      <c r="C9" s="55"/>
      <c r="D9" s="55"/>
      <c r="E9" s="55"/>
      <c r="F9" s="55" t="s">
        <v>104</v>
      </c>
      <c r="G9" s="55"/>
      <c r="H9" s="55"/>
      <c r="I9" s="55"/>
      <c r="J9" s="170" t="s">
        <v>103</v>
      </c>
      <c r="M9"/>
      <c r="N9"/>
      <c r="O9"/>
    </row>
    <row r="10" spans="1:15" ht="14.1" customHeight="1" x14ac:dyDescent="0.2">
      <c r="A10" s="38"/>
      <c r="B10" s="70">
        <v>2018</v>
      </c>
      <c r="C10" s="70">
        <v>2019</v>
      </c>
      <c r="D10" s="70">
        <v>2020</v>
      </c>
      <c r="E10" s="56"/>
      <c r="F10" s="70">
        <v>2018</v>
      </c>
      <c r="G10" s="70">
        <v>2019</v>
      </c>
      <c r="H10" s="70">
        <v>2020</v>
      </c>
      <c r="I10" s="56"/>
      <c r="J10" s="171"/>
      <c r="L10" s="114"/>
      <c r="M10"/>
      <c r="N10"/>
      <c r="O10"/>
    </row>
    <row r="11" spans="1:15" ht="14.1" customHeight="1" x14ac:dyDescent="0.2">
      <c r="A11" s="8"/>
      <c r="B11" s="72"/>
      <c r="C11" s="72"/>
      <c r="D11" s="72"/>
      <c r="E11" s="3"/>
      <c r="F11" s="71"/>
      <c r="G11" s="10"/>
      <c r="H11" s="10"/>
      <c r="I11" s="10"/>
      <c r="J11" s="10"/>
      <c r="L11" s="115"/>
      <c r="M11"/>
      <c r="N11"/>
      <c r="O11"/>
    </row>
    <row r="12" spans="1:15" ht="14.1" customHeight="1" x14ac:dyDescent="0.2">
      <c r="A12" s="73" t="s">
        <v>262</v>
      </c>
      <c r="B12" s="72"/>
      <c r="C12" s="72"/>
      <c r="D12" s="72"/>
      <c r="E12" s="3"/>
      <c r="F12" s="71"/>
      <c r="G12" s="10"/>
      <c r="H12" s="10"/>
      <c r="I12" s="10"/>
      <c r="J12" s="10"/>
      <c r="L12" s="114"/>
      <c r="M12"/>
      <c r="N12"/>
      <c r="O12"/>
    </row>
    <row r="13" spans="1:15" ht="14.1" customHeight="1" x14ac:dyDescent="0.2">
      <c r="A13" s="10" t="s">
        <v>105</v>
      </c>
      <c r="B13" s="118">
        <v>3.1702752718019918</v>
      </c>
      <c r="C13" s="118">
        <v>3.8</v>
      </c>
      <c r="D13" s="118">
        <v>3.2</v>
      </c>
      <c r="E13" s="100"/>
      <c r="F13" s="101">
        <v>3.53706737425009</v>
      </c>
      <c r="G13" s="9">
        <v>4.46</v>
      </c>
      <c r="H13" s="9">
        <v>2.2999999999999998</v>
      </c>
      <c r="I13" s="10"/>
      <c r="J13" s="17">
        <v>20</v>
      </c>
      <c r="L13" s="114"/>
      <c r="M13"/>
      <c r="N13"/>
      <c r="O13"/>
    </row>
    <row r="14" spans="1:15" ht="14.1" customHeight="1" x14ac:dyDescent="0.2">
      <c r="A14" s="10" t="s">
        <v>436</v>
      </c>
      <c r="B14" s="118">
        <v>7.2120000000000006</v>
      </c>
      <c r="C14" s="118">
        <v>5.9</v>
      </c>
      <c r="D14" s="118">
        <v>5.2</v>
      </c>
      <c r="E14" s="100"/>
      <c r="F14" s="101">
        <v>5.210399999999999</v>
      </c>
      <c r="G14" s="9">
        <v>14</v>
      </c>
      <c r="H14" s="9">
        <v>5.4</v>
      </c>
      <c r="I14" s="10"/>
      <c r="J14" s="17">
        <v>125</v>
      </c>
      <c r="L14" s="115"/>
      <c r="M14"/>
      <c r="N14"/>
      <c r="O14"/>
    </row>
    <row r="15" spans="1:15" ht="14.1" customHeight="1" x14ac:dyDescent="0.2">
      <c r="A15" s="8"/>
      <c r="B15" s="91"/>
      <c r="C15" s="91"/>
      <c r="D15" s="91"/>
      <c r="E15" s="100"/>
      <c r="F15" s="101"/>
      <c r="G15" s="10"/>
      <c r="H15" s="10"/>
      <c r="I15" s="10"/>
      <c r="J15" s="17"/>
      <c r="L15" s="114"/>
      <c r="M15"/>
      <c r="N15"/>
      <c r="O15"/>
    </row>
    <row r="16" spans="1:15" ht="14.1" customHeight="1" x14ac:dyDescent="0.2">
      <c r="A16" s="73" t="s">
        <v>368</v>
      </c>
      <c r="B16" s="46"/>
      <c r="C16" s="46"/>
      <c r="D16" s="46"/>
      <c r="E16" s="100"/>
      <c r="F16" s="101"/>
      <c r="G16" s="10"/>
      <c r="H16" s="10"/>
      <c r="I16" s="10"/>
      <c r="J16" s="17"/>
      <c r="L16" s="114"/>
      <c r="M16"/>
      <c r="N16"/>
      <c r="O16"/>
    </row>
    <row r="17" spans="1:15" ht="14.1" customHeight="1" x14ac:dyDescent="0.2">
      <c r="A17" s="10" t="s">
        <v>105</v>
      </c>
      <c r="B17" s="118">
        <v>23.112005551700122</v>
      </c>
      <c r="C17" s="118">
        <v>18.7</v>
      </c>
      <c r="D17" s="118">
        <v>14.6</v>
      </c>
      <c r="E17" s="118"/>
      <c r="F17" s="118">
        <v>7.8900069396253532</v>
      </c>
      <c r="G17" s="118">
        <v>7.9</v>
      </c>
      <c r="H17" s="118">
        <v>7.8</v>
      </c>
      <c r="I17" s="74"/>
      <c r="J17" s="74">
        <v>40</v>
      </c>
      <c r="L17" s="115"/>
      <c r="M17"/>
      <c r="N17"/>
      <c r="O17"/>
    </row>
    <row r="18" spans="1:15" ht="14.1" customHeight="1" x14ac:dyDescent="0.2">
      <c r="A18" s="10" t="s">
        <v>437</v>
      </c>
      <c r="B18" s="118">
        <v>89.970999999999918</v>
      </c>
      <c r="C18" s="118">
        <v>86</v>
      </c>
      <c r="D18" s="118">
        <v>79</v>
      </c>
      <c r="E18" s="118"/>
      <c r="F18" s="118">
        <v>31.041999999999828</v>
      </c>
      <c r="G18" s="118">
        <v>31</v>
      </c>
      <c r="H18" s="118">
        <v>30</v>
      </c>
      <c r="I18" s="74"/>
      <c r="J18" s="74">
        <v>200</v>
      </c>
      <c r="L18" s="114"/>
      <c r="M18"/>
      <c r="N18"/>
      <c r="O18"/>
    </row>
    <row r="19" spans="1:15" ht="14.1" customHeight="1" x14ac:dyDescent="0.2">
      <c r="A19" s="75"/>
      <c r="B19" s="118"/>
      <c r="C19" s="118"/>
      <c r="D19" s="118"/>
      <c r="E19" s="118"/>
      <c r="F19" s="118"/>
      <c r="G19" s="74"/>
      <c r="H19" s="74"/>
      <c r="I19" s="74"/>
      <c r="J19" s="74"/>
      <c r="L19" s="114"/>
      <c r="M19"/>
      <c r="N19"/>
      <c r="O19"/>
    </row>
    <row r="20" spans="1:15" ht="14.1" customHeight="1" x14ac:dyDescent="0.2">
      <c r="A20" s="73" t="s">
        <v>109</v>
      </c>
      <c r="B20" s="118"/>
      <c r="C20" s="118"/>
      <c r="D20" s="118"/>
      <c r="E20" s="118"/>
      <c r="F20" s="118"/>
      <c r="G20" s="74"/>
      <c r="H20" s="74"/>
      <c r="I20" s="74"/>
      <c r="J20" s="74"/>
      <c r="L20" s="114"/>
      <c r="M20"/>
      <c r="N20"/>
      <c r="O20"/>
    </row>
    <row r="21" spans="1:15" ht="14.1" customHeight="1" x14ac:dyDescent="0.2">
      <c r="A21" s="10" t="s">
        <v>105</v>
      </c>
      <c r="B21" s="118">
        <v>20.493083573487045</v>
      </c>
      <c r="C21" s="118">
        <v>23</v>
      </c>
      <c r="D21" s="118">
        <v>20</v>
      </c>
      <c r="E21" s="118"/>
      <c r="F21" s="118">
        <v>18.198033707865168</v>
      </c>
      <c r="G21" s="118">
        <v>24</v>
      </c>
      <c r="H21" s="118">
        <v>20</v>
      </c>
      <c r="I21" s="74"/>
      <c r="J21" s="74">
        <v>40</v>
      </c>
      <c r="L21" s="114"/>
      <c r="M21"/>
      <c r="N21"/>
      <c r="O21"/>
    </row>
    <row r="22" spans="1:15" ht="14.1" customHeight="1" x14ac:dyDescent="0.2">
      <c r="A22" s="10" t="s">
        <v>438</v>
      </c>
      <c r="B22" s="118">
        <v>28.288439999999998</v>
      </c>
      <c r="C22" s="118">
        <v>32</v>
      </c>
      <c r="D22" s="118">
        <v>31</v>
      </c>
      <c r="E22" s="118"/>
      <c r="F22" s="118">
        <v>30</v>
      </c>
      <c r="G22" s="118">
        <v>37</v>
      </c>
      <c r="H22" s="118">
        <v>34</v>
      </c>
      <c r="I22" s="74"/>
      <c r="J22" s="74">
        <v>50</v>
      </c>
      <c r="L22"/>
      <c r="M22"/>
      <c r="N22"/>
      <c r="O22"/>
    </row>
    <row r="23" spans="1:15" ht="14.1" customHeight="1" x14ac:dyDescent="0.2">
      <c r="A23" s="11"/>
      <c r="B23" s="74"/>
      <c r="C23" s="74"/>
      <c r="D23" s="74"/>
      <c r="E23" s="74"/>
      <c r="F23" s="74"/>
      <c r="G23" s="74"/>
      <c r="H23" s="74"/>
      <c r="I23" s="74"/>
      <c r="J23" s="74"/>
      <c r="L23"/>
      <c r="M23"/>
      <c r="N23"/>
      <c r="O23"/>
    </row>
    <row r="24" spans="1:15" ht="14.1" customHeight="1" x14ac:dyDescent="0.2">
      <c r="A24" s="73" t="s">
        <v>263</v>
      </c>
      <c r="B24" s="74"/>
      <c r="C24" s="74"/>
      <c r="D24" s="74"/>
      <c r="E24" s="74"/>
      <c r="F24" s="74"/>
      <c r="G24" s="74"/>
      <c r="H24" s="74"/>
      <c r="I24" s="74"/>
      <c r="J24" s="74"/>
      <c r="L24"/>
      <c r="M24"/>
      <c r="N24"/>
      <c r="O24"/>
    </row>
    <row r="25" spans="1:15" ht="14.1" customHeight="1" x14ac:dyDescent="0.2">
      <c r="A25" s="10" t="s">
        <v>107</v>
      </c>
      <c r="B25" s="74">
        <v>2</v>
      </c>
      <c r="C25" s="74">
        <v>1</v>
      </c>
      <c r="D25" s="74" t="s">
        <v>18</v>
      </c>
      <c r="E25" s="74"/>
      <c r="F25" s="74">
        <v>15</v>
      </c>
      <c r="G25" s="74">
        <v>13</v>
      </c>
      <c r="H25" s="74">
        <v>2</v>
      </c>
      <c r="I25" s="74"/>
      <c r="J25" s="74">
        <v>25</v>
      </c>
      <c r="L25"/>
      <c r="M25"/>
      <c r="N25"/>
      <c r="O25"/>
    </row>
    <row r="26" spans="1:15" ht="14.1" customHeight="1" x14ac:dyDescent="0.2">
      <c r="A26" s="10" t="s">
        <v>108</v>
      </c>
      <c r="B26" s="74" t="s">
        <v>18</v>
      </c>
      <c r="C26" s="74" t="s">
        <v>18</v>
      </c>
      <c r="D26" s="74" t="s">
        <v>18</v>
      </c>
      <c r="E26" s="74"/>
      <c r="F26" s="74" t="s">
        <v>18</v>
      </c>
      <c r="G26" s="74" t="s">
        <v>18</v>
      </c>
      <c r="H26" s="74" t="s">
        <v>18</v>
      </c>
      <c r="I26" s="74"/>
      <c r="J26" s="74" t="s">
        <v>18</v>
      </c>
      <c r="L26"/>
      <c r="M26"/>
      <c r="N26"/>
      <c r="O26"/>
    </row>
    <row r="27" spans="1:15" ht="14.1" customHeight="1" x14ac:dyDescent="0.2">
      <c r="A27" s="10" t="s">
        <v>106</v>
      </c>
      <c r="E27" s="9"/>
      <c r="G27" s="3"/>
      <c r="H27" s="3"/>
      <c r="I27" s="3"/>
      <c r="J27" s="69"/>
      <c r="L27"/>
      <c r="M27"/>
      <c r="N27"/>
      <c r="O27"/>
    </row>
    <row r="28" spans="1:15" ht="14.1" customHeight="1" x14ac:dyDescent="0.2">
      <c r="A28" s="10" t="s">
        <v>264</v>
      </c>
      <c r="B28" s="76">
        <v>7443</v>
      </c>
      <c r="C28" s="76">
        <v>5375</v>
      </c>
      <c r="D28" s="76">
        <v>3595</v>
      </c>
      <c r="E28" s="10"/>
      <c r="F28" s="10">
        <v>17731</v>
      </c>
      <c r="G28" s="10">
        <v>15341</v>
      </c>
      <c r="H28" s="10">
        <v>10020</v>
      </c>
      <c r="I28" s="10"/>
      <c r="J28" s="17">
        <v>18000</v>
      </c>
      <c r="L28"/>
      <c r="M28"/>
      <c r="N28"/>
      <c r="O28"/>
    </row>
    <row r="29" spans="1:15" ht="14.1" customHeight="1" x14ac:dyDescent="0.2">
      <c r="A29" s="24"/>
      <c r="B29" s="26"/>
      <c r="C29" s="25"/>
      <c r="D29" s="25"/>
      <c r="E29" s="25"/>
      <c r="F29" s="27"/>
      <c r="G29" s="27"/>
      <c r="H29" s="27"/>
      <c r="I29" s="27"/>
      <c r="J29" s="27"/>
      <c r="L29"/>
      <c r="M29"/>
      <c r="N29"/>
      <c r="O29"/>
    </row>
    <row r="30" spans="1:15" ht="14.1" customHeight="1" x14ac:dyDescent="0.2">
      <c r="A30" s="149" t="s">
        <v>449</v>
      </c>
      <c r="B30" s="57"/>
      <c r="C30" s="57"/>
      <c r="D30" s="57"/>
      <c r="E30" s="57"/>
      <c r="F30" s="57"/>
      <c r="G30" s="58"/>
      <c r="H30" s="58"/>
      <c r="I30" s="58"/>
      <c r="J30" s="58"/>
      <c r="L30"/>
    </row>
    <row r="31" spans="1:15" ht="14.1" customHeight="1" x14ac:dyDescent="0.2">
      <c r="A31" s="67" t="s">
        <v>265</v>
      </c>
      <c r="B31" s="3"/>
      <c r="C31" s="3"/>
      <c r="D31" s="3"/>
      <c r="E31" s="3"/>
      <c r="F31" s="3"/>
      <c r="G31" s="3"/>
      <c r="H31" s="3"/>
      <c r="I31" s="3"/>
      <c r="J31" s="3"/>
    </row>
    <row r="32" spans="1:15" ht="14.1" customHeight="1" x14ac:dyDescent="0.2">
      <c r="A32" s="67" t="s">
        <v>267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ht="14.1" customHeight="1" x14ac:dyDescent="0.2">
      <c r="A33" s="67" t="s">
        <v>266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4.1" customHeight="1" x14ac:dyDescent="0.2">
      <c r="A34" s="77"/>
      <c r="B34" s="72"/>
      <c r="C34" s="72"/>
      <c r="D34" s="72"/>
      <c r="E34" s="72"/>
      <c r="F34" s="78"/>
      <c r="G34" s="78"/>
      <c r="H34" s="78"/>
      <c r="I34" s="72"/>
      <c r="J34" s="72"/>
    </row>
  </sheetData>
  <mergeCells count="1">
    <mergeCell ref="J9:J10"/>
  </mergeCells>
  <phoneticPr fontId="2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15"/>
  <sheetViews>
    <sheetView zoomScaleNormal="100" workbookViewId="0">
      <selection activeCell="J41" sqref="J41"/>
    </sheetView>
  </sheetViews>
  <sheetFormatPr baseColWidth="10" defaultColWidth="11.42578125" defaultRowHeight="12.75" x14ac:dyDescent="0.2"/>
  <cols>
    <col min="1" max="1" width="33.85546875" style="4" customWidth="1"/>
    <col min="2" max="2" width="10.7109375" style="4" customWidth="1"/>
    <col min="3" max="6" width="11.85546875" style="4" customWidth="1"/>
    <col min="7" max="7" width="3.85546875" style="4" customWidth="1"/>
    <col min="8" max="16384" width="11.42578125" style="4"/>
  </cols>
  <sheetData>
    <row r="1" spans="1:16" ht="14.1" customHeight="1" x14ac:dyDescent="0.2">
      <c r="A1" s="31" t="s">
        <v>299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24" t="s">
        <v>359</v>
      </c>
      <c r="J2" s="3"/>
      <c r="K2" s="3"/>
      <c r="L2" s="3"/>
      <c r="M2" s="3"/>
      <c r="N2" s="3"/>
      <c r="O2" s="3"/>
      <c r="P2" s="3"/>
    </row>
    <row r="3" spans="1:16" ht="14.1" customHeight="1" x14ac:dyDescent="0.25">
      <c r="A3" s="47" t="s">
        <v>268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9.9499999999999993" customHeight="1" x14ac:dyDescent="0.2">
      <c r="A4" s="34"/>
      <c r="B4" s="8"/>
      <c r="C4" s="8"/>
      <c r="D4" s="8"/>
      <c r="E4" s="34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95" customHeight="1" x14ac:dyDescent="0.2">
      <c r="A5" s="42"/>
      <c r="B5" s="42">
        <v>2015</v>
      </c>
      <c r="C5" s="42">
        <v>2016</v>
      </c>
      <c r="D5" s="42">
        <v>2017</v>
      </c>
      <c r="E5" s="42">
        <v>2018</v>
      </c>
      <c r="F5" s="42">
        <v>2019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10"/>
      <c r="C6" s="10"/>
      <c r="D6" s="10"/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79" t="s">
        <v>160</v>
      </c>
      <c r="B7" s="63">
        <v>2139322.2867093417</v>
      </c>
      <c r="C7" s="63">
        <v>2317392.3366191899</v>
      </c>
      <c r="D7" s="63">
        <v>2536463.09789766</v>
      </c>
      <c r="E7" s="63">
        <v>2310922.1061815899</v>
      </c>
      <c r="F7" s="63">
        <v>2410679.9412582978</v>
      </c>
      <c r="G7" s="100"/>
      <c r="H7" s="100"/>
      <c r="I7" s="100"/>
      <c r="J7" s="62"/>
      <c r="K7" s="3"/>
      <c r="L7" s="3"/>
      <c r="M7" s="3"/>
      <c r="N7" s="3"/>
      <c r="O7" s="3"/>
      <c r="P7" s="3"/>
    </row>
    <row r="8" spans="1:16" ht="14.1" customHeight="1" x14ac:dyDescent="0.2">
      <c r="G8" s="100"/>
      <c r="H8" s="100"/>
      <c r="I8" s="100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80" t="s">
        <v>269</v>
      </c>
      <c r="B9" s="10">
        <v>1683766.1216533682</v>
      </c>
      <c r="C9" s="10">
        <v>1856232.7150947973</v>
      </c>
      <c r="D9" s="10">
        <v>2094468.3526975536</v>
      </c>
      <c r="E9" s="10">
        <v>1868562.8697869498</v>
      </c>
      <c r="F9" s="10">
        <v>1968284.9042129947</v>
      </c>
      <c r="G9" s="100"/>
      <c r="H9" s="100"/>
      <c r="I9" s="100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80" t="s">
        <v>270</v>
      </c>
      <c r="B10" s="10">
        <v>247470.31362115542</v>
      </c>
      <c r="C10" s="10">
        <v>250619.41334193814</v>
      </c>
      <c r="D10" s="10">
        <v>240257.97143157508</v>
      </c>
      <c r="E10" s="10">
        <v>251292.25870381118</v>
      </c>
      <c r="F10" s="10">
        <v>252084.84300679885</v>
      </c>
      <c r="G10" s="100"/>
      <c r="H10" s="100"/>
      <c r="I10" s="100"/>
      <c r="J10" s="3"/>
      <c r="K10" s="3"/>
      <c r="L10" s="3"/>
      <c r="M10" s="3"/>
      <c r="N10" s="3"/>
      <c r="O10" s="3"/>
      <c r="P10" s="3"/>
    </row>
    <row r="11" spans="1:16" ht="14.1" customHeight="1" x14ac:dyDescent="0.2">
      <c r="A11" s="80" t="s">
        <v>271</v>
      </c>
      <c r="B11" s="10">
        <v>146741.39149170532</v>
      </c>
      <c r="C11" s="10">
        <v>150281.78032503981</v>
      </c>
      <c r="D11" s="10">
        <v>152424.26730670361</v>
      </c>
      <c r="E11" s="10">
        <v>148860.64038768865</v>
      </c>
      <c r="F11" s="10">
        <v>149299.53087385325</v>
      </c>
      <c r="G11" s="100"/>
      <c r="H11" s="100"/>
      <c r="I11" s="100"/>
      <c r="J11" s="3"/>
      <c r="K11" s="3"/>
      <c r="L11" s="3"/>
      <c r="M11" s="3"/>
      <c r="N11" s="3"/>
      <c r="O11" s="3"/>
      <c r="P11" s="3"/>
    </row>
    <row r="12" spans="1:16" ht="14.1" customHeight="1" x14ac:dyDescent="0.2">
      <c r="A12" s="80" t="s">
        <v>252</v>
      </c>
      <c r="B12" s="10">
        <v>61344.459943112684</v>
      </c>
      <c r="C12" s="10">
        <v>60258.427857414819</v>
      </c>
      <c r="D12" s="10">
        <v>49312.50646182755</v>
      </c>
      <c r="E12" s="10">
        <v>42206.337303143926</v>
      </c>
      <c r="F12" s="10">
        <v>41010.663164650992</v>
      </c>
      <c r="G12" s="100"/>
      <c r="H12" s="100"/>
      <c r="I12" s="100"/>
      <c r="J12" s="3"/>
      <c r="K12" s="3"/>
      <c r="L12" s="3"/>
      <c r="M12" s="3"/>
      <c r="N12" s="3"/>
      <c r="O12" s="3"/>
      <c r="P12" s="3"/>
    </row>
    <row r="13" spans="1:16" ht="14.1" customHeight="1" x14ac:dyDescent="0.2">
      <c r="A13" s="24"/>
      <c r="B13" s="25"/>
      <c r="C13" s="27"/>
      <c r="D13" s="27"/>
      <c r="E13" s="27"/>
      <c r="F13" s="27"/>
      <c r="G13" s="3"/>
      <c r="H13" s="112"/>
      <c r="I13" s="3"/>
      <c r="J13" s="3"/>
      <c r="K13" s="3"/>
      <c r="L13" s="3"/>
      <c r="M13" s="3"/>
      <c r="N13" s="3"/>
      <c r="O13" s="3"/>
      <c r="P13" s="3"/>
    </row>
    <row r="14" spans="1:16" ht="14.1" customHeight="1" x14ac:dyDescent="0.2">
      <c r="A14" s="28" t="s">
        <v>458</v>
      </c>
      <c r="B14" s="57"/>
      <c r="C14" s="57"/>
      <c r="D14" s="58"/>
      <c r="E14" s="5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4.1" customHeight="1" x14ac:dyDescent="0.2">
      <c r="A15" s="113" t="s">
        <v>320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</sheetData>
  <phoneticPr fontId="2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55"/>
  <sheetViews>
    <sheetView zoomScaleNormal="100" workbookViewId="0">
      <selection activeCell="I19" sqref="I19"/>
    </sheetView>
  </sheetViews>
  <sheetFormatPr baseColWidth="10" defaultColWidth="11.42578125" defaultRowHeight="12.75" x14ac:dyDescent="0.2"/>
  <cols>
    <col min="1" max="1" width="32.140625" style="4" customWidth="1"/>
    <col min="2" max="6" width="12" style="4" customWidth="1"/>
    <col min="7" max="7" width="5" style="4" customWidth="1"/>
    <col min="8" max="16384" width="11.42578125" style="4"/>
  </cols>
  <sheetData>
    <row r="1" spans="1:8" ht="14.1" customHeight="1" thickBot="1" x14ac:dyDescent="0.25">
      <c r="A1" s="1" t="s">
        <v>303</v>
      </c>
      <c r="B1" s="2"/>
      <c r="C1" s="2"/>
      <c r="D1" s="2"/>
      <c r="E1" s="2"/>
      <c r="F1" s="2"/>
    </row>
    <row r="2" spans="1:8" ht="14.1" customHeight="1" x14ac:dyDescent="0.2">
      <c r="A2" s="3"/>
      <c r="B2" s="3"/>
      <c r="C2" s="3"/>
      <c r="D2" s="3"/>
      <c r="E2" s="3"/>
      <c r="H2" s="124" t="s">
        <v>359</v>
      </c>
    </row>
    <row r="3" spans="1:8" ht="14.1" customHeight="1" x14ac:dyDescent="0.2">
      <c r="A3" s="31" t="s">
        <v>297</v>
      </c>
      <c r="B3" s="3"/>
      <c r="C3" s="3"/>
      <c r="D3" s="3"/>
      <c r="E3" s="3"/>
    </row>
    <row r="4" spans="1:8" ht="14.1" customHeight="1" x14ac:dyDescent="0.2">
      <c r="A4" s="3"/>
      <c r="B4" s="3"/>
      <c r="C4" s="3"/>
      <c r="D4" s="3"/>
      <c r="E4" s="3"/>
    </row>
    <row r="5" spans="1:8" ht="14.1" customHeight="1" x14ac:dyDescent="0.2">
      <c r="A5" s="47" t="s">
        <v>321</v>
      </c>
      <c r="B5" s="3"/>
      <c r="C5" s="3"/>
      <c r="D5" s="3"/>
      <c r="E5" s="3"/>
    </row>
    <row r="6" spans="1:8" ht="9.9499999999999993" customHeight="1" x14ac:dyDescent="0.2">
      <c r="A6" s="34"/>
      <c r="B6" s="8"/>
      <c r="C6" s="8"/>
      <c r="D6" s="34"/>
      <c r="E6" s="3"/>
    </row>
    <row r="7" spans="1:8" ht="15.95" customHeight="1" x14ac:dyDescent="0.2">
      <c r="A7" s="42"/>
      <c r="B7" s="42">
        <v>2016</v>
      </c>
      <c r="C7" s="42">
        <v>2017</v>
      </c>
      <c r="D7" s="42">
        <v>2018</v>
      </c>
      <c r="E7" s="42">
        <v>2019</v>
      </c>
      <c r="F7" s="42">
        <v>2020</v>
      </c>
    </row>
    <row r="8" spans="1:8" ht="14.1" customHeight="1" x14ac:dyDescent="0.2">
      <c r="A8" s="8"/>
      <c r="B8" s="10"/>
      <c r="C8" s="10"/>
      <c r="D8" s="10"/>
      <c r="E8" s="10"/>
      <c r="F8" s="10"/>
    </row>
    <row r="9" spans="1:8" ht="14.1" customHeight="1" x14ac:dyDescent="0.2">
      <c r="A9" s="10" t="s">
        <v>111</v>
      </c>
      <c r="B9" s="81">
        <v>8784</v>
      </c>
      <c r="C9" s="81">
        <v>8570</v>
      </c>
      <c r="D9" s="81">
        <v>8923</v>
      </c>
      <c r="E9" s="81">
        <v>9153.48</v>
      </c>
      <c r="F9" s="81">
        <v>8403</v>
      </c>
      <c r="G9" s="133"/>
    </row>
    <row r="10" spans="1:8" ht="14.1" customHeight="1" x14ac:dyDescent="0.2">
      <c r="A10" s="10" t="s">
        <v>110</v>
      </c>
      <c r="B10" s="81">
        <v>7991</v>
      </c>
      <c r="C10" s="81">
        <v>7971</v>
      </c>
      <c r="D10" s="81">
        <v>8150</v>
      </c>
      <c r="E10" s="81">
        <v>8416.94</v>
      </c>
      <c r="F10" s="81">
        <v>8139</v>
      </c>
      <c r="G10" s="133"/>
    </row>
    <row r="11" spans="1:8" ht="14.1" customHeight="1" x14ac:dyDescent="0.2">
      <c r="A11" s="10" t="s">
        <v>112</v>
      </c>
      <c r="B11" s="81">
        <v>4595</v>
      </c>
      <c r="C11" s="81">
        <v>4799</v>
      </c>
      <c r="D11" s="81">
        <v>5296</v>
      </c>
      <c r="E11" s="81">
        <v>5657</v>
      </c>
      <c r="F11" s="81">
        <v>6114</v>
      </c>
      <c r="G11" s="133"/>
    </row>
    <row r="12" spans="1:8" ht="14.1" customHeight="1" x14ac:dyDescent="0.2">
      <c r="A12" s="10" t="s">
        <v>159</v>
      </c>
      <c r="B12" s="126">
        <v>16.489999999999998</v>
      </c>
      <c r="C12" s="126">
        <v>18.239999999999998</v>
      </c>
      <c r="D12" s="126">
        <v>18.2</v>
      </c>
      <c r="E12" s="126">
        <v>26.8</v>
      </c>
      <c r="F12" s="81">
        <v>29.1</v>
      </c>
      <c r="G12" s="133"/>
    </row>
    <row r="13" spans="1:8" ht="14.1" customHeight="1" x14ac:dyDescent="0.2">
      <c r="A13" s="10" t="s">
        <v>397</v>
      </c>
      <c r="B13" s="81">
        <v>881.2</v>
      </c>
      <c r="C13" s="81">
        <v>887.1</v>
      </c>
      <c r="D13" s="81">
        <v>883.9</v>
      </c>
      <c r="E13" s="81">
        <v>1296.9000000000001</v>
      </c>
      <c r="F13" s="81">
        <v>2575</v>
      </c>
      <c r="G13" s="133"/>
    </row>
    <row r="14" spans="1:8" ht="14.1" customHeight="1" x14ac:dyDescent="0.2">
      <c r="A14" s="10" t="s">
        <v>398</v>
      </c>
      <c r="B14" s="81">
        <v>104425</v>
      </c>
      <c r="C14" s="81">
        <v>104838</v>
      </c>
      <c r="D14" s="81">
        <v>105433</v>
      </c>
      <c r="E14" s="81">
        <v>104026.13</v>
      </c>
      <c r="F14" s="81">
        <v>101228</v>
      </c>
    </row>
    <row r="15" spans="1:8" ht="14.1" customHeight="1" x14ac:dyDescent="0.2">
      <c r="A15" s="10" t="s">
        <v>399</v>
      </c>
      <c r="B15" s="81">
        <v>1809</v>
      </c>
      <c r="C15" s="81">
        <v>2105</v>
      </c>
      <c r="D15" s="81">
        <v>2491</v>
      </c>
      <c r="E15" s="81">
        <v>2887.03</v>
      </c>
      <c r="F15" s="81">
        <v>3050</v>
      </c>
    </row>
    <row r="16" spans="1:8" ht="14.1" customHeight="1" x14ac:dyDescent="0.2">
      <c r="A16" s="24"/>
      <c r="B16" s="27"/>
      <c r="C16" s="27"/>
      <c r="D16" s="27"/>
      <c r="E16" s="27"/>
      <c r="F16" s="27"/>
    </row>
    <row r="17" spans="1:10" ht="14.1" customHeight="1" x14ac:dyDescent="0.2">
      <c r="A17" s="149" t="s">
        <v>449</v>
      </c>
      <c r="B17" s="58"/>
      <c r="C17" s="58"/>
      <c r="D17" s="58"/>
      <c r="E17" s="58"/>
    </row>
    <row r="18" spans="1:10" ht="14.1" customHeight="1" x14ac:dyDescent="0.2">
      <c r="A18" s="40"/>
      <c r="B18" s="3"/>
      <c r="C18" s="35"/>
      <c r="D18" s="35"/>
      <c r="E18" s="35"/>
    </row>
    <row r="19" spans="1:10" ht="14.1" customHeight="1" x14ac:dyDescent="0.2">
      <c r="A19" s="3"/>
      <c r="B19" s="3"/>
    </row>
    <row r="20" spans="1:10" ht="14.1" customHeight="1" x14ac:dyDescent="0.2">
      <c r="A20" s="3"/>
      <c r="B20" s="3"/>
    </row>
    <row r="21" spans="1:10" ht="14.1" customHeight="1" x14ac:dyDescent="0.2"/>
    <row r="22" spans="1:10" ht="14.1" customHeight="1" x14ac:dyDescent="0.2">
      <c r="A22" s="31" t="s">
        <v>298</v>
      </c>
    </row>
    <row r="23" spans="1:10" ht="9.9499999999999993" customHeight="1" x14ac:dyDescent="0.2">
      <c r="A23" s="3"/>
      <c r="B23" s="3"/>
      <c r="H23" s="46"/>
    </row>
    <row r="24" spans="1:10" ht="15.95" customHeight="1" x14ac:dyDescent="0.2">
      <c r="A24" s="47" t="s">
        <v>321</v>
      </c>
      <c r="B24" s="3"/>
      <c r="F24" s="20"/>
      <c r="G24" s="20"/>
      <c r="H24" s="46"/>
    </row>
    <row r="25" spans="1:10" ht="14.1" customHeight="1" x14ac:dyDescent="0.2">
      <c r="A25" s="34"/>
      <c r="B25" s="34"/>
      <c r="H25" s="46"/>
    </row>
    <row r="26" spans="1:10" ht="14.1" customHeight="1" x14ac:dyDescent="0.2">
      <c r="A26" s="42"/>
      <c r="B26" s="42">
        <v>2016</v>
      </c>
      <c r="C26" s="42">
        <v>2017</v>
      </c>
      <c r="D26" s="42">
        <v>2018</v>
      </c>
      <c r="E26" s="42">
        <v>2019</v>
      </c>
      <c r="F26" s="42">
        <v>2020</v>
      </c>
      <c r="G26" s="29"/>
      <c r="H26" s="46"/>
    </row>
    <row r="27" spans="1:10" ht="14.1" customHeight="1" x14ac:dyDescent="0.2">
      <c r="A27" s="8"/>
      <c r="B27" s="10"/>
      <c r="C27" s="10"/>
      <c r="D27" s="10"/>
      <c r="E27" s="10"/>
      <c r="F27" s="10"/>
      <c r="G27" s="29"/>
      <c r="H27" s="132"/>
      <c r="I27" s="165"/>
      <c r="J27" s="166"/>
    </row>
    <row r="28" spans="1:10" ht="14.1" customHeight="1" x14ac:dyDescent="0.2">
      <c r="A28" s="10" t="s">
        <v>345</v>
      </c>
      <c r="B28" s="126">
        <v>10058.280000000001</v>
      </c>
      <c r="C28" s="126">
        <v>9337.42</v>
      </c>
      <c r="D28" s="126">
        <v>9862.880000000001</v>
      </c>
      <c r="E28" s="126">
        <v>9662.9600000000009</v>
      </c>
      <c r="F28" s="126">
        <v>9012.25</v>
      </c>
      <c r="G28" s="29"/>
      <c r="H28" s="132"/>
      <c r="I28" s="165"/>
      <c r="J28" s="166"/>
    </row>
    <row r="29" spans="1:10" ht="14.1" customHeight="1" x14ac:dyDescent="0.2">
      <c r="A29" s="10" t="s">
        <v>346</v>
      </c>
      <c r="B29" s="126">
        <v>6700.06</v>
      </c>
      <c r="C29" s="126">
        <v>6574.3400000000011</v>
      </c>
      <c r="D29" s="126">
        <v>6822.46</v>
      </c>
      <c r="E29" s="126">
        <v>7077.2599999999993</v>
      </c>
      <c r="F29" s="126">
        <v>6922.26</v>
      </c>
      <c r="G29" s="29"/>
      <c r="H29" s="132"/>
      <c r="I29" s="165"/>
      <c r="J29" s="166"/>
    </row>
    <row r="30" spans="1:10" ht="14.1" customHeight="1" x14ac:dyDescent="0.2">
      <c r="A30" s="10" t="s">
        <v>347</v>
      </c>
      <c r="B30" s="126">
        <v>3313.49</v>
      </c>
      <c r="C30" s="126">
        <v>3380.2799999999997</v>
      </c>
      <c r="D30" s="126">
        <v>3417.12</v>
      </c>
      <c r="E30" s="126">
        <v>3398.44</v>
      </c>
      <c r="F30" s="126">
        <v>3440.8</v>
      </c>
      <c r="G30" s="29"/>
      <c r="H30" s="132"/>
      <c r="I30" s="165"/>
      <c r="J30" s="166"/>
    </row>
    <row r="31" spans="1:10" ht="14.1" customHeight="1" x14ac:dyDescent="0.2">
      <c r="A31" s="10" t="s">
        <v>342</v>
      </c>
      <c r="B31" s="126">
        <v>718.5</v>
      </c>
      <c r="C31" s="126">
        <v>603.55999999999995</v>
      </c>
      <c r="D31" s="126">
        <v>490.02000000000004</v>
      </c>
      <c r="E31" s="126">
        <v>459.7</v>
      </c>
      <c r="F31" s="126">
        <v>450.8</v>
      </c>
      <c r="G31" s="29"/>
      <c r="H31" s="132"/>
      <c r="I31" s="165"/>
      <c r="J31" s="166"/>
    </row>
    <row r="32" spans="1:10" ht="14.1" customHeight="1" x14ac:dyDescent="0.2">
      <c r="A32" s="10" t="s">
        <v>348</v>
      </c>
      <c r="B32" s="126">
        <v>275.65999999999997</v>
      </c>
      <c r="C32" s="126">
        <v>225.35</v>
      </c>
      <c r="D32" s="126">
        <v>267.27999999999997</v>
      </c>
      <c r="E32" s="126">
        <v>267.64</v>
      </c>
      <c r="F32" s="126">
        <v>336.7</v>
      </c>
      <c r="G32" s="29"/>
      <c r="H32" s="132"/>
      <c r="I32" s="165"/>
      <c r="J32" s="166"/>
    </row>
    <row r="33" spans="1:10" ht="14.1" customHeight="1" x14ac:dyDescent="0.2">
      <c r="A33" s="10" t="s">
        <v>343</v>
      </c>
      <c r="B33" s="126">
        <v>2350</v>
      </c>
      <c r="C33" s="126">
        <v>2300.2599999999998</v>
      </c>
      <c r="D33" s="126">
        <v>2324.1999999999998</v>
      </c>
      <c r="E33" s="126">
        <v>2380</v>
      </c>
      <c r="F33" s="126">
        <v>2338.3200000000002</v>
      </c>
      <c r="G33" s="29"/>
      <c r="H33" s="132"/>
      <c r="I33" s="167"/>
      <c r="J33" s="166"/>
    </row>
    <row r="34" spans="1:10" ht="14.1" customHeight="1" x14ac:dyDescent="0.2">
      <c r="A34" s="10" t="s">
        <v>344</v>
      </c>
      <c r="B34" s="127" t="s">
        <v>18</v>
      </c>
      <c r="C34" s="127" t="s">
        <v>18</v>
      </c>
      <c r="D34" s="127" t="s">
        <v>18</v>
      </c>
      <c r="E34" s="127" t="s">
        <v>18</v>
      </c>
      <c r="F34" s="127" t="s">
        <v>18</v>
      </c>
      <c r="G34" s="29"/>
      <c r="H34" s="132"/>
      <c r="I34" s="167"/>
      <c r="J34" s="166"/>
    </row>
    <row r="35" spans="1:10" ht="14.1" customHeight="1" x14ac:dyDescent="0.2">
      <c r="A35" s="10" t="s">
        <v>349</v>
      </c>
      <c r="B35" s="126">
        <v>15.779</v>
      </c>
      <c r="C35" s="126">
        <v>17.094999999999999</v>
      </c>
      <c r="D35" s="126">
        <v>21.407129999999999</v>
      </c>
      <c r="E35" s="126">
        <v>25.432000000000002</v>
      </c>
      <c r="F35" s="126">
        <v>29.08</v>
      </c>
      <c r="G35" s="29"/>
      <c r="H35" s="132"/>
      <c r="I35" s="167"/>
      <c r="J35" s="166"/>
    </row>
    <row r="36" spans="1:10" ht="14.1" customHeight="1" x14ac:dyDescent="0.2">
      <c r="A36" s="10" t="s">
        <v>352</v>
      </c>
      <c r="B36" s="127">
        <v>16.490000000000002</v>
      </c>
      <c r="C36" s="126">
        <v>18.237000000000002</v>
      </c>
      <c r="D36" s="126">
        <v>18.152999999999999</v>
      </c>
      <c r="E36" s="126">
        <v>26.797999999999998</v>
      </c>
      <c r="F36" s="126">
        <v>29.18</v>
      </c>
      <c r="G36" s="29"/>
      <c r="H36" s="132"/>
      <c r="I36" s="167"/>
      <c r="J36" s="166"/>
    </row>
    <row r="37" spans="1:10" ht="14.1" customHeight="1" x14ac:dyDescent="0.2">
      <c r="A37" s="10" t="s">
        <v>369</v>
      </c>
      <c r="B37" s="127">
        <v>99.89</v>
      </c>
      <c r="C37" s="126">
        <v>72.599999999999994</v>
      </c>
      <c r="D37" s="126">
        <v>49.88</v>
      </c>
      <c r="E37" s="126">
        <v>158.66999999999999</v>
      </c>
      <c r="F37" s="126">
        <v>213.34</v>
      </c>
      <c r="G37" s="29"/>
      <c r="H37" s="132"/>
      <c r="I37" s="167"/>
      <c r="J37" s="166"/>
    </row>
    <row r="38" spans="1:10" ht="14.1" customHeight="1" x14ac:dyDescent="0.2">
      <c r="A38" s="10" t="s">
        <v>370</v>
      </c>
      <c r="B38" s="127">
        <v>29.7</v>
      </c>
      <c r="C38" s="126">
        <v>29.9</v>
      </c>
      <c r="D38" s="126">
        <v>31.449190000000002</v>
      </c>
      <c r="E38" s="126">
        <v>264.09999999999997</v>
      </c>
      <c r="F38" s="126">
        <v>352.29</v>
      </c>
      <c r="H38" s="132"/>
      <c r="I38" s="168"/>
      <c r="J38" s="169"/>
    </row>
    <row r="39" spans="1:10" ht="14.1" customHeight="1" x14ac:dyDescent="0.2">
      <c r="A39" s="10" t="s">
        <v>350</v>
      </c>
      <c r="B39" s="126">
        <v>39686</v>
      </c>
      <c r="C39" s="126">
        <v>22559.042000000005</v>
      </c>
      <c r="D39" s="126">
        <v>23304.849320000001</v>
      </c>
      <c r="E39" s="126">
        <v>23721</v>
      </c>
      <c r="F39" s="126">
        <v>23125.037000000004</v>
      </c>
    </row>
    <row r="40" spans="1:10" ht="14.1" customHeight="1" x14ac:dyDescent="0.2">
      <c r="A40" s="27"/>
      <c r="B40" s="27"/>
      <c r="C40" s="27"/>
      <c r="D40" s="27"/>
      <c r="E40" s="27"/>
      <c r="F40" s="27"/>
    </row>
    <row r="41" spans="1:10" ht="14.1" customHeight="1" x14ac:dyDescent="0.2">
      <c r="A41" s="28" t="s">
        <v>449</v>
      </c>
      <c r="B41" s="57"/>
      <c r="C41" s="58"/>
      <c r="D41" s="58"/>
      <c r="E41" s="131"/>
    </row>
    <row r="42" spans="1:10" ht="14.1" customHeight="1" x14ac:dyDescent="0.2">
      <c r="A42" s="40" t="s">
        <v>371</v>
      </c>
      <c r="E42" s="35"/>
    </row>
    <row r="43" spans="1:10" ht="14.1" customHeight="1" x14ac:dyDescent="0.2">
      <c r="A43" s="40"/>
      <c r="F43" s="45"/>
      <c r="G43" s="45"/>
    </row>
    <row r="44" spans="1:10" ht="14.1" customHeight="1" x14ac:dyDescent="0.2">
      <c r="G44" s="45"/>
      <c r="H44" s="45"/>
    </row>
    <row r="45" spans="1:10" x14ac:dyDescent="0.2">
      <c r="B45" s="35"/>
      <c r="C45" s="35"/>
      <c r="D45" s="35"/>
      <c r="E45" s="45"/>
      <c r="F45" s="45"/>
      <c r="G45" s="45"/>
      <c r="H45" s="45"/>
    </row>
    <row r="46" spans="1:10" x14ac:dyDescent="0.2">
      <c r="B46" s="35"/>
      <c r="C46" s="35"/>
      <c r="D46" s="35"/>
      <c r="E46" s="45"/>
      <c r="F46" s="45"/>
      <c r="G46" s="45"/>
      <c r="H46" s="45"/>
    </row>
    <row r="47" spans="1:10" x14ac:dyDescent="0.2">
      <c r="B47" s="35"/>
      <c r="C47" s="35"/>
      <c r="D47" s="35"/>
      <c r="E47" s="45"/>
      <c r="F47" s="45"/>
      <c r="G47" s="45"/>
      <c r="H47" s="45"/>
    </row>
    <row r="48" spans="1:10" x14ac:dyDescent="0.2">
      <c r="E48" s="45"/>
      <c r="F48" s="45"/>
      <c r="G48" s="45"/>
      <c r="H48" s="45"/>
    </row>
    <row r="49" spans="2:8" x14ac:dyDescent="0.2">
      <c r="E49" s="45"/>
      <c r="F49" s="45"/>
      <c r="G49" s="45"/>
      <c r="H49" s="45"/>
    </row>
    <row r="50" spans="2:8" x14ac:dyDescent="0.2">
      <c r="B50" s="35"/>
      <c r="C50" s="35"/>
      <c r="D50" s="35"/>
      <c r="E50" s="45"/>
      <c r="F50" s="45"/>
      <c r="G50" s="45"/>
      <c r="H50" s="45"/>
    </row>
    <row r="51" spans="2:8" x14ac:dyDescent="0.2">
      <c r="E51" s="45"/>
      <c r="F51" s="45"/>
      <c r="H51" s="45"/>
    </row>
    <row r="52" spans="2:8" x14ac:dyDescent="0.2">
      <c r="E52" s="45"/>
      <c r="F52" s="45"/>
      <c r="G52" s="35"/>
    </row>
    <row r="53" spans="2:8" x14ac:dyDescent="0.2">
      <c r="G53" s="35"/>
      <c r="H53" s="35"/>
    </row>
    <row r="54" spans="2:8" x14ac:dyDescent="0.2">
      <c r="B54" s="35"/>
      <c r="C54" s="35"/>
      <c r="D54" s="35"/>
      <c r="E54" s="35"/>
      <c r="F54" s="35"/>
      <c r="H54" s="35"/>
    </row>
    <row r="55" spans="2:8" x14ac:dyDescent="0.2">
      <c r="B55" s="35"/>
      <c r="C55" s="35"/>
      <c r="D55" s="35"/>
      <c r="E55" s="35"/>
      <c r="F55" s="35"/>
    </row>
  </sheetData>
  <phoneticPr fontId="2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46"/>
  <sheetViews>
    <sheetView zoomScaleNormal="100" workbookViewId="0">
      <selection activeCell="I18" sqref="I18"/>
    </sheetView>
  </sheetViews>
  <sheetFormatPr baseColWidth="10" defaultColWidth="11.42578125" defaultRowHeight="12.75" x14ac:dyDescent="0.2"/>
  <cols>
    <col min="1" max="1" width="4.7109375" style="4" customWidth="1"/>
    <col min="2" max="2" width="46.140625" style="4" customWidth="1"/>
    <col min="3" max="6" width="8.42578125" style="4" customWidth="1"/>
    <col min="7" max="8" width="6.7109375" style="4" customWidth="1"/>
    <col min="9" max="16384" width="11.42578125" style="4"/>
  </cols>
  <sheetData>
    <row r="1" spans="1:9" ht="14.1" customHeight="1" thickBot="1" x14ac:dyDescent="0.25">
      <c r="A1" s="1" t="s">
        <v>303</v>
      </c>
      <c r="B1" s="1"/>
      <c r="C1" s="2"/>
      <c r="D1" s="2"/>
      <c r="E1" s="2"/>
      <c r="F1" s="2"/>
      <c r="G1" s="2"/>
      <c r="H1" s="34"/>
    </row>
    <row r="2" spans="1:9" ht="14.1" customHeight="1" x14ac:dyDescent="0.2">
      <c r="A2" s="3"/>
      <c r="B2" s="3"/>
      <c r="C2" s="3"/>
      <c r="D2" s="3"/>
      <c r="E2" s="3"/>
      <c r="F2" s="3"/>
      <c r="I2" s="124" t="s">
        <v>359</v>
      </c>
    </row>
    <row r="3" spans="1:9" ht="14.1" customHeight="1" x14ac:dyDescent="0.2">
      <c r="A3" s="31" t="s">
        <v>296</v>
      </c>
      <c r="B3" s="31"/>
      <c r="C3" s="3"/>
      <c r="D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  <c r="H4" s="143"/>
    </row>
    <row r="5" spans="1:9" ht="14.1" customHeight="1" x14ac:dyDescent="0.2">
      <c r="A5" s="47" t="s">
        <v>321</v>
      </c>
      <c r="B5" s="47"/>
      <c r="C5" s="3"/>
      <c r="D5" s="3"/>
      <c r="E5" s="3"/>
      <c r="F5" s="3"/>
      <c r="H5" s="143"/>
    </row>
    <row r="6" spans="1:9" ht="9.9499999999999993" customHeight="1" x14ac:dyDescent="0.2">
      <c r="A6" s="34"/>
      <c r="B6" s="34"/>
      <c r="C6" s="34"/>
      <c r="D6" s="34"/>
      <c r="E6" s="34"/>
      <c r="F6" s="34"/>
      <c r="H6" s="143"/>
    </row>
    <row r="7" spans="1:9" ht="15.95" customHeight="1" x14ac:dyDescent="0.2">
      <c r="A7" s="42"/>
      <c r="B7" s="42"/>
      <c r="C7" s="7">
        <v>2016</v>
      </c>
      <c r="D7" s="7">
        <v>2017</v>
      </c>
      <c r="E7" s="7">
        <v>2018</v>
      </c>
      <c r="F7" s="7">
        <v>2019</v>
      </c>
      <c r="G7" s="7">
        <v>2020</v>
      </c>
      <c r="H7" s="161"/>
    </row>
    <row r="8" spans="1:9" ht="14.1" customHeight="1" x14ac:dyDescent="0.2">
      <c r="A8" s="8"/>
      <c r="B8" s="8"/>
      <c r="C8" s="10"/>
      <c r="D8" s="10"/>
      <c r="E8" s="10"/>
      <c r="F8" s="10"/>
      <c r="H8" s="143"/>
    </row>
    <row r="9" spans="1:9" ht="14.1" customHeight="1" x14ac:dyDescent="0.2">
      <c r="A9" s="11" t="s">
        <v>133</v>
      </c>
      <c r="B9" s="8"/>
      <c r="C9" s="82">
        <v>8218</v>
      </c>
      <c r="D9" s="82">
        <v>9135</v>
      </c>
      <c r="E9" s="82">
        <v>11807</v>
      </c>
      <c r="F9" s="82">
        <v>11372</v>
      </c>
      <c r="G9" s="82">
        <v>11199</v>
      </c>
      <c r="H9" s="82"/>
    </row>
    <row r="10" spans="1:9" ht="14.1" customHeight="1" x14ac:dyDescent="0.2">
      <c r="A10" s="8"/>
      <c r="B10" s="8"/>
      <c r="C10" s="81"/>
      <c r="D10" s="81"/>
      <c r="E10" s="81"/>
      <c r="F10" s="81"/>
      <c r="G10" s="82"/>
      <c r="H10" s="82"/>
    </row>
    <row r="11" spans="1:9" ht="14.1" customHeight="1" x14ac:dyDescent="0.2">
      <c r="A11" s="83">
        <v>1</v>
      </c>
      <c r="B11" s="10" t="s">
        <v>134</v>
      </c>
      <c r="C11" s="81"/>
      <c r="D11" s="81"/>
      <c r="E11" s="81"/>
      <c r="F11" s="81"/>
      <c r="G11" s="82"/>
      <c r="H11" s="82"/>
    </row>
    <row r="12" spans="1:9" ht="14.1" customHeight="1" x14ac:dyDescent="0.2">
      <c r="A12" s="83"/>
      <c r="B12" s="10" t="s">
        <v>135</v>
      </c>
      <c r="C12" s="84" t="s">
        <v>18</v>
      </c>
      <c r="D12" s="84">
        <v>146</v>
      </c>
      <c r="E12" s="84">
        <v>63</v>
      </c>
      <c r="F12" s="84" t="s">
        <v>18</v>
      </c>
      <c r="G12" s="164" t="s">
        <v>18</v>
      </c>
      <c r="H12" s="82"/>
    </row>
    <row r="13" spans="1:9" ht="14.1" customHeight="1" x14ac:dyDescent="0.2">
      <c r="A13" s="83">
        <v>2</v>
      </c>
      <c r="B13" s="10" t="s">
        <v>136</v>
      </c>
      <c r="C13" s="84"/>
      <c r="D13" s="84"/>
      <c r="E13" s="84"/>
      <c r="F13" s="84"/>
      <c r="G13" s="164"/>
      <c r="H13" s="82"/>
    </row>
    <row r="14" spans="1:9" ht="14.1" customHeight="1" x14ac:dyDescent="0.2">
      <c r="A14" s="83"/>
      <c r="B14" s="10" t="s">
        <v>137</v>
      </c>
      <c r="C14" s="84" t="s">
        <v>18</v>
      </c>
      <c r="D14" s="84" t="s">
        <v>18</v>
      </c>
      <c r="E14" s="84" t="s">
        <v>18</v>
      </c>
      <c r="F14" s="84" t="s">
        <v>18</v>
      </c>
      <c r="G14" s="164" t="s">
        <v>18</v>
      </c>
      <c r="H14" s="82"/>
    </row>
    <row r="15" spans="1:9" ht="14.1" customHeight="1" x14ac:dyDescent="0.2">
      <c r="A15" s="83">
        <v>3</v>
      </c>
      <c r="B15" s="10" t="s">
        <v>140</v>
      </c>
      <c r="C15" s="84"/>
      <c r="D15" s="84"/>
      <c r="E15" s="84"/>
      <c r="F15" s="84"/>
      <c r="G15" s="164"/>
      <c r="H15" s="82"/>
    </row>
    <row r="16" spans="1:9" ht="14.1" customHeight="1" x14ac:dyDescent="0.2">
      <c r="A16" s="83"/>
      <c r="B16" s="10" t="s">
        <v>139</v>
      </c>
      <c r="C16" s="84" t="s">
        <v>18</v>
      </c>
      <c r="D16" s="84" t="s">
        <v>18</v>
      </c>
      <c r="E16" s="84" t="s">
        <v>18</v>
      </c>
      <c r="F16" s="84" t="s">
        <v>18</v>
      </c>
      <c r="G16" s="164" t="s">
        <v>18</v>
      </c>
      <c r="H16" s="82"/>
    </row>
    <row r="17" spans="1:8" ht="14.1" customHeight="1" x14ac:dyDescent="0.2">
      <c r="A17" s="83">
        <v>4</v>
      </c>
      <c r="B17" s="10" t="s">
        <v>113</v>
      </c>
      <c r="C17" s="84" t="s">
        <v>18</v>
      </c>
      <c r="D17" s="84" t="s">
        <v>18</v>
      </c>
      <c r="E17" s="84" t="s">
        <v>18</v>
      </c>
      <c r="F17" s="84" t="s">
        <v>18</v>
      </c>
      <c r="G17" s="164" t="s">
        <v>18</v>
      </c>
      <c r="H17" s="82"/>
    </row>
    <row r="18" spans="1:8" ht="14.1" customHeight="1" x14ac:dyDescent="0.2">
      <c r="A18" s="83">
        <v>5</v>
      </c>
      <c r="B18" s="10" t="s">
        <v>322</v>
      </c>
      <c r="C18" s="84"/>
      <c r="D18" s="84"/>
      <c r="E18" s="84"/>
      <c r="F18" s="84"/>
      <c r="G18" s="164"/>
      <c r="H18" s="82"/>
    </row>
    <row r="19" spans="1:8" ht="14.1" customHeight="1" x14ac:dyDescent="0.2">
      <c r="A19" s="83"/>
      <c r="B19" s="10" t="s">
        <v>138</v>
      </c>
      <c r="C19" s="84" t="s">
        <v>18</v>
      </c>
      <c r="D19" s="84" t="s">
        <v>18</v>
      </c>
      <c r="E19" s="84" t="s">
        <v>18</v>
      </c>
      <c r="F19" s="84" t="s">
        <v>18</v>
      </c>
      <c r="G19" s="164" t="s">
        <v>18</v>
      </c>
      <c r="H19" s="82"/>
    </row>
    <row r="20" spans="1:8" ht="14.1" customHeight="1" x14ac:dyDescent="0.2">
      <c r="A20" s="83">
        <v>6</v>
      </c>
      <c r="B20" s="10" t="s">
        <v>114</v>
      </c>
      <c r="C20" s="82">
        <v>409</v>
      </c>
      <c r="D20" s="82">
        <v>438</v>
      </c>
      <c r="E20" s="82">
        <v>328</v>
      </c>
      <c r="F20" s="82">
        <v>426</v>
      </c>
      <c r="G20" s="82">
        <v>68.88</v>
      </c>
      <c r="H20" s="82"/>
    </row>
    <row r="21" spans="1:8" ht="14.1" customHeight="1" x14ac:dyDescent="0.2">
      <c r="A21" s="83">
        <v>7</v>
      </c>
      <c r="B21" s="10" t="s">
        <v>115</v>
      </c>
      <c r="C21" s="82">
        <v>78</v>
      </c>
      <c r="D21" s="82">
        <v>72</v>
      </c>
      <c r="E21" s="82">
        <v>108</v>
      </c>
      <c r="F21" s="82">
        <v>82</v>
      </c>
      <c r="G21" s="82">
        <v>47.664000000000001</v>
      </c>
      <c r="H21" s="82"/>
    </row>
    <row r="22" spans="1:8" ht="14.1" customHeight="1" x14ac:dyDescent="0.2">
      <c r="A22" s="83">
        <v>8</v>
      </c>
      <c r="B22" s="10" t="s">
        <v>116</v>
      </c>
      <c r="C22" s="81"/>
      <c r="D22" s="81"/>
      <c r="E22" s="81"/>
      <c r="F22" s="81"/>
      <c r="G22" s="82"/>
      <c r="H22" s="82"/>
    </row>
    <row r="23" spans="1:8" ht="14.1" customHeight="1" x14ac:dyDescent="0.2">
      <c r="A23" s="83"/>
      <c r="B23" s="10" t="s">
        <v>117</v>
      </c>
      <c r="C23" s="82">
        <v>1483</v>
      </c>
      <c r="D23" s="82">
        <v>1474</v>
      </c>
      <c r="E23" s="82">
        <v>1315</v>
      </c>
      <c r="F23" s="82">
        <v>1279</v>
      </c>
      <c r="G23" s="82">
        <v>1006.019</v>
      </c>
      <c r="H23" s="82"/>
    </row>
    <row r="24" spans="1:8" ht="14.1" customHeight="1" x14ac:dyDescent="0.2">
      <c r="A24" s="83">
        <v>9</v>
      </c>
      <c r="B24" s="10" t="s">
        <v>118</v>
      </c>
      <c r="C24" s="82">
        <v>17</v>
      </c>
      <c r="D24" s="82">
        <v>19</v>
      </c>
      <c r="E24" s="82">
        <v>21</v>
      </c>
      <c r="F24" s="82">
        <v>16</v>
      </c>
      <c r="G24" s="82">
        <v>13.557</v>
      </c>
      <c r="H24" s="82"/>
    </row>
    <row r="25" spans="1:8" ht="14.1" customHeight="1" x14ac:dyDescent="0.2">
      <c r="A25" s="83">
        <v>10</v>
      </c>
      <c r="B25" s="10" t="s">
        <v>119</v>
      </c>
      <c r="C25" s="82">
        <v>1</v>
      </c>
      <c r="D25" s="82">
        <v>1</v>
      </c>
      <c r="E25" s="82">
        <v>1</v>
      </c>
      <c r="F25" s="82">
        <v>4</v>
      </c>
      <c r="G25" s="82">
        <v>0.34</v>
      </c>
      <c r="H25" s="82"/>
    </row>
    <row r="26" spans="1:8" ht="14.1" customHeight="1" x14ac:dyDescent="0.2">
      <c r="A26" s="83">
        <v>11</v>
      </c>
      <c r="B26" s="10" t="s">
        <v>120</v>
      </c>
      <c r="C26" s="81"/>
      <c r="D26" s="81"/>
      <c r="E26" s="81"/>
      <c r="F26" s="81"/>
      <c r="G26" s="82"/>
      <c r="H26" s="82"/>
    </row>
    <row r="27" spans="1:8" ht="14.1" customHeight="1" x14ac:dyDescent="0.2">
      <c r="A27" s="83"/>
      <c r="B27" s="10" t="s">
        <v>121</v>
      </c>
      <c r="C27" s="82">
        <v>502</v>
      </c>
      <c r="D27" s="82">
        <v>593</v>
      </c>
      <c r="E27" s="82">
        <v>1237</v>
      </c>
      <c r="F27" s="82">
        <v>1078</v>
      </c>
      <c r="G27" s="82">
        <v>1199.634</v>
      </c>
      <c r="H27" s="82"/>
    </row>
    <row r="28" spans="1:8" ht="14.1" customHeight="1" x14ac:dyDescent="0.2">
      <c r="A28" s="83">
        <v>12</v>
      </c>
      <c r="B28" s="10" t="s">
        <v>122</v>
      </c>
      <c r="C28" s="81"/>
      <c r="D28" s="81"/>
      <c r="E28" s="81"/>
      <c r="F28" s="81"/>
      <c r="G28" s="82"/>
      <c r="H28" s="82"/>
    </row>
    <row r="29" spans="1:8" ht="14.1" customHeight="1" x14ac:dyDescent="0.2">
      <c r="A29" s="83"/>
      <c r="B29" s="10" t="s">
        <v>123</v>
      </c>
      <c r="C29" s="82">
        <v>1080</v>
      </c>
      <c r="D29" s="82">
        <v>1061</v>
      </c>
      <c r="E29" s="82">
        <v>907</v>
      </c>
      <c r="F29" s="82">
        <v>846</v>
      </c>
      <c r="G29" s="82">
        <v>497.26299999999998</v>
      </c>
      <c r="H29" s="82"/>
    </row>
    <row r="30" spans="1:8" ht="14.1" customHeight="1" x14ac:dyDescent="0.2">
      <c r="A30" s="83">
        <v>13</v>
      </c>
      <c r="B30" s="10" t="s">
        <v>372</v>
      </c>
      <c r="C30" s="82">
        <v>1628</v>
      </c>
      <c r="D30" s="82">
        <v>2041</v>
      </c>
      <c r="E30" s="82">
        <v>1735</v>
      </c>
      <c r="F30" s="82">
        <v>1197</v>
      </c>
      <c r="G30" s="82">
        <v>1519.759</v>
      </c>
      <c r="H30" s="82"/>
    </row>
    <row r="31" spans="1:8" ht="14.1" customHeight="1" x14ac:dyDescent="0.2">
      <c r="A31" s="83">
        <v>14</v>
      </c>
      <c r="B31" s="10" t="s">
        <v>124</v>
      </c>
      <c r="C31" s="82">
        <v>152</v>
      </c>
      <c r="D31" s="82">
        <v>235</v>
      </c>
      <c r="E31" s="82">
        <v>245</v>
      </c>
      <c r="F31" s="82">
        <v>169</v>
      </c>
      <c r="G31" s="82">
        <v>11.84</v>
      </c>
      <c r="H31" s="82"/>
    </row>
    <row r="32" spans="1:8" ht="14.1" customHeight="1" x14ac:dyDescent="0.2">
      <c r="A32" s="85">
        <v>15</v>
      </c>
      <c r="B32" s="10" t="s">
        <v>125</v>
      </c>
      <c r="C32" s="81"/>
      <c r="D32" s="81"/>
      <c r="E32" s="81"/>
      <c r="F32" s="81"/>
      <c r="G32" s="82"/>
      <c r="H32" s="82"/>
    </row>
    <row r="33" spans="1:9" ht="14.1" customHeight="1" x14ac:dyDescent="0.2">
      <c r="A33" s="85"/>
      <c r="B33" s="10" t="s">
        <v>126</v>
      </c>
      <c r="C33" s="82">
        <v>1129</v>
      </c>
      <c r="D33" s="82">
        <v>1275</v>
      </c>
      <c r="E33" s="82">
        <v>1616</v>
      </c>
      <c r="F33" s="82">
        <v>1694</v>
      </c>
      <c r="G33" s="82">
        <v>1060.7239999999999</v>
      </c>
      <c r="H33" s="82"/>
    </row>
    <row r="34" spans="1:9" ht="14.1" customHeight="1" x14ac:dyDescent="0.2">
      <c r="A34" s="85">
        <v>16</v>
      </c>
      <c r="B34" s="10" t="s">
        <v>127</v>
      </c>
      <c r="C34" s="82">
        <v>606</v>
      </c>
      <c r="D34" s="82">
        <v>1063</v>
      </c>
      <c r="E34" s="82">
        <v>3341</v>
      </c>
      <c r="F34" s="82">
        <v>3779</v>
      </c>
      <c r="G34" s="82">
        <v>4879.1459999999997</v>
      </c>
      <c r="H34" s="82"/>
      <c r="I34" s="46"/>
    </row>
    <row r="35" spans="1:9" ht="14.1" customHeight="1" x14ac:dyDescent="0.2">
      <c r="A35" s="86">
        <v>17</v>
      </c>
      <c r="B35" s="10" t="s">
        <v>128</v>
      </c>
      <c r="C35" s="81"/>
      <c r="D35" s="81"/>
      <c r="E35" s="81"/>
      <c r="F35" s="81"/>
      <c r="G35" s="82"/>
      <c r="H35" s="82"/>
      <c r="I35" s="46"/>
    </row>
    <row r="36" spans="1:9" ht="14.1" customHeight="1" x14ac:dyDescent="0.2">
      <c r="A36" s="87"/>
      <c r="B36" s="10" t="s">
        <v>129</v>
      </c>
      <c r="C36" s="82">
        <v>435</v>
      </c>
      <c r="D36" s="82">
        <v>80</v>
      </c>
      <c r="E36" s="82">
        <v>222</v>
      </c>
      <c r="F36" s="82">
        <v>183</v>
      </c>
      <c r="G36" s="82">
        <v>323.30700000000002</v>
      </c>
      <c r="H36" s="82"/>
      <c r="I36" s="46"/>
    </row>
    <row r="37" spans="1:9" ht="14.1" customHeight="1" x14ac:dyDescent="0.2">
      <c r="A37" s="88">
        <v>18</v>
      </c>
      <c r="B37" s="10" t="s">
        <v>130</v>
      </c>
      <c r="C37" s="82">
        <v>259</v>
      </c>
      <c r="D37" s="82">
        <v>247</v>
      </c>
      <c r="E37" s="82">
        <v>274</v>
      </c>
      <c r="F37" s="82">
        <v>277</v>
      </c>
      <c r="G37" s="82">
        <v>307.76900000000001</v>
      </c>
      <c r="H37" s="82"/>
      <c r="I37" s="46"/>
    </row>
    <row r="38" spans="1:9" ht="14.1" customHeight="1" x14ac:dyDescent="0.2">
      <c r="A38" s="85">
        <v>19</v>
      </c>
      <c r="B38" s="10" t="s">
        <v>323</v>
      </c>
      <c r="C38" s="89"/>
      <c r="D38" s="89"/>
      <c r="E38" s="89"/>
      <c r="F38" s="89"/>
      <c r="G38" s="82"/>
      <c r="H38" s="82"/>
      <c r="I38" s="46"/>
    </row>
    <row r="39" spans="1:9" ht="14.1" customHeight="1" x14ac:dyDescent="0.2">
      <c r="A39" s="85"/>
      <c r="B39" s="10" t="s">
        <v>131</v>
      </c>
      <c r="C39" s="82">
        <v>315</v>
      </c>
      <c r="D39" s="82">
        <v>308</v>
      </c>
      <c r="E39" s="82">
        <v>294</v>
      </c>
      <c r="F39" s="82">
        <v>257</v>
      </c>
      <c r="G39" s="82">
        <v>221.852</v>
      </c>
      <c r="H39" s="82"/>
      <c r="I39" s="46"/>
    </row>
    <row r="40" spans="1:9" ht="14.1" customHeight="1" x14ac:dyDescent="0.2">
      <c r="A40" s="85">
        <v>20</v>
      </c>
      <c r="B40" s="10" t="s">
        <v>324</v>
      </c>
      <c r="C40" s="89"/>
      <c r="D40" s="89"/>
      <c r="E40" s="89"/>
      <c r="F40" s="89"/>
      <c r="G40" s="82"/>
      <c r="H40" s="82"/>
      <c r="I40" s="46"/>
    </row>
    <row r="41" spans="1:9" ht="14.1" customHeight="1" x14ac:dyDescent="0.2">
      <c r="A41" s="86"/>
      <c r="B41" s="10" t="s">
        <v>132</v>
      </c>
      <c r="C41" s="82">
        <v>114</v>
      </c>
      <c r="D41" s="82">
        <v>80</v>
      </c>
      <c r="E41" s="82">
        <v>100</v>
      </c>
      <c r="F41" s="82">
        <v>85</v>
      </c>
      <c r="G41" s="82">
        <v>40.68</v>
      </c>
      <c r="H41" s="82"/>
      <c r="I41" s="46"/>
    </row>
    <row r="42" spans="1:9" ht="14.1" customHeight="1" x14ac:dyDescent="0.2">
      <c r="A42" s="24"/>
      <c r="B42" s="24"/>
      <c r="C42" s="27"/>
      <c r="D42" s="27"/>
      <c r="E42" s="27"/>
      <c r="F42" s="27"/>
      <c r="G42" s="27"/>
      <c r="H42" s="10"/>
      <c r="I42" s="46"/>
    </row>
    <row r="43" spans="1:9" ht="14.1" customHeight="1" x14ac:dyDescent="0.2">
      <c r="A43" s="28" t="s">
        <v>449</v>
      </c>
      <c r="B43" s="28"/>
      <c r="C43" s="58"/>
      <c r="D43" s="58"/>
      <c r="E43" s="58"/>
      <c r="F43" s="58"/>
    </row>
    <row r="44" spans="1:9" ht="14.1" customHeight="1" x14ac:dyDescent="0.2">
      <c r="A44" s="3"/>
      <c r="B44" s="3"/>
      <c r="C44" s="3"/>
      <c r="D44" s="3"/>
      <c r="E44" s="3"/>
      <c r="F44" s="3"/>
    </row>
    <row r="45" spans="1:9" x14ac:dyDescent="0.2">
      <c r="A45" s="3"/>
      <c r="B45" s="3"/>
      <c r="C45" s="3"/>
      <c r="D45" s="3"/>
      <c r="E45" s="3"/>
      <c r="F45" s="3"/>
    </row>
    <row r="46" spans="1:9" x14ac:dyDescent="0.2">
      <c r="A46" s="3"/>
      <c r="B46" s="3"/>
      <c r="C46" s="3"/>
      <c r="D46" s="3"/>
      <c r="E46" s="3"/>
      <c r="F46" s="3"/>
    </row>
  </sheetData>
  <phoneticPr fontId="2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41"/>
  <sheetViews>
    <sheetView zoomScaleNormal="100" workbookViewId="0">
      <selection activeCell="K19" sqref="K19"/>
    </sheetView>
  </sheetViews>
  <sheetFormatPr baseColWidth="10" defaultColWidth="11.42578125" defaultRowHeight="12.75" x14ac:dyDescent="0.2"/>
  <cols>
    <col min="1" max="1" width="62.140625" style="4" customWidth="1"/>
    <col min="2" max="2" width="10.85546875" style="4" customWidth="1"/>
    <col min="3" max="3" width="3.7109375" style="4" customWidth="1"/>
    <col min="4" max="4" width="15.42578125" style="4" customWidth="1"/>
    <col min="5" max="5" width="3.85546875" style="4" customWidth="1"/>
    <col min="6" max="8" width="11.7109375" style="4" customWidth="1"/>
    <col min="9" max="16384" width="11.42578125" style="4"/>
  </cols>
  <sheetData>
    <row r="1" spans="1:14" ht="14.1" customHeight="1" thickBot="1" x14ac:dyDescent="0.25">
      <c r="A1" s="1" t="s">
        <v>303</v>
      </c>
      <c r="B1" s="2"/>
      <c r="C1" s="2"/>
      <c r="D1" s="2"/>
    </row>
    <row r="2" spans="1:14" ht="14.1" customHeight="1" x14ac:dyDescent="0.2">
      <c r="A2" s="3"/>
      <c r="B2" s="3"/>
      <c r="C2" s="3"/>
      <c r="D2" s="3"/>
      <c r="F2" s="124" t="s">
        <v>359</v>
      </c>
      <c r="H2" s="124"/>
    </row>
    <row r="3" spans="1:14" ht="14.1" customHeight="1" x14ac:dyDescent="0.2">
      <c r="A3" s="5" t="s">
        <v>444</v>
      </c>
      <c r="B3" s="3"/>
      <c r="C3" s="3"/>
      <c r="D3" s="3"/>
    </row>
    <row r="4" spans="1:14" ht="14.1" customHeight="1" x14ac:dyDescent="0.2">
      <c r="A4" s="5" t="s">
        <v>253</v>
      </c>
      <c r="B4" s="3"/>
      <c r="C4" s="3"/>
      <c r="D4" s="3"/>
    </row>
    <row r="5" spans="1:14" ht="14.1" customHeight="1" x14ac:dyDescent="0.2">
      <c r="A5" s="47" t="s">
        <v>175</v>
      </c>
      <c r="B5" s="3"/>
      <c r="C5" s="3"/>
      <c r="D5" s="3"/>
    </row>
    <row r="6" spans="1:14" ht="9.9499999999999993" customHeight="1" x14ac:dyDescent="0.2">
      <c r="A6" s="34"/>
      <c r="B6" s="8"/>
      <c r="C6" s="8"/>
      <c r="D6" s="8"/>
    </row>
    <row r="7" spans="1:14" ht="14.1" customHeight="1" x14ac:dyDescent="0.2">
      <c r="A7" s="36"/>
      <c r="B7" s="37" t="s">
        <v>163</v>
      </c>
      <c r="C7" s="37"/>
      <c r="D7" s="37" t="s">
        <v>165</v>
      </c>
    </row>
    <row r="8" spans="1:14" ht="14.1" customHeight="1" x14ac:dyDescent="0.2">
      <c r="A8" s="38"/>
      <c r="B8" s="39" t="s">
        <v>164</v>
      </c>
      <c r="C8" s="39"/>
      <c r="D8" s="39" t="s">
        <v>166</v>
      </c>
    </row>
    <row r="9" spans="1:14" ht="14.1" customHeight="1" x14ac:dyDescent="0.2">
      <c r="A9" s="8"/>
      <c r="B9" s="9"/>
      <c r="C9" s="9"/>
      <c r="D9" s="9"/>
    </row>
    <row r="10" spans="1:14" ht="25.5" customHeight="1" x14ac:dyDescent="0.2">
      <c r="A10" s="11" t="s">
        <v>325</v>
      </c>
      <c r="B10" s="63">
        <v>26437526</v>
      </c>
      <c r="C10" s="63"/>
      <c r="D10" s="63">
        <v>24847052</v>
      </c>
      <c r="G10" s="145"/>
    </row>
    <row r="11" spans="1:14" ht="14.1" customHeight="1" x14ac:dyDescent="0.2">
      <c r="A11" s="8"/>
      <c r="B11" s="126"/>
      <c r="C11" s="126"/>
      <c r="D11" s="126"/>
      <c r="F11" s="145"/>
      <c r="G11" s="137"/>
    </row>
    <row r="12" spans="1:14" ht="14.1" customHeight="1" x14ac:dyDescent="0.2">
      <c r="A12" s="11" t="s">
        <v>276</v>
      </c>
      <c r="B12" s="63">
        <v>4071808</v>
      </c>
      <c r="C12" s="63"/>
      <c r="D12" s="63">
        <v>3354006</v>
      </c>
      <c r="E12" s="4" t="s">
        <v>394</v>
      </c>
      <c r="F12" s="139"/>
      <c r="G12" s="137"/>
    </row>
    <row r="13" spans="1:14" ht="14.1" customHeight="1" x14ac:dyDescent="0.2">
      <c r="A13" s="8"/>
      <c r="B13" s="81"/>
      <c r="C13" s="81"/>
      <c r="D13" s="81"/>
      <c r="F13" s="139"/>
      <c r="G13" s="137"/>
    </row>
    <row r="14" spans="1:14" ht="14.1" customHeight="1" x14ac:dyDescent="0.2">
      <c r="A14" s="8" t="s">
        <v>98</v>
      </c>
      <c r="B14" s="63">
        <v>1488318</v>
      </c>
      <c r="C14" s="63"/>
      <c r="D14" s="63">
        <v>923535</v>
      </c>
      <c r="E14"/>
      <c r="F14" s="139"/>
      <c r="G14" s="137"/>
    </row>
    <row r="15" spans="1:14" ht="14.1" customHeight="1" x14ac:dyDescent="0.2">
      <c r="A15" s="8" t="s">
        <v>277</v>
      </c>
      <c r="B15" s="63">
        <v>37485</v>
      </c>
      <c r="C15" s="63"/>
      <c r="D15" s="63">
        <v>37485</v>
      </c>
      <c r="E15"/>
      <c r="F15" s="139"/>
      <c r="G15" s="137"/>
      <c r="H15" s="137"/>
      <c r="I15"/>
      <c r="J15"/>
      <c r="K15"/>
      <c r="L15"/>
      <c r="M15"/>
      <c r="N15"/>
    </row>
    <row r="16" spans="1:14" ht="14.1" customHeight="1" x14ac:dyDescent="0.2">
      <c r="A16" s="8" t="s">
        <v>278</v>
      </c>
      <c r="B16" s="63">
        <v>468236</v>
      </c>
      <c r="C16" s="63"/>
      <c r="D16" s="63">
        <v>468236</v>
      </c>
      <c r="E16"/>
      <c r="F16" s="139"/>
      <c r="G16" s="138"/>
      <c r="H16" s="138"/>
      <c r="I16"/>
      <c r="J16"/>
      <c r="K16"/>
      <c r="L16"/>
      <c r="M16"/>
      <c r="N16"/>
    </row>
    <row r="17" spans="1:14" ht="14.1" customHeight="1" x14ac:dyDescent="0.2">
      <c r="A17" s="8" t="s">
        <v>279</v>
      </c>
      <c r="B17" s="63">
        <v>68242</v>
      </c>
      <c r="C17" s="63"/>
      <c r="D17" s="63">
        <v>28780</v>
      </c>
      <c r="E17"/>
      <c r="F17" s="139"/>
      <c r="G17" s="137"/>
      <c r="H17" s="137"/>
      <c r="I17"/>
      <c r="J17"/>
      <c r="K17"/>
      <c r="L17"/>
      <c r="M17"/>
      <c r="N17"/>
    </row>
    <row r="18" spans="1:14" ht="14.1" customHeight="1" x14ac:dyDescent="0.2">
      <c r="A18" s="8" t="s">
        <v>373</v>
      </c>
      <c r="B18" s="63">
        <v>56171</v>
      </c>
      <c r="C18" s="63"/>
      <c r="D18" s="63">
        <v>56171</v>
      </c>
      <c r="E18"/>
      <c r="F18" s="139"/>
      <c r="G18" s="137"/>
      <c r="H18" s="137"/>
      <c r="I18"/>
      <c r="J18"/>
      <c r="K18"/>
      <c r="L18"/>
      <c r="M18"/>
      <c r="N18"/>
    </row>
    <row r="19" spans="1:14" ht="25.5" customHeight="1" x14ac:dyDescent="0.2">
      <c r="A19" s="8" t="s">
        <v>280</v>
      </c>
      <c r="B19" s="63">
        <v>14489</v>
      </c>
      <c r="C19" s="63"/>
      <c r="D19" s="63">
        <v>14489</v>
      </c>
      <c r="E19"/>
      <c r="F19" s="139"/>
      <c r="G19" s="145"/>
      <c r="H19" s="145"/>
      <c r="I19"/>
      <c r="J19"/>
      <c r="K19"/>
      <c r="L19"/>
      <c r="M19"/>
      <c r="N19"/>
    </row>
    <row r="20" spans="1:14" ht="14.1" customHeight="1" x14ac:dyDescent="0.2">
      <c r="A20" s="8" t="s">
        <v>374</v>
      </c>
      <c r="B20" s="63">
        <v>524003</v>
      </c>
      <c r="C20" s="63"/>
      <c r="D20" s="63">
        <v>108</v>
      </c>
      <c r="E20"/>
      <c r="F20" s="145"/>
      <c r="G20" s="137"/>
      <c r="H20" s="137"/>
      <c r="I20"/>
      <c r="J20"/>
      <c r="K20"/>
      <c r="L20"/>
      <c r="M20"/>
      <c r="N20"/>
    </row>
    <row r="21" spans="1:14" ht="14.1" customHeight="1" x14ac:dyDescent="0.2">
      <c r="A21" s="8" t="s">
        <v>161</v>
      </c>
      <c r="B21" s="63">
        <v>319692</v>
      </c>
      <c r="C21" s="63"/>
      <c r="D21" s="63">
        <v>318266</v>
      </c>
      <c r="E21"/>
      <c r="F21" s="139"/>
      <c r="G21" s="137"/>
      <c r="H21" s="137"/>
      <c r="I21"/>
      <c r="J21"/>
      <c r="K21"/>
      <c r="L21"/>
      <c r="M21"/>
      <c r="N21"/>
    </row>
    <row r="22" spans="1:14" ht="14.1" customHeight="1" x14ac:dyDescent="0.2">
      <c r="A22" s="8"/>
      <c r="B22" s="81"/>
      <c r="C22" s="81"/>
      <c r="D22" s="81"/>
      <c r="F22" s="139"/>
      <c r="G22" s="137"/>
      <c r="H22" s="137"/>
      <c r="I22"/>
      <c r="J22"/>
      <c r="K22"/>
      <c r="L22"/>
      <c r="M22"/>
      <c r="N22"/>
    </row>
    <row r="23" spans="1:14" ht="14.1" customHeight="1" x14ac:dyDescent="0.2">
      <c r="A23" s="8" t="s">
        <v>162</v>
      </c>
      <c r="B23" s="63">
        <v>2583490</v>
      </c>
      <c r="C23" s="63"/>
      <c r="D23" s="63">
        <v>2430471</v>
      </c>
      <c r="E23"/>
      <c r="F23" s="139"/>
      <c r="G23" s="137"/>
      <c r="H23" s="137"/>
      <c r="I23"/>
      <c r="J23"/>
      <c r="K23"/>
      <c r="L23"/>
      <c r="M23"/>
      <c r="N23"/>
    </row>
    <row r="24" spans="1:14" ht="14.1" customHeight="1" x14ac:dyDescent="0.2">
      <c r="A24" s="8" t="s">
        <v>277</v>
      </c>
      <c r="B24" s="63">
        <v>1900716</v>
      </c>
      <c r="C24" s="63"/>
      <c r="D24" s="63">
        <v>1850726</v>
      </c>
      <c r="E24"/>
      <c r="F24" s="139"/>
      <c r="G24" s="137"/>
      <c r="H24" s="137"/>
      <c r="I24"/>
      <c r="J24"/>
      <c r="K24"/>
      <c r="L24"/>
      <c r="M24"/>
      <c r="N24"/>
    </row>
    <row r="25" spans="1:14" ht="14.1" customHeight="1" x14ac:dyDescent="0.2">
      <c r="A25" s="8" t="s">
        <v>278</v>
      </c>
      <c r="B25" s="63">
        <v>119856</v>
      </c>
      <c r="C25" s="63"/>
      <c r="D25" s="63">
        <v>119856</v>
      </c>
      <c r="E25"/>
      <c r="F25" s="139"/>
      <c r="G25" s="137"/>
      <c r="H25" s="137"/>
      <c r="I25"/>
      <c r="J25"/>
      <c r="K25"/>
      <c r="L25"/>
      <c r="M25"/>
      <c r="N25"/>
    </row>
    <row r="26" spans="1:14" ht="14.1" customHeight="1" x14ac:dyDescent="0.2">
      <c r="A26" s="8" t="s">
        <v>279</v>
      </c>
      <c r="B26" s="63">
        <v>414107</v>
      </c>
      <c r="C26" s="63"/>
      <c r="D26" s="63">
        <v>403793</v>
      </c>
      <c r="E26"/>
      <c r="F26" s="139"/>
      <c r="G26" s="138"/>
      <c r="H26" s="138"/>
      <c r="I26"/>
      <c r="J26"/>
      <c r="K26"/>
      <c r="L26"/>
      <c r="M26"/>
      <c r="N26"/>
    </row>
    <row r="27" spans="1:14" ht="14.1" customHeight="1" x14ac:dyDescent="0.2">
      <c r="A27" s="8" t="s">
        <v>373</v>
      </c>
      <c r="B27" s="63">
        <v>141856</v>
      </c>
      <c r="C27" s="63"/>
      <c r="D27" s="63">
        <v>49141</v>
      </c>
      <c r="E27"/>
      <c r="F27" s="139"/>
      <c r="G27" s="137"/>
      <c r="H27" s="137"/>
      <c r="I27"/>
      <c r="J27"/>
      <c r="K27"/>
      <c r="L27"/>
      <c r="M27"/>
      <c r="N27"/>
    </row>
    <row r="28" spans="1:14" ht="14.1" customHeight="1" x14ac:dyDescent="0.2">
      <c r="A28" s="8" t="s">
        <v>280</v>
      </c>
      <c r="B28" s="63">
        <v>2795</v>
      </c>
      <c r="C28" s="63"/>
      <c r="D28" s="63">
        <v>2795</v>
      </c>
      <c r="E28"/>
      <c r="F28" s="139"/>
      <c r="G28" s="22"/>
      <c r="H28" s="22"/>
      <c r="I28"/>
      <c r="J28"/>
      <c r="K28"/>
      <c r="L28"/>
      <c r="M28"/>
      <c r="N28"/>
    </row>
    <row r="29" spans="1:14" ht="14.1" customHeight="1" x14ac:dyDescent="0.2">
      <c r="A29" s="8" t="s">
        <v>374</v>
      </c>
      <c r="B29" s="63" t="s">
        <v>18</v>
      </c>
      <c r="C29" s="151"/>
      <c r="D29" s="63" t="s">
        <v>18</v>
      </c>
      <c r="E29"/>
      <c r="F29" s="132"/>
      <c r="G29" s="22"/>
      <c r="H29" s="22"/>
      <c r="I29"/>
      <c r="J29"/>
      <c r="K29"/>
      <c r="L29"/>
      <c r="M29"/>
      <c r="N29"/>
    </row>
    <row r="30" spans="1:14" ht="14.1" customHeight="1" x14ac:dyDescent="0.2">
      <c r="A30" s="8" t="s">
        <v>161</v>
      </c>
      <c r="B30" s="63">
        <v>4160</v>
      </c>
      <c r="C30" s="63"/>
      <c r="D30" s="63">
        <v>4160</v>
      </c>
      <c r="E30"/>
      <c r="F30" s="132"/>
      <c r="G30" s="22"/>
      <c r="H30" s="22"/>
      <c r="I30"/>
      <c r="J30"/>
      <c r="K30"/>
      <c r="L30"/>
      <c r="M30"/>
      <c r="N30"/>
    </row>
    <row r="31" spans="1:14" ht="14.1" customHeight="1" x14ac:dyDescent="0.2">
      <c r="A31" s="8"/>
      <c r="B31" s="143"/>
      <c r="C31" s="143"/>
      <c r="D31" s="143"/>
      <c r="F31" s="132"/>
      <c r="G31" s="22"/>
      <c r="H31" s="22"/>
      <c r="I31"/>
      <c r="J31"/>
      <c r="K31"/>
      <c r="L31"/>
      <c r="M31"/>
      <c r="N31"/>
    </row>
    <row r="32" spans="1:14" ht="14.1" customHeight="1" x14ac:dyDescent="0.2">
      <c r="A32" s="11" t="s">
        <v>99</v>
      </c>
      <c r="B32" s="63">
        <v>22365718</v>
      </c>
      <c r="C32" s="143"/>
      <c r="D32" s="63">
        <v>21493046</v>
      </c>
      <c r="F32" s="132"/>
      <c r="G32" s="22"/>
      <c r="H32" s="22"/>
      <c r="I32"/>
      <c r="J32"/>
      <c r="K32"/>
      <c r="L32"/>
      <c r="M32"/>
      <c r="N32"/>
    </row>
    <row r="33" spans="1:14" ht="14.1" customHeight="1" x14ac:dyDescent="0.2">
      <c r="A33" s="24"/>
      <c r="B33" s="25"/>
      <c r="C33" s="25"/>
      <c r="D33" s="26"/>
      <c r="F33" s="132"/>
      <c r="G33" s="22"/>
      <c r="H33" s="22"/>
      <c r="I33"/>
      <c r="J33"/>
      <c r="K33"/>
      <c r="L33"/>
      <c r="M33"/>
      <c r="N33"/>
    </row>
    <row r="34" spans="1:14" ht="14.1" customHeight="1" x14ac:dyDescent="0.2">
      <c r="A34" s="28" t="s">
        <v>445</v>
      </c>
      <c r="B34" s="57"/>
      <c r="C34" s="57"/>
      <c r="D34" s="57"/>
      <c r="F34" s="22"/>
      <c r="G34" s="22"/>
      <c r="H34" s="22"/>
      <c r="I34"/>
      <c r="J34"/>
      <c r="K34"/>
      <c r="L34"/>
      <c r="M34"/>
      <c r="N34"/>
    </row>
    <row r="35" spans="1:14" ht="14.1" customHeight="1" x14ac:dyDescent="0.2">
      <c r="A35" s="3"/>
      <c r="B35" s="3"/>
      <c r="C35" s="3"/>
      <c r="D35" s="3"/>
      <c r="F35" s="22"/>
      <c r="G35" s="22"/>
      <c r="H35" s="22"/>
      <c r="I35"/>
      <c r="J35"/>
      <c r="K35"/>
      <c r="L35"/>
      <c r="M35"/>
      <c r="N35"/>
    </row>
    <row r="36" spans="1:14" x14ac:dyDescent="0.2">
      <c r="A36" s="3"/>
      <c r="B36" s="3"/>
      <c r="C36" s="3"/>
      <c r="D36" s="3"/>
      <c r="F36" s="22"/>
      <c r="G36" s="22"/>
      <c r="H36" s="22"/>
      <c r="I36"/>
      <c r="J36"/>
      <c r="K36"/>
      <c r="L36"/>
      <c r="M36"/>
      <c r="N36"/>
    </row>
    <row r="37" spans="1:14" x14ac:dyDescent="0.2">
      <c r="A37" s="3"/>
      <c r="B37" s="3"/>
      <c r="C37" s="3"/>
      <c r="D37" s="3"/>
      <c r="F37" s="22"/>
      <c r="I37"/>
      <c r="J37"/>
      <c r="K37"/>
      <c r="L37"/>
      <c r="M37"/>
      <c r="N37"/>
    </row>
    <row r="38" spans="1:14" x14ac:dyDescent="0.2">
      <c r="I38"/>
      <c r="J38"/>
      <c r="K38"/>
      <c r="L38"/>
      <c r="M38"/>
      <c r="N38"/>
    </row>
    <row r="39" spans="1:14" x14ac:dyDescent="0.2">
      <c r="I39"/>
      <c r="J39"/>
      <c r="K39"/>
      <c r="L39"/>
      <c r="M39"/>
      <c r="N39"/>
    </row>
    <row r="40" spans="1:14" x14ac:dyDescent="0.2">
      <c r="I40"/>
      <c r="J40"/>
      <c r="K40"/>
      <c r="L40"/>
      <c r="M40"/>
      <c r="N40"/>
    </row>
    <row r="41" spans="1:14" x14ac:dyDescent="0.2">
      <c r="I41"/>
      <c r="J41"/>
      <c r="K41"/>
      <c r="L41"/>
      <c r="M41"/>
      <c r="N41"/>
    </row>
  </sheetData>
  <phoneticPr fontId="2" type="noConversion"/>
  <hyperlinks>
    <hyperlink ref="F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36"/>
  <sheetViews>
    <sheetView zoomScaleNormal="100" workbookViewId="0">
      <selection activeCell="I16" sqref="I16:I17"/>
    </sheetView>
  </sheetViews>
  <sheetFormatPr baseColWidth="10" defaultColWidth="11.42578125" defaultRowHeight="12.75" x14ac:dyDescent="0.2"/>
  <cols>
    <col min="1" max="1" width="39" style="4" customWidth="1"/>
    <col min="2" max="2" width="10.28515625" style="4" customWidth="1"/>
    <col min="3" max="6" width="10.7109375" style="4" customWidth="1"/>
    <col min="7" max="7" width="5.5703125" style="4" customWidth="1"/>
    <col min="8" max="12" width="11.7109375" style="4" customWidth="1"/>
    <col min="13" max="16384" width="11.42578125" style="4"/>
  </cols>
  <sheetData>
    <row r="1" spans="1:15" ht="14.1" customHeight="1" thickBot="1" x14ac:dyDescent="0.25">
      <c r="A1" s="1" t="s">
        <v>303</v>
      </c>
      <c r="B1" s="2"/>
      <c r="C1" s="2"/>
      <c r="D1" s="2"/>
      <c r="E1" s="2"/>
      <c r="F1" s="2"/>
      <c r="G1" s="3"/>
      <c r="H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3"/>
      <c r="H2" s="124" t="s">
        <v>359</v>
      </c>
      <c r="I2" s="3"/>
      <c r="J2" s="3"/>
      <c r="K2" s="3"/>
      <c r="L2" s="3"/>
      <c r="M2" s="3"/>
      <c r="N2" s="3"/>
      <c r="O2" s="3"/>
    </row>
    <row r="3" spans="1:15" ht="14.1" customHeight="1" x14ac:dyDescent="0.2">
      <c r="A3" s="93" t="s">
        <v>308</v>
      </c>
      <c r="B3" s="3"/>
      <c r="C3" s="3"/>
      <c r="D3" s="3"/>
      <c r="E3" s="3"/>
      <c r="F3" s="3"/>
      <c r="G3" s="3"/>
      <c r="J3" s="3"/>
      <c r="K3" s="3"/>
      <c r="L3" s="3"/>
      <c r="M3" s="3"/>
      <c r="N3" s="3"/>
      <c r="O3" s="3"/>
    </row>
    <row r="4" spans="1:15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100"/>
      <c r="L4" s="3"/>
      <c r="M4" s="3"/>
      <c r="N4" s="3"/>
      <c r="O4" s="3"/>
    </row>
    <row r="5" spans="1:15" ht="14.1" customHeight="1" x14ac:dyDescent="0.2">
      <c r="A5" s="31" t="s">
        <v>295</v>
      </c>
      <c r="B5" s="3"/>
      <c r="C5" s="3"/>
      <c r="D5" s="3"/>
      <c r="E5" s="3"/>
      <c r="F5" s="3"/>
      <c r="G5" s="3"/>
      <c r="H5" s="3"/>
      <c r="I5" s="3"/>
      <c r="J5" s="3"/>
      <c r="K5" s="100"/>
      <c r="L5" s="3"/>
      <c r="M5" s="3"/>
      <c r="N5" s="3"/>
      <c r="O5" s="3"/>
    </row>
    <row r="6" spans="1:15" ht="14.1" customHeight="1" x14ac:dyDescent="0.2">
      <c r="A6" s="34"/>
      <c r="B6" s="8"/>
      <c r="C6" s="8"/>
      <c r="D6" s="8"/>
      <c r="E6" s="34"/>
      <c r="F6" s="3"/>
      <c r="G6" s="3"/>
      <c r="H6" s="3"/>
      <c r="I6" s="3"/>
      <c r="J6" s="3"/>
      <c r="K6" s="100"/>
      <c r="L6" s="3"/>
      <c r="M6" s="3"/>
      <c r="N6" s="3"/>
      <c r="O6" s="3"/>
    </row>
    <row r="7" spans="1:15" s="43" customFormat="1" ht="15.95" customHeight="1" x14ac:dyDescent="0.2">
      <c r="A7" s="42"/>
      <c r="B7" s="42">
        <v>2016</v>
      </c>
      <c r="C7" s="42">
        <v>2017</v>
      </c>
      <c r="D7" s="42">
        <v>2018</v>
      </c>
      <c r="E7" s="42">
        <v>2019</v>
      </c>
      <c r="F7" s="42">
        <v>2020</v>
      </c>
      <c r="H7" s="3"/>
      <c r="K7" s="116"/>
    </row>
    <row r="8" spans="1:15" ht="14.1" customHeight="1" x14ac:dyDescent="0.2">
      <c r="A8" s="8"/>
      <c r="B8" s="10"/>
      <c r="C8" s="10"/>
      <c r="D8" s="10"/>
      <c r="E8" s="10"/>
      <c r="F8" s="10"/>
      <c r="G8" s="3"/>
      <c r="H8" s="43"/>
      <c r="I8" s="3"/>
      <c r="J8" s="3"/>
      <c r="K8" s="100"/>
      <c r="L8" s="3"/>
      <c r="M8" s="3"/>
      <c r="N8" s="3"/>
      <c r="O8" s="3"/>
    </row>
    <row r="9" spans="1:15" ht="14.1" customHeight="1" x14ac:dyDescent="0.2">
      <c r="A9" s="8" t="s">
        <v>375</v>
      </c>
      <c r="B9" s="90">
        <v>36.4</v>
      </c>
      <c r="C9" s="91">
        <v>36.450000000000003</v>
      </c>
      <c r="D9" s="91">
        <v>37.049999999999997</v>
      </c>
      <c r="E9" s="91">
        <v>40.869999999999997</v>
      </c>
      <c r="F9" s="91">
        <v>36.9</v>
      </c>
      <c r="G9" s="3"/>
      <c r="H9" s="3"/>
      <c r="I9" s="3"/>
      <c r="J9" s="3"/>
      <c r="K9" s="100"/>
      <c r="L9" s="3"/>
      <c r="M9" s="3"/>
      <c r="N9" s="3"/>
      <c r="O9" s="3"/>
    </row>
    <row r="10" spans="1:15" ht="14.1" customHeight="1" x14ac:dyDescent="0.2">
      <c r="A10" s="8" t="s">
        <v>376</v>
      </c>
      <c r="B10" s="91">
        <v>-3.2</v>
      </c>
      <c r="C10" s="91">
        <v>-4.4630000000000001</v>
      </c>
      <c r="D10" s="91">
        <v>-3.8029999999999999</v>
      </c>
      <c r="E10" s="91">
        <v>-1.7689999999999999</v>
      </c>
      <c r="F10" s="91">
        <v>-3</v>
      </c>
      <c r="G10" s="3"/>
      <c r="H10" s="3"/>
      <c r="I10" s="3"/>
      <c r="J10" s="3"/>
      <c r="K10" s="100"/>
      <c r="L10" s="3"/>
      <c r="M10" s="3"/>
      <c r="N10" s="3"/>
      <c r="O10" s="3"/>
    </row>
    <row r="11" spans="1:15" ht="14.1" customHeight="1" x14ac:dyDescent="0.2">
      <c r="A11" s="8" t="s">
        <v>392</v>
      </c>
      <c r="B11" s="91">
        <v>13.3</v>
      </c>
      <c r="C11" s="91">
        <v>13.924100396558714</v>
      </c>
      <c r="D11" s="91">
        <v>13.417858060115847</v>
      </c>
      <c r="E11" s="91">
        <v>13.820481646292029</v>
      </c>
      <c r="F11" s="91">
        <v>13.820481646292029</v>
      </c>
      <c r="G11" s="3"/>
      <c r="H11" s="3"/>
      <c r="I11" s="3"/>
      <c r="J11" s="3"/>
      <c r="K11" s="100"/>
      <c r="L11" s="3"/>
      <c r="M11" s="3"/>
      <c r="N11" s="3"/>
      <c r="O11" s="3"/>
    </row>
    <row r="12" spans="1:15" ht="14.1" customHeight="1" x14ac:dyDescent="0.2">
      <c r="A12" s="8"/>
      <c r="B12" s="9"/>
      <c r="C12" s="9"/>
      <c r="D12" s="9"/>
      <c r="E12" s="9"/>
      <c r="F12" s="9"/>
      <c r="G12" s="3"/>
      <c r="H12" s="3"/>
      <c r="I12" s="3"/>
      <c r="J12" s="3"/>
      <c r="K12" s="100"/>
      <c r="L12" s="3"/>
      <c r="M12" s="3"/>
      <c r="N12" s="3"/>
      <c r="O12" s="3"/>
    </row>
    <row r="13" spans="1:15" ht="14.1" customHeight="1" x14ac:dyDescent="0.2">
      <c r="A13" s="8" t="s">
        <v>100</v>
      </c>
      <c r="B13" s="91">
        <v>70.8</v>
      </c>
      <c r="C13" s="91">
        <v>66.411795140222296</v>
      </c>
      <c r="D13" s="91">
        <v>73.548196219224707</v>
      </c>
      <c r="E13" s="91">
        <v>66.927356707629301</v>
      </c>
      <c r="F13" s="91">
        <v>71.2</v>
      </c>
      <c r="G13" s="3"/>
      <c r="H13" s="3"/>
      <c r="I13" s="3"/>
      <c r="J13" s="3"/>
      <c r="K13" s="100"/>
      <c r="L13" s="3"/>
      <c r="M13" s="3"/>
      <c r="N13" s="3"/>
      <c r="O13" s="3"/>
    </row>
    <row r="14" spans="1:15" ht="14.1" customHeight="1" x14ac:dyDescent="0.2">
      <c r="A14" s="8"/>
      <c r="B14" s="9"/>
      <c r="C14" s="9"/>
      <c r="D14" s="9"/>
      <c r="E14" s="9"/>
      <c r="F14" s="9"/>
      <c r="G14" s="3"/>
      <c r="H14" s="3"/>
      <c r="I14" s="3"/>
      <c r="J14" s="3"/>
      <c r="K14" s="100"/>
      <c r="L14" s="3"/>
      <c r="M14" s="3"/>
      <c r="N14" s="3"/>
      <c r="O14" s="3"/>
    </row>
    <row r="15" spans="1:15" ht="14.1" customHeight="1" x14ac:dyDescent="0.2">
      <c r="A15" s="8" t="s">
        <v>326</v>
      </c>
      <c r="B15" s="91">
        <v>459.4</v>
      </c>
      <c r="C15" s="91">
        <v>377.33800000000002</v>
      </c>
      <c r="D15" s="91">
        <v>672.85800000000006</v>
      </c>
      <c r="E15" s="91">
        <v>519.74199999999996</v>
      </c>
      <c r="F15" s="91">
        <v>497.5</v>
      </c>
      <c r="G15" s="3"/>
      <c r="H15" s="3"/>
      <c r="I15" s="3"/>
      <c r="J15" s="3"/>
      <c r="K15" s="100"/>
      <c r="L15" s="3"/>
      <c r="M15" s="3"/>
      <c r="N15" s="3"/>
      <c r="O15" s="3"/>
    </row>
    <row r="16" spans="1:15" ht="14.1" customHeight="1" x14ac:dyDescent="0.2">
      <c r="A16" s="24"/>
      <c r="B16" s="27"/>
      <c r="C16" s="27"/>
      <c r="D16" s="27"/>
      <c r="E16" s="27"/>
      <c r="F16" s="27"/>
      <c r="G16" s="3"/>
      <c r="H16" s="3"/>
      <c r="I16" s="3"/>
      <c r="J16" s="3"/>
      <c r="K16" s="100"/>
      <c r="L16" s="3"/>
      <c r="M16" s="3"/>
      <c r="N16" s="3"/>
      <c r="O16" s="3"/>
    </row>
    <row r="17" spans="1:15" ht="14.1" customHeight="1" x14ac:dyDescent="0.2">
      <c r="A17" s="28" t="s">
        <v>431</v>
      </c>
      <c r="B17" s="57"/>
      <c r="C17" s="57"/>
      <c r="D17" s="58"/>
      <c r="E17" s="58"/>
      <c r="F17" s="3"/>
      <c r="G17" s="3"/>
      <c r="H17" s="3"/>
      <c r="I17" s="3"/>
      <c r="J17" s="3"/>
      <c r="K17" s="100"/>
      <c r="L17" s="3"/>
      <c r="M17" s="3"/>
      <c r="N17" s="3"/>
      <c r="O17" s="3"/>
    </row>
    <row r="18" spans="1:15" ht="14.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100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100"/>
      <c r="L19" s="3"/>
      <c r="M19" s="3"/>
      <c r="N19" s="3"/>
      <c r="O19" s="3"/>
    </row>
    <row r="20" spans="1:15" x14ac:dyDescent="0.2">
      <c r="H20" s="3"/>
      <c r="K20" s="46"/>
    </row>
    <row r="21" spans="1:15" x14ac:dyDescent="0.2">
      <c r="K21" s="46"/>
    </row>
    <row r="24" spans="1:15" x14ac:dyDescent="0.2">
      <c r="B24" s="46"/>
      <c r="C24" s="46"/>
      <c r="D24" s="46"/>
    </row>
    <row r="25" spans="1:15" x14ac:dyDescent="0.2">
      <c r="B25" s="46"/>
      <c r="C25" s="46"/>
      <c r="D25" s="46"/>
    </row>
    <row r="26" spans="1:15" x14ac:dyDescent="0.2">
      <c r="B26" s="46"/>
      <c r="C26" s="46"/>
      <c r="D26" s="46"/>
    </row>
    <row r="27" spans="1:15" x14ac:dyDescent="0.2">
      <c r="B27" s="46"/>
      <c r="C27" s="46"/>
      <c r="D27" s="46"/>
    </row>
    <row r="28" spans="1:15" x14ac:dyDescent="0.2">
      <c r="B28" s="46"/>
      <c r="C28" s="46"/>
      <c r="D28" s="46"/>
    </row>
    <row r="29" spans="1:15" x14ac:dyDescent="0.2">
      <c r="B29" s="46"/>
      <c r="C29" s="46"/>
      <c r="D29" s="46"/>
    </row>
    <row r="30" spans="1:15" x14ac:dyDescent="0.2">
      <c r="B30" s="46"/>
      <c r="C30" s="46"/>
      <c r="D30" s="46"/>
    </row>
    <row r="31" spans="1:15" x14ac:dyDescent="0.2">
      <c r="B31" s="46"/>
      <c r="C31" s="46"/>
      <c r="D31" s="46"/>
    </row>
    <row r="32" spans="1:15" x14ac:dyDescent="0.2">
      <c r="B32" s="46"/>
      <c r="C32" s="46"/>
      <c r="D32" s="46"/>
    </row>
    <row r="33" spans="2:4" x14ac:dyDescent="0.2">
      <c r="B33" s="46"/>
      <c r="C33" s="46"/>
      <c r="D33" s="46"/>
    </row>
    <row r="34" spans="2:4" x14ac:dyDescent="0.2">
      <c r="B34" s="46"/>
      <c r="C34" s="46"/>
      <c r="D34" s="46"/>
    </row>
    <row r="35" spans="2:4" x14ac:dyDescent="0.2">
      <c r="B35" s="46"/>
      <c r="C35" s="46"/>
      <c r="D35" s="46"/>
    </row>
    <row r="36" spans="2:4" x14ac:dyDescent="0.2">
      <c r="B36" s="46"/>
      <c r="C36" s="46"/>
      <c r="D36" s="46"/>
    </row>
  </sheetData>
  <phoneticPr fontId="2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26"/>
  <sheetViews>
    <sheetView zoomScaleNormal="100" zoomScalePageLayoutView="50" workbookViewId="0">
      <selection activeCell="H12" sqref="H12"/>
    </sheetView>
  </sheetViews>
  <sheetFormatPr baseColWidth="10" defaultColWidth="11.42578125" defaultRowHeight="12.75" x14ac:dyDescent="0.2"/>
  <cols>
    <col min="1" max="1" width="39.85546875" style="4" customWidth="1"/>
    <col min="2" max="2" width="11.140625" style="4" customWidth="1"/>
    <col min="3" max="3" width="8" style="4" customWidth="1"/>
    <col min="4" max="4" width="11.42578125" style="4"/>
    <col min="5" max="5" width="7.7109375" style="4" customWidth="1"/>
    <col min="6" max="6" width="13.5703125" style="4" customWidth="1"/>
    <col min="7" max="7" width="5.42578125" style="4" customWidth="1"/>
    <col min="8" max="16384" width="11.42578125" style="4"/>
  </cols>
  <sheetData>
    <row r="1" spans="1:18" ht="14.1" customHeight="1" thickBot="1" x14ac:dyDescent="0.25">
      <c r="A1" s="1" t="s">
        <v>303</v>
      </c>
      <c r="B1" s="2"/>
      <c r="C1" s="2"/>
      <c r="D1" s="2"/>
      <c r="E1" s="2"/>
      <c r="F1" s="2"/>
      <c r="G1" s="3"/>
      <c r="H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E2" s="3"/>
      <c r="F2" s="3"/>
      <c r="G2" s="3"/>
      <c r="H2" s="124" t="s">
        <v>359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93" t="s">
        <v>302</v>
      </c>
      <c r="B3" s="3"/>
      <c r="C3" s="3"/>
      <c r="E3" s="3"/>
      <c r="F3" s="3"/>
      <c r="G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5" t="s">
        <v>286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6"/>
      <c r="B7" s="7" t="s">
        <v>0</v>
      </c>
      <c r="C7" s="7"/>
      <c r="D7" s="7" t="s">
        <v>2</v>
      </c>
      <c r="E7" s="7"/>
      <c r="F7" s="7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8"/>
      <c r="B8" s="9"/>
      <c r="C8" s="9"/>
      <c r="D8" s="3"/>
      <c r="E8" s="10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11" t="s">
        <v>167</v>
      </c>
      <c r="B9" s="153">
        <v>5045.03</v>
      </c>
      <c r="C9" s="154"/>
      <c r="D9" s="154">
        <v>78.92</v>
      </c>
      <c r="E9" s="13"/>
      <c r="F9" s="12">
        <v>505990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14"/>
      <c r="B10" s="10"/>
      <c r="C10" s="10"/>
      <c r="D10" s="10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15" t="s">
        <v>168</v>
      </c>
      <c r="B11" s="10"/>
      <c r="C11" s="10"/>
      <c r="D11" s="10"/>
      <c r="E11" s="10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16" t="s">
        <v>3</v>
      </c>
      <c r="B12" s="17" t="s">
        <v>7</v>
      </c>
      <c r="C12" s="17"/>
      <c r="D12" s="17" t="s">
        <v>281</v>
      </c>
      <c r="E12" s="17"/>
      <c r="F12" s="17" t="s">
        <v>11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18" t="s">
        <v>4</v>
      </c>
      <c r="B13" s="17" t="s">
        <v>8</v>
      </c>
      <c r="C13" s="17"/>
      <c r="D13" s="17" t="s">
        <v>282</v>
      </c>
      <c r="E13" s="17"/>
      <c r="F13" s="17" t="s">
        <v>12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9"/>
      <c r="B14" s="20"/>
      <c r="C14" s="20"/>
      <c r="D14" s="20"/>
      <c r="E14" s="20"/>
      <c r="F14" s="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21" t="s">
        <v>169</v>
      </c>
      <c r="B15" s="22"/>
      <c r="C15" s="22"/>
      <c r="D15" s="22"/>
      <c r="E15" s="20"/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 t="s">
        <v>5</v>
      </c>
      <c r="B16" s="22" t="s">
        <v>9</v>
      </c>
      <c r="C16" s="22"/>
      <c r="D16" s="22" t="s">
        <v>283</v>
      </c>
      <c r="E16" s="17"/>
      <c r="F16" s="23" t="s">
        <v>13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16" t="s">
        <v>6</v>
      </c>
      <c r="B17" s="22" t="s">
        <v>10</v>
      </c>
      <c r="C17" s="22"/>
      <c r="D17" s="22" t="s">
        <v>284</v>
      </c>
      <c r="E17" s="17"/>
      <c r="F17" s="23" t="s">
        <v>14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5"/>
      <c r="C18" s="26"/>
      <c r="D18" s="25"/>
      <c r="E18" s="27"/>
      <c r="F18" s="2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28" t="s">
        <v>430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G21" s="29"/>
      <c r="H21" s="3"/>
    </row>
    <row r="22" spans="1:18" x14ac:dyDescent="0.2">
      <c r="D22" s="30"/>
      <c r="F22" s="29"/>
    </row>
    <row r="23" spans="1:18" x14ac:dyDescent="0.2">
      <c r="D23" s="102"/>
    </row>
    <row r="24" spans="1:18" x14ac:dyDescent="0.2">
      <c r="D24" s="102"/>
    </row>
    <row r="25" spans="1:18" x14ac:dyDescent="0.2">
      <c r="D25" s="102"/>
    </row>
    <row r="26" spans="1:18" x14ac:dyDescent="0.2">
      <c r="D26" s="102"/>
    </row>
  </sheetData>
  <phoneticPr fontId="2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35"/>
  <sheetViews>
    <sheetView zoomScaleNormal="100" workbookViewId="0">
      <selection activeCell="Q13" sqref="Q13"/>
    </sheetView>
  </sheetViews>
  <sheetFormatPr baseColWidth="10" defaultColWidth="11.42578125" defaultRowHeight="12.75" x14ac:dyDescent="0.2"/>
  <cols>
    <col min="1" max="1" width="27" style="90" customWidth="1"/>
    <col min="2" max="4" width="5.28515625" style="4" customWidth="1"/>
    <col min="5" max="5" width="5" style="4" customWidth="1"/>
    <col min="6" max="7" width="5.28515625" style="4" customWidth="1"/>
    <col min="8" max="8" width="4.28515625" style="4" customWidth="1"/>
    <col min="9" max="9" width="5.140625" style="4" customWidth="1"/>
    <col min="10" max="11" width="4.7109375" style="4" customWidth="1"/>
    <col min="12" max="12" width="5" style="4" customWidth="1"/>
    <col min="13" max="13" width="4.7109375" style="4" customWidth="1"/>
    <col min="14" max="14" width="5.140625" style="4" customWidth="1"/>
    <col min="15" max="15" width="3.5703125" style="4" customWidth="1"/>
    <col min="16" max="16384" width="11.42578125" style="4"/>
  </cols>
  <sheetData>
    <row r="1" spans="1:20" ht="14.1" customHeight="1" thickBot="1" x14ac:dyDescent="0.25">
      <c r="A1" s="1" t="s">
        <v>327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20" ht="14.1" customHeight="1" x14ac:dyDescent="0.2">
      <c r="P2" s="124" t="s">
        <v>359</v>
      </c>
      <c r="Q2" s="3"/>
    </row>
    <row r="3" spans="1:20" ht="14.1" customHeight="1" x14ac:dyDescent="0.2">
      <c r="A3" s="31" t="s">
        <v>446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R3" s="3"/>
      <c r="S3" s="3"/>
      <c r="T3" s="3"/>
    </row>
    <row r="4" spans="1:20" ht="14.1" customHeight="1" x14ac:dyDescent="0.2">
      <c r="A4" s="6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47" t="s">
        <v>285</v>
      </c>
      <c r="B5" s="47"/>
      <c r="C5" s="47"/>
      <c r="D5" s="47"/>
      <c r="E5" s="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</row>
    <row r="7" spans="1:20" s="43" customFormat="1" ht="15.95" customHeight="1" x14ac:dyDescent="0.2">
      <c r="A7" s="98"/>
      <c r="B7" s="7" t="s">
        <v>158</v>
      </c>
      <c r="C7" s="7" t="s">
        <v>148</v>
      </c>
      <c r="D7" s="7" t="s">
        <v>149</v>
      </c>
      <c r="E7" s="7" t="s">
        <v>150</v>
      </c>
      <c r="F7" s="7" t="s">
        <v>151</v>
      </c>
      <c r="G7" s="7" t="s">
        <v>152</v>
      </c>
      <c r="H7" s="7" t="s">
        <v>153</v>
      </c>
      <c r="I7" s="7" t="s">
        <v>212</v>
      </c>
      <c r="J7" s="7" t="s">
        <v>154</v>
      </c>
      <c r="K7" s="7" t="s">
        <v>155</v>
      </c>
      <c r="L7" s="7" t="s">
        <v>156</v>
      </c>
      <c r="M7" s="7" t="s">
        <v>157</v>
      </c>
      <c r="N7" s="7" t="s">
        <v>289</v>
      </c>
      <c r="P7" s="3"/>
    </row>
    <row r="8" spans="1:20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3"/>
      <c r="O8" s="3"/>
      <c r="P8" s="43"/>
      <c r="Q8" s="3"/>
      <c r="R8" s="3"/>
      <c r="S8" s="3"/>
      <c r="T8" s="3"/>
    </row>
    <row r="9" spans="1:20" ht="14.1" customHeight="1" x14ac:dyDescent="0.2">
      <c r="A9" s="64" t="s">
        <v>199</v>
      </c>
      <c r="B9" s="155">
        <v>5.1494018817204292</v>
      </c>
      <c r="C9" s="155">
        <v>9.0621314655172416</v>
      </c>
      <c r="D9" s="155">
        <v>9.7526525537634363</v>
      </c>
      <c r="E9" s="155">
        <v>13.39890763888889</v>
      </c>
      <c r="F9" s="155">
        <v>17.906109543010754</v>
      </c>
      <c r="G9" s="156">
        <v>19.029580555555551</v>
      </c>
      <c r="H9" s="156">
        <v>22.83596774193548</v>
      </c>
      <c r="I9" s="156">
        <v>22.235510752688167</v>
      </c>
      <c r="J9" s="156">
        <v>18.903284027777776</v>
      </c>
      <c r="K9" s="156">
        <v>12.47063373655914</v>
      </c>
      <c r="L9" s="156">
        <v>9.398730555555554</v>
      </c>
      <c r="M9" s="156">
        <v>6.4962224462365601</v>
      </c>
      <c r="N9" s="156">
        <v>13.886594408267415</v>
      </c>
      <c r="P9" s="3"/>
    </row>
    <row r="10" spans="1:20" ht="14.1" customHeight="1" x14ac:dyDescent="0.2">
      <c r="A10" s="64" t="s">
        <v>211</v>
      </c>
      <c r="B10" s="155">
        <v>4.3686512096774184</v>
      </c>
      <c r="C10" s="155">
        <v>8.8758520114942545</v>
      </c>
      <c r="D10" s="155">
        <v>9.0981270161290304</v>
      </c>
      <c r="E10" s="155">
        <v>12.386602083333333</v>
      </c>
      <c r="F10" s="155">
        <v>17.184085349462372</v>
      </c>
      <c r="G10" s="156">
        <v>17.874222916666664</v>
      </c>
      <c r="H10" s="156">
        <v>21.415383736559139</v>
      </c>
      <c r="I10" s="156">
        <v>20.97538306451613</v>
      </c>
      <c r="J10" s="156">
        <v>18.128069444444449</v>
      </c>
      <c r="K10" s="156">
        <v>12.368098790322577</v>
      </c>
      <c r="L10" s="156">
        <v>9.1834048611111125</v>
      </c>
      <c r="M10" s="156">
        <v>6.0614482526881721</v>
      </c>
      <c r="N10" s="156">
        <v>13.159944061367055</v>
      </c>
    </row>
    <row r="11" spans="1:20" ht="14.1" customHeight="1" x14ac:dyDescent="0.2">
      <c r="A11" s="64" t="s">
        <v>291</v>
      </c>
      <c r="B11" s="155">
        <v>5.2376572580645151</v>
      </c>
      <c r="C11" s="155">
        <v>9.7525244252873584</v>
      </c>
      <c r="D11" s="155">
        <v>10.074172043010753</v>
      </c>
      <c r="E11" s="155">
        <v>13.581458333333334</v>
      </c>
      <c r="F11" s="155">
        <v>18.807217741935485</v>
      </c>
      <c r="G11" s="156">
        <v>19.364178472222218</v>
      </c>
      <c r="H11" s="156">
        <v>23.630114247311827</v>
      </c>
      <c r="I11" s="156">
        <v>23.27860215053764</v>
      </c>
      <c r="J11" s="156">
        <v>19.85283194444445</v>
      </c>
      <c r="K11" s="156">
        <v>13.225754704301076</v>
      </c>
      <c r="L11" s="156">
        <v>9.8745444444444477</v>
      </c>
      <c r="M11" s="156">
        <v>6.5652963709677419</v>
      </c>
      <c r="N11" s="156">
        <v>14.437029344655068</v>
      </c>
    </row>
    <row r="12" spans="1:20" ht="14.1" customHeight="1" x14ac:dyDescent="0.2">
      <c r="A12" s="64" t="s">
        <v>202</v>
      </c>
      <c r="B12" s="155">
        <v>4.9179825268817208</v>
      </c>
      <c r="C12" s="155">
        <v>9.0354547413793096</v>
      </c>
      <c r="D12" s="155">
        <v>9.7692056451612945</v>
      </c>
      <c r="E12" s="155">
        <v>13.550115277777776</v>
      </c>
      <c r="F12" s="155">
        <v>18.423011753603294</v>
      </c>
      <c r="G12" s="156">
        <v>19.225795138888891</v>
      </c>
      <c r="H12" s="156">
        <v>23.299236500701262</v>
      </c>
      <c r="I12" s="156">
        <v>23.060303763440864</v>
      </c>
      <c r="J12" s="156">
        <v>18.969589583333335</v>
      </c>
      <c r="K12" s="156">
        <v>12.649989919354836</v>
      </c>
      <c r="L12" s="156">
        <v>9.3528826388888913</v>
      </c>
      <c r="M12" s="156">
        <v>6.1936550374006538</v>
      </c>
      <c r="N12" s="156">
        <v>14.037268543901009</v>
      </c>
    </row>
    <row r="13" spans="1:20" ht="14.1" customHeight="1" x14ac:dyDescent="0.2">
      <c r="A13" s="64" t="s">
        <v>366</v>
      </c>
      <c r="B13" s="155">
        <v>4.4700255376344087</v>
      </c>
      <c r="C13" s="155">
        <v>8.3629806034482765</v>
      </c>
      <c r="D13" s="155">
        <v>8.7563911290322576</v>
      </c>
      <c r="E13" s="155">
        <v>12.250579861111111</v>
      </c>
      <c r="F13" s="155">
        <v>16.762563844086021</v>
      </c>
      <c r="G13" s="156">
        <v>17.415724305555557</v>
      </c>
      <c r="H13" s="156">
        <v>20.922466397849465</v>
      </c>
      <c r="I13" s="156">
        <v>20.631235887096775</v>
      </c>
      <c r="J13" s="156">
        <v>17.434074305555558</v>
      </c>
      <c r="K13" s="156">
        <v>11.789511410461312</v>
      </c>
      <c r="L13" s="156">
        <v>8.773509722222224</v>
      </c>
      <c r="M13" s="156">
        <v>6.2797856182795693</v>
      </c>
      <c r="N13" s="156">
        <v>12.820737385194377</v>
      </c>
    </row>
    <row r="14" spans="1:20" ht="14.1" customHeight="1" x14ac:dyDescent="0.2">
      <c r="A14" s="134" t="s">
        <v>210</v>
      </c>
      <c r="B14" s="155">
        <v>4.8933622311827953</v>
      </c>
      <c r="C14" s="155">
        <v>9.4372025862068973</v>
      </c>
      <c r="D14" s="155">
        <v>9.0730625000000007</v>
      </c>
      <c r="E14" s="155">
        <v>12.272368749999998</v>
      </c>
      <c r="F14" s="155">
        <v>17.53200940860215</v>
      </c>
      <c r="G14" s="156">
        <v>17.928685416666664</v>
      </c>
      <c r="H14" s="156">
        <v>21.998588709677421</v>
      </c>
      <c r="I14" s="156">
        <v>21.618400537634418</v>
      </c>
      <c r="J14" s="156">
        <v>18.720347222222227</v>
      </c>
      <c r="K14" s="156">
        <v>12.5069751344086</v>
      </c>
      <c r="L14" s="156">
        <v>9.4369402777777793</v>
      </c>
      <c r="M14" s="156">
        <v>5.9862903225806452</v>
      </c>
      <c r="N14" s="156">
        <v>13.450352758079967</v>
      </c>
    </row>
    <row r="15" spans="1:20" ht="14.1" customHeight="1" x14ac:dyDescent="0.2">
      <c r="A15" s="134" t="s">
        <v>426</v>
      </c>
      <c r="B15" s="155">
        <v>5.2255288978494638</v>
      </c>
      <c r="C15" s="155">
        <v>9.5849173850574694</v>
      </c>
      <c r="D15" s="155">
        <v>10.11067674731183</v>
      </c>
      <c r="E15" s="155">
        <v>13.721225</v>
      </c>
      <c r="F15" s="155">
        <v>18.819153225806453</v>
      </c>
      <c r="G15" s="156">
        <v>19.466319444444441</v>
      </c>
      <c r="H15" s="156">
        <v>23.571700268817207</v>
      </c>
      <c r="I15" s="156">
        <v>23.115383064516134</v>
      </c>
      <c r="J15" s="156">
        <v>19.82155625</v>
      </c>
      <c r="K15" s="156">
        <v>13.15959543010753</v>
      </c>
      <c r="L15" s="156">
        <v>9.86220763888889</v>
      </c>
      <c r="M15" s="156">
        <v>6.6966767473118258</v>
      </c>
      <c r="N15" s="156">
        <v>14.429578341675935</v>
      </c>
    </row>
    <row r="16" spans="1:20" ht="14.1" customHeight="1" x14ac:dyDescent="0.2">
      <c r="A16" s="64" t="s">
        <v>201</v>
      </c>
      <c r="B16" s="155">
        <v>5.0712029569892465</v>
      </c>
      <c r="C16" s="155">
        <v>9.0954885057471255</v>
      </c>
      <c r="D16" s="155">
        <v>8.7211901881720451</v>
      </c>
      <c r="E16" s="155">
        <v>11.974698611111112</v>
      </c>
      <c r="F16" s="155">
        <v>15.736219758064516</v>
      </c>
      <c r="G16" s="156">
        <v>16.837639583333328</v>
      </c>
      <c r="H16" s="156">
        <v>20.272233870967749</v>
      </c>
      <c r="I16" s="156">
        <v>20.136073924731186</v>
      </c>
      <c r="J16" s="156">
        <v>17.126438888888892</v>
      </c>
      <c r="K16" s="156">
        <v>11.85908064516129</v>
      </c>
      <c r="L16" s="156">
        <v>8.8749013888888904</v>
      </c>
      <c r="M16" s="156">
        <v>6.0140537634408595</v>
      </c>
      <c r="N16" s="156">
        <v>12.643268507124688</v>
      </c>
    </row>
    <row r="17" spans="1:14" s="120" customFormat="1" ht="25.15" customHeight="1" x14ac:dyDescent="0.2">
      <c r="A17" s="134" t="s">
        <v>393</v>
      </c>
      <c r="B17" s="162">
        <v>4.8652190860215052</v>
      </c>
      <c r="C17" s="162">
        <v>8.6198742816091958</v>
      </c>
      <c r="D17" s="162">
        <v>8.821340053763441</v>
      </c>
      <c r="E17" s="162">
        <v>12.600453472222224</v>
      </c>
      <c r="F17" s="162">
        <v>17.018079301075268</v>
      </c>
      <c r="G17" s="162">
        <v>17.869764583333328</v>
      </c>
      <c r="H17" s="162">
        <v>21.815692204301076</v>
      </c>
      <c r="I17" s="162">
        <v>21.452436155913979</v>
      </c>
      <c r="J17" s="162">
        <v>17.477332638888885</v>
      </c>
      <c r="K17" s="162">
        <v>11.992491935483867</v>
      </c>
      <c r="L17" s="162">
        <v>8.7312472222222208</v>
      </c>
      <c r="M17" s="162">
        <v>6.4286229838709685</v>
      </c>
      <c r="N17" s="156">
        <v>13.141046159892163</v>
      </c>
    </row>
    <row r="18" spans="1:14" ht="14.1" customHeight="1" x14ac:dyDescent="0.2">
      <c r="A18" s="117" t="s">
        <v>395</v>
      </c>
      <c r="B18" s="155">
        <v>4.5692405913978504</v>
      </c>
      <c r="C18" s="155">
        <v>8.7263793103448286</v>
      </c>
      <c r="D18" s="155">
        <v>9.1080920698924697</v>
      </c>
      <c r="E18" s="155">
        <v>12.330597916666667</v>
      </c>
      <c r="F18" s="155">
        <v>16.999266801075265</v>
      </c>
      <c r="G18" s="156">
        <v>17.71414722222222</v>
      </c>
      <c r="H18" s="156">
        <v>21.289630376344089</v>
      </c>
      <c r="I18" s="156">
        <v>20.642301075268811</v>
      </c>
      <c r="J18" s="156">
        <v>17.371616415484638</v>
      </c>
      <c r="K18" s="156">
        <v>11.914209005376343</v>
      </c>
      <c r="L18" s="156">
        <v>9.0016625000000037</v>
      </c>
      <c r="M18" s="156">
        <v>6.2142043010752692</v>
      </c>
      <c r="N18" s="156">
        <v>12.990112298762369</v>
      </c>
    </row>
    <row r="19" spans="1:14" ht="14.1" customHeight="1" x14ac:dyDescent="0.2">
      <c r="A19" s="64" t="s">
        <v>209</v>
      </c>
      <c r="B19" s="155">
        <v>4.5905604838709682</v>
      </c>
      <c r="C19" s="155">
        <v>8.8098318965517244</v>
      </c>
      <c r="D19" s="155">
        <v>7.8272634408602144</v>
      </c>
      <c r="E19" s="155">
        <v>10.945548611111111</v>
      </c>
      <c r="F19" s="155">
        <v>15.095899865591395</v>
      </c>
      <c r="G19" s="156">
        <v>15.894259722222223</v>
      </c>
      <c r="H19" s="156">
        <v>19.467069220430105</v>
      </c>
      <c r="I19" s="156">
        <v>19.619000672043008</v>
      </c>
      <c r="J19" s="156">
        <v>16.997979166666671</v>
      </c>
      <c r="K19" s="156">
        <v>11.312723790322579</v>
      </c>
      <c r="L19" s="156">
        <v>8.9960597222222205</v>
      </c>
      <c r="M19" s="156">
        <v>5.0817956989247302</v>
      </c>
      <c r="N19" s="156">
        <v>12.053166024234743</v>
      </c>
    </row>
    <row r="20" spans="1:14" ht="14.1" customHeight="1" x14ac:dyDescent="0.2">
      <c r="A20" s="64" t="s">
        <v>208</v>
      </c>
      <c r="B20" s="155">
        <v>5.3486048387096776</v>
      </c>
      <c r="C20" s="155">
        <v>9.1281242816091943</v>
      </c>
      <c r="D20" s="155">
        <v>9.1653541666666669</v>
      </c>
      <c r="E20" s="155">
        <v>12.47992013888889</v>
      </c>
      <c r="F20" s="155">
        <v>17.497345430107529</v>
      </c>
      <c r="G20" s="156">
        <v>18.057674305555558</v>
      </c>
      <c r="H20" s="156">
        <v>22.618252688172042</v>
      </c>
      <c r="I20" s="156">
        <v>22.28781653225807</v>
      </c>
      <c r="J20" s="156">
        <v>18.491822222222222</v>
      </c>
      <c r="K20" s="156">
        <v>12.428646505376342</v>
      </c>
      <c r="L20" s="156">
        <v>9.3028430555555524</v>
      </c>
      <c r="M20" s="156">
        <v>6.5535537634408589</v>
      </c>
      <c r="N20" s="156">
        <v>13.613329827380214</v>
      </c>
    </row>
    <row r="21" spans="1:14" ht="14.1" customHeight="1" x14ac:dyDescent="0.2">
      <c r="A21" s="64" t="s">
        <v>205</v>
      </c>
      <c r="B21" s="155">
        <v>5.2858474462365574</v>
      </c>
      <c r="C21" s="155">
        <v>9.7232270114942558</v>
      </c>
      <c r="D21" s="155">
        <v>9.5556202956989242</v>
      </c>
      <c r="E21" s="155">
        <v>12.685195138888885</v>
      </c>
      <c r="F21" s="155">
        <v>17.774784946236561</v>
      </c>
      <c r="G21" s="156">
        <v>18.406574305555559</v>
      </c>
      <c r="H21" s="156">
        <v>22.230161290322584</v>
      </c>
      <c r="I21" s="156">
        <v>21.789395161290322</v>
      </c>
      <c r="J21" s="156">
        <v>18.804411805555553</v>
      </c>
      <c r="K21" s="156">
        <v>12.888693963051937</v>
      </c>
      <c r="L21" s="156">
        <v>9.8655881944444435</v>
      </c>
      <c r="M21" s="156">
        <v>6.526835349462365</v>
      </c>
      <c r="N21" s="156">
        <v>13.794694575686499</v>
      </c>
    </row>
    <row r="22" spans="1:14" ht="14.1" customHeight="1" x14ac:dyDescent="0.2">
      <c r="A22" s="64" t="s">
        <v>207</v>
      </c>
      <c r="B22" s="155">
        <v>5.0753682795698936</v>
      </c>
      <c r="C22" s="155">
        <v>8.802440373563222</v>
      </c>
      <c r="D22" s="155">
        <v>8.0060067204301077</v>
      </c>
      <c r="E22" s="155">
        <v>11.113845138888889</v>
      </c>
      <c r="F22" s="155">
        <v>15.110405913978491</v>
      </c>
      <c r="G22" s="156">
        <v>16.48406111111111</v>
      </c>
      <c r="H22" s="156">
        <v>19.709760080645161</v>
      </c>
      <c r="I22" s="156">
        <v>19.794139112903228</v>
      </c>
      <c r="J22" s="156">
        <v>16.811295138888887</v>
      </c>
      <c r="K22" s="156">
        <v>11.929673387096773</v>
      </c>
      <c r="L22" s="156">
        <v>8.7803111111111107</v>
      </c>
      <c r="M22" s="156">
        <v>6.0224522849462367</v>
      </c>
      <c r="N22" s="156">
        <v>12.303313221094426</v>
      </c>
    </row>
    <row r="23" spans="1:14" ht="14.1" customHeight="1" x14ac:dyDescent="0.2">
      <c r="A23" s="64" t="s">
        <v>206</v>
      </c>
      <c r="B23" s="155">
        <v>4.6347419354838708</v>
      </c>
      <c r="C23" s="155">
        <v>7.8730905172413808</v>
      </c>
      <c r="D23" s="155">
        <v>5.2347090053763425</v>
      </c>
      <c r="E23" s="155">
        <v>8.1940749999999998</v>
      </c>
      <c r="F23" s="155">
        <v>12.728259408602149</v>
      </c>
      <c r="G23" s="156">
        <v>12.867863888888888</v>
      </c>
      <c r="H23" s="156">
        <v>16.632598790322579</v>
      </c>
      <c r="I23" s="156">
        <v>16.98857190860215</v>
      </c>
      <c r="J23" s="156">
        <v>14.391540972222224</v>
      </c>
      <c r="K23" s="156">
        <v>9.1382031571722706</v>
      </c>
      <c r="L23" s="156">
        <v>8.3535409722222234</v>
      </c>
      <c r="M23" s="156">
        <v>3.3108360215053763</v>
      </c>
      <c r="N23" s="156">
        <v>10.029002631469956</v>
      </c>
    </row>
    <row r="24" spans="1:14" ht="14.1" customHeight="1" x14ac:dyDescent="0.2">
      <c r="A24" s="64" t="s">
        <v>341</v>
      </c>
      <c r="B24" s="155">
        <v>4.9310362903225817</v>
      </c>
      <c r="C24" s="155">
        <v>8.914115660919542</v>
      </c>
      <c r="D24" s="155">
        <v>9.5839206989247305</v>
      </c>
      <c r="E24" s="155">
        <v>13.192083333333333</v>
      </c>
      <c r="F24" s="155">
        <v>18.248958333333334</v>
      </c>
      <c r="G24" s="156">
        <v>18.639944444444446</v>
      </c>
      <c r="H24" s="156">
        <v>22.8338373655914</v>
      </c>
      <c r="I24" s="156">
        <v>22.547456989247308</v>
      </c>
      <c r="J24" s="156">
        <v>19.129856250000003</v>
      </c>
      <c r="K24" s="156">
        <v>12.66338440860215</v>
      </c>
      <c r="L24" s="156">
        <v>9.244164583333335</v>
      </c>
      <c r="M24" s="156">
        <v>6.4336505376344082</v>
      </c>
      <c r="N24" s="156">
        <v>13.863534074640549</v>
      </c>
    </row>
    <row r="25" spans="1:14" ht="14.1" customHeight="1" x14ac:dyDescent="0.2">
      <c r="A25" s="64" t="s">
        <v>203</v>
      </c>
      <c r="B25" s="155">
        <v>5.1857459677419353</v>
      </c>
      <c r="C25" s="155">
        <v>9.1798512931034466</v>
      </c>
      <c r="D25" s="155">
        <v>9.8641102150537634</v>
      </c>
      <c r="E25" s="155">
        <v>13.6670125</v>
      </c>
      <c r="F25" s="155">
        <v>18.558239247311828</v>
      </c>
      <c r="G25" s="156">
        <v>19.411544444444448</v>
      </c>
      <c r="H25" s="156">
        <v>23.411424731182795</v>
      </c>
      <c r="I25" s="156">
        <v>22.980678763440856</v>
      </c>
      <c r="J25" s="156">
        <v>19.159364583333332</v>
      </c>
      <c r="K25" s="156">
        <v>12.731026881720428</v>
      </c>
      <c r="L25" s="156">
        <v>9.449830555555554</v>
      </c>
      <c r="M25" s="156">
        <v>6.4350053763440869</v>
      </c>
      <c r="N25" s="156">
        <v>14.169486213269375</v>
      </c>
    </row>
    <row r="26" spans="1:14" ht="14.1" customHeight="1" x14ac:dyDescent="0.2">
      <c r="A26" s="64" t="s">
        <v>204</v>
      </c>
      <c r="B26" s="155">
        <v>5.3393118279569887</v>
      </c>
      <c r="C26" s="155">
        <v>9.8778397988505731</v>
      </c>
      <c r="D26" s="155">
        <v>9.2968380376344086</v>
      </c>
      <c r="E26" s="155">
        <v>12.728797916666668</v>
      </c>
      <c r="F26" s="155">
        <v>16.461453629032256</v>
      </c>
      <c r="G26" s="156">
        <v>16.563642361111114</v>
      </c>
      <c r="H26" s="156">
        <v>19.35504704301076</v>
      </c>
      <c r="I26" s="156">
        <v>19.277526209677415</v>
      </c>
      <c r="J26" s="156">
        <v>17.711269444444444</v>
      </c>
      <c r="K26" s="156">
        <v>12.381094086021509</v>
      </c>
      <c r="L26" s="156">
        <v>9.5723868055555563</v>
      </c>
      <c r="M26" s="156">
        <v>6.1572903225806446</v>
      </c>
      <c r="N26" s="156">
        <v>12.89354145687853</v>
      </c>
    </row>
    <row r="27" spans="1:14" ht="14.1" customHeight="1" x14ac:dyDescent="0.2">
      <c r="A27" s="64" t="s">
        <v>378</v>
      </c>
      <c r="B27" s="155">
        <v>4.2397063172043019</v>
      </c>
      <c r="C27" s="155">
        <v>8.8164044540229884</v>
      </c>
      <c r="D27" s="155">
        <v>8.7461942204301053</v>
      </c>
      <c r="E27" s="155">
        <v>12.003371527777778</v>
      </c>
      <c r="F27" s="155">
        <v>16.777403897849464</v>
      </c>
      <c r="G27" s="156">
        <v>17.533418055555561</v>
      </c>
      <c r="H27" s="156">
        <v>21.387970430107526</v>
      </c>
      <c r="I27" s="156">
        <v>21.098314516129037</v>
      </c>
      <c r="J27" s="156">
        <v>18.192242361111106</v>
      </c>
      <c r="K27" s="156">
        <v>12.294095430107527</v>
      </c>
      <c r="L27" s="156">
        <v>9.127765277777776</v>
      </c>
      <c r="M27" s="156">
        <v>5.6667177419354839</v>
      </c>
      <c r="N27" s="156">
        <v>12.99030035250072</v>
      </c>
    </row>
    <row r="28" spans="1:14" ht="14.1" customHeight="1" x14ac:dyDescent="0.2">
      <c r="A28" s="64" t="s">
        <v>290</v>
      </c>
      <c r="B28" s="155">
        <v>4.9983622311827949</v>
      </c>
      <c r="C28" s="155">
        <v>8.7094612068965525</v>
      </c>
      <c r="D28" s="155">
        <v>8.1043293010752695</v>
      </c>
      <c r="E28" s="155">
        <v>11.244540972222222</v>
      </c>
      <c r="F28" s="155">
        <v>15.506225134408604</v>
      </c>
      <c r="G28" s="156">
        <v>16.351986111111113</v>
      </c>
      <c r="H28" s="156">
        <v>19.666513440860214</v>
      </c>
      <c r="I28" s="156">
        <v>19.919600134408597</v>
      </c>
      <c r="J28" s="156">
        <v>17.116769444444444</v>
      </c>
      <c r="K28" s="156">
        <v>12.166227565202471</v>
      </c>
      <c r="L28" s="156">
        <v>8.8352298611111113</v>
      </c>
      <c r="M28" s="156">
        <v>6.0905047043010754</v>
      </c>
      <c r="N28" s="156">
        <v>12.392479175602039</v>
      </c>
    </row>
    <row r="29" spans="1:14" ht="14.1" customHeight="1" x14ac:dyDescent="0.2">
      <c r="A29" s="90" t="s">
        <v>377</v>
      </c>
      <c r="B29" s="156">
        <v>4.8837016129032262</v>
      </c>
      <c r="C29" s="156">
        <v>8.9597622126436764</v>
      </c>
      <c r="D29" s="156">
        <v>9.3302271505376329</v>
      </c>
      <c r="E29" s="156">
        <v>12.656572916666667</v>
      </c>
      <c r="F29" s="156">
        <v>17.180116935483873</v>
      </c>
      <c r="G29" s="156">
        <v>17.880368749999999</v>
      </c>
      <c r="H29" s="156">
        <v>21.54648521505376</v>
      </c>
      <c r="I29" s="156">
        <v>20.973341397849467</v>
      </c>
      <c r="J29" s="156">
        <v>17.685434027777777</v>
      </c>
      <c r="K29" s="156">
        <v>12.140001344086018</v>
      </c>
      <c r="L29" s="156">
        <v>9.102775694444448</v>
      </c>
      <c r="M29" s="156">
        <v>6.4640745967741919</v>
      </c>
      <c r="N29" s="156">
        <v>13.233571821185064</v>
      </c>
    </row>
    <row r="30" spans="1:14" ht="14.1" customHeight="1" x14ac:dyDescent="0.2">
      <c r="A30" s="80" t="s">
        <v>200</v>
      </c>
      <c r="B30" s="126">
        <v>4.749258736559141</v>
      </c>
      <c r="C30" s="126">
        <v>8.7213290229885043</v>
      </c>
      <c r="D30" s="126">
        <v>7.8947237903225798</v>
      </c>
      <c r="E30" s="126">
        <v>10.921719444444443</v>
      </c>
      <c r="F30" s="126">
        <v>15.444309139784949</v>
      </c>
      <c r="G30" s="126">
        <v>16.036711805555559</v>
      </c>
      <c r="H30" s="126">
        <v>19.461411290322584</v>
      </c>
      <c r="I30" s="126">
        <v>19.529595430107527</v>
      </c>
      <c r="J30" s="126">
        <v>16.856454861111111</v>
      </c>
      <c r="K30" s="126">
        <v>11.78813575268817</v>
      </c>
      <c r="L30" s="126">
        <v>8.7012319444444479</v>
      </c>
      <c r="M30" s="126">
        <v>5.6503420698924733</v>
      </c>
      <c r="N30" s="156">
        <v>12.146268607351791</v>
      </c>
    </row>
    <row r="31" spans="1:14" ht="14.1" customHeight="1" x14ac:dyDescent="0.2"/>
    <row r="32" spans="1:14" ht="14.1" customHeight="1" x14ac:dyDescent="0.2">
      <c r="A32" s="28" t="s">
        <v>431</v>
      </c>
      <c r="B32" s="57"/>
      <c r="C32" s="5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2:14" x14ac:dyDescent="0.2">
      <c r="D33" s="92"/>
    </row>
    <row r="34" spans="2:14" x14ac:dyDescent="0.2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07"/>
      <c r="N34" s="108"/>
    </row>
    <row r="35" spans="2:14" x14ac:dyDescent="0.2">
      <c r="M35" s="109"/>
      <c r="N35" s="109"/>
    </row>
  </sheetData>
  <phoneticPr fontId="2" type="noConversion"/>
  <hyperlinks>
    <hyperlink ref="P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AA39"/>
  <sheetViews>
    <sheetView zoomScaleNormal="100" workbookViewId="0">
      <selection activeCell="Q15" sqref="Q15"/>
    </sheetView>
  </sheetViews>
  <sheetFormatPr baseColWidth="10" defaultColWidth="11.42578125" defaultRowHeight="12.75" x14ac:dyDescent="0.2"/>
  <cols>
    <col min="1" max="1" width="26.85546875" style="90" customWidth="1"/>
    <col min="2" max="13" width="4.85546875" style="4" customWidth="1"/>
    <col min="14" max="15" width="6" style="4" customWidth="1"/>
    <col min="16" max="25" width="11.7109375" style="4" customWidth="1"/>
    <col min="26" max="16384" width="11.42578125" style="4"/>
  </cols>
  <sheetData>
    <row r="1" spans="1:27" ht="14.1" customHeight="1" thickBot="1" x14ac:dyDescent="0.25">
      <c r="A1" s="1" t="s">
        <v>327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R1" s="3"/>
    </row>
    <row r="2" spans="1:27" ht="14.1" customHeight="1" x14ac:dyDescent="0.2">
      <c r="P2" s="124" t="s">
        <v>359</v>
      </c>
      <c r="Q2" s="3"/>
    </row>
    <row r="3" spans="1:27" ht="14.1" customHeight="1" x14ac:dyDescent="0.2">
      <c r="A3" s="31" t="s">
        <v>447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R3" s="3"/>
      <c r="S3" s="3"/>
      <c r="T3" s="3"/>
      <c r="U3" s="3"/>
      <c r="V3" s="3"/>
      <c r="W3" s="3"/>
      <c r="X3" s="3"/>
      <c r="Y3" s="3"/>
    </row>
    <row r="4" spans="1:27" ht="14.1" customHeight="1" x14ac:dyDescent="0.2">
      <c r="A4" s="6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1" customHeight="1" x14ac:dyDescent="0.2">
      <c r="A5" s="47" t="s">
        <v>360</v>
      </c>
      <c r="B5" s="47"/>
      <c r="C5" s="47"/>
      <c r="D5" s="47"/>
      <c r="E5" s="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s="43" customFormat="1" ht="24.75" customHeight="1" x14ac:dyDescent="0.2">
      <c r="A7" s="99"/>
      <c r="B7" s="7" t="s">
        <v>158</v>
      </c>
      <c r="C7" s="7" t="s">
        <v>148</v>
      </c>
      <c r="D7" s="7" t="s">
        <v>149</v>
      </c>
      <c r="E7" s="7" t="s">
        <v>150</v>
      </c>
      <c r="F7" s="7" t="s">
        <v>151</v>
      </c>
      <c r="G7" s="7" t="s">
        <v>152</v>
      </c>
      <c r="H7" s="7" t="s">
        <v>153</v>
      </c>
      <c r="I7" s="7" t="s">
        <v>212</v>
      </c>
      <c r="J7" s="7" t="s">
        <v>154</v>
      </c>
      <c r="K7" s="7" t="s">
        <v>155</v>
      </c>
      <c r="L7" s="7" t="s">
        <v>156</v>
      </c>
      <c r="M7" s="7" t="s">
        <v>157</v>
      </c>
      <c r="N7" s="94" t="s">
        <v>289</v>
      </c>
      <c r="P7" s="3"/>
    </row>
    <row r="8" spans="1:27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93"/>
      <c r="O8" s="3"/>
      <c r="P8" s="43"/>
      <c r="Q8" s="3"/>
      <c r="R8" s="3"/>
      <c r="S8" s="3"/>
      <c r="T8" s="3"/>
      <c r="U8" s="3"/>
      <c r="V8" s="3"/>
      <c r="W8" s="3"/>
      <c r="X8" s="3"/>
      <c r="Y8" s="3"/>
    </row>
    <row r="9" spans="1:27" ht="14.1" customHeight="1" x14ac:dyDescent="0.2">
      <c r="A9" s="64" t="s">
        <v>199</v>
      </c>
      <c r="B9" s="156">
        <v>32.880000000000003</v>
      </c>
      <c r="C9" s="156">
        <v>5.2780000000000014</v>
      </c>
      <c r="D9" s="156">
        <v>110.99900000000002</v>
      </c>
      <c r="E9" s="156">
        <v>92.334999999999994</v>
      </c>
      <c r="F9" s="156">
        <v>31.040999999999997</v>
      </c>
      <c r="G9" s="156">
        <v>63.741000000000014</v>
      </c>
      <c r="H9" s="156">
        <v>21.315000000000001</v>
      </c>
      <c r="I9" s="156">
        <v>50.753999999999998</v>
      </c>
      <c r="J9" s="156">
        <v>18.676000000000002</v>
      </c>
      <c r="K9" s="156">
        <v>28.822999999999993</v>
      </c>
      <c r="L9" s="156">
        <v>36.123000000000005</v>
      </c>
      <c r="M9" s="156">
        <v>63.742000000000004</v>
      </c>
      <c r="N9" s="156">
        <v>555.70699999999999</v>
      </c>
      <c r="O9" s="46"/>
      <c r="P9" s="3"/>
      <c r="Q9" s="3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ht="14.1" customHeight="1" x14ac:dyDescent="0.2">
      <c r="A10" s="64" t="s">
        <v>211</v>
      </c>
      <c r="B10" s="156">
        <v>25.369999999999997</v>
      </c>
      <c r="C10" s="156">
        <v>4.3</v>
      </c>
      <c r="D10" s="156">
        <v>113.51999999999998</v>
      </c>
      <c r="E10" s="156">
        <v>104.70499999999998</v>
      </c>
      <c r="F10" s="156">
        <v>38.269999999999996</v>
      </c>
      <c r="G10" s="156">
        <v>84.72</v>
      </c>
      <c r="H10" s="156">
        <v>24.509999999999998</v>
      </c>
      <c r="I10" s="156">
        <v>22.359999999999996</v>
      </c>
      <c r="J10" s="156">
        <v>14.834999999999997</v>
      </c>
      <c r="K10" s="156">
        <v>31.819999999999997</v>
      </c>
      <c r="L10" s="156">
        <v>33.11</v>
      </c>
      <c r="M10" s="156">
        <v>56.975000000000001</v>
      </c>
      <c r="N10" s="156">
        <v>554.495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6"/>
      <c r="AA10" s="46"/>
    </row>
    <row r="11" spans="1:27" ht="14.1" customHeight="1" x14ac:dyDescent="0.2">
      <c r="A11" s="64" t="s">
        <v>291</v>
      </c>
      <c r="B11" s="156">
        <v>29</v>
      </c>
      <c r="C11" s="156">
        <v>1</v>
      </c>
      <c r="D11" s="156">
        <v>138.6</v>
      </c>
      <c r="E11" s="156">
        <v>102.4</v>
      </c>
      <c r="F11" s="156">
        <v>44.4</v>
      </c>
      <c r="G11" s="156">
        <v>42.4</v>
      </c>
      <c r="H11" s="156">
        <v>10.199999999999999</v>
      </c>
      <c r="I11" s="156">
        <v>12.000000000000002</v>
      </c>
      <c r="J11" s="156">
        <v>11</v>
      </c>
      <c r="K11" s="156">
        <v>37.4</v>
      </c>
      <c r="L11" s="156">
        <v>25.399999999999995</v>
      </c>
      <c r="M11" s="156">
        <v>39.4</v>
      </c>
      <c r="N11" s="156">
        <v>493.19999999999987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6"/>
      <c r="AA11" s="46"/>
    </row>
    <row r="12" spans="1:27" ht="14.1" customHeight="1" x14ac:dyDescent="0.2">
      <c r="A12" s="64" t="s">
        <v>202</v>
      </c>
      <c r="B12" s="156">
        <v>24.509999999999998</v>
      </c>
      <c r="C12" s="156">
        <v>0.64500000000000002</v>
      </c>
      <c r="D12" s="156">
        <v>122.33500000000002</v>
      </c>
      <c r="E12" s="156">
        <v>109.01</v>
      </c>
      <c r="F12" s="156">
        <v>55.685000000000009</v>
      </c>
      <c r="G12" s="156">
        <v>36.334999999999994</v>
      </c>
      <c r="H12" s="156">
        <v>3.4399999999999995</v>
      </c>
      <c r="I12" s="156">
        <v>7.7399999999999993</v>
      </c>
      <c r="J12" s="156">
        <v>12.040000000000001</v>
      </c>
      <c r="K12" s="156">
        <v>24.294999999999998</v>
      </c>
      <c r="L12" s="156">
        <v>23.434999999999995</v>
      </c>
      <c r="M12" s="156">
        <v>28.379999999999995</v>
      </c>
      <c r="N12" s="156">
        <v>447.85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6"/>
      <c r="AA12" s="46"/>
    </row>
    <row r="13" spans="1:27" ht="14.1" customHeight="1" x14ac:dyDescent="0.2">
      <c r="A13" s="64" t="s">
        <v>366</v>
      </c>
      <c r="B13" s="156">
        <v>42.000000000000007</v>
      </c>
      <c r="C13" s="156">
        <v>7.4000000000000021</v>
      </c>
      <c r="D13" s="156">
        <v>97.800000000000011</v>
      </c>
      <c r="E13" s="156">
        <v>83.799999999999983</v>
      </c>
      <c r="F13" s="156">
        <v>40.400000000000006</v>
      </c>
      <c r="G13" s="156">
        <v>60.999999999999993</v>
      </c>
      <c r="H13" s="156">
        <v>13</v>
      </c>
      <c r="I13" s="156">
        <v>29.2</v>
      </c>
      <c r="J13" s="156">
        <v>28.400000000000002</v>
      </c>
      <c r="K13" s="156">
        <v>44.20000000000001</v>
      </c>
      <c r="L13" s="156">
        <v>20.199999999999992</v>
      </c>
      <c r="M13" s="156">
        <v>47.800000000000004</v>
      </c>
      <c r="N13" s="156">
        <v>515.19999999999993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6"/>
      <c r="AA13" s="46"/>
    </row>
    <row r="14" spans="1:27" ht="14.1" customHeight="1" x14ac:dyDescent="0.2">
      <c r="A14" s="134" t="s">
        <v>210</v>
      </c>
      <c r="B14" s="156">
        <v>36.549999999999997</v>
      </c>
      <c r="C14" s="156">
        <v>5.5900000000000007</v>
      </c>
      <c r="D14" s="156">
        <v>142.11500000000001</v>
      </c>
      <c r="E14" s="156">
        <v>168.98999999999998</v>
      </c>
      <c r="F14" s="156">
        <v>35.259999999999991</v>
      </c>
      <c r="G14" s="156">
        <v>84.92</v>
      </c>
      <c r="H14" s="156">
        <v>17.2</v>
      </c>
      <c r="I14" s="156">
        <v>39.129999999999995</v>
      </c>
      <c r="J14" s="156">
        <v>23.004999999999999</v>
      </c>
      <c r="K14" s="156">
        <v>34.83</v>
      </c>
      <c r="L14" s="156">
        <v>41.279999999999994</v>
      </c>
      <c r="M14" s="156">
        <v>56.330000000000013</v>
      </c>
      <c r="N14" s="156">
        <v>685.2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6"/>
      <c r="AA14" s="46"/>
    </row>
    <row r="15" spans="1:27" ht="14.1" customHeight="1" x14ac:dyDescent="0.2">
      <c r="A15" s="134" t="s">
        <v>426</v>
      </c>
      <c r="B15" s="156">
        <v>29.353000000000005</v>
      </c>
      <c r="C15" s="156">
        <v>2.758</v>
      </c>
      <c r="D15" s="156">
        <v>115.245</v>
      </c>
      <c r="E15" s="156">
        <v>88.059000000000012</v>
      </c>
      <c r="F15" s="156">
        <v>42.945999999999998</v>
      </c>
      <c r="G15" s="156">
        <v>61.267999999999994</v>
      </c>
      <c r="H15" s="156">
        <v>21.669999999999998</v>
      </c>
      <c r="I15" s="156">
        <v>38.213999999999999</v>
      </c>
      <c r="J15" s="156">
        <v>8.668000000000001</v>
      </c>
      <c r="K15" s="156">
        <v>33.292999999999992</v>
      </c>
      <c r="L15" s="156">
        <v>30.928999999999991</v>
      </c>
      <c r="M15" s="156">
        <v>52.007999999999996</v>
      </c>
      <c r="N15" s="156">
        <v>524.41099999999994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6"/>
      <c r="AA15" s="46"/>
    </row>
    <row r="16" spans="1:27" ht="14.1" customHeight="1" x14ac:dyDescent="0.2">
      <c r="A16" s="64" t="s">
        <v>201</v>
      </c>
      <c r="B16" s="156">
        <v>27.863000000000007</v>
      </c>
      <c r="C16" s="156">
        <v>4.6750000000000007</v>
      </c>
      <c r="D16" s="156">
        <v>70.686000000000007</v>
      </c>
      <c r="E16" s="156">
        <v>75.173999999999992</v>
      </c>
      <c r="F16" s="156">
        <v>63.954999999999991</v>
      </c>
      <c r="G16" s="156">
        <v>66.570999999999998</v>
      </c>
      <c r="H16" s="156">
        <v>25.624000000000002</v>
      </c>
      <c r="I16" s="156">
        <v>28.237000000000002</v>
      </c>
      <c r="J16" s="156">
        <v>42.074999999999996</v>
      </c>
      <c r="K16" s="156">
        <v>37.150999999999996</v>
      </c>
      <c r="L16" s="156">
        <v>27.068000000000001</v>
      </c>
      <c r="M16" s="156">
        <v>49.893999999999998</v>
      </c>
      <c r="N16" s="156">
        <v>518.97299999999996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6"/>
      <c r="AA16" s="46"/>
    </row>
    <row r="17" spans="1:27" ht="25.15" customHeight="1" x14ac:dyDescent="0.2">
      <c r="A17" s="134" t="s">
        <v>393</v>
      </c>
      <c r="B17" s="156">
        <v>43.600000000000016</v>
      </c>
      <c r="C17" s="156">
        <v>2.4000000000000004</v>
      </c>
      <c r="D17" s="156">
        <v>140</v>
      </c>
      <c r="E17" s="156">
        <v>74.599999999999994</v>
      </c>
      <c r="F17" s="156">
        <v>70.600000000000009</v>
      </c>
      <c r="G17" s="156">
        <v>73.399999999999991</v>
      </c>
      <c r="H17" s="156">
        <v>9.6</v>
      </c>
      <c r="I17" s="156">
        <v>5.8000000000000007</v>
      </c>
      <c r="J17" s="156">
        <v>12.799999999999997</v>
      </c>
      <c r="K17" s="156">
        <v>24.599999999999994</v>
      </c>
      <c r="L17" s="156">
        <v>34</v>
      </c>
      <c r="M17" s="156">
        <v>21.799999999999997</v>
      </c>
      <c r="N17" s="156">
        <v>513.20000000000005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6"/>
      <c r="AA17" s="46"/>
    </row>
    <row r="18" spans="1:27" ht="14.1" customHeight="1" x14ac:dyDescent="0.2">
      <c r="A18" s="117" t="s">
        <v>395</v>
      </c>
      <c r="B18" s="156">
        <v>36.999999999999993</v>
      </c>
      <c r="C18" s="156">
        <v>10.799999999999997</v>
      </c>
      <c r="D18" s="156">
        <v>96.000000000000028</v>
      </c>
      <c r="E18" s="156">
        <v>86.4</v>
      </c>
      <c r="F18" s="156">
        <v>33</v>
      </c>
      <c r="G18" s="156">
        <v>68.199999999999989</v>
      </c>
      <c r="H18" s="156">
        <v>26.400000000000002</v>
      </c>
      <c r="I18" s="156">
        <v>33.799999999999997</v>
      </c>
      <c r="J18" s="156">
        <v>20.400000000000002</v>
      </c>
      <c r="K18" s="156">
        <v>32.199999999999996</v>
      </c>
      <c r="L18" s="156">
        <v>38.214000000000006</v>
      </c>
      <c r="M18" s="156">
        <v>59.40000000000002</v>
      </c>
      <c r="N18" s="156">
        <v>541.81399999999996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6"/>
      <c r="AA18" s="46"/>
    </row>
    <row r="19" spans="1:27" ht="14.1" customHeight="1" x14ac:dyDescent="0.2">
      <c r="A19" s="64" t="s">
        <v>209</v>
      </c>
      <c r="B19" s="156">
        <v>45.000000000000007</v>
      </c>
      <c r="C19" s="156">
        <v>7.2000000000000011</v>
      </c>
      <c r="D19" s="156">
        <v>88</v>
      </c>
      <c r="E19" s="156">
        <v>63.400000000000013</v>
      </c>
      <c r="F19" s="156">
        <v>44.000000000000007</v>
      </c>
      <c r="G19" s="156">
        <v>43.400000000000006</v>
      </c>
      <c r="H19" s="156">
        <v>30.999999999999996</v>
      </c>
      <c r="I19" s="156">
        <v>33.6</v>
      </c>
      <c r="J19" s="156">
        <v>54.400000000000006</v>
      </c>
      <c r="K19" s="156">
        <v>47.000000000000007</v>
      </c>
      <c r="L19" s="156">
        <v>29.599999999999994</v>
      </c>
      <c r="M19" s="156">
        <v>99.000000000000028</v>
      </c>
      <c r="N19" s="156">
        <v>585.6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6"/>
      <c r="AA19" s="46"/>
    </row>
    <row r="20" spans="1:27" ht="14.1" customHeight="1" x14ac:dyDescent="0.2">
      <c r="A20" s="64" t="s">
        <v>208</v>
      </c>
      <c r="B20" s="156">
        <v>31.28400000000001</v>
      </c>
      <c r="C20" s="156">
        <v>1.3859999999999999</v>
      </c>
      <c r="D20" s="156">
        <v>113.05800000000002</v>
      </c>
      <c r="E20" s="156">
        <v>93.059999999999988</v>
      </c>
      <c r="F20" s="156">
        <v>52.07800000000001</v>
      </c>
      <c r="G20" s="156">
        <v>67.122000000000014</v>
      </c>
      <c r="H20" s="156">
        <v>10.494</v>
      </c>
      <c r="I20" s="156">
        <v>11.286</v>
      </c>
      <c r="J20" s="156">
        <v>19.008000000000003</v>
      </c>
      <c r="K20" s="156">
        <v>28.512</v>
      </c>
      <c r="L20" s="156">
        <v>40.387999999999998</v>
      </c>
      <c r="M20" s="156">
        <v>20.394000000000002</v>
      </c>
      <c r="N20" s="156">
        <v>488.07000000000005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6"/>
      <c r="AA20" s="46"/>
    </row>
    <row r="21" spans="1:27" ht="14.1" customHeight="1" x14ac:dyDescent="0.2">
      <c r="A21" s="64" t="s">
        <v>205</v>
      </c>
      <c r="B21" s="156">
        <v>38.986000000000004</v>
      </c>
      <c r="C21" s="156">
        <v>10.504</v>
      </c>
      <c r="D21" s="156">
        <v>100.59600000000002</v>
      </c>
      <c r="E21" s="156">
        <v>61.408000000000001</v>
      </c>
      <c r="F21" s="156">
        <v>39.188000000000002</v>
      </c>
      <c r="G21" s="156">
        <v>47.066000000000003</v>
      </c>
      <c r="H21" s="156">
        <v>9.09</v>
      </c>
      <c r="I21" s="156">
        <v>32.926000000000002</v>
      </c>
      <c r="J21" s="156">
        <v>28.077999999999999</v>
      </c>
      <c r="K21" s="156">
        <v>30.704000000000001</v>
      </c>
      <c r="L21" s="156">
        <v>31.310000000000009</v>
      </c>
      <c r="M21" s="156">
        <v>67.67</v>
      </c>
      <c r="N21" s="156">
        <v>497.52600000000001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6"/>
      <c r="AA21" s="46"/>
    </row>
    <row r="22" spans="1:27" ht="14.1" customHeight="1" x14ac:dyDescent="0.2">
      <c r="A22" s="64" t="s">
        <v>207</v>
      </c>
      <c r="B22" s="156">
        <v>38.367000000000012</v>
      </c>
      <c r="C22" s="156">
        <v>9.5410000000000004</v>
      </c>
      <c r="D22" s="156">
        <v>88.305000000000021</v>
      </c>
      <c r="E22" s="156">
        <v>73.89200000000001</v>
      </c>
      <c r="F22" s="156">
        <v>68.207999999999998</v>
      </c>
      <c r="G22" s="156">
        <v>86.88</v>
      </c>
      <c r="H22" s="156">
        <v>13.804000000000002</v>
      </c>
      <c r="I22" s="156">
        <v>23.548000000000002</v>
      </c>
      <c r="J22" s="156">
        <v>35.525000000000013</v>
      </c>
      <c r="K22" s="156">
        <v>28.826000000000001</v>
      </c>
      <c r="L22" s="156">
        <v>20.502999999999997</v>
      </c>
      <c r="M22" s="156">
        <v>48.720000000000013</v>
      </c>
      <c r="N22" s="156">
        <v>536.11900000000003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6"/>
      <c r="AA22" s="46"/>
    </row>
    <row r="23" spans="1:27" ht="14.1" customHeight="1" x14ac:dyDescent="0.2">
      <c r="A23" s="64" t="s">
        <v>206</v>
      </c>
      <c r="B23" s="156">
        <v>30.098000000000003</v>
      </c>
      <c r="C23" s="156">
        <v>9.09</v>
      </c>
      <c r="D23" s="156">
        <v>91.304000000000002</v>
      </c>
      <c r="E23" s="156">
        <v>116.55399999999999</v>
      </c>
      <c r="F23" s="156">
        <v>74.739999999999995</v>
      </c>
      <c r="G23" s="156">
        <v>91.708000000000027</v>
      </c>
      <c r="H23" s="156">
        <v>39.388000000000005</v>
      </c>
      <c r="I23" s="156">
        <v>43.834000000000003</v>
      </c>
      <c r="J23" s="156">
        <v>41.612000000000002</v>
      </c>
      <c r="K23" s="156">
        <v>88.88000000000001</v>
      </c>
      <c r="L23" s="156">
        <v>38.177999999999997</v>
      </c>
      <c r="M23" s="156">
        <v>28.684000000000001</v>
      </c>
      <c r="N23" s="156">
        <v>694.07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6"/>
      <c r="AA23" s="46"/>
    </row>
    <row r="24" spans="1:27" ht="14.1" customHeight="1" x14ac:dyDescent="0.2">
      <c r="A24" s="64" t="s">
        <v>341</v>
      </c>
      <c r="B24" s="156">
        <v>27.875999999999998</v>
      </c>
      <c r="C24" s="156">
        <v>2.222</v>
      </c>
      <c r="D24" s="156">
        <v>162.00399999999999</v>
      </c>
      <c r="E24" s="156">
        <v>118.78</v>
      </c>
      <c r="F24" s="156">
        <v>39.188000000000002</v>
      </c>
      <c r="G24" s="156">
        <v>51.104000000000006</v>
      </c>
      <c r="H24" s="156">
        <v>22.422000000000004</v>
      </c>
      <c r="I24" s="156">
        <v>23.026000000000007</v>
      </c>
      <c r="J24" s="156">
        <v>7.07</v>
      </c>
      <c r="K24" s="156">
        <v>30.728000000000009</v>
      </c>
      <c r="L24" s="156">
        <v>34.77600000000001</v>
      </c>
      <c r="M24" s="156">
        <v>36.431999999999995</v>
      </c>
      <c r="N24" s="156">
        <v>555.62799999999993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6"/>
      <c r="AA24" s="46"/>
    </row>
    <row r="25" spans="1:27" ht="14.1" customHeight="1" x14ac:dyDescent="0.2">
      <c r="A25" s="64" t="s">
        <v>203</v>
      </c>
      <c r="B25" s="156">
        <v>25</v>
      </c>
      <c r="C25" s="156">
        <v>2.4000000000000004</v>
      </c>
      <c r="D25" s="156">
        <v>127.4</v>
      </c>
      <c r="E25" s="156">
        <v>82.8</v>
      </c>
      <c r="F25" s="156">
        <v>53.6</v>
      </c>
      <c r="G25" s="156">
        <v>50.2</v>
      </c>
      <c r="H25" s="156">
        <v>13.799999999999997</v>
      </c>
      <c r="I25" s="156">
        <v>9.8000000000000007</v>
      </c>
      <c r="J25" s="156">
        <v>6.0000000000000009</v>
      </c>
      <c r="K25" s="156">
        <v>29.819999999999993</v>
      </c>
      <c r="L25" s="156">
        <v>21.048999999999989</v>
      </c>
      <c r="M25" s="156">
        <v>36.889999999999986</v>
      </c>
      <c r="N25" s="156">
        <v>458.75900000000001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6"/>
      <c r="AA25" s="46"/>
    </row>
    <row r="26" spans="1:27" ht="14.1" customHeight="1" x14ac:dyDescent="0.2">
      <c r="A26" s="64" t="s">
        <v>204</v>
      </c>
      <c r="B26" s="156">
        <v>34.880000000000003</v>
      </c>
      <c r="C26" s="156">
        <v>4.7960000000000003</v>
      </c>
      <c r="D26" s="156">
        <v>90.034000000000034</v>
      </c>
      <c r="E26" s="156">
        <v>63.874000000000009</v>
      </c>
      <c r="F26" s="156">
        <v>74.340000000000018</v>
      </c>
      <c r="G26" s="156">
        <v>59.074000000000012</v>
      </c>
      <c r="H26" s="156">
        <v>9.3740000000000006</v>
      </c>
      <c r="I26" s="156">
        <v>35.316000000000003</v>
      </c>
      <c r="J26" s="156">
        <v>46.216000000000015</v>
      </c>
      <c r="K26" s="156">
        <v>46.216000000000022</v>
      </c>
      <c r="L26" s="156">
        <v>20.056000000000001</v>
      </c>
      <c r="M26" s="156">
        <v>84.584000000000032</v>
      </c>
      <c r="N26" s="156">
        <v>568.7600000000001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6"/>
      <c r="AA26" s="46"/>
    </row>
    <row r="27" spans="1:27" ht="14.1" customHeight="1" x14ac:dyDescent="0.2">
      <c r="A27" s="64" t="s">
        <v>378</v>
      </c>
      <c r="B27" s="156">
        <v>32.479999999999997</v>
      </c>
      <c r="C27" s="156">
        <v>5.2780000000000005</v>
      </c>
      <c r="D27" s="156">
        <v>118.349</v>
      </c>
      <c r="E27" s="156">
        <v>143.11399999999998</v>
      </c>
      <c r="F27" s="156">
        <v>26.187000000000001</v>
      </c>
      <c r="G27" s="156">
        <v>121.79199999999999</v>
      </c>
      <c r="H27" s="156">
        <v>30.654000000000003</v>
      </c>
      <c r="I27" s="156">
        <v>77.742000000000004</v>
      </c>
      <c r="J27" s="156">
        <v>12.789000000000001</v>
      </c>
      <c r="K27" s="156">
        <v>31.261999999999997</v>
      </c>
      <c r="L27" s="156">
        <v>41.817999999999998</v>
      </c>
      <c r="M27" s="156">
        <v>54.607000000000006</v>
      </c>
      <c r="N27" s="156">
        <v>696.07199999999989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6"/>
      <c r="AA27" s="46"/>
    </row>
    <row r="28" spans="1:27" ht="14.1" customHeight="1" x14ac:dyDescent="0.2">
      <c r="A28" s="64" t="s">
        <v>290</v>
      </c>
      <c r="B28" s="156">
        <v>44.20000000000001</v>
      </c>
      <c r="C28" s="156">
        <v>8.4</v>
      </c>
      <c r="D28" s="156">
        <v>99.399999999999977</v>
      </c>
      <c r="E28" s="156">
        <v>60.600000000000009</v>
      </c>
      <c r="F28" s="156">
        <v>59.4</v>
      </c>
      <c r="G28" s="156">
        <v>75.399999999999991</v>
      </c>
      <c r="H28" s="156">
        <v>33.200000000000003</v>
      </c>
      <c r="I28" s="156">
        <v>32.199999999999996</v>
      </c>
      <c r="J28" s="156">
        <v>33</v>
      </c>
      <c r="K28" s="156">
        <v>44.4</v>
      </c>
      <c r="L28" s="156">
        <v>34.199999999999996</v>
      </c>
      <c r="M28" s="156">
        <v>38.800000000000004</v>
      </c>
      <c r="N28" s="156">
        <v>563.19999999999993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6"/>
      <c r="AA28" s="46"/>
    </row>
    <row r="29" spans="1:27" ht="14.1" customHeight="1" x14ac:dyDescent="0.2">
      <c r="A29" s="90" t="s">
        <v>377</v>
      </c>
      <c r="B29" s="156">
        <v>35.244000000000007</v>
      </c>
      <c r="C29" s="156">
        <v>6.732000000000002</v>
      </c>
      <c r="D29" s="156">
        <v>73.458000000000027</v>
      </c>
      <c r="E29" s="156">
        <v>57.816000000000003</v>
      </c>
      <c r="F29" s="156">
        <v>73.847999999999999</v>
      </c>
      <c r="G29" s="156">
        <v>45.342000000000006</v>
      </c>
      <c r="H29" s="156">
        <v>11.484</v>
      </c>
      <c r="I29" s="156">
        <v>33.066000000000003</v>
      </c>
      <c r="J29" s="156">
        <v>29.502000000000002</v>
      </c>
      <c r="K29" s="156">
        <v>34.452000000000005</v>
      </c>
      <c r="L29" s="156">
        <v>17.226000000000006</v>
      </c>
      <c r="M29" s="156">
        <v>54.054000000000016</v>
      </c>
      <c r="N29" s="156">
        <v>472.22400000000005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14.1" customHeight="1" x14ac:dyDescent="0.2">
      <c r="A30" s="90" t="s">
        <v>200</v>
      </c>
      <c r="B30" s="156">
        <v>40.994</v>
      </c>
      <c r="C30" s="156">
        <v>9.1539999999999981</v>
      </c>
      <c r="D30" s="156">
        <v>107.45999999999998</v>
      </c>
      <c r="E30" s="156">
        <v>77.411000000000016</v>
      </c>
      <c r="F30" s="156">
        <v>56.316999999999993</v>
      </c>
      <c r="G30" s="156">
        <v>76.219000000000008</v>
      </c>
      <c r="H30" s="156">
        <v>22.884999999999998</v>
      </c>
      <c r="I30" s="156">
        <v>21.094000000000001</v>
      </c>
      <c r="J30" s="156">
        <v>32.835000000000001</v>
      </c>
      <c r="K30" s="156">
        <v>53.361999999999988</v>
      </c>
      <c r="L30" s="156">
        <v>26.923999999999999</v>
      </c>
      <c r="M30" s="156">
        <v>44.944000000000003</v>
      </c>
      <c r="N30" s="156">
        <v>569.59899999999993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7" ht="14.1" customHeight="1" x14ac:dyDescent="0.2">
      <c r="A31" s="24"/>
      <c r="B31" s="24"/>
      <c r="C31" s="24"/>
      <c r="D31" s="24"/>
      <c r="E31" s="24"/>
      <c r="F31" s="25"/>
      <c r="G31" s="26"/>
      <c r="H31" s="25"/>
      <c r="I31" s="27"/>
      <c r="J31" s="27"/>
      <c r="K31" s="27"/>
      <c r="L31" s="27"/>
      <c r="M31" s="27"/>
      <c r="N31" s="2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7" ht="14.1" customHeight="1" x14ac:dyDescent="0.2">
      <c r="A32" s="28" t="s">
        <v>431</v>
      </c>
      <c r="B32" s="28"/>
      <c r="C32" s="28"/>
      <c r="D32" s="28"/>
      <c r="E32" s="28"/>
      <c r="F32" s="57"/>
      <c r="G32" s="57"/>
      <c r="H32" s="57"/>
      <c r="I32" s="57"/>
      <c r="J32" s="57"/>
      <c r="K32" s="58"/>
      <c r="L32" s="58"/>
      <c r="M32" s="58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4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6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6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P35" s="3"/>
    </row>
    <row r="38" spans="1:25" x14ac:dyDescent="0.2">
      <c r="D38" s="30"/>
    </row>
    <row r="39" spans="1:25" x14ac:dyDescent="0.2">
      <c r="D39" s="92"/>
    </row>
  </sheetData>
  <sortState ref="P9:Q29">
    <sortCondition ref="Q9:Q29"/>
  </sortState>
  <phoneticPr fontId="2" type="noConversion"/>
  <hyperlinks>
    <hyperlink ref="P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43"/>
  <sheetViews>
    <sheetView zoomScaleNormal="100" workbookViewId="0">
      <selection activeCell="O31" sqref="O31"/>
    </sheetView>
  </sheetViews>
  <sheetFormatPr baseColWidth="10" defaultColWidth="11.42578125" defaultRowHeight="12.75" x14ac:dyDescent="0.2"/>
  <cols>
    <col min="1" max="1" width="29.28515625" style="90" customWidth="1"/>
    <col min="2" max="2" width="5.5703125" style="4" customWidth="1"/>
    <col min="3" max="7" width="5.85546875" style="4" customWidth="1"/>
    <col min="8" max="8" width="6" style="4" customWidth="1"/>
    <col min="9" max="9" width="6.140625" style="4" customWidth="1"/>
    <col min="10" max="10" width="6.42578125" style="4" customWidth="1"/>
    <col min="11" max="11" width="4.28515625" style="4" customWidth="1"/>
    <col min="12" max="12" width="4.85546875" style="4" customWidth="1"/>
    <col min="13" max="13" width="3.7109375" style="4" customWidth="1"/>
    <col min="14" max="16384" width="11.42578125" style="4"/>
  </cols>
  <sheetData>
    <row r="1" spans="1:14" ht="14.1" customHeight="1" thickBot="1" x14ac:dyDescent="0.25">
      <c r="A1" s="1" t="s">
        <v>327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4.1" customHeight="1" x14ac:dyDescent="0.2">
      <c r="N2" s="124" t="s">
        <v>359</v>
      </c>
    </row>
    <row r="3" spans="1:14" ht="14.1" customHeight="1" x14ac:dyDescent="0.2">
      <c r="A3" s="31" t="s">
        <v>448</v>
      </c>
      <c r="B3" s="31"/>
      <c r="C3" s="31"/>
      <c r="E3" s="31"/>
      <c r="F3" s="3"/>
      <c r="G3" s="3"/>
      <c r="H3" s="3"/>
      <c r="I3" s="3"/>
      <c r="J3" s="3"/>
      <c r="K3" s="3"/>
    </row>
    <row r="4" spans="1:14" ht="14.1" customHeight="1" x14ac:dyDescent="0.2">
      <c r="A4" s="8"/>
      <c r="B4" s="34"/>
      <c r="C4" s="34"/>
      <c r="D4" s="34"/>
      <c r="E4" s="34"/>
      <c r="F4" s="8"/>
      <c r="G4" s="8"/>
      <c r="H4" s="8"/>
      <c r="I4" s="8"/>
      <c r="J4" s="8"/>
      <c r="K4" s="34"/>
    </row>
    <row r="5" spans="1:14" s="43" customFormat="1" ht="14.1" customHeight="1" x14ac:dyDescent="0.2">
      <c r="A5" s="172"/>
      <c r="B5" s="95" t="s">
        <v>213</v>
      </c>
      <c r="C5" s="95" t="s">
        <v>214</v>
      </c>
      <c r="D5" s="95" t="s">
        <v>215</v>
      </c>
      <c r="E5" s="95" t="s">
        <v>216</v>
      </c>
      <c r="F5" s="95" t="s">
        <v>217</v>
      </c>
      <c r="G5" s="95" t="s">
        <v>218</v>
      </c>
      <c r="H5" s="95" t="s">
        <v>219</v>
      </c>
      <c r="I5" s="95" t="s">
        <v>220</v>
      </c>
      <c r="J5" s="95" t="s">
        <v>221</v>
      </c>
      <c r="K5" s="95" t="s">
        <v>293</v>
      </c>
      <c r="L5" s="95" t="s">
        <v>292</v>
      </c>
      <c r="N5" s="4"/>
    </row>
    <row r="6" spans="1:14" ht="14.1" customHeight="1" x14ac:dyDescent="0.2">
      <c r="A6" s="173"/>
      <c r="B6" s="96" t="s">
        <v>222</v>
      </c>
      <c r="C6" s="96" t="s">
        <v>222</v>
      </c>
      <c r="D6" s="96" t="s">
        <v>222</v>
      </c>
      <c r="E6" s="96" t="s">
        <v>222</v>
      </c>
      <c r="F6" s="96" t="s">
        <v>222</v>
      </c>
      <c r="G6" s="96" t="s">
        <v>223</v>
      </c>
      <c r="H6" s="96" t="s">
        <v>224</v>
      </c>
      <c r="I6" s="96" t="s">
        <v>224</v>
      </c>
      <c r="J6" s="96" t="s">
        <v>225</v>
      </c>
      <c r="K6" s="96" t="s">
        <v>294</v>
      </c>
      <c r="L6" s="96" t="s">
        <v>225</v>
      </c>
      <c r="N6" s="43"/>
    </row>
    <row r="7" spans="1:14" ht="14.1" customHeight="1" x14ac:dyDescent="0.2">
      <c r="A7" s="8"/>
    </row>
    <row r="8" spans="1:14" ht="14.1" customHeight="1" x14ac:dyDescent="0.2">
      <c r="A8" s="64" t="s">
        <v>199</v>
      </c>
      <c r="B8" s="156">
        <v>8.0465342664689157</v>
      </c>
      <c r="C8" s="156">
        <v>20.390420837968115</v>
      </c>
      <c r="D8" s="156">
        <v>13.886594408267415</v>
      </c>
      <c r="E8" s="156">
        <v>38.090000000000003</v>
      </c>
      <c r="F8" s="156">
        <v>-2.863</v>
      </c>
      <c r="G8" s="156">
        <v>75.475225258002709</v>
      </c>
      <c r="H8" s="156">
        <v>1.672376969252567</v>
      </c>
      <c r="I8" s="156">
        <v>21.95</v>
      </c>
      <c r="J8" s="156">
        <v>555.70699999999999</v>
      </c>
      <c r="K8" s="157">
        <v>143</v>
      </c>
      <c r="L8" s="156">
        <v>56.004000000000012</v>
      </c>
    </row>
    <row r="9" spans="1:14" ht="14.1" customHeight="1" x14ac:dyDescent="0.2">
      <c r="A9" s="64" t="s">
        <v>211</v>
      </c>
      <c r="B9" s="156">
        <v>7.5218582591768621</v>
      </c>
      <c r="C9" s="156">
        <v>19.493029755283647</v>
      </c>
      <c r="D9" s="156">
        <v>13.159944061367055</v>
      </c>
      <c r="E9" s="156">
        <v>36.229999999999997</v>
      </c>
      <c r="F9" s="156">
        <v>-3.8220000000000001</v>
      </c>
      <c r="G9" s="156">
        <v>72.701165262714738</v>
      </c>
      <c r="H9" s="156">
        <v>1.3006318318579286</v>
      </c>
      <c r="I9" s="156">
        <v>21.66</v>
      </c>
      <c r="J9" s="156">
        <v>554.495</v>
      </c>
      <c r="K9" s="157">
        <v>137</v>
      </c>
      <c r="L9" s="156">
        <v>65.144999999999996</v>
      </c>
    </row>
    <row r="10" spans="1:14" ht="14.1" customHeight="1" x14ac:dyDescent="0.2">
      <c r="A10" s="64" t="s">
        <v>291</v>
      </c>
      <c r="B10" s="156">
        <v>9.2255918675071076</v>
      </c>
      <c r="C10" s="156">
        <v>20.503943332097389</v>
      </c>
      <c r="D10" s="156">
        <v>14.437029344655068</v>
      </c>
      <c r="E10" s="156">
        <v>38.340000000000003</v>
      </c>
      <c r="F10" s="156">
        <v>-3.7170000000000001</v>
      </c>
      <c r="G10" s="156">
        <v>72.510666956340373</v>
      </c>
      <c r="H10" s="156">
        <v>2.439284585109998</v>
      </c>
      <c r="I10" s="156">
        <v>25.48</v>
      </c>
      <c r="J10" s="156">
        <v>493.19999999999987</v>
      </c>
      <c r="K10" s="157">
        <v>132</v>
      </c>
      <c r="L10" s="156">
        <v>81.2</v>
      </c>
    </row>
    <row r="11" spans="1:14" ht="14.1" customHeight="1" x14ac:dyDescent="0.2">
      <c r="A11" s="64" t="s">
        <v>202</v>
      </c>
      <c r="B11" s="156">
        <v>7.7177790198986536</v>
      </c>
      <c r="C11" s="156">
        <v>20.800974632307501</v>
      </c>
      <c r="D11" s="156">
        <v>14.037268543901009</v>
      </c>
      <c r="E11" s="156">
        <v>39.03</v>
      </c>
      <c r="F11" s="156">
        <v>-5.9969999999999999</v>
      </c>
      <c r="G11" s="156">
        <v>75.175207122163741</v>
      </c>
      <c r="H11" s="156">
        <v>1.8477254940418051</v>
      </c>
      <c r="I11" s="156">
        <v>35.69</v>
      </c>
      <c r="J11" s="156">
        <v>447.85</v>
      </c>
      <c r="K11" s="157">
        <v>124</v>
      </c>
      <c r="L11" s="156">
        <v>67.295000000000016</v>
      </c>
    </row>
    <row r="12" spans="1:14" ht="14.1" customHeight="1" x14ac:dyDescent="0.2">
      <c r="A12" s="64" t="s">
        <v>366</v>
      </c>
      <c r="B12" s="156">
        <v>7.2025928593498953</v>
      </c>
      <c r="C12" s="156">
        <v>19.501213570634036</v>
      </c>
      <c r="D12" s="156">
        <v>12.820737385194377</v>
      </c>
      <c r="E12" s="156">
        <v>36.69</v>
      </c>
      <c r="F12" s="156">
        <v>-4.984</v>
      </c>
      <c r="G12" s="156">
        <v>75.152929956295793</v>
      </c>
      <c r="H12" s="156">
        <v>1.3150561900050306</v>
      </c>
      <c r="I12" s="156">
        <v>22.74</v>
      </c>
      <c r="J12" s="156">
        <v>515.19999999999993</v>
      </c>
      <c r="K12" s="157">
        <v>167</v>
      </c>
      <c r="L12" s="156">
        <v>58.000000000000014</v>
      </c>
    </row>
    <row r="13" spans="1:14" ht="14.1" customHeight="1" x14ac:dyDescent="0.2">
      <c r="A13" s="134" t="s">
        <v>210</v>
      </c>
      <c r="B13" s="156">
        <v>8.8508147787665319</v>
      </c>
      <c r="C13" s="156">
        <v>18.781037696205662</v>
      </c>
      <c r="D13" s="156">
        <v>13.450352758079967</v>
      </c>
      <c r="E13" s="156">
        <v>37.229999999999997</v>
      </c>
      <c r="F13" s="156">
        <v>-29.92</v>
      </c>
      <c r="G13" s="156">
        <v>72.969791056420718</v>
      </c>
      <c r="H13" s="156">
        <v>2.1827006731852383</v>
      </c>
      <c r="I13" s="156">
        <v>22.34</v>
      </c>
      <c r="J13" s="156">
        <v>685.2</v>
      </c>
      <c r="K13" s="157">
        <v>140</v>
      </c>
      <c r="L13" s="156">
        <v>68.800000000000011</v>
      </c>
    </row>
    <row r="14" spans="1:14" ht="14.1" customHeight="1" x14ac:dyDescent="0.2">
      <c r="A14" s="134" t="s">
        <v>426</v>
      </c>
      <c r="B14" s="156">
        <v>9.0622107001606711</v>
      </c>
      <c r="C14" s="156">
        <v>20.661549684835002</v>
      </c>
      <c r="D14" s="156">
        <v>14.429578341675935</v>
      </c>
      <c r="E14" s="156">
        <v>38.78</v>
      </c>
      <c r="F14" s="156">
        <v>-2.5379999999999998</v>
      </c>
      <c r="G14" s="156">
        <v>73.310208939716986</v>
      </c>
      <c r="H14" s="156">
        <v>1.9764851460470478</v>
      </c>
      <c r="I14" s="156">
        <v>28.42</v>
      </c>
      <c r="J14" s="156">
        <v>524.41099999999994</v>
      </c>
      <c r="K14" s="157">
        <v>142</v>
      </c>
      <c r="L14" s="156">
        <v>69.738</v>
      </c>
    </row>
    <row r="15" spans="1:14" ht="14.1" customHeight="1" x14ac:dyDescent="0.2">
      <c r="A15" s="64" t="s">
        <v>201</v>
      </c>
      <c r="B15" s="156">
        <v>6.9924249721913236</v>
      </c>
      <c r="C15" s="156">
        <v>18.946860400444937</v>
      </c>
      <c r="D15" s="156">
        <v>12.643268507124688</v>
      </c>
      <c r="E15" s="156">
        <v>37.020000000000003</v>
      </c>
      <c r="F15" s="156">
        <v>-3.823</v>
      </c>
      <c r="G15" s="156">
        <v>77.160391270739623</v>
      </c>
      <c r="H15" s="156">
        <v>2.4837984981383632</v>
      </c>
      <c r="I15" s="156">
        <v>24.11</v>
      </c>
      <c r="J15" s="156">
        <v>518.97299999999996</v>
      </c>
      <c r="K15" s="157">
        <v>149</v>
      </c>
      <c r="L15" s="156">
        <v>40.578999999999994</v>
      </c>
    </row>
    <row r="16" spans="1:14" s="120" customFormat="1" ht="25.15" customHeight="1" x14ac:dyDescent="0.2">
      <c r="A16" s="134" t="s">
        <v>393</v>
      </c>
      <c r="B16" s="162">
        <v>6.1181426677790141</v>
      </c>
      <c r="C16" s="162">
        <v>20.46378417377333</v>
      </c>
      <c r="D16" s="162">
        <v>13.141046159892163</v>
      </c>
      <c r="E16" s="162">
        <v>37.409999999999997</v>
      </c>
      <c r="F16" s="162">
        <v>-6.2389999999999999</v>
      </c>
      <c r="G16" s="162">
        <v>73.088850494247737</v>
      </c>
      <c r="H16" s="162">
        <v>0.81918847845342568</v>
      </c>
      <c r="I16" s="162">
        <v>19.309999999999999</v>
      </c>
      <c r="J16" s="162">
        <v>513.20000000000005</v>
      </c>
      <c r="K16" s="163">
        <v>150</v>
      </c>
      <c r="L16" s="162">
        <v>84.4</v>
      </c>
    </row>
    <row r="17" spans="1:14" ht="14.1" customHeight="1" x14ac:dyDescent="0.2">
      <c r="A17" s="64" t="s">
        <v>395</v>
      </c>
      <c r="B17" s="156">
        <v>7.3895235137807447</v>
      </c>
      <c r="C17" s="156">
        <v>19.305747528117664</v>
      </c>
      <c r="D17" s="156">
        <v>12.990112298762369</v>
      </c>
      <c r="E17" s="156">
        <v>36.159999999999997</v>
      </c>
      <c r="F17" s="156">
        <v>-3.6179999999999999</v>
      </c>
      <c r="G17" s="156">
        <v>76.53280703564441</v>
      </c>
      <c r="H17" s="156">
        <v>1.2758778946374945</v>
      </c>
      <c r="I17" s="156">
        <v>21.66</v>
      </c>
      <c r="J17" s="156">
        <v>541.81399999999996</v>
      </c>
      <c r="K17" s="157">
        <v>156</v>
      </c>
      <c r="L17" s="156">
        <v>56.2</v>
      </c>
    </row>
    <row r="18" spans="1:14" ht="14.1" customHeight="1" x14ac:dyDescent="0.2">
      <c r="A18" s="117" t="s">
        <v>209</v>
      </c>
      <c r="B18" s="156">
        <v>7.5140559016190815</v>
      </c>
      <c r="C18" s="156">
        <v>17.448264849833148</v>
      </c>
      <c r="D18" s="156">
        <v>12.053166024234743</v>
      </c>
      <c r="E18" s="156">
        <v>35.68</v>
      </c>
      <c r="F18" s="156">
        <v>-4.0880000000000001</v>
      </c>
      <c r="G18" s="156">
        <v>76.501512420565021</v>
      </c>
      <c r="H18" s="156">
        <v>3.2979860058629957</v>
      </c>
      <c r="I18" s="156">
        <v>29.2</v>
      </c>
      <c r="J18" s="156">
        <v>585.6</v>
      </c>
      <c r="K18" s="157">
        <v>150</v>
      </c>
      <c r="L18" s="156">
        <v>47.800000000000018</v>
      </c>
    </row>
    <row r="19" spans="1:14" ht="14.1" customHeight="1" x14ac:dyDescent="0.2">
      <c r="A19" s="64" t="s">
        <v>208</v>
      </c>
      <c r="B19" s="156">
        <v>7.9141583426028923</v>
      </c>
      <c r="C19" s="156">
        <v>19.712677079471021</v>
      </c>
      <c r="D19" s="156">
        <v>13.613329827380214</v>
      </c>
      <c r="E19" s="156">
        <v>37.67</v>
      </c>
      <c r="F19" s="156">
        <v>-5.5350000000000001</v>
      </c>
      <c r="G19" s="156">
        <v>71.429659242651283</v>
      </c>
      <c r="H19" s="156">
        <v>1.5355038216974624</v>
      </c>
      <c r="I19" s="156">
        <v>20.48</v>
      </c>
      <c r="J19" s="156">
        <v>488.07000000000005</v>
      </c>
      <c r="K19" s="157">
        <v>135</v>
      </c>
      <c r="L19" s="156">
        <v>66.330000000000027</v>
      </c>
    </row>
    <row r="20" spans="1:14" ht="14.1" customHeight="1" x14ac:dyDescent="0.2">
      <c r="A20" s="64" t="s">
        <v>205</v>
      </c>
      <c r="B20" s="156">
        <v>9.198924826968236</v>
      </c>
      <c r="C20" s="156">
        <v>19.301687059695958</v>
      </c>
      <c r="D20" s="156">
        <v>13.794694575686499</v>
      </c>
      <c r="E20" s="156">
        <v>37.090000000000003</v>
      </c>
      <c r="F20" s="156">
        <v>-2.9870000000000001</v>
      </c>
      <c r="G20" s="156">
        <v>71.200402725622794</v>
      </c>
      <c r="H20" s="156">
        <v>2.2151238201117214</v>
      </c>
      <c r="I20" s="156">
        <v>24.99</v>
      </c>
      <c r="J20" s="156">
        <v>497.52600000000001</v>
      </c>
      <c r="K20" s="157">
        <v>144</v>
      </c>
      <c r="L20" s="156">
        <v>56.358000000000011</v>
      </c>
    </row>
    <row r="21" spans="1:14" ht="14.1" customHeight="1" x14ac:dyDescent="0.2">
      <c r="A21" s="64" t="s">
        <v>207</v>
      </c>
      <c r="B21" s="156">
        <v>6.8857012112223446</v>
      </c>
      <c r="C21" s="156">
        <v>18.500815050673584</v>
      </c>
      <c r="D21" s="156">
        <v>12.303313221094426</v>
      </c>
      <c r="E21" s="156">
        <v>36.22</v>
      </c>
      <c r="F21" s="156">
        <v>-4.8959999999999999</v>
      </c>
      <c r="G21" s="156">
        <v>77.644725899147204</v>
      </c>
      <c r="H21" s="156">
        <v>2.581276504179026</v>
      </c>
      <c r="I21" s="156">
        <v>27.64</v>
      </c>
      <c r="J21" s="156">
        <v>536.11900000000003</v>
      </c>
      <c r="K21" s="157">
        <v>135</v>
      </c>
      <c r="L21" s="156">
        <v>44.660000000000004</v>
      </c>
    </row>
    <row r="22" spans="1:14" ht="14.1" customHeight="1" x14ac:dyDescent="0.2">
      <c r="A22" s="64" t="s">
        <v>206</v>
      </c>
      <c r="B22" s="156">
        <v>6.4576502719070561</v>
      </c>
      <c r="C22" s="156">
        <v>14.160980160054381</v>
      </c>
      <c r="D22" s="156">
        <v>10.029002631469956</v>
      </c>
      <c r="E22" s="156">
        <v>29.95</v>
      </c>
      <c r="F22" s="156">
        <v>-6.1980000000000004</v>
      </c>
      <c r="G22" s="156">
        <v>74.293465998702374</v>
      </c>
      <c r="H22" s="156">
        <v>3.5791237590871261</v>
      </c>
      <c r="I22" s="156">
        <v>41.65</v>
      </c>
      <c r="J22" s="156">
        <v>694.07</v>
      </c>
      <c r="K22" s="157">
        <v>182</v>
      </c>
      <c r="L22" s="156">
        <v>35.552000000000007</v>
      </c>
    </row>
    <row r="23" spans="1:14" ht="14.1" customHeight="1" x14ac:dyDescent="0.2">
      <c r="A23" s="64" t="s">
        <v>341</v>
      </c>
      <c r="B23" s="156">
        <v>7.7382527746879255</v>
      </c>
      <c r="C23" s="156">
        <v>20.208225064886911</v>
      </c>
      <c r="D23" s="156">
        <v>13.863534074640549</v>
      </c>
      <c r="E23" s="156">
        <v>37.97</v>
      </c>
      <c r="F23" s="156">
        <v>-6.0730000000000004</v>
      </c>
      <c r="G23" s="156">
        <v>72.411303294813166</v>
      </c>
      <c r="H23" s="156">
        <v>2.2530844344152969</v>
      </c>
      <c r="I23" s="156">
        <v>26.39</v>
      </c>
      <c r="J23" s="156">
        <v>555.62799999999993</v>
      </c>
      <c r="K23" s="157">
        <v>149</v>
      </c>
      <c r="L23" s="156">
        <v>94.132000000000019</v>
      </c>
    </row>
    <row r="24" spans="1:14" ht="14.1" customHeight="1" x14ac:dyDescent="0.2">
      <c r="A24" s="64" t="s">
        <v>203</v>
      </c>
      <c r="B24" s="156">
        <v>8.4129501761216172</v>
      </c>
      <c r="C24" s="156">
        <v>20.748915523421083</v>
      </c>
      <c r="D24" s="156">
        <v>14.169486213269375</v>
      </c>
      <c r="E24" s="156">
        <v>38.51</v>
      </c>
      <c r="F24" s="156">
        <v>-3.8130000000000002</v>
      </c>
      <c r="G24" s="156">
        <v>75.460384901047448</v>
      </c>
      <c r="H24" s="156">
        <v>1.4821139004758372</v>
      </c>
      <c r="I24" s="156">
        <v>18.72</v>
      </c>
      <c r="J24" s="156">
        <v>458.75900000000001</v>
      </c>
      <c r="K24" s="157">
        <v>151</v>
      </c>
      <c r="L24" s="156">
        <v>74.600000000000009</v>
      </c>
    </row>
    <row r="25" spans="1:14" ht="14.1" customHeight="1" x14ac:dyDescent="0.2">
      <c r="A25" s="64" t="s">
        <v>204</v>
      </c>
      <c r="B25" s="156">
        <v>7.8210287727104202</v>
      </c>
      <c r="C25" s="156">
        <v>18.979692343344457</v>
      </c>
      <c r="D25" s="156">
        <v>12.89354145687853</v>
      </c>
      <c r="E25" s="156">
        <v>37.020000000000003</v>
      </c>
      <c r="F25" s="156">
        <v>-2.5990000000000002</v>
      </c>
      <c r="G25" s="156">
        <v>75.564036746075871</v>
      </c>
      <c r="H25" s="156">
        <v>2.4787893462514936</v>
      </c>
      <c r="I25" s="156">
        <v>24.21</v>
      </c>
      <c r="J25" s="156">
        <v>568.7600000000001</v>
      </c>
      <c r="K25" s="157">
        <v>159</v>
      </c>
      <c r="L25" s="156">
        <v>39.458000000000027</v>
      </c>
    </row>
    <row r="26" spans="1:14" ht="14.1" customHeight="1" x14ac:dyDescent="0.2">
      <c r="A26" s="64" t="s">
        <v>378</v>
      </c>
      <c r="B26" s="156">
        <v>7.8903154492646159</v>
      </c>
      <c r="C26" s="156">
        <v>18.801084013100979</v>
      </c>
      <c r="D26" s="156">
        <v>12.99030035250072</v>
      </c>
      <c r="E26" s="156">
        <v>36.549999999999997</v>
      </c>
      <c r="F26" s="156">
        <v>-4.5060000000000002</v>
      </c>
      <c r="G26" s="156">
        <v>77.659978705119883</v>
      </c>
      <c r="H26" s="156">
        <v>2.1868441650702426</v>
      </c>
      <c r="I26" s="156">
        <v>24.6</v>
      </c>
      <c r="J26" s="156">
        <v>696.07199999999989</v>
      </c>
      <c r="K26" s="157">
        <v>148</v>
      </c>
      <c r="L26" s="156">
        <v>59.275999999999996</v>
      </c>
    </row>
    <row r="27" spans="1:14" ht="14.1" customHeight="1" x14ac:dyDescent="0.2">
      <c r="A27" s="64" t="s">
        <v>290</v>
      </c>
      <c r="B27" s="156">
        <v>7.3528681219873917</v>
      </c>
      <c r="C27" s="156">
        <v>18.241355910888643</v>
      </c>
      <c r="D27" s="156">
        <v>12.392479175602039</v>
      </c>
      <c r="E27" s="156">
        <v>35.5</v>
      </c>
      <c r="F27" s="156">
        <v>-4.181</v>
      </c>
      <c r="G27" s="156">
        <v>74.950548843343142</v>
      </c>
      <c r="H27" s="156">
        <v>2.3690188951450195</v>
      </c>
      <c r="I27" s="156">
        <v>29.11</v>
      </c>
      <c r="J27" s="156">
        <v>563.19999999999993</v>
      </c>
      <c r="K27" s="157">
        <v>135</v>
      </c>
      <c r="L27" s="156">
        <v>54.999999999999986</v>
      </c>
    </row>
    <row r="28" spans="1:14" ht="14.1" customHeight="1" x14ac:dyDescent="0.2">
      <c r="A28" s="64" t="s">
        <v>377</v>
      </c>
      <c r="B28" s="156">
        <v>7.8328075701396616</v>
      </c>
      <c r="C28" s="156">
        <v>19.68007931652453</v>
      </c>
      <c r="D28" s="156">
        <v>13.233571821185064</v>
      </c>
      <c r="E28" s="156">
        <v>37.15</v>
      </c>
      <c r="F28" s="156">
        <v>-3.9329999999999998</v>
      </c>
      <c r="G28" s="156">
        <v>75.480158076231831</v>
      </c>
      <c r="H28" s="156">
        <v>1.4971591218251765</v>
      </c>
      <c r="I28" s="156">
        <v>23.23</v>
      </c>
      <c r="J28" s="156">
        <v>472.22400000000005</v>
      </c>
      <c r="K28" s="157">
        <v>159</v>
      </c>
      <c r="L28" s="156">
        <v>38.41200000000002</v>
      </c>
    </row>
    <row r="29" spans="1:14" ht="14.1" customHeight="1" x14ac:dyDescent="0.2">
      <c r="A29" s="90" t="s">
        <v>200</v>
      </c>
      <c r="B29" s="156">
        <v>7.5973719657644283</v>
      </c>
      <c r="C29" s="156">
        <v>17.625232001606722</v>
      </c>
      <c r="D29" s="156">
        <v>12.146268607351791</v>
      </c>
      <c r="E29" s="156">
        <v>34.69</v>
      </c>
      <c r="F29" s="156">
        <v>-4.9219999999999997</v>
      </c>
      <c r="G29" s="156">
        <v>77.83289420086102</v>
      </c>
      <c r="H29" s="156">
        <v>2.1829242651299805</v>
      </c>
      <c r="I29" s="156">
        <v>29.89</v>
      </c>
      <c r="J29" s="156">
        <v>569.59899999999993</v>
      </c>
      <c r="K29" s="157">
        <v>158</v>
      </c>
      <c r="L29" s="156">
        <v>59.500999999999991</v>
      </c>
    </row>
    <row r="30" spans="1:14" ht="14.1" customHeight="1" x14ac:dyDescent="0.2">
      <c r="A30" s="24"/>
      <c r="B30" s="24"/>
      <c r="C30" s="24"/>
      <c r="D30" s="24"/>
      <c r="E30" s="24"/>
      <c r="F30" s="25"/>
      <c r="G30" s="26"/>
      <c r="H30" s="27"/>
      <c r="I30" s="27"/>
      <c r="J30" s="27"/>
      <c r="K30" s="27"/>
      <c r="L30" s="27"/>
    </row>
    <row r="31" spans="1:14" ht="14.1" customHeight="1" x14ac:dyDescent="0.2">
      <c r="A31" s="28" t="s">
        <v>431</v>
      </c>
      <c r="B31" s="28"/>
      <c r="C31" s="28"/>
      <c r="D31" s="28"/>
      <c r="E31" s="28"/>
      <c r="F31" s="57"/>
      <c r="G31" s="57"/>
      <c r="H31" s="57"/>
      <c r="I31" s="57"/>
      <c r="J31" s="58"/>
      <c r="K31" s="58"/>
      <c r="L31" s="10"/>
    </row>
    <row r="32" spans="1:14" s="104" customFormat="1" ht="14.1" customHeight="1" x14ac:dyDescent="0.2">
      <c r="A32" s="77" t="s">
        <v>226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10"/>
      <c r="N32" s="4"/>
    </row>
    <row r="33" spans="1:14" s="104" customFormat="1" ht="9.9499999999999993" customHeight="1" x14ac:dyDescent="0.2">
      <c r="A33" s="77" t="s">
        <v>328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M33" s="110"/>
    </row>
    <row r="34" spans="1:14" s="104" customFormat="1" ht="9.9499999999999993" customHeight="1" x14ac:dyDescent="0.2">
      <c r="A34" s="77" t="s">
        <v>329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M34" s="110"/>
      <c r="N34" s="110"/>
    </row>
    <row r="35" spans="1:14" s="104" customFormat="1" ht="9.9499999999999993" customHeight="1" x14ac:dyDescent="0.2">
      <c r="A35" s="77" t="s">
        <v>330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M35" s="110"/>
      <c r="N35" s="110"/>
    </row>
    <row r="36" spans="1:14" s="104" customFormat="1" ht="9.9499999999999993" customHeight="1" x14ac:dyDescent="0.2">
      <c r="A36" s="77" t="s">
        <v>331</v>
      </c>
      <c r="M36" s="110"/>
      <c r="N36" s="110"/>
    </row>
    <row r="37" spans="1:14" s="104" customFormat="1" ht="9.9499999999999993" customHeight="1" x14ac:dyDescent="0.2">
      <c r="A37" s="77" t="s">
        <v>332</v>
      </c>
      <c r="N37" s="110"/>
    </row>
    <row r="38" spans="1:14" s="104" customFormat="1" ht="9.9499999999999993" customHeight="1" x14ac:dyDescent="0.2">
      <c r="A38" s="77" t="s">
        <v>333</v>
      </c>
      <c r="D38" s="105"/>
    </row>
    <row r="39" spans="1:14" s="104" customFormat="1" ht="9.9499999999999993" customHeight="1" x14ac:dyDescent="0.2">
      <c r="A39" s="77" t="s">
        <v>334</v>
      </c>
    </row>
    <row r="40" spans="1:14" s="104" customFormat="1" ht="9.9499999999999993" customHeight="1" x14ac:dyDescent="0.2">
      <c r="A40" s="77" t="s">
        <v>335</v>
      </c>
    </row>
    <row r="41" spans="1:14" s="104" customFormat="1" ht="9.9499999999999993" customHeight="1" x14ac:dyDescent="0.2">
      <c r="A41" s="77" t="s">
        <v>336</v>
      </c>
    </row>
    <row r="42" spans="1:14" s="104" customFormat="1" ht="9.9499999999999993" customHeight="1" x14ac:dyDescent="0.2">
      <c r="A42" s="77" t="s">
        <v>338</v>
      </c>
    </row>
    <row r="43" spans="1:14" ht="9.9499999999999993" customHeight="1" x14ac:dyDescent="0.2">
      <c r="A43" s="77" t="s">
        <v>337</v>
      </c>
      <c r="N43" s="104"/>
    </row>
  </sheetData>
  <mergeCells count="1">
    <mergeCell ref="A5:A6"/>
  </mergeCells>
  <phoneticPr fontId="2" type="noConversion"/>
  <hyperlinks>
    <hyperlink ref="N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9"/>
  <sheetViews>
    <sheetView zoomScaleNormal="100" workbookViewId="0">
      <selection activeCell="G44" activeCellId="1" sqref="E26 G44"/>
    </sheetView>
  </sheetViews>
  <sheetFormatPr baseColWidth="10" defaultColWidth="11.42578125" defaultRowHeight="12.75" x14ac:dyDescent="0.2"/>
  <cols>
    <col min="1" max="1" width="29" style="4" customWidth="1"/>
    <col min="2" max="2" width="13.140625" style="4" customWidth="1"/>
    <col min="3" max="3" width="16.42578125" style="4" customWidth="1"/>
    <col min="4" max="4" width="20.5703125" style="4" customWidth="1"/>
    <col min="5" max="5" width="12.7109375" style="4" customWidth="1"/>
    <col min="6" max="6" width="5.5703125" style="4" customWidth="1"/>
    <col min="7" max="16384" width="11.42578125" style="4"/>
  </cols>
  <sheetData>
    <row r="1" spans="1:15" ht="14.1" customHeight="1" x14ac:dyDescent="0.2">
      <c r="A1" s="31" t="s">
        <v>287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124" t="s">
        <v>359</v>
      </c>
      <c r="I2" s="3"/>
      <c r="J2" s="3"/>
      <c r="K2" s="3"/>
      <c r="L2" s="3"/>
      <c r="M2" s="3"/>
      <c r="N2" s="3"/>
      <c r="O2" s="3"/>
    </row>
    <row r="3" spans="1:15" ht="15.95" customHeight="1" x14ac:dyDescent="0.2">
      <c r="A3" s="32" t="s">
        <v>16</v>
      </c>
      <c r="B3" s="7" t="s">
        <v>15</v>
      </c>
      <c r="C3" s="7"/>
      <c r="D3" s="32" t="s">
        <v>251</v>
      </c>
      <c r="E3" s="7" t="s">
        <v>15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9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1" customHeight="1" x14ac:dyDescent="0.2">
      <c r="A5" s="8" t="s">
        <v>17</v>
      </c>
      <c r="B5" s="63">
        <v>10</v>
      </c>
      <c r="C5" s="17"/>
      <c r="D5" s="33" t="s">
        <v>17</v>
      </c>
      <c r="E5" s="63">
        <v>61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1" customHeight="1" x14ac:dyDescent="0.2">
      <c r="A6" s="8" t="s">
        <v>309</v>
      </c>
      <c r="B6" s="63">
        <v>28</v>
      </c>
      <c r="C6" s="17"/>
      <c r="D6" s="33" t="s">
        <v>427</v>
      </c>
      <c r="E6" s="63">
        <v>45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1" customHeight="1" x14ac:dyDescent="0.2">
      <c r="A7" s="8" t="s">
        <v>310</v>
      </c>
      <c r="B7" s="63">
        <v>30</v>
      </c>
      <c r="C7" s="17"/>
      <c r="D7" s="33" t="s">
        <v>379</v>
      </c>
      <c r="E7" s="63">
        <v>28</v>
      </c>
      <c r="F7" s="3"/>
      <c r="G7" s="100"/>
      <c r="H7" s="3"/>
      <c r="I7" s="3"/>
      <c r="J7" s="3"/>
      <c r="K7" s="3"/>
      <c r="L7" s="3"/>
      <c r="M7" s="3"/>
      <c r="N7" s="3"/>
      <c r="O7" s="3"/>
    </row>
    <row r="8" spans="1:15" ht="14.1" customHeight="1" x14ac:dyDescent="0.2">
      <c r="A8" s="8" t="s">
        <v>311</v>
      </c>
      <c r="B8" s="63">
        <v>27</v>
      </c>
      <c r="C8" s="17"/>
      <c r="D8" s="33" t="s">
        <v>313</v>
      </c>
      <c r="E8" s="63">
        <v>14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4.1" customHeight="1" x14ac:dyDescent="0.2">
      <c r="A9" s="8" t="s">
        <v>312</v>
      </c>
      <c r="B9" s="63">
        <v>20</v>
      </c>
      <c r="C9" s="17"/>
      <c r="D9" s="33" t="s">
        <v>314</v>
      </c>
      <c r="E9" s="63">
        <v>11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4.1" customHeight="1" x14ac:dyDescent="0.2">
      <c r="A10" s="8" t="s">
        <v>313</v>
      </c>
      <c r="B10" s="63">
        <v>35</v>
      </c>
      <c r="C10" s="17"/>
      <c r="D10" s="33" t="s">
        <v>315</v>
      </c>
      <c r="E10" s="63">
        <v>9</v>
      </c>
      <c r="F10" s="3"/>
      <c r="G10" s="100"/>
      <c r="H10" s="3"/>
      <c r="I10" s="3"/>
      <c r="J10" s="3"/>
      <c r="K10" s="3"/>
      <c r="L10" s="3"/>
      <c r="M10" s="3"/>
      <c r="N10" s="3"/>
      <c r="O10" s="3"/>
    </row>
    <row r="11" spans="1:15" ht="14.1" customHeight="1" x14ac:dyDescent="0.2">
      <c r="A11" s="8" t="s">
        <v>314</v>
      </c>
      <c r="B11" s="63">
        <v>21</v>
      </c>
      <c r="C11" s="17"/>
      <c r="D11" s="33" t="s">
        <v>380</v>
      </c>
      <c r="E11" s="63">
        <v>3</v>
      </c>
      <c r="F11" s="3"/>
      <c r="G11" s="3"/>
      <c r="H11" s="3"/>
      <c r="I11" s="100"/>
      <c r="J11" s="3"/>
      <c r="K11" s="3"/>
      <c r="L11" s="3"/>
      <c r="M11" s="3"/>
      <c r="N11" s="3"/>
      <c r="O11" s="3"/>
    </row>
    <row r="12" spans="1:15" ht="14.1" customHeight="1" x14ac:dyDescent="0.2">
      <c r="A12" s="8" t="s">
        <v>315</v>
      </c>
      <c r="B12" s="63">
        <v>4</v>
      </c>
      <c r="C12" s="17"/>
      <c r="D12" s="33" t="s">
        <v>381</v>
      </c>
      <c r="E12" s="63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1" customHeight="1" x14ac:dyDescent="0.2">
      <c r="A13" s="8" t="s">
        <v>316</v>
      </c>
      <c r="B13" s="63" t="s">
        <v>18</v>
      </c>
      <c r="C13" s="17"/>
      <c r="D13" s="33" t="s">
        <v>382</v>
      </c>
      <c r="E13" s="63">
        <v>2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1" customHeight="1" x14ac:dyDescent="0.2">
      <c r="A14" s="24"/>
      <c r="B14" s="25"/>
      <c r="C14" s="25"/>
      <c r="D14" s="25"/>
      <c r="E14" s="25"/>
      <c r="F14" s="10"/>
      <c r="G14" s="3"/>
      <c r="H14" s="3"/>
      <c r="I14" s="3"/>
      <c r="J14" s="3"/>
      <c r="K14" s="3"/>
      <c r="L14" s="3"/>
      <c r="M14" s="3"/>
      <c r="N14" s="3"/>
      <c r="O14" s="3"/>
    </row>
    <row r="15" spans="1:15" ht="14.1" customHeight="1" x14ac:dyDescent="0.2">
      <c r="A15" s="149" t="s">
        <v>441</v>
      </c>
      <c r="B15" s="140"/>
      <c r="C15" s="140"/>
      <c r="D15" s="150"/>
      <c r="E15" s="34"/>
      <c r="F15" s="34"/>
    </row>
    <row r="16" spans="1:15" x14ac:dyDescent="0.2">
      <c r="D16" s="30"/>
      <c r="E16" s="35"/>
    </row>
    <row r="18" spans="2:4" x14ac:dyDescent="0.2">
      <c r="D18" s="35"/>
    </row>
    <row r="19" spans="2:4" x14ac:dyDescent="0.2">
      <c r="B19" s="35"/>
    </row>
  </sheetData>
  <phoneticPr fontId="2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44"/>
  <sheetViews>
    <sheetView zoomScaleNormal="100" workbookViewId="0">
      <selection activeCell="J16" sqref="J16"/>
    </sheetView>
  </sheetViews>
  <sheetFormatPr baseColWidth="10" defaultColWidth="11.42578125" defaultRowHeight="12.75" x14ac:dyDescent="0.2"/>
  <cols>
    <col min="1" max="1" width="26.42578125" style="4" customWidth="1"/>
    <col min="2" max="2" width="13.28515625" style="4" bestFit="1" customWidth="1"/>
    <col min="3" max="3" width="10.85546875" style="4" customWidth="1"/>
    <col min="4" max="4" width="2.85546875" style="4" customWidth="1"/>
    <col min="5" max="5" width="12.140625" style="4" customWidth="1"/>
    <col min="6" max="6" width="13.28515625" style="4" bestFit="1" customWidth="1"/>
    <col min="7" max="7" width="11.42578125" style="4"/>
    <col min="8" max="8" width="1.7109375" style="4" customWidth="1"/>
    <col min="9" max="9" width="5.140625" style="143" customWidth="1"/>
    <col min="10" max="16384" width="11.42578125" style="4"/>
  </cols>
  <sheetData>
    <row r="1" spans="1:20" ht="14.1" customHeight="1" thickBot="1" x14ac:dyDescent="0.25">
      <c r="A1" s="1" t="s">
        <v>305</v>
      </c>
      <c r="B1" s="1"/>
      <c r="C1" s="1"/>
      <c r="D1" s="1"/>
      <c r="E1" s="2"/>
      <c r="F1" s="2"/>
      <c r="G1" s="2"/>
      <c r="H1" s="2"/>
      <c r="I1" s="150"/>
      <c r="J1" s="3"/>
      <c r="L1" s="3"/>
      <c r="M1" s="3"/>
      <c r="N1" s="3"/>
      <c r="O1" s="3"/>
      <c r="P1" s="3"/>
      <c r="Q1" s="3"/>
      <c r="R1" s="3"/>
      <c r="S1" s="3"/>
      <c r="T1" s="3"/>
    </row>
    <row r="2" spans="1:20" ht="14.1" customHeight="1" x14ac:dyDescent="0.2">
      <c r="A2" s="5"/>
      <c r="B2" s="5"/>
      <c r="C2" s="5"/>
      <c r="D2" s="5"/>
      <c r="E2" s="34"/>
      <c r="F2" s="34"/>
      <c r="G2" s="3"/>
      <c r="H2" s="3"/>
      <c r="I2" s="140"/>
      <c r="J2" s="124" t="s">
        <v>359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304</v>
      </c>
      <c r="B3" s="5"/>
      <c r="C3" s="5"/>
      <c r="D3" s="5"/>
      <c r="E3" s="34"/>
      <c r="F3" s="34"/>
      <c r="G3" s="3"/>
      <c r="H3" s="3"/>
      <c r="I3" s="140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3"/>
      <c r="B4" s="3"/>
      <c r="C4" s="3"/>
      <c r="D4" s="3"/>
      <c r="E4" s="3"/>
      <c r="F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">
      <c r="A5" s="5" t="s">
        <v>451</v>
      </c>
      <c r="B5" s="19"/>
      <c r="C5" s="3"/>
      <c r="D5" s="19"/>
      <c r="E5" s="19"/>
      <c r="F5" s="3"/>
      <c r="G5" s="3"/>
      <c r="H5" s="3"/>
      <c r="I5" s="140"/>
    </row>
    <row r="6" spans="1:20" x14ac:dyDescent="0.2">
      <c r="A6" s="5"/>
      <c r="B6" s="19"/>
      <c r="C6" s="3"/>
      <c r="D6" s="19"/>
      <c r="E6" s="19"/>
      <c r="F6" s="3"/>
      <c r="G6" s="3"/>
      <c r="H6" s="3"/>
      <c r="I6" s="140"/>
    </row>
    <row r="7" spans="1:20" x14ac:dyDescent="0.2">
      <c r="A7" s="6"/>
      <c r="B7" s="32" t="s">
        <v>56</v>
      </c>
      <c r="C7" s="94" t="s">
        <v>254</v>
      </c>
      <c r="D7" s="32"/>
      <c r="E7" s="32"/>
      <c r="F7" s="32" t="s">
        <v>56</v>
      </c>
      <c r="G7" s="94" t="s">
        <v>255</v>
      </c>
      <c r="H7" s="48"/>
      <c r="I7" s="158"/>
    </row>
    <row r="8" spans="1:20" x14ac:dyDescent="0.2">
      <c r="A8" s="8"/>
      <c r="B8" s="19"/>
      <c r="C8" s="10"/>
      <c r="D8" s="19"/>
      <c r="E8" s="8"/>
      <c r="F8" s="19"/>
      <c r="G8" s="10"/>
      <c r="H8" s="10"/>
      <c r="I8" s="81"/>
    </row>
    <row r="9" spans="1:20" x14ac:dyDescent="0.2">
      <c r="A9" s="49" t="s">
        <v>19</v>
      </c>
      <c r="B9" s="50" t="s">
        <v>227</v>
      </c>
      <c r="C9" s="51">
        <v>68</v>
      </c>
      <c r="D9" s="50"/>
      <c r="E9" s="52" t="s">
        <v>36</v>
      </c>
      <c r="F9" s="50" t="s">
        <v>61</v>
      </c>
      <c r="G9" s="51">
        <v>0.1</v>
      </c>
      <c r="H9" s="51"/>
      <c r="I9" s="159"/>
    </row>
    <row r="10" spans="1:20" x14ac:dyDescent="0.2">
      <c r="A10" s="49" t="s">
        <v>20</v>
      </c>
      <c r="B10" s="50" t="s">
        <v>228</v>
      </c>
      <c r="C10" s="51">
        <v>35</v>
      </c>
      <c r="D10" s="50"/>
      <c r="E10" s="49" t="s">
        <v>412</v>
      </c>
      <c r="F10" s="50" t="s">
        <v>198</v>
      </c>
      <c r="G10" s="51">
        <v>0.1</v>
      </c>
      <c r="H10" s="51"/>
      <c r="I10" s="159"/>
    </row>
    <row r="11" spans="1:20" x14ac:dyDescent="0.2">
      <c r="A11" s="49" t="s">
        <v>21</v>
      </c>
      <c r="B11" s="50" t="s">
        <v>229</v>
      </c>
      <c r="C11" s="51">
        <v>33</v>
      </c>
      <c r="D11" s="50"/>
      <c r="E11" s="49" t="s">
        <v>414</v>
      </c>
      <c r="F11" s="50" t="s">
        <v>198</v>
      </c>
      <c r="G11" s="51">
        <v>0.1</v>
      </c>
      <c r="H11" s="51"/>
      <c r="I11" s="159"/>
    </row>
    <row r="12" spans="1:20" x14ac:dyDescent="0.2">
      <c r="A12" s="49" t="s">
        <v>180</v>
      </c>
      <c r="B12" s="50" t="s">
        <v>230</v>
      </c>
      <c r="C12" s="51">
        <v>3.6</v>
      </c>
      <c r="D12" s="50"/>
      <c r="E12" s="49" t="s">
        <v>318</v>
      </c>
      <c r="F12" s="50" t="s">
        <v>244</v>
      </c>
      <c r="G12" s="51">
        <v>9.4E-2</v>
      </c>
      <c r="H12" s="51"/>
      <c r="I12" s="159"/>
    </row>
    <row r="13" spans="1:20" x14ac:dyDescent="0.2">
      <c r="A13" s="49" t="s">
        <v>248</v>
      </c>
      <c r="B13" s="50" t="s">
        <v>231</v>
      </c>
      <c r="C13" s="51">
        <v>2.5</v>
      </c>
      <c r="D13" s="50"/>
      <c r="E13" s="49" t="s">
        <v>37</v>
      </c>
      <c r="F13" s="50" t="s">
        <v>192</v>
      </c>
      <c r="G13" s="51">
        <v>0.08</v>
      </c>
      <c r="H13" s="51"/>
      <c r="I13" s="159"/>
    </row>
    <row r="14" spans="1:20" x14ac:dyDescent="0.2">
      <c r="A14" s="49" t="s">
        <v>22</v>
      </c>
      <c r="B14" s="50" t="s">
        <v>102</v>
      </c>
      <c r="C14" s="51">
        <v>2.2999999999999998</v>
      </c>
      <c r="D14" s="50"/>
      <c r="E14" s="49" t="s">
        <v>413</v>
      </c>
      <c r="F14" s="50" t="s">
        <v>58</v>
      </c>
      <c r="G14" s="51">
        <v>7.0000000000000007E-2</v>
      </c>
      <c r="H14" s="51"/>
      <c r="I14" s="159"/>
    </row>
    <row r="15" spans="1:20" x14ac:dyDescent="0.2">
      <c r="A15" s="49" t="s">
        <v>23</v>
      </c>
      <c r="B15" s="50" t="s">
        <v>232</v>
      </c>
      <c r="C15" s="51">
        <v>2</v>
      </c>
      <c r="D15" s="50"/>
      <c r="E15" s="49" t="s">
        <v>39</v>
      </c>
      <c r="F15" s="50" t="s">
        <v>61</v>
      </c>
      <c r="G15" s="51">
        <v>0.06</v>
      </c>
      <c r="H15" s="51"/>
      <c r="I15" s="159"/>
    </row>
    <row r="16" spans="1:20" x14ac:dyDescent="0.2">
      <c r="A16" s="49" t="s">
        <v>408</v>
      </c>
      <c r="B16" s="50" t="s">
        <v>101</v>
      </c>
      <c r="C16" s="51">
        <v>1.6</v>
      </c>
      <c r="D16" s="50"/>
      <c r="E16" s="49" t="s">
        <v>38</v>
      </c>
      <c r="F16" s="50" t="s">
        <v>193</v>
      </c>
      <c r="G16" s="51">
        <v>0.06</v>
      </c>
      <c r="H16" s="51"/>
      <c r="I16" s="159"/>
    </row>
    <row r="17" spans="1:9" x14ac:dyDescent="0.2">
      <c r="A17" s="49" t="s">
        <v>182</v>
      </c>
      <c r="B17" s="50" t="s">
        <v>60</v>
      </c>
      <c r="C17" s="51">
        <v>0.4</v>
      </c>
      <c r="D17" s="50"/>
      <c r="E17" s="52" t="s">
        <v>40</v>
      </c>
      <c r="F17" s="50" t="s">
        <v>60</v>
      </c>
      <c r="G17" s="51">
        <v>0.05</v>
      </c>
      <c r="H17" s="51"/>
      <c r="I17" s="159"/>
    </row>
    <row r="18" spans="1:9" x14ac:dyDescent="0.2">
      <c r="A18" s="49" t="s">
        <v>181</v>
      </c>
      <c r="B18" s="50" t="s">
        <v>233</v>
      </c>
      <c r="C18" s="51">
        <v>0.4</v>
      </c>
      <c r="D18" s="50"/>
      <c r="E18" s="49" t="s">
        <v>42</v>
      </c>
      <c r="F18" s="50" t="s">
        <v>194</v>
      </c>
      <c r="G18" s="51">
        <v>0.05</v>
      </c>
      <c r="H18" s="51"/>
      <c r="I18" s="159"/>
    </row>
    <row r="19" spans="1:9" x14ac:dyDescent="0.2">
      <c r="A19" s="49" t="s">
        <v>409</v>
      </c>
      <c r="B19" s="50" t="s">
        <v>198</v>
      </c>
      <c r="C19" s="51">
        <v>0.35</v>
      </c>
      <c r="D19" s="50"/>
      <c r="E19" s="49" t="s">
        <v>195</v>
      </c>
      <c r="F19" s="50" t="s">
        <v>196</v>
      </c>
      <c r="G19" s="51">
        <v>0.05</v>
      </c>
      <c r="H19" s="51"/>
      <c r="I19" s="159"/>
    </row>
    <row r="20" spans="1:9" x14ac:dyDescent="0.2">
      <c r="A20" s="49" t="s">
        <v>249</v>
      </c>
      <c r="B20" s="50" t="s">
        <v>234</v>
      </c>
      <c r="C20" s="51">
        <v>0.33500000000000002</v>
      </c>
      <c r="D20" s="50"/>
      <c r="E20" s="52" t="s">
        <v>41</v>
      </c>
      <c r="F20" s="50" t="s">
        <v>62</v>
      </c>
      <c r="G20" s="51">
        <v>0.05</v>
      </c>
      <c r="H20" s="51"/>
      <c r="I20" s="159"/>
    </row>
    <row r="21" spans="1:9" x14ac:dyDescent="0.2">
      <c r="A21" s="49" t="s">
        <v>410</v>
      </c>
      <c r="B21" s="50" t="s">
        <v>60</v>
      </c>
      <c r="C21" s="51">
        <v>0.30399999999999999</v>
      </c>
      <c r="D21" s="50"/>
      <c r="E21" s="49" t="s">
        <v>24</v>
      </c>
      <c r="F21" s="50" t="s">
        <v>57</v>
      </c>
      <c r="G21" s="51">
        <v>3.3000000000000002E-2</v>
      </c>
      <c r="H21" s="51"/>
      <c r="I21" s="159"/>
    </row>
    <row r="22" spans="1:9" x14ac:dyDescent="0.2">
      <c r="A22" s="49" t="s">
        <v>428</v>
      </c>
      <c r="B22" s="50" t="s">
        <v>411</v>
      </c>
      <c r="C22" s="51">
        <v>0.247</v>
      </c>
      <c r="D22" s="50"/>
      <c r="E22" s="52" t="s">
        <v>43</v>
      </c>
      <c r="F22" s="50" t="s">
        <v>58</v>
      </c>
      <c r="G22" s="51">
        <v>0.03</v>
      </c>
      <c r="H22" s="51"/>
      <c r="I22" s="159"/>
    </row>
    <row r="23" spans="1:9" x14ac:dyDescent="0.2">
      <c r="A23" s="52" t="s">
        <v>238</v>
      </c>
      <c r="B23" s="50" t="s">
        <v>239</v>
      </c>
      <c r="C23" s="51">
        <v>0.22700000000000001</v>
      </c>
      <c r="D23" s="50"/>
      <c r="E23" s="52" t="s">
        <v>44</v>
      </c>
      <c r="F23" s="50" t="s">
        <v>63</v>
      </c>
      <c r="G23" s="51">
        <v>0.03</v>
      </c>
      <c r="H23" s="51"/>
      <c r="I23" s="159"/>
    </row>
    <row r="24" spans="1:9" x14ac:dyDescent="0.2">
      <c r="A24" s="49" t="s">
        <v>183</v>
      </c>
      <c r="B24" s="50" t="s">
        <v>60</v>
      </c>
      <c r="C24" s="51">
        <v>0.22500000000000001</v>
      </c>
      <c r="D24" s="50"/>
      <c r="E24" s="52" t="s">
        <v>45</v>
      </c>
      <c r="F24" s="50" t="s">
        <v>58</v>
      </c>
      <c r="G24" s="51">
        <v>2.7E-2</v>
      </c>
      <c r="H24" s="51"/>
      <c r="I24" s="159"/>
    </row>
    <row r="25" spans="1:9" x14ac:dyDescent="0.2">
      <c r="A25" s="49" t="s">
        <v>25</v>
      </c>
      <c r="B25" s="50" t="s">
        <v>184</v>
      </c>
      <c r="C25" s="51">
        <v>0.2</v>
      </c>
      <c r="D25" s="50"/>
      <c r="E25" s="52" t="s">
        <v>47</v>
      </c>
      <c r="F25" s="50" t="s">
        <v>64</v>
      </c>
      <c r="G25" s="51">
        <v>2.5000000000000001E-2</v>
      </c>
      <c r="H25" s="51"/>
      <c r="I25" s="159"/>
    </row>
    <row r="26" spans="1:9" x14ac:dyDescent="0.2">
      <c r="A26" s="49" t="s">
        <v>240</v>
      </c>
      <c r="B26" s="50" t="s">
        <v>241</v>
      </c>
      <c r="C26" s="51">
        <v>0.19500000000000001</v>
      </c>
      <c r="D26" s="50"/>
      <c r="E26" s="49" t="s">
        <v>46</v>
      </c>
      <c r="F26" s="50" t="s">
        <v>245</v>
      </c>
      <c r="G26" s="51">
        <v>2.5000000000000001E-2</v>
      </c>
      <c r="H26" s="51"/>
      <c r="I26" s="159"/>
    </row>
    <row r="27" spans="1:9" x14ac:dyDescent="0.2">
      <c r="A27" s="49" t="s">
        <v>26</v>
      </c>
      <c r="B27" s="50" t="s">
        <v>62</v>
      </c>
      <c r="C27" s="51">
        <v>0.186</v>
      </c>
      <c r="D27" s="50"/>
      <c r="E27" s="49" t="s">
        <v>415</v>
      </c>
      <c r="F27" s="50" t="s">
        <v>416</v>
      </c>
      <c r="G27" s="51">
        <v>2.1000000000000001E-2</v>
      </c>
      <c r="H27" s="51"/>
      <c r="I27" s="159"/>
    </row>
    <row r="28" spans="1:9" x14ac:dyDescent="0.2">
      <c r="A28" s="49" t="s">
        <v>28</v>
      </c>
      <c r="B28" s="50" t="s">
        <v>59</v>
      </c>
      <c r="C28" s="51">
        <v>0.16</v>
      </c>
      <c r="D28" s="50"/>
      <c r="E28" s="52" t="s">
        <v>49</v>
      </c>
      <c r="F28" s="50" t="s">
        <v>65</v>
      </c>
      <c r="G28" s="51">
        <v>0.02</v>
      </c>
      <c r="H28" s="51"/>
      <c r="I28" s="159"/>
    </row>
    <row r="29" spans="1:9" x14ac:dyDescent="0.2">
      <c r="A29" s="49" t="s">
        <v>29</v>
      </c>
      <c r="B29" s="50" t="s">
        <v>235</v>
      </c>
      <c r="C29" s="51">
        <v>0.16</v>
      </c>
      <c r="D29" s="50"/>
      <c r="E29" s="52" t="s">
        <v>50</v>
      </c>
      <c r="F29" s="50" t="s">
        <v>66</v>
      </c>
      <c r="G29" s="51">
        <v>0.02</v>
      </c>
      <c r="H29" s="51"/>
      <c r="I29" s="159"/>
    </row>
    <row r="30" spans="1:9" x14ac:dyDescent="0.2">
      <c r="A30" s="49" t="s">
        <v>27</v>
      </c>
      <c r="B30" s="50" t="s">
        <v>185</v>
      </c>
      <c r="C30" s="51">
        <v>0.16</v>
      </c>
      <c r="D30" s="50"/>
      <c r="E30" s="49" t="s">
        <v>48</v>
      </c>
      <c r="F30" s="50" t="s">
        <v>197</v>
      </c>
      <c r="G30" s="51">
        <v>0.02</v>
      </c>
      <c r="H30" s="51"/>
      <c r="I30" s="159"/>
    </row>
    <row r="31" spans="1:9" x14ac:dyDescent="0.2">
      <c r="A31" s="49" t="s">
        <v>242</v>
      </c>
      <c r="B31" s="50" t="s">
        <v>243</v>
      </c>
      <c r="C31" s="51">
        <v>0.153</v>
      </c>
      <c r="D31" s="50"/>
      <c r="E31" s="49" t="s">
        <v>429</v>
      </c>
      <c r="F31" s="50" t="s">
        <v>411</v>
      </c>
      <c r="G31" s="51">
        <v>1.7999999999999999E-2</v>
      </c>
      <c r="H31" s="51"/>
      <c r="I31" s="159"/>
    </row>
    <row r="32" spans="1:9" x14ac:dyDescent="0.2">
      <c r="A32" s="49" t="s">
        <v>186</v>
      </c>
      <c r="B32" s="50" t="s">
        <v>58</v>
      </c>
      <c r="C32" s="51">
        <v>0.14000000000000001</v>
      </c>
      <c r="D32" s="50"/>
      <c r="E32" s="52" t="s">
        <v>246</v>
      </c>
      <c r="F32" s="50" t="s">
        <v>247</v>
      </c>
      <c r="G32" s="51">
        <v>1.4999999999999999E-2</v>
      </c>
      <c r="H32" s="51"/>
      <c r="I32" s="159"/>
    </row>
    <row r="33" spans="1:9" x14ac:dyDescent="0.2">
      <c r="A33" s="52" t="s">
        <v>30</v>
      </c>
      <c r="B33" s="50" t="s">
        <v>59</v>
      </c>
      <c r="C33" s="51">
        <v>0.13</v>
      </c>
      <c r="D33" s="50"/>
      <c r="E33" s="49" t="s">
        <v>51</v>
      </c>
      <c r="F33" s="50" t="s">
        <v>237</v>
      </c>
      <c r="G33" s="51">
        <v>1.4999999999999999E-2</v>
      </c>
      <c r="H33" s="51"/>
      <c r="I33" s="159"/>
    </row>
    <row r="34" spans="1:9" x14ac:dyDescent="0.2">
      <c r="A34" s="49" t="s">
        <v>187</v>
      </c>
      <c r="B34" s="50" t="s">
        <v>60</v>
      </c>
      <c r="C34" s="51">
        <v>0.13</v>
      </c>
      <c r="D34" s="50"/>
      <c r="E34" s="52" t="s">
        <v>417</v>
      </c>
      <c r="F34" s="50" t="s">
        <v>418</v>
      </c>
      <c r="G34" s="51">
        <v>1.4E-2</v>
      </c>
      <c r="H34" s="51"/>
      <c r="I34" s="159"/>
    </row>
    <row r="35" spans="1:9" x14ac:dyDescent="0.2">
      <c r="A35" s="49" t="s">
        <v>31</v>
      </c>
      <c r="B35" s="50" t="s">
        <v>101</v>
      </c>
      <c r="C35" s="51">
        <v>0.12</v>
      </c>
      <c r="D35" s="50"/>
      <c r="E35" s="52" t="s">
        <v>52</v>
      </c>
      <c r="F35" s="50" t="s">
        <v>58</v>
      </c>
      <c r="G35" s="51">
        <v>1.0999999999999999E-2</v>
      </c>
      <c r="H35" s="51"/>
      <c r="I35" s="159"/>
    </row>
    <row r="36" spans="1:9" x14ac:dyDescent="0.2">
      <c r="A36" s="49" t="s">
        <v>32</v>
      </c>
      <c r="B36" s="50" t="s">
        <v>188</v>
      </c>
      <c r="C36" s="51">
        <v>0.11600000000000001</v>
      </c>
      <c r="D36" s="50"/>
      <c r="E36" s="52" t="s">
        <v>54</v>
      </c>
      <c r="F36" s="50" t="s">
        <v>67</v>
      </c>
      <c r="G36" s="51">
        <v>0.01</v>
      </c>
      <c r="H36" s="51"/>
      <c r="I36" s="159"/>
    </row>
    <row r="37" spans="1:9" x14ac:dyDescent="0.2">
      <c r="A37" s="49" t="s">
        <v>33</v>
      </c>
      <c r="B37" s="50" t="s">
        <v>189</v>
      </c>
      <c r="C37" s="51">
        <v>0.112</v>
      </c>
      <c r="D37" s="50"/>
      <c r="E37" s="52" t="s">
        <v>53</v>
      </c>
      <c r="F37" s="50" t="s">
        <v>64</v>
      </c>
      <c r="G37" s="51">
        <v>0.01</v>
      </c>
      <c r="H37" s="51"/>
      <c r="I37" s="159"/>
    </row>
    <row r="38" spans="1:9" x14ac:dyDescent="0.2">
      <c r="A38" s="49" t="s">
        <v>317</v>
      </c>
      <c r="B38" s="50" t="s">
        <v>244</v>
      </c>
      <c r="C38" s="51">
        <v>0.106</v>
      </c>
      <c r="D38" s="19"/>
      <c r="E38" s="52" t="s">
        <v>419</v>
      </c>
      <c r="F38" s="50" t="s">
        <v>416</v>
      </c>
      <c r="G38" s="51">
        <v>7.0000000000000001E-3</v>
      </c>
      <c r="H38" s="51"/>
      <c r="I38" s="159"/>
    </row>
    <row r="39" spans="1:9" x14ac:dyDescent="0.2">
      <c r="A39" s="49" t="s">
        <v>191</v>
      </c>
      <c r="B39" s="50" t="s">
        <v>58</v>
      </c>
      <c r="C39" s="51">
        <v>0.1</v>
      </c>
      <c r="D39" s="19"/>
      <c r="E39" s="52" t="s">
        <v>55</v>
      </c>
      <c r="F39" s="50" t="s">
        <v>58</v>
      </c>
      <c r="G39" s="51">
        <v>5.0000000000000001E-3</v>
      </c>
      <c r="H39" s="51"/>
      <c r="I39" s="159"/>
    </row>
    <row r="40" spans="1:9" x14ac:dyDescent="0.2">
      <c r="A40" s="52" t="s">
        <v>35</v>
      </c>
      <c r="B40" s="50" t="s">
        <v>60</v>
      </c>
      <c r="C40" s="51">
        <v>0.1</v>
      </c>
      <c r="D40" s="19"/>
      <c r="E40" s="52" t="s">
        <v>420</v>
      </c>
      <c r="F40" s="50" t="s">
        <v>421</v>
      </c>
      <c r="G40" s="51">
        <v>5.0000000000000001E-3</v>
      </c>
      <c r="H40" s="51"/>
      <c r="I40" s="159"/>
    </row>
    <row r="41" spans="1:9" x14ac:dyDescent="0.2">
      <c r="A41" s="49" t="s">
        <v>190</v>
      </c>
      <c r="B41" s="50" t="s">
        <v>60</v>
      </c>
      <c r="C41" s="51">
        <v>0.1</v>
      </c>
      <c r="D41" s="19"/>
      <c r="E41" s="52" t="s">
        <v>422</v>
      </c>
      <c r="F41" s="50" t="s">
        <v>416</v>
      </c>
      <c r="G41" s="51">
        <v>4.0000000000000001E-3</v>
      </c>
      <c r="H41" s="51"/>
      <c r="I41" s="159"/>
    </row>
    <row r="42" spans="1:9" x14ac:dyDescent="0.2">
      <c r="A42" s="49" t="s">
        <v>34</v>
      </c>
      <c r="B42" s="50" t="s">
        <v>236</v>
      </c>
      <c r="C42" s="51">
        <v>0.1</v>
      </c>
      <c r="D42" s="19"/>
      <c r="E42" s="52" t="s">
        <v>423</v>
      </c>
      <c r="F42" s="50" t="s">
        <v>416</v>
      </c>
      <c r="G42" s="51">
        <v>2E-3</v>
      </c>
      <c r="H42" s="51"/>
      <c r="I42" s="159"/>
    </row>
    <row r="43" spans="1:9" x14ac:dyDescent="0.2">
      <c r="A43" s="24"/>
      <c r="B43" s="53"/>
      <c r="C43" s="54"/>
      <c r="D43" s="53"/>
      <c r="E43" s="53"/>
      <c r="F43" s="27"/>
      <c r="G43" s="54"/>
      <c r="H43" s="54"/>
      <c r="I43" s="154"/>
    </row>
    <row r="44" spans="1:9" x14ac:dyDescent="0.2">
      <c r="A44" s="28" t="s">
        <v>431</v>
      </c>
      <c r="B44" s="19"/>
      <c r="C44" s="3"/>
      <c r="D44" s="19"/>
      <c r="E44" s="19"/>
      <c r="F44" s="3"/>
      <c r="G44" s="3"/>
      <c r="H44" s="3"/>
      <c r="I44" s="140"/>
    </row>
  </sheetData>
  <phoneticPr fontId="2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"/>
  <sheetViews>
    <sheetView zoomScaleNormal="100" workbookViewId="0">
      <selection activeCell="D42" sqref="D42"/>
    </sheetView>
  </sheetViews>
  <sheetFormatPr baseColWidth="10" defaultColWidth="11.42578125" defaultRowHeight="12.75" x14ac:dyDescent="0.2"/>
  <cols>
    <col min="1" max="1" width="28.5703125" style="4" customWidth="1"/>
    <col min="2" max="2" width="13.140625" style="4" customWidth="1"/>
    <col min="3" max="6" width="12.5703125" style="4" customWidth="1"/>
    <col min="7" max="16384" width="11.42578125" style="4"/>
  </cols>
  <sheetData>
    <row r="1" spans="1:18" ht="14.1" customHeight="1" thickBot="1" x14ac:dyDescent="0.25">
      <c r="A1" s="1" t="s">
        <v>305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H2" s="124" t="s">
        <v>359</v>
      </c>
    </row>
  </sheetData>
  <phoneticPr fontId="2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R10"/>
  <sheetViews>
    <sheetView zoomScaleNormal="100" workbookViewId="0">
      <selection activeCell="E23" sqref="E23"/>
    </sheetView>
  </sheetViews>
  <sheetFormatPr baseColWidth="10" defaultColWidth="11.42578125" defaultRowHeight="12.75" x14ac:dyDescent="0.2"/>
  <cols>
    <col min="1" max="1" width="33.7109375" style="4" customWidth="1"/>
    <col min="2" max="2" width="12.7109375" style="4" customWidth="1"/>
    <col min="3" max="16384" width="11.42578125" style="4"/>
  </cols>
  <sheetData>
    <row r="1" spans="1:18" ht="14.1" customHeight="1" thickBot="1" x14ac:dyDescent="0.25">
      <c r="A1" s="1" t="s">
        <v>305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H2" s="124" t="s">
        <v>359</v>
      </c>
    </row>
    <row r="8" spans="1:18" x14ac:dyDescent="0.2">
      <c r="A8" s="136" t="s">
        <v>439</v>
      </c>
    </row>
    <row r="10" spans="1:18" x14ac:dyDescent="0.2">
      <c r="A10" s="111"/>
    </row>
  </sheetData>
  <phoneticPr fontId="2" type="noConversion"/>
  <hyperlinks>
    <hyperlink ref="H2" location="'Índice cap. 14'!B8" display="Volver al índice"/>
    <hyperlink ref="A8" r:id="rId1"/>
  </hyperlinks>
  <pageMargins left="0.59055118110236227" right="0.59055118110236227" top="0.98425196850393704" bottom="0.98425196850393704" header="0" footer="0"/>
  <pageSetup paperSize="9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2"/>
  <sheetViews>
    <sheetView zoomScaleNormal="100" workbookViewId="0">
      <selection activeCell="G13" sqref="G13"/>
    </sheetView>
  </sheetViews>
  <sheetFormatPr baseColWidth="10" defaultColWidth="11.42578125" defaultRowHeight="12.75" x14ac:dyDescent="0.2"/>
  <cols>
    <col min="1" max="1" width="54" style="4" customWidth="1"/>
    <col min="2" max="2" width="12.42578125" style="4" customWidth="1"/>
    <col min="3" max="4" width="12.7109375" style="4" customWidth="1"/>
    <col min="5" max="5" width="4.85546875" style="4" customWidth="1"/>
    <col min="6" max="7" width="11.42578125" style="4"/>
    <col min="8" max="8" width="10.140625" style="4" customWidth="1"/>
    <col min="9" max="9" width="9" style="4" bestFit="1" customWidth="1"/>
    <col min="10" max="16384" width="11.42578125" style="4"/>
  </cols>
  <sheetData>
    <row r="1" spans="1:7" ht="14.1" customHeight="1" thickBot="1" x14ac:dyDescent="0.25">
      <c r="A1" s="1" t="s">
        <v>305</v>
      </c>
      <c r="B1" s="2"/>
      <c r="C1" s="2"/>
      <c r="D1" s="2"/>
    </row>
    <row r="2" spans="1:7" ht="14.1" customHeight="1" x14ac:dyDescent="0.2">
      <c r="A2" s="3"/>
      <c r="C2" s="3"/>
      <c r="F2" s="124" t="s">
        <v>359</v>
      </c>
    </row>
    <row r="3" spans="1:7" ht="14.1" customHeight="1" x14ac:dyDescent="0.2">
      <c r="A3" s="5" t="s">
        <v>452</v>
      </c>
      <c r="C3" s="3"/>
    </row>
    <row r="4" spans="1:7" ht="14.1" customHeight="1" x14ac:dyDescent="0.2">
      <c r="A4" s="3"/>
      <c r="B4" s="3"/>
      <c r="C4" s="3"/>
    </row>
    <row r="5" spans="1:7" ht="14.1" customHeight="1" x14ac:dyDescent="0.2">
      <c r="A5" s="47" t="s">
        <v>170</v>
      </c>
      <c r="B5" s="3"/>
      <c r="C5" s="3"/>
    </row>
    <row r="6" spans="1:7" ht="9.9499999999999993" customHeight="1" x14ac:dyDescent="0.2">
      <c r="A6" s="8"/>
      <c r="B6" s="8"/>
      <c r="C6" s="8"/>
    </row>
    <row r="7" spans="1:7" ht="15.95" customHeight="1" x14ac:dyDescent="0.2">
      <c r="A7" s="42"/>
      <c r="B7" s="42">
        <v>2014</v>
      </c>
      <c r="C7" s="7">
        <v>2016</v>
      </c>
      <c r="D7" s="7">
        <v>2018</v>
      </c>
    </row>
    <row r="8" spans="1:7" ht="14.1" customHeight="1" x14ac:dyDescent="0.2">
      <c r="A8" s="3"/>
      <c r="B8" s="9"/>
      <c r="C8" s="9"/>
      <c r="D8" s="9"/>
    </row>
    <row r="9" spans="1:7" ht="14.1" customHeight="1" x14ac:dyDescent="0.2">
      <c r="A9" s="11" t="s">
        <v>68</v>
      </c>
      <c r="B9" s="10">
        <v>43427</v>
      </c>
      <c r="C9" s="10">
        <v>41672</v>
      </c>
      <c r="D9" s="81">
        <v>47524</v>
      </c>
      <c r="E9" s="109"/>
      <c r="F9" s="109"/>
      <c r="G9" s="109"/>
    </row>
    <row r="10" spans="1:7" ht="14.1" customHeight="1" x14ac:dyDescent="0.2">
      <c r="A10" s="8" t="s">
        <v>72</v>
      </c>
      <c r="B10" s="10">
        <v>26096</v>
      </c>
      <c r="C10" s="10">
        <v>21203</v>
      </c>
      <c r="D10" s="81">
        <v>26724</v>
      </c>
    </row>
    <row r="11" spans="1:7" ht="14.1" customHeight="1" x14ac:dyDescent="0.2">
      <c r="A11" s="8" t="s">
        <v>71</v>
      </c>
      <c r="B11" s="10">
        <v>17331</v>
      </c>
      <c r="C11" s="10">
        <v>20469</v>
      </c>
      <c r="D11" s="81">
        <v>20800</v>
      </c>
    </row>
    <row r="12" spans="1:7" ht="14.1" customHeight="1" x14ac:dyDescent="0.2">
      <c r="A12" s="8" t="s">
        <v>70</v>
      </c>
      <c r="B12" s="17" t="s">
        <v>18</v>
      </c>
      <c r="C12" s="17" t="s">
        <v>18</v>
      </c>
      <c r="D12" s="63" t="s">
        <v>18</v>
      </c>
    </row>
    <row r="13" spans="1:7" ht="14.1" customHeight="1" x14ac:dyDescent="0.2">
      <c r="A13" s="8"/>
      <c r="B13" s="9"/>
      <c r="C13" s="59"/>
      <c r="D13" s="152"/>
    </row>
    <row r="14" spans="1:7" ht="14.1" customHeight="1" x14ac:dyDescent="0.2">
      <c r="A14" s="11" t="s">
        <v>176</v>
      </c>
      <c r="B14" s="10">
        <v>41370</v>
      </c>
      <c r="C14" s="10">
        <v>39078</v>
      </c>
      <c r="D14" s="81">
        <v>47524</v>
      </c>
    </row>
    <row r="15" spans="1:7" ht="14.1" customHeight="1" x14ac:dyDescent="0.2">
      <c r="A15" s="8"/>
      <c r="B15" s="17"/>
      <c r="C15" s="10"/>
      <c r="D15" s="143"/>
    </row>
    <row r="16" spans="1:7" ht="14.1" customHeight="1" x14ac:dyDescent="0.2">
      <c r="A16" s="11" t="s">
        <v>400</v>
      </c>
      <c r="B16" s="10">
        <v>35294</v>
      </c>
      <c r="C16" s="10">
        <v>36861</v>
      </c>
      <c r="D16" s="81">
        <v>46623</v>
      </c>
    </row>
    <row r="17" spans="1:6" ht="14.1" customHeight="1" x14ac:dyDescent="0.2">
      <c r="A17" s="8"/>
      <c r="B17" s="17"/>
      <c r="C17" s="17"/>
      <c r="D17" s="63"/>
    </row>
    <row r="18" spans="1:6" ht="14.1" customHeight="1" x14ac:dyDescent="0.2">
      <c r="A18" s="11" t="s">
        <v>146</v>
      </c>
      <c r="B18" s="9"/>
      <c r="C18" s="9"/>
      <c r="D18" s="126"/>
    </row>
    <row r="19" spans="1:6" ht="14.1" customHeight="1" x14ac:dyDescent="0.2">
      <c r="A19" s="8" t="s">
        <v>141</v>
      </c>
      <c r="B19" s="17">
        <v>34245</v>
      </c>
      <c r="C19" s="17">
        <v>36170</v>
      </c>
      <c r="D19" s="63">
        <v>43933</v>
      </c>
    </row>
    <row r="20" spans="1:6" ht="14.1" customHeight="1" x14ac:dyDescent="0.2">
      <c r="A20" s="60" t="s">
        <v>142</v>
      </c>
      <c r="B20" s="17">
        <v>22051</v>
      </c>
      <c r="C20" s="17">
        <v>21173</v>
      </c>
      <c r="D20" s="63">
        <v>27290</v>
      </c>
    </row>
    <row r="21" spans="1:6" ht="14.1" customHeight="1" x14ac:dyDescent="0.2">
      <c r="A21" s="60" t="s">
        <v>143</v>
      </c>
      <c r="B21" s="10">
        <v>12194</v>
      </c>
      <c r="C21" s="10">
        <v>14997</v>
      </c>
      <c r="D21" s="63">
        <v>16643</v>
      </c>
    </row>
    <row r="22" spans="1:6" ht="14.1" customHeight="1" x14ac:dyDescent="0.2">
      <c r="A22" s="61" t="s">
        <v>144</v>
      </c>
      <c r="B22" s="17">
        <v>4798</v>
      </c>
      <c r="C22" s="17">
        <v>6574</v>
      </c>
      <c r="D22" s="63">
        <v>7345</v>
      </c>
    </row>
    <row r="23" spans="1:6" ht="14.1" customHeight="1" x14ac:dyDescent="0.2">
      <c r="A23" s="61" t="s">
        <v>145</v>
      </c>
      <c r="B23" s="17">
        <v>7396</v>
      </c>
      <c r="C23" s="17">
        <v>8423</v>
      </c>
      <c r="D23" s="63">
        <v>9298</v>
      </c>
    </row>
    <row r="24" spans="1:6" ht="14.1" customHeight="1" x14ac:dyDescent="0.2">
      <c r="A24" s="8"/>
      <c r="B24" s="9"/>
      <c r="C24" s="9"/>
      <c r="D24" s="126"/>
    </row>
    <row r="25" spans="1:6" ht="14.1" customHeight="1" x14ac:dyDescent="0.2">
      <c r="A25" s="11" t="s">
        <v>69</v>
      </c>
      <c r="B25" s="17"/>
      <c r="C25" s="17"/>
      <c r="D25" s="63"/>
    </row>
    <row r="26" spans="1:6" ht="14.1" customHeight="1" x14ac:dyDescent="0.2">
      <c r="A26" s="44" t="s">
        <v>442</v>
      </c>
      <c r="B26" s="17">
        <v>22051</v>
      </c>
      <c r="C26" s="17">
        <v>21173</v>
      </c>
      <c r="D26" s="63">
        <v>27290</v>
      </c>
    </row>
    <row r="27" spans="1:6" ht="14.1" customHeight="1" x14ac:dyDescent="0.2">
      <c r="A27" s="44" t="s">
        <v>361</v>
      </c>
      <c r="B27" s="17">
        <v>12180</v>
      </c>
      <c r="C27" s="17">
        <v>13074</v>
      </c>
      <c r="D27" s="63">
        <v>13259</v>
      </c>
      <c r="F27" s="46"/>
    </row>
    <row r="28" spans="1:6" ht="14.1" customHeight="1" x14ac:dyDescent="0.2">
      <c r="A28" s="8" t="s">
        <v>362</v>
      </c>
      <c r="B28" s="17">
        <v>7312</v>
      </c>
      <c r="C28" s="17">
        <v>5650</v>
      </c>
      <c r="D28" s="63">
        <v>9736</v>
      </c>
      <c r="E28" s="46"/>
      <c r="F28" s="46"/>
    </row>
    <row r="29" spans="1:6" ht="14.1" customHeight="1" x14ac:dyDescent="0.2">
      <c r="A29" s="8" t="s">
        <v>363</v>
      </c>
      <c r="B29" s="17">
        <v>2559</v>
      </c>
      <c r="C29" s="17">
        <v>2449</v>
      </c>
      <c r="D29" s="63">
        <v>4295</v>
      </c>
      <c r="E29" s="46"/>
      <c r="F29" s="46"/>
    </row>
    <row r="30" spans="1:6" ht="14.1" customHeight="1" x14ac:dyDescent="0.2">
      <c r="A30" s="8" t="s">
        <v>443</v>
      </c>
      <c r="B30" s="17">
        <v>12162</v>
      </c>
      <c r="C30" s="63">
        <v>11087</v>
      </c>
      <c r="D30" s="63">
        <v>13819</v>
      </c>
      <c r="E30" s="46"/>
    </row>
    <row r="31" spans="1:6" ht="14.1" customHeight="1" x14ac:dyDescent="0.2">
      <c r="A31" s="8" t="s">
        <v>288</v>
      </c>
      <c r="B31" s="17">
        <v>3823</v>
      </c>
      <c r="C31" s="17">
        <v>2988</v>
      </c>
      <c r="D31" s="63">
        <v>121</v>
      </c>
    </row>
    <row r="32" spans="1:6" ht="14.1" customHeight="1" x14ac:dyDescent="0.2">
      <c r="A32" s="8"/>
      <c r="B32" s="9"/>
      <c r="C32" s="9"/>
      <c r="D32" s="9"/>
    </row>
    <row r="33" spans="1:4" ht="14.1" customHeight="1" x14ac:dyDescent="0.2">
      <c r="A33" s="11" t="s">
        <v>272</v>
      </c>
      <c r="B33" s="9"/>
      <c r="C33" s="9"/>
      <c r="D33" s="9"/>
    </row>
    <row r="34" spans="1:4" ht="14.1" customHeight="1" x14ac:dyDescent="0.2">
      <c r="A34" s="8" t="s">
        <v>273</v>
      </c>
      <c r="B34" s="17">
        <v>148053</v>
      </c>
      <c r="C34" s="17">
        <v>151978</v>
      </c>
      <c r="D34" s="17">
        <v>160431</v>
      </c>
    </row>
    <row r="35" spans="1:4" ht="14.1" customHeight="1" x14ac:dyDescent="0.2">
      <c r="A35" s="8" t="s">
        <v>274</v>
      </c>
      <c r="B35" s="17" t="s">
        <v>18</v>
      </c>
      <c r="C35" s="17" t="s">
        <v>18</v>
      </c>
      <c r="D35" s="17" t="s">
        <v>18</v>
      </c>
    </row>
    <row r="36" spans="1:4" ht="14.1" customHeight="1" x14ac:dyDescent="0.2">
      <c r="A36" s="8" t="s">
        <v>340</v>
      </c>
      <c r="B36" s="17">
        <v>13262</v>
      </c>
      <c r="C36" s="17">
        <v>13756</v>
      </c>
      <c r="D36" s="17">
        <v>13580</v>
      </c>
    </row>
    <row r="37" spans="1:4" ht="14.1" customHeight="1" x14ac:dyDescent="0.2">
      <c r="A37" s="8"/>
      <c r="B37" s="17"/>
      <c r="C37" s="17"/>
      <c r="D37" s="17"/>
    </row>
    <row r="38" spans="1:4" ht="14.1" customHeight="1" x14ac:dyDescent="0.2">
      <c r="A38" s="28" t="s">
        <v>401</v>
      </c>
      <c r="B38" s="57"/>
      <c r="C38" s="57"/>
      <c r="D38" s="57"/>
    </row>
    <row r="39" spans="1:4" ht="14.1" customHeight="1" x14ac:dyDescent="0.2">
      <c r="A39" s="40" t="s">
        <v>402</v>
      </c>
      <c r="B39" s="9"/>
      <c r="C39" s="9"/>
    </row>
    <row r="40" spans="1:4" ht="9.9499999999999993" customHeight="1" x14ac:dyDescent="0.2">
      <c r="A40" s="66" t="s">
        <v>434</v>
      </c>
    </row>
    <row r="41" spans="1:4" ht="9.9499999999999993" customHeight="1" x14ac:dyDescent="0.2">
      <c r="A41" s="66" t="s">
        <v>433</v>
      </c>
    </row>
    <row r="42" spans="1:4" ht="9.9499999999999993" customHeight="1" x14ac:dyDescent="0.2">
      <c r="A42" s="66" t="s">
        <v>432</v>
      </c>
    </row>
  </sheetData>
  <phoneticPr fontId="2" type="noConversion"/>
  <hyperlinks>
    <hyperlink ref="F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28"/>
  <sheetViews>
    <sheetView zoomScaleNormal="100" workbookViewId="0">
      <selection activeCell="H22" sqref="H22"/>
    </sheetView>
  </sheetViews>
  <sheetFormatPr baseColWidth="10" defaultColWidth="11.42578125" defaultRowHeight="12.75" x14ac:dyDescent="0.2"/>
  <cols>
    <col min="1" max="1" width="53.28515625" style="4" customWidth="1"/>
    <col min="2" max="5" width="9.7109375" style="4" customWidth="1"/>
    <col min="6" max="6" width="7.7109375" style="143" customWidth="1"/>
    <col min="7" max="7" width="11.5703125" style="4" customWidth="1"/>
    <col min="8" max="10" width="11.7109375" style="4" customWidth="1"/>
    <col min="11" max="16384" width="11.42578125" style="4"/>
  </cols>
  <sheetData>
    <row r="1" spans="1:10" ht="14.1" customHeight="1" thickBot="1" x14ac:dyDescent="0.25">
      <c r="A1" s="1" t="s">
        <v>305</v>
      </c>
      <c r="B1" s="2"/>
      <c r="C1" s="2"/>
      <c r="D1" s="2"/>
      <c r="E1" s="2"/>
      <c r="F1" s="150"/>
    </row>
    <row r="2" spans="1:10" ht="14.1" customHeight="1" x14ac:dyDescent="0.2">
      <c r="A2" s="3"/>
      <c r="C2" s="3"/>
      <c r="D2" s="3"/>
      <c r="E2" s="3"/>
      <c r="F2" s="140"/>
      <c r="G2" s="124" t="s">
        <v>359</v>
      </c>
      <c r="J2" s="124"/>
    </row>
    <row r="3" spans="1:10" ht="14.1" customHeight="1" x14ac:dyDescent="0.2">
      <c r="A3" s="5" t="s">
        <v>453</v>
      </c>
      <c r="B3" s="3"/>
      <c r="D3" s="3"/>
      <c r="E3" s="3"/>
      <c r="F3" s="140"/>
    </row>
    <row r="4" spans="1:10" ht="14.1" customHeight="1" x14ac:dyDescent="0.2">
      <c r="A4" s="3"/>
      <c r="B4" s="3"/>
      <c r="C4" s="3"/>
      <c r="D4" s="3"/>
      <c r="E4" s="3"/>
      <c r="F4" s="140"/>
    </row>
    <row r="5" spans="1:10" ht="14.1" customHeight="1" x14ac:dyDescent="0.2">
      <c r="A5" s="47" t="s">
        <v>73</v>
      </c>
      <c r="B5" s="3"/>
      <c r="C5" s="3"/>
      <c r="D5" s="3"/>
      <c r="E5" s="3"/>
      <c r="F5" s="140"/>
    </row>
    <row r="6" spans="1:10" ht="9.9499999999999993" customHeight="1" x14ac:dyDescent="0.2">
      <c r="A6" s="8"/>
      <c r="B6" s="8"/>
      <c r="C6" s="8"/>
      <c r="D6" s="8"/>
    </row>
    <row r="7" spans="1:10" ht="15.95" customHeight="1" x14ac:dyDescent="0.2">
      <c r="A7" s="42"/>
      <c r="B7" s="42">
        <v>2013</v>
      </c>
      <c r="C7" s="42">
        <v>2014</v>
      </c>
      <c r="D7" s="42">
        <v>2016</v>
      </c>
      <c r="E7" s="42">
        <v>2018</v>
      </c>
      <c r="F7" s="160"/>
    </row>
    <row r="8" spans="1:10" ht="14.1" customHeight="1" x14ac:dyDescent="0.2">
      <c r="A8" s="3"/>
      <c r="B8" s="3"/>
      <c r="C8" s="9"/>
      <c r="D8" s="9"/>
      <c r="E8" s="9"/>
      <c r="F8" s="126"/>
    </row>
    <row r="9" spans="1:10" ht="14.1" customHeight="1" x14ac:dyDescent="0.2">
      <c r="A9" s="8" t="s">
        <v>351</v>
      </c>
      <c r="B9" s="17">
        <v>402</v>
      </c>
      <c r="C9" s="17">
        <v>308</v>
      </c>
      <c r="D9" s="17">
        <v>323</v>
      </c>
      <c r="E9" s="17">
        <v>408</v>
      </c>
      <c r="F9" s="63"/>
      <c r="H9"/>
      <c r="I9"/>
    </row>
    <row r="10" spans="1:10" ht="14.1" customHeight="1" x14ac:dyDescent="0.2">
      <c r="A10" s="8"/>
      <c r="B10" s="17"/>
      <c r="C10" s="17"/>
      <c r="D10" s="17"/>
      <c r="E10" s="17"/>
      <c r="F10" s="63"/>
      <c r="G10"/>
      <c r="H10"/>
      <c r="I10"/>
    </row>
    <row r="11" spans="1:10" ht="14.1" customHeight="1" x14ac:dyDescent="0.2">
      <c r="A11" s="8" t="s">
        <v>74</v>
      </c>
      <c r="B11" s="17">
        <v>337</v>
      </c>
      <c r="C11" s="17">
        <v>299</v>
      </c>
      <c r="D11" s="17">
        <v>318</v>
      </c>
      <c r="E11" s="17">
        <v>384</v>
      </c>
      <c r="F11" s="63"/>
      <c r="G11"/>
      <c r="H11"/>
      <c r="I11"/>
    </row>
    <row r="12" spans="1:10" ht="14.1" customHeight="1" x14ac:dyDescent="0.2">
      <c r="A12" s="60" t="s">
        <v>179</v>
      </c>
      <c r="B12" s="17">
        <v>207</v>
      </c>
      <c r="C12" s="17">
        <v>192</v>
      </c>
      <c r="D12" s="17">
        <v>186</v>
      </c>
      <c r="E12" s="17">
        <v>239</v>
      </c>
      <c r="F12" s="63"/>
      <c r="G12"/>
      <c r="H12"/>
      <c r="I12"/>
    </row>
    <row r="13" spans="1:10" ht="14.1" customHeight="1" x14ac:dyDescent="0.2">
      <c r="A13" s="61" t="s">
        <v>75</v>
      </c>
      <c r="B13" s="10">
        <v>112</v>
      </c>
      <c r="C13" s="17">
        <v>106</v>
      </c>
      <c r="D13" s="17">
        <v>115</v>
      </c>
      <c r="E13" s="17">
        <v>116</v>
      </c>
      <c r="F13" s="63"/>
      <c r="G13"/>
      <c r="H13" s="148"/>
      <c r="I13" s="148"/>
    </row>
    <row r="14" spans="1:10" ht="14.1" customHeight="1" x14ac:dyDescent="0.2">
      <c r="A14" s="61" t="s">
        <v>76</v>
      </c>
      <c r="B14" s="17">
        <f t="shared" ref="B14:D14" si="0">B12-B13</f>
        <v>95</v>
      </c>
      <c r="C14" s="17">
        <f t="shared" si="0"/>
        <v>86</v>
      </c>
      <c r="D14" s="17">
        <f t="shared" si="0"/>
        <v>71</v>
      </c>
      <c r="E14" s="17">
        <f>E12-E13</f>
        <v>123</v>
      </c>
      <c r="F14" s="63"/>
      <c r="G14"/>
      <c r="H14"/>
      <c r="I14"/>
    </row>
    <row r="15" spans="1:10" ht="14.1" customHeight="1" x14ac:dyDescent="0.2">
      <c r="A15" s="60" t="s">
        <v>77</v>
      </c>
      <c r="B15" s="17">
        <v>130</v>
      </c>
      <c r="C15" s="17">
        <v>107</v>
      </c>
      <c r="D15" s="17">
        <v>132</v>
      </c>
      <c r="E15" s="17">
        <v>145</v>
      </c>
      <c r="F15" s="63"/>
      <c r="G15"/>
      <c r="H15"/>
      <c r="I15"/>
    </row>
    <row r="16" spans="1:10" ht="14.1" customHeight="1" x14ac:dyDescent="0.2">
      <c r="A16" s="61" t="s">
        <v>177</v>
      </c>
      <c r="B16" s="17">
        <v>55</v>
      </c>
      <c r="C16" s="17">
        <v>42</v>
      </c>
      <c r="D16" s="17">
        <v>58</v>
      </c>
      <c r="E16" s="17">
        <v>64</v>
      </c>
      <c r="F16" s="63"/>
      <c r="G16"/>
      <c r="H16"/>
      <c r="I16"/>
    </row>
    <row r="17" spans="1:7" ht="14.1" customHeight="1" x14ac:dyDescent="0.2">
      <c r="A17" s="61" t="s">
        <v>178</v>
      </c>
      <c r="B17" s="17">
        <v>75</v>
      </c>
      <c r="C17" s="17">
        <v>65</v>
      </c>
      <c r="D17" s="17">
        <v>74</v>
      </c>
      <c r="E17" s="17">
        <v>81</v>
      </c>
      <c r="F17" s="63"/>
      <c r="G17"/>
    </row>
    <row r="18" spans="1:7" ht="14.1" customHeight="1" x14ac:dyDescent="0.2">
      <c r="A18" s="8"/>
      <c r="B18" s="17"/>
      <c r="C18" s="17"/>
      <c r="D18" s="17"/>
      <c r="E18" s="17"/>
      <c r="F18" s="63"/>
    </row>
    <row r="19" spans="1:7" ht="14.1" customHeight="1" x14ac:dyDescent="0.2">
      <c r="A19" s="8" t="s">
        <v>78</v>
      </c>
      <c r="B19" s="9">
        <v>16.2</v>
      </c>
      <c r="C19" s="22">
        <v>14</v>
      </c>
      <c r="D19" s="22">
        <v>18.2</v>
      </c>
      <c r="E19" s="22">
        <v>16.7</v>
      </c>
      <c r="F19" s="127"/>
    </row>
    <row r="20" spans="1:7" ht="14.1" customHeight="1" x14ac:dyDescent="0.2">
      <c r="A20" s="24"/>
      <c r="B20" s="26"/>
      <c r="C20" s="25"/>
      <c r="D20" s="27"/>
      <c r="E20" s="27"/>
      <c r="F20" s="81"/>
    </row>
    <row r="21" spans="1:7" ht="14.1" customHeight="1" x14ac:dyDescent="0.2">
      <c r="A21" s="28" t="s">
        <v>403</v>
      </c>
      <c r="B21" s="57"/>
      <c r="C21" s="57"/>
      <c r="D21" s="57"/>
    </row>
    <row r="22" spans="1:7" ht="14.1" customHeight="1" x14ac:dyDescent="0.2">
      <c r="A22" s="40" t="s">
        <v>404</v>
      </c>
      <c r="B22" s="9"/>
      <c r="C22" s="9"/>
      <c r="D22" s="9"/>
    </row>
    <row r="23" spans="1:7" ht="14.1" customHeight="1" x14ac:dyDescent="0.2">
      <c r="A23" s="67" t="s">
        <v>435</v>
      </c>
      <c r="B23" s="3"/>
      <c r="C23" s="3"/>
      <c r="D23" s="3"/>
    </row>
    <row r="24" spans="1:7" ht="14.1" customHeight="1" x14ac:dyDescent="0.2">
      <c r="A24" s="67" t="s">
        <v>365</v>
      </c>
      <c r="B24" s="3"/>
      <c r="C24" s="3"/>
      <c r="D24" s="3"/>
    </row>
    <row r="25" spans="1:7" ht="14.1" customHeight="1" x14ac:dyDescent="0.2">
      <c r="A25" s="67" t="s">
        <v>364</v>
      </c>
      <c r="B25" s="3"/>
      <c r="C25" s="3"/>
      <c r="D25" s="3"/>
    </row>
    <row r="27" spans="1:7" x14ac:dyDescent="0.2">
      <c r="C27" s="30"/>
    </row>
    <row r="28" spans="1:7" x14ac:dyDescent="0.2">
      <c r="D28" s="30"/>
    </row>
  </sheetData>
  <phoneticPr fontId="2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19"/>
  <sheetViews>
    <sheetView zoomScaleNormal="100" workbookViewId="0">
      <selection activeCell="G11" sqref="G11"/>
    </sheetView>
  </sheetViews>
  <sheetFormatPr baseColWidth="10" defaultColWidth="11.42578125" defaultRowHeight="12.75" x14ac:dyDescent="0.2"/>
  <cols>
    <col min="1" max="1" width="33.28515625" style="4" customWidth="1"/>
    <col min="2" max="2" width="14.140625" style="4" customWidth="1"/>
    <col min="3" max="5" width="14.7109375" style="4" customWidth="1"/>
    <col min="6" max="6" width="4.42578125" style="4" customWidth="1"/>
    <col min="7" max="16384" width="11.42578125" style="4"/>
  </cols>
  <sheetData>
    <row r="1" spans="1:7" ht="14.1" customHeight="1" thickBot="1" x14ac:dyDescent="0.25">
      <c r="A1" s="1" t="s">
        <v>303</v>
      </c>
      <c r="B1" s="2"/>
      <c r="C1" s="2"/>
      <c r="D1" s="2"/>
      <c r="E1" s="2"/>
    </row>
    <row r="2" spans="1:7" ht="14.1" customHeight="1" x14ac:dyDescent="0.2">
      <c r="A2" s="3"/>
      <c r="B2" s="3"/>
      <c r="D2" s="3"/>
      <c r="E2" s="3"/>
      <c r="F2" s="3"/>
      <c r="G2" s="124" t="s">
        <v>359</v>
      </c>
    </row>
    <row r="3" spans="1:7" ht="14.1" customHeight="1" x14ac:dyDescent="0.2">
      <c r="A3" s="5" t="s">
        <v>454</v>
      </c>
      <c r="B3" s="3"/>
      <c r="D3" s="3"/>
      <c r="E3" s="3"/>
    </row>
    <row r="4" spans="1:7" ht="14.1" customHeight="1" x14ac:dyDescent="0.2">
      <c r="A4" s="3"/>
      <c r="B4" s="3"/>
      <c r="C4" s="3"/>
      <c r="D4" s="3"/>
      <c r="E4" s="3"/>
      <c r="F4" s="3"/>
    </row>
    <row r="5" spans="1:7" ht="14.1" customHeight="1" x14ac:dyDescent="0.2">
      <c r="A5" s="47" t="s">
        <v>256</v>
      </c>
      <c r="B5" s="3"/>
      <c r="C5" s="3"/>
      <c r="D5" s="3"/>
      <c r="E5" s="3"/>
      <c r="F5" s="3"/>
    </row>
    <row r="6" spans="1:7" ht="9.9499999999999993" customHeight="1" x14ac:dyDescent="0.2">
      <c r="A6" s="8"/>
      <c r="B6" s="8"/>
      <c r="C6" s="8"/>
      <c r="D6" s="8"/>
      <c r="E6" s="3"/>
      <c r="F6" s="3"/>
    </row>
    <row r="7" spans="1:7" ht="15.95" customHeight="1" x14ac:dyDescent="0.2">
      <c r="A7" s="42"/>
      <c r="B7" s="42">
        <v>2013</v>
      </c>
      <c r="C7" s="42">
        <v>2014</v>
      </c>
      <c r="D7" s="42">
        <v>2016</v>
      </c>
      <c r="E7" s="42">
        <v>2018</v>
      </c>
      <c r="F7" s="3"/>
    </row>
    <row r="8" spans="1:7" ht="14.1" customHeight="1" x14ac:dyDescent="0.2">
      <c r="A8" s="3"/>
      <c r="B8" s="9"/>
      <c r="C8" s="9"/>
      <c r="D8" s="9"/>
      <c r="E8" s="9"/>
      <c r="F8" s="3"/>
    </row>
    <row r="9" spans="1:7" ht="14.1" customHeight="1" x14ac:dyDescent="0.2">
      <c r="A9" s="8" t="s">
        <v>405</v>
      </c>
      <c r="B9" s="41">
        <v>1.06</v>
      </c>
      <c r="C9" s="41">
        <v>1.1499999999999999</v>
      </c>
      <c r="D9" s="41">
        <v>1.17</v>
      </c>
      <c r="E9" s="41">
        <v>1.01</v>
      </c>
      <c r="F9" s="3"/>
    </row>
    <row r="10" spans="1:7" ht="14.1" customHeight="1" x14ac:dyDescent="0.2">
      <c r="A10" s="60" t="s">
        <v>406</v>
      </c>
      <c r="B10" s="41">
        <v>0.5</v>
      </c>
      <c r="C10" s="41">
        <v>0.55000000000000004</v>
      </c>
      <c r="D10" s="41">
        <v>0.52</v>
      </c>
      <c r="E10" s="41">
        <v>0.51</v>
      </c>
      <c r="F10" s="3"/>
    </row>
    <row r="11" spans="1:7" ht="14.1" customHeight="1" x14ac:dyDescent="0.2">
      <c r="A11" s="60" t="s">
        <v>407</v>
      </c>
      <c r="B11" s="41">
        <v>0.56000000000000005</v>
      </c>
      <c r="C11" s="41">
        <v>0.6</v>
      </c>
      <c r="D11" s="41">
        <v>0.65</v>
      </c>
      <c r="E11" s="41">
        <v>0.5</v>
      </c>
      <c r="F11" s="3"/>
    </row>
    <row r="12" spans="1:7" ht="14.1" customHeight="1" x14ac:dyDescent="0.2">
      <c r="A12" s="24"/>
      <c r="B12" s="26"/>
      <c r="C12" s="25"/>
      <c r="D12" s="27"/>
      <c r="E12" s="27"/>
      <c r="F12" s="3"/>
    </row>
    <row r="13" spans="1:7" ht="14.1" customHeight="1" x14ac:dyDescent="0.2">
      <c r="A13" s="28" t="s">
        <v>403</v>
      </c>
      <c r="B13" s="57"/>
      <c r="C13" s="57"/>
      <c r="D13" s="57"/>
      <c r="E13" s="3"/>
      <c r="F13" s="3"/>
    </row>
    <row r="14" spans="1:7" ht="14.1" customHeight="1" x14ac:dyDescent="0.2">
      <c r="A14" s="3"/>
      <c r="B14" s="3"/>
      <c r="C14" s="3"/>
      <c r="D14" s="3"/>
      <c r="E14" s="3"/>
      <c r="F14" s="3"/>
    </row>
    <row r="15" spans="1:7" ht="14.1" customHeight="1" x14ac:dyDescent="0.2">
      <c r="A15" s="3"/>
      <c r="B15" s="3"/>
      <c r="C15" s="3"/>
      <c r="D15" s="3"/>
      <c r="E15" s="3"/>
      <c r="F15" s="3"/>
    </row>
    <row r="16" spans="1:7" x14ac:dyDescent="0.2">
      <c r="A16" s="3"/>
      <c r="B16" s="3"/>
      <c r="C16" s="3"/>
      <c r="D16" s="3"/>
      <c r="E16" s="3"/>
      <c r="F16" s="3"/>
    </row>
    <row r="17" spans="4:7" x14ac:dyDescent="0.2">
      <c r="G17" s="3"/>
    </row>
    <row r="18" spans="4:7" x14ac:dyDescent="0.2">
      <c r="D18" s="30"/>
    </row>
    <row r="19" spans="4:7" x14ac:dyDescent="0.2">
      <c r="D19" s="30"/>
    </row>
  </sheetData>
  <phoneticPr fontId="2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cap. 14</vt:lpstr>
      <vt:lpstr>14.1.1</vt:lpstr>
      <vt:lpstr>14.1.2</vt:lpstr>
      <vt:lpstr>14.2.1</vt:lpstr>
      <vt:lpstr>G.1.1-G.1.2</vt:lpstr>
      <vt:lpstr>G.1.3</vt:lpstr>
      <vt:lpstr>14.2.2</vt:lpstr>
      <vt:lpstr>14.2.3</vt:lpstr>
      <vt:lpstr>14.2.4</vt:lpstr>
      <vt:lpstr>14.2.5</vt:lpstr>
      <vt:lpstr>14.2.6</vt:lpstr>
      <vt:lpstr>14.2.7</vt:lpstr>
      <vt:lpstr>14.3.1</vt:lpstr>
      <vt:lpstr>14.4.1</vt:lpstr>
      <vt:lpstr>14.4.2</vt:lpstr>
      <vt:lpstr>14.4.3. y 14.4.4</vt:lpstr>
      <vt:lpstr>14.4.5</vt:lpstr>
      <vt:lpstr>14.4.6</vt:lpstr>
      <vt:lpstr>14.5.1</vt:lpstr>
      <vt:lpstr>14.5.2</vt:lpstr>
      <vt:lpstr>14.5.3</vt:lpstr>
      <vt:lpstr>14.5.4</vt:lpstr>
      <vt:lpstr>'14.1.1'!Área_de_impresión</vt:lpstr>
      <vt:lpstr>'14.1.2'!Área_de_impresión</vt:lpstr>
      <vt:lpstr>'14.2.1'!Área_de_impresión</vt:lpstr>
      <vt:lpstr>'14.2.2'!Área_de_impresión</vt:lpstr>
      <vt:lpstr>'14.2.3'!Área_de_impresión</vt:lpstr>
      <vt:lpstr>'14.2.4'!Área_de_impresión</vt:lpstr>
      <vt:lpstr>'14.2.5'!Área_de_impresión</vt:lpstr>
      <vt:lpstr>'14.2.6'!Área_de_impresión</vt:lpstr>
      <vt:lpstr>'14.2.7'!Área_de_impresión</vt:lpstr>
      <vt:lpstr>'14.3.1'!Área_de_impresión</vt:lpstr>
      <vt:lpstr>'14.4.1'!Área_de_impresión</vt:lpstr>
      <vt:lpstr>'14.4.2'!Área_de_impresión</vt:lpstr>
      <vt:lpstr>'14.4.3. y 14.4.4'!Área_de_impresión</vt:lpstr>
      <vt:lpstr>'14.4.5'!Área_de_impresión</vt:lpstr>
      <vt:lpstr>'14.4.6'!Área_de_impresión</vt:lpstr>
      <vt:lpstr>'14.5.1'!Área_de_impresión</vt:lpstr>
      <vt:lpstr>'14.5.2'!Área_de_impresión</vt:lpstr>
      <vt:lpstr>'14.5.3'!Área_de_impresión</vt:lpstr>
      <vt:lpstr>'14.5.4'!Área_de_impresión</vt:lpstr>
      <vt:lpstr>'G.1.1-G.1.2'!Área_de_impresión</vt:lpstr>
      <vt:lpstr>G.1.3!Área_de_impresión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Lorena Ruiz Pinillos</cp:lastModifiedBy>
  <cp:lastPrinted>2021-11-15T12:25:30Z</cp:lastPrinted>
  <dcterms:created xsi:type="dcterms:W3CDTF">2009-10-20T10:32:51Z</dcterms:created>
  <dcterms:modified xsi:type="dcterms:W3CDTF">2021-11-25T13:56:24Z</dcterms:modified>
</cp:coreProperties>
</file>